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9"/>
  <workbookPr date1904="1"/>
  <mc:AlternateContent xmlns:mc="http://schemas.openxmlformats.org/markup-compatibility/2006">
    <mc:Choice Requires="x15">
      <x15ac:absPath xmlns:x15ac="http://schemas.microsoft.com/office/spreadsheetml/2010/11/ac" url="/Volumes/NO NAME/!内容库/亚马逊/亚马逊选品/"/>
    </mc:Choice>
  </mc:AlternateContent>
  <xr:revisionPtr revIDLastSave="0" documentId="13_ncr:1_{6D2DAFF1-377C-8D4C-BF8A-CC51857BF5BA}" xr6:coauthVersionLast="47" xr6:coauthVersionMax="47" xr10:uidLastSave="{00000000-0000-0000-0000-000000000000}"/>
  <bookViews>
    <workbookView xWindow="31440" yWindow="4640" windowWidth="22340" windowHeight="16960" tabRatio="674" xr2:uid="{00000000-000D-0000-FFFF-FFFF00000000}"/>
  </bookViews>
  <sheets>
    <sheet name="目录" sheetId="14" r:id="rId1"/>
    <sheet name="市场分析" sheetId="2" r:id="rId2"/>
    <sheet name="卖点分析" sheetId="1" r:id="rId3"/>
    <sheet name="价格区间" sheetId="12" r:id="rId4"/>
    <sheet name="产品分析" sheetId="4" r:id="rId5"/>
    <sheet name="关键词分析" sheetId="15" r:id="rId6"/>
    <sheet name="关键词规划" sheetId="16" r:id="rId7"/>
    <sheet name="文案规划" sheetId="13" r:id="rId8"/>
    <sheet name="品牌占比" sheetId="3" r:id="rId9"/>
    <sheet name="30天销量 " sheetId="11" r:id="rId10"/>
    <sheet name="利润核算" sheetId="9" r:id="rId11"/>
    <sheet name="数据挖掘" sheetId="6" r:id="rId12"/>
    <sheet name="推广计划" sheetId="5" r:id="rId13"/>
    <sheet name="投入预算" sheetId="10" r:id="rId14"/>
  </sheets>
  <definedNames>
    <definedName name="_xlnm._FilterDatabase" localSheetId="3" hidden="1">价格区间!$A$1:$AH$44</definedName>
    <definedName name="_xlnm._FilterDatabase" localSheetId="2" hidden="1">卖点分析!$A$1:$AF$32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8" i="10" l="1"/>
  <c r="J28" i="10"/>
  <c r="I28" i="10"/>
  <c r="M27" i="10"/>
  <c r="M26" i="10"/>
  <c r="M25" i="10"/>
  <c r="M24" i="10"/>
  <c r="M23" i="10"/>
  <c r="M22" i="10"/>
  <c r="B22" i="10"/>
  <c r="N21" i="10"/>
  <c r="F30" i="10" s="1"/>
  <c r="B19" i="10" s="1"/>
  <c r="B23" i="10" s="1"/>
  <c r="M21" i="10"/>
  <c r="B21" i="10"/>
  <c r="C15" i="10"/>
  <c r="B15" i="10"/>
  <c r="C14" i="10"/>
  <c r="C13" i="10"/>
  <c r="C12" i="10"/>
  <c r="H9" i="10"/>
  <c r="G9" i="10"/>
  <c r="C9" i="10"/>
  <c r="K5" i="9"/>
  <c r="J5" i="9"/>
  <c r="I5" i="9"/>
  <c r="H5" i="9"/>
  <c r="F5" i="9"/>
  <c r="K4" i="9"/>
  <c r="J4" i="9"/>
  <c r="I4" i="9"/>
  <c r="H4" i="9"/>
  <c r="F4" i="9"/>
  <c r="K3" i="9"/>
  <c r="J3" i="9"/>
  <c r="I3" i="9"/>
  <c r="H3" i="9"/>
  <c r="F3" i="9"/>
  <c r="I9" i="10" l="1"/>
  <c r="K9" i="10" s="1"/>
  <c r="J9" i="10"/>
  <c r="D12" i="10" l="1"/>
  <c r="B16" i="10"/>
  <c r="M9" i="10"/>
  <c r="D14" i="10"/>
  <c r="D13" i="10"/>
  <c r="B24" i="10" l="1"/>
  <c r="D16" i="10"/>
</calcChain>
</file>

<file path=xl/sharedStrings.xml><?xml version="1.0" encoding="utf-8"?>
<sst xmlns="http://schemas.openxmlformats.org/spreadsheetml/2006/main" count="12213" uniqueCount="6041">
  <si>
    <t>表格</t>
  </si>
  <si>
    <t>要求</t>
  </si>
  <si>
    <t>数据来源</t>
  </si>
  <si>
    <t>无</t>
  </si>
  <si>
    <t>根据自己产品属性，选择初始竞品（10个左右）</t>
  </si>
  <si>
    <t>类目</t>
  </si>
  <si>
    <t>卖家精灵反查竞品出单词，确定核心词</t>
  </si>
  <si>
    <t>卖家精灵</t>
  </si>
  <si>
    <t>关键词分析</t>
  </si>
  <si>
    <t>核心词分析</t>
  </si>
  <si>
    <t>品牌分析和卖家精灵</t>
  </si>
  <si>
    <t>关键词规划</t>
  </si>
  <si>
    <t>总结出关键词规划</t>
  </si>
  <si>
    <t>关键词分析表格</t>
  </si>
  <si>
    <t>市场分析</t>
  </si>
  <si>
    <t>主打词都要分析</t>
  </si>
  <si>
    <t>卖点分析</t>
  </si>
  <si>
    <t>分析标题属性后总结</t>
  </si>
  <si>
    <t>主打词搜索页第一页</t>
  </si>
  <si>
    <t>价格区间分析</t>
  </si>
  <si>
    <t>确定定价区间</t>
  </si>
  <si>
    <t>主打词搜索页第一页+类目</t>
  </si>
  <si>
    <t>品牌分析</t>
  </si>
  <si>
    <t>分析品牌产品数量及霸屏情况</t>
  </si>
  <si>
    <t>销量分析</t>
  </si>
  <si>
    <t>分析品牌销量垄断情况</t>
  </si>
  <si>
    <t>产品分析</t>
  </si>
  <si>
    <t>对标竞品产品分析并总结</t>
  </si>
  <si>
    <t>review，QA</t>
  </si>
  <si>
    <t>文案规划</t>
  </si>
  <si>
    <t>中英文文案，图片，推广思路，QA，视频</t>
  </si>
  <si>
    <t>产品分析总结和关键词规划</t>
  </si>
  <si>
    <t>数据挖掘</t>
  </si>
  <si>
    <t>分析对标竞品的价格及活动</t>
  </si>
  <si>
    <t>Keepa，JS（销量变化）</t>
  </si>
  <si>
    <t>利润核算</t>
  </si>
  <si>
    <t>确认售价及利润情况</t>
  </si>
  <si>
    <t>推广计划及预算</t>
  </si>
  <si>
    <t>按自己的思路和规划写计划</t>
  </si>
  <si>
    <t>所有分析内容</t>
  </si>
  <si>
    <t>Google Trends热度对比</t>
  </si>
  <si>
    <t>关键词</t>
  </si>
  <si>
    <t>Listing总数</t>
  </si>
  <si>
    <t>位置</t>
  </si>
  <si>
    <t>价位区间</t>
  </si>
  <si>
    <t>平均价格</t>
  </si>
  <si>
    <t>月平均订单</t>
  </si>
  <si>
    <t>平均review数量/评分</t>
  </si>
  <si>
    <t>新品占比</t>
  </si>
  <si>
    <t>链接数量</t>
  </si>
  <si>
    <t>automatic cat feeders</t>
  </si>
  <si>
    <t>第一页</t>
  </si>
  <si>
    <t>40以下</t>
  </si>
  <si>
    <t>8874/4.275</t>
  </si>
  <si>
    <t>40-50</t>
  </si>
  <si>
    <t>74/4.5</t>
  </si>
  <si>
    <t>50-60</t>
  </si>
  <si>
    <t>1691/4.4</t>
  </si>
  <si>
    <t>60-70</t>
  </si>
  <si>
    <t>1748/4.5</t>
  </si>
  <si>
    <t>70-80</t>
  </si>
  <si>
    <t>1735/4.4</t>
  </si>
  <si>
    <t>80-90</t>
  </si>
  <si>
    <t>1428/4.4</t>
  </si>
  <si>
    <t>100以上</t>
  </si>
  <si>
    <t>1316/4.4</t>
  </si>
  <si>
    <r>
      <rPr>
        <sz val="22"/>
        <color theme="1"/>
        <rFont val="微软雅黑"/>
        <family val="2"/>
        <charset val="134"/>
      </rPr>
      <t>1.关键词cat feeder美国站内搜索90496的搜索量，</t>
    </r>
    <r>
      <rPr>
        <sz val="22"/>
        <color rgb="FFFF0000"/>
        <rFont val="微软雅黑"/>
        <family val="2"/>
        <charset val="134"/>
      </rPr>
      <t>中等</t>
    </r>
    <r>
      <rPr>
        <sz val="22"/>
        <color theme="1"/>
        <rFont val="微软雅黑"/>
        <family val="2"/>
        <charset val="134"/>
      </rPr>
      <t xml:space="preserve">
2.亚马逊美国站点有超过579个的在线listing，两者比值大概是156:1，</t>
    </r>
    <r>
      <rPr>
        <sz val="22"/>
        <rFont val="微软雅黑"/>
        <family val="2"/>
        <charset val="134"/>
      </rPr>
      <t>市场需求量</t>
    </r>
    <r>
      <rPr>
        <sz val="22"/>
        <color rgb="FFFF0000"/>
        <rFont val="微软雅黑"/>
        <family val="2"/>
        <charset val="134"/>
      </rPr>
      <t>中</t>
    </r>
    <r>
      <rPr>
        <sz val="22"/>
        <color theme="1"/>
        <rFont val="微软雅黑"/>
        <family val="2"/>
        <charset val="134"/>
      </rPr>
      <t xml:space="preserve">
3. 首页新品占比20%，</t>
    </r>
    <r>
      <rPr>
        <sz val="22"/>
        <color rgb="FFFF0000"/>
        <rFont val="微软雅黑"/>
        <family val="2"/>
        <charset val="134"/>
      </rPr>
      <t>中等</t>
    </r>
    <r>
      <rPr>
        <sz val="22"/>
        <color theme="1"/>
        <rFont val="微软雅黑"/>
        <family val="2"/>
        <charset val="134"/>
      </rPr>
      <t xml:space="preserve">
4.与蓝牙耳机平均差距大约在</t>
    </r>
    <r>
      <rPr>
        <sz val="22"/>
        <color rgb="FFFF0000"/>
        <rFont val="微软雅黑"/>
        <family val="2"/>
        <charset val="134"/>
      </rPr>
      <t>8倍</t>
    </r>
    <r>
      <rPr>
        <sz val="22"/>
        <color theme="1"/>
        <rFont val="微软雅黑"/>
        <family val="2"/>
        <charset val="134"/>
      </rPr>
      <t xml:space="preserve">，常规类蓝海产品。
5.产品生命周期： </t>
    </r>
    <r>
      <rPr>
        <sz val="22"/>
        <color rgb="FFFF0000"/>
        <rFont val="微软雅黑"/>
        <family val="2"/>
        <charset val="134"/>
      </rPr>
      <t>红利期持续中</t>
    </r>
    <r>
      <rPr>
        <sz val="22"/>
        <color theme="1"/>
        <rFont val="微软雅黑"/>
        <family val="2"/>
        <charset val="134"/>
      </rPr>
      <t xml:space="preserve">
</t>
    </r>
    <r>
      <rPr>
        <sz val="22"/>
        <color rgb="FFFF0000"/>
        <rFont val="微软雅黑"/>
        <family val="2"/>
        <charset val="134"/>
      </rPr>
      <t>总结：市场处于发展中期，替代传统无功能宠物喂食器，消费趋势更新迭代中，可持续调研，预计前期月出货量200-500台。</t>
    </r>
  </si>
  <si>
    <t>图片</t>
  </si>
  <si>
    <t>ASIN</t>
  </si>
  <si>
    <t>URL</t>
  </si>
  <si>
    <t>品牌</t>
  </si>
  <si>
    <t>商品标题</t>
  </si>
  <si>
    <t>标题(翻译)</t>
  </si>
  <si>
    <t>大类BSR</t>
  </si>
  <si>
    <t>小类BSR</t>
  </si>
  <si>
    <t>近30天销量</t>
  </si>
  <si>
    <t>近30天销售额($)</t>
  </si>
  <si>
    <t>价格($)</t>
  </si>
  <si>
    <t>毛利率</t>
  </si>
  <si>
    <t>FBA运费($)</t>
  </si>
  <si>
    <t>评分</t>
  </si>
  <si>
    <t>评分数</t>
  </si>
  <si>
    <t>留评率</t>
  </si>
  <si>
    <t>月新增
评分数</t>
  </si>
  <si>
    <t>Q&amp;A数</t>
  </si>
  <si>
    <t>评级</t>
  </si>
  <si>
    <t>上架时间</t>
  </si>
  <si>
    <t>上架天数</t>
  </si>
  <si>
    <t>变体数</t>
  </si>
  <si>
    <t>卖家数</t>
  </si>
  <si>
    <t>Buybox卖家</t>
  </si>
  <si>
    <t>卖家所属地</t>
  </si>
  <si>
    <t>配送方式</t>
  </si>
  <si>
    <t>重量</t>
  </si>
  <si>
    <t>体积</t>
  </si>
  <si>
    <t/>
  </si>
  <si>
    <t>B08NPR3HWD</t>
  </si>
  <si>
    <t>https://www.amazon.com/dp/B08NPR3HWD?psc=1</t>
  </si>
  <si>
    <t>FUNLULA FUNLULA FUNLULA</t>
  </si>
  <si>
    <t>Pet Food Feeder and Water Feeder Self-Dispensing Gravity Automatic Dispenser Bundle Station Device Set for Large Middle Small Cats Dogs Kitten Puppy</t>
  </si>
  <si>
    <t>自动分配重力自动分配器捆绑站设备套装适用于大型中小型猫狗小猫小狗</t>
  </si>
  <si>
    <t>33
45</t>
  </si>
  <si>
    <t>A</t>
  </si>
  <si>
    <t>2019-12-17</t>
  </si>
  <si>
    <t>FUNLULA</t>
  </si>
  <si>
    <t>CN</t>
  </si>
  <si>
    <t>NA</t>
  </si>
  <si>
    <t>1.3 Pounds</t>
  </si>
  <si>
    <t>11.5 x 11.5 x 5.5 inches</t>
  </si>
  <si>
    <t>B09L15DBFF</t>
  </si>
  <si>
    <t>https://www.amazon.com/dp/B09L15DBFF?psc=1</t>
  </si>
  <si>
    <t>Petory</t>
  </si>
  <si>
    <t>Petory Timed Automatic Cat Feeder - 4L Programable Dry Food Dispenser for Cats and Small Medium Dogs with Desiccant Bag Dual Power Supply 10S Voice Recorder</t>
  </si>
  <si>
    <t>自动喂猫器 - 4L可编程，适用中小型犬，带干燥剂袋双电源10S录音机</t>
  </si>
  <si>
    <t>3
5
10</t>
  </si>
  <si>
    <t>F</t>
  </si>
  <si>
    <t>2021-12-17</t>
  </si>
  <si>
    <t>Evercred-U</t>
  </si>
  <si>
    <t>FBA</t>
  </si>
  <si>
    <t>4.54 Pounds</t>
  </si>
  <si>
    <t>14.33 x 7.87 x 7.76 inches</t>
  </si>
  <si>
    <t>B0982Q4724</t>
  </si>
  <si>
    <t>https://www.amazon.com/dp/B0982Q4724?psc=1</t>
  </si>
  <si>
    <t>Ymiko</t>
  </si>
  <si>
    <t>Ymiko Automatic Cat Feeder, Cat Food Dispenser with Voice Recorder, Timed Small Pet Feeder with Programmable Timer, 1-4 Meals Per Day (3L)</t>
  </si>
  <si>
    <t>自动喂猫器，带录音机，带可编程定时，每天 1-4 餐（3L）</t>
  </si>
  <si>
    <t>3</t>
  </si>
  <si>
    <t>C</t>
  </si>
  <si>
    <t>2021-08-02</t>
  </si>
  <si>
    <t>Lisahonic</t>
  </si>
  <si>
    <t>2.75 Pounds</t>
  </si>
  <si>
    <t>12.36 x 7.95 x 7.83 inches</t>
  </si>
  <si>
    <t>B09G285MXL</t>
  </si>
  <si>
    <t>https://www.amazon.com/dp/B09G285MXL?psc=1</t>
  </si>
  <si>
    <t>JSK</t>
  </si>
  <si>
    <t>JSK Automatic Cat Feeders, 6L Dog Feeder Pet Dry Food Dispenser with Stainless Steel Bowl &amp; Double Lock Lid, Up to 6 Portions 4 Meals Per Day &amp; 10s Voice Recorder for Small/Medium Pets</t>
  </si>
  <si>
    <t>自动猫喂食器，6L带不锈钢碗和双锁盖，最多6份，每天4餐和10秒录音机，适用于中小型宠物</t>
  </si>
  <si>
    <t>45</t>
  </si>
  <si>
    <t>2021-11-15</t>
  </si>
  <si>
    <t>JSK US</t>
  </si>
  <si>
    <t>3.77 Pounds</t>
  </si>
  <si>
    <t>11.85 x 7.83 x 7.36 inches</t>
  </si>
  <si>
    <t>B097R9PTWQ</t>
  </si>
  <si>
    <t>https://www.amazon.com/dp/B097R9PTWQ?psc=1</t>
  </si>
  <si>
    <t>Arspic</t>
  </si>
  <si>
    <t>Automatic Cat Feeder, Arspic 4L Auto Cat Food Dispenser with Programmable Timer Feeder and Portion Control Automatic Pet Food Feeder for Small &amp; Medium Cats Dogs with Desiccant Bag &amp; Voice Recorder</t>
  </si>
  <si>
    <t>自动，4L，可编程部分控制，适用于中小型猫狗，带干燥剂袋和录音机</t>
  </si>
  <si>
    <t>14</t>
  </si>
  <si>
    <t>2021-06-23</t>
  </si>
  <si>
    <t>Kaiqiqcie-US</t>
  </si>
  <si>
    <t>3.86 Pounds</t>
  </si>
  <si>
    <t>7.67 x 6.88 x 12.2 inches</t>
  </si>
  <si>
    <t>B09GFB2Z18</t>
  </si>
  <si>
    <t>https://www.amazon.com/dp/B09GFB2Z18?psc=1</t>
  </si>
  <si>
    <t>PETODAY</t>
  </si>
  <si>
    <t>Petoday Automatic Pet Feeder for Dogs and Cats, 4L&amp;6L Time Feeder Dry Food Dispenser, Portions Control 1-4 Meals per Day &amp;10S Voice Recorder</t>
  </si>
  <si>
    <t>自动，4L和6L，部分控制每天1-4餐和10S录音机</t>
  </si>
  <si>
    <t>19
23</t>
  </si>
  <si>
    <t>2021-09-16</t>
  </si>
  <si>
    <t>TCmirr</t>
  </si>
  <si>
    <t>4.3 Pounds</t>
  </si>
  <si>
    <t>7.7 x 7.7 x 12.2 inches</t>
  </si>
  <si>
    <t>B000GEWHNS</t>
  </si>
  <si>
    <t>https://www.amazon.com/dp/B000GEWHNS?psc=1</t>
  </si>
  <si>
    <t>PetSafe</t>
  </si>
  <si>
    <t>PetSafe 5 Meal Programmable Pet Food Dispenser, Automatic Dog and Cat Feeder - Dry or Semi-Moist Pet Food, Timed Cat Feeder or Dog Feeder, Slow Feed Portion Control (5 Cup/40 Ounce Total Capacity)</t>
  </si>
  <si>
    <t>5餐可编程、自动 - 干燥或半湿宠物食品、慢速喂食（5 杯/40 盎司总容量）</t>
  </si>
  <si>
    <t>16
20</t>
  </si>
  <si>
    <t>2004-08-01</t>
  </si>
  <si>
    <t>Amazon.com</t>
  </si>
  <si>
    <t>US</t>
  </si>
  <si>
    <t>AMZ</t>
  </si>
  <si>
    <t>3.28 Pounds</t>
  </si>
  <si>
    <t>15 x 5 x 18 inches</t>
  </si>
  <si>
    <t>B097XWMQBN</t>
  </si>
  <si>
    <t>https://www.amazon.com/dp/B097XWMQBN?psc=1</t>
  </si>
  <si>
    <t>KtlicN/A</t>
  </si>
  <si>
    <t>Upgraded Automatic Cat Feeder, KATALIC Clog-free 4L Cat Food Dispenser Sliding Lock Lid Storage Timed Feeder for Cat and Dogs with Voice Recorder Stainless Steel Bowl, Programmable Meal &amp; Portion</t>
  </si>
  <si>
    <t>升级的自动猫喂食器，无堵塞4L，滑动锁盖，带录音机不锈钢碗，可编程膳食和部分</t>
  </si>
  <si>
    <t>8
15
19</t>
  </si>
  <si>
    <t>B</t>
  </si>
  <si>
    <t>2021-06-25</t>
  </si>
  <si>
    <t>YUANLI Direct</t>
  </si>
  <si>
    <t>2.2 Pounds</t>
  </si>
  <si>
    <t>8.5 x 7.6 x 13.4 inches</t>
  </si>
  <si>
    <t>B0953SDCRG</t>
  </si>
  <si>
    <t>https://www.amazon.com/dp/B0953SDCRG?psc=1</t>
  </si>
  <si>
    <t>PETLIBRO</t>
  </si>
  <si>
    <t>PETLIBRO Automatic Cat Feeder, Pet Dry Food Dispenser Triple Preservation with Stainless Steel Bowl &amp; Twist Lock Lid, Up to 50 Portions 6 Meals Per Day, Granary for Small/Medium Pets</t>
  </si>
  <si>
    <t>自动，三重保鲜，带不锈钢碗和扭锁盖,50份，每天6餐，中小型</t>
  </si>
  <si>
    <t>1
1
3</t>
  </si>
  <si>
    <t>2021-05-17</t>
  </si>
  <si>
    <t>QFJS-US</t>
  </si>
  <si>
    <t>4.19 Pounds</t>
  </si>
  <si>
    <t>11.5 x 7.7 x 7.7 inches</t>
  </si>
  <si>
    <t>B09F2QT51N</t>
  </si>
  <si>
    <t>https://www.amazon.com/dp/B09F2QT51N?psc=1</t>
  </si>
  <si>
    <t>WOPET</t>
  </si>
  <si>
    <t>WOPET 6 Meal Automatic Cat Feeder,Timed Dog Feeder Pet Food Dispenser with Desiccant Bag for Dry Food,Programmable Portion Control &amp; Voice Recorder for Small / Medium Pets</t>
  </si>
  <si>
    <t>6餐自动喂食器，带干燥剂袋，用于中小型宠物的可编程部分控制和录音机</t>
  </si>
  <si>
    <t>27
33</t>
  </si>
  <si>
    <t>2021-08-31</t>
  </si>
  <si>
    <t>Petke Technology Co., Limited STORE</t>
  </si>
  <si>
    <t>CN(HK)</t>
  </si>
  <si>
    <t>12.63 Ounces</t>
  </si>
  <si>
    <t>13.39 x 8.46 x 7.83 inches</t>
  </si>
  <si>
    <t>B08P7N7ZKW</t>
  </si>
  <si>
    <t>https://www.amazon.com/dp/B08P7N7ZKW?psc=1</t>
  </si>
  <si>
    <t>Veken</t>
  </si>
  <si>
    <t>Veken Automatic Cat Feeder, 135oz/4L Dog Feeder Pet Food Dispenser with Programmable Timer, Portion Control 1-5 Meals Per Day, Dual Power Supply &amp; Voice Recorder for Small to Medium Cats Dogs</t>
  </si>
  <si>
    <t>自动，135盎司/4升,可编程定时器，1-5餐，双电源和录音机，中小型</t>
  </si>
  <si>
    <t>10
20
24</t>
  </si>
  <si>
    <t>2020-11-27</t>
  </si>
  <si>
    <t>5.25 Pounds</t>
  </si>
  <si>
    <t>8.3 x 8.3 x 11 inches</t>
  </si>
  <si>
    <t>B08R3VYZ1M</t>
  </si>
  <si>
    <t>https://www.amazon.com/dp/B08R3VYZ1M?psc=1</t>
  </si>
  <si>
    <t>PETLIBRO Automatic Cat Feeder, 4L Auto Pet Dry Food Dispenser with Clog-Free Design, Low Food LED Indication, 0-50 Portion Control for 1-6 Meals Daily, 10s Voice Recorder for Small &amp; Medium Pets</t>
  </si>
  <si>
    <t>自动，4L无堵塞，低食物LED指示，1-6餐的0-50部分控制，中小型宠物的10秒录音机</t>
  </si>
  <si>
    <t>16
28
37</t>
  </si>
  <si>
    <t>2020-12-21</t>
  </si>
  <si>
    <t>3.85 Pounds</t>
  </si>
  <si>
    <t>9.5 x 7.7 x 14 inches</t>
  </si>
  <si>
    <t>B0854HDNHN</t>
  </si>
  <si>
    <t>https://www.amazon.com/dp/B0854HDNHN?psc=1</t>
  </si>
  <si>
    <t>PETLIBRO Automatic Cat Feeder, Timed Cat Feeder with Desiccant Bag for Pet Dry Food, Programmable Portion Control 1-4 Meals per Day &amp; 10s Voice Recorder for Cats and Dogs 4L/6L</t>
  </si>
  <si>
    <t>自动，带干燥剂，可编程部分控制每天1-4餐和10秒猫和狗语音记录</t>
  </si>
  <si>
    <t>2
2
4</t>
  </si>
  <si>
    <t>2020-05-01</t>
  </si>
  <si>
    <t>Goldeer</t>
  </si>
  <si>
    <t>4.61 Pounds</t>
  </si>
  <si>
    <t>7.5 x 7.5 x 12 inches</t>
  </si>
  <si>
    <t>B085PVQKTB</t>
  </si>
  <si>
    <t>https://www.amazon.com/dp/B085PVQKTB?psc=1</t>
  </si>
  <si>
    <t>Roffie Pet</t>
  </si>
  <si>
    <t>7L Automatic Cat Feeder with Timer Schedule Feature Cat Food Dispenser with Portion Control and Voice Recorder for Healthy Feeding 4 Meals a Day 1</t>
  </si>
  <si>
    <t>7L自动猫喂食器，带定时器计划，带部分控制和语音记录器，用于健康喂养4餐一天</t>
  </si>
  <si>
    <t>32
43</t>
  </si>
  <si>
    <t>2019-10-09</t>
  </si>
  <si>
    <t>GDRAGOON</t>
  </si>
  <si>
    <t>6.1 Pounds</t>
  </si>
  <si>
    <t>9.64 x 8.27 x 15.2 inches</t>
  </si>
  <si>
    <t>B09FL9TYBG</t>
  </si>
  <si>
    <t>https://www.amazon.com/dp/B09FL9TYBG?psc=1</t>
  </si>
  <si>
    <t>Dokoo</t>
  </si>
  <si>
    <t>Dokoo Automatic Cat Feeder App Control - 2.4G Wi-Fi Smart Pet Food Dispenser, Auto Timed Dog Feeder with Portion Control, 1-10 Meals Daily, Voice Recorder, Small &amp; Medium Pets, BPA-Free, 3L/102oz</t>
  </si>
  <si>
    <t>自动猫喂食器- 2.4G Wi-Fi，每天1-10餐，录音机，中小型宠物，3L/102oz</t>
  </si>
  <si>
    <t>36
51</t>
  </si>
  <si>
    <t>2021-09-07</t>
  </si>
  <si>
    <t>Dokoo Direct-US</t>
  </si>
  <si>
    <t>3.4 Pounds</t>
  </si>
  <si>
    <t>12.2 x 7.8 x 7.8 inches</t>
  </si>
  <si>
    <t>B09LD2CD1L</t>
  </si>
  <si>
    <t>https://www.amazon.com/dp/B09LD2CD1L?psc=1</t>
  </si>
  <si>
    <t>Voluas</t>
  </si>
  <si>
    <t>VOLUAS Automatic Programmable Cat Pet Feeder 4L, Meal Timing, Dry Food Meal Portion Size Control, 10s Voice Record Meal Call, 1-4 Meals, Included Desiccant Bag, Small Medium Pets</t>
  </si>
  <si>
    <t>自动可编程4L，10秒语音记录用餐呼叫，1-4餐，包括干燥剂袋，中小型宠物</t>
  </si>
  <si>
    <t>4
8
12</t>
  </si>
  <si>
    <t>D</t>
  </si>
  <si>
    <t>2021-11-09</t>
  </si>
  <si>
    <t>Yingsipai</t>
  </si>
  <si>
    <t>3.68 Pounds</t>
  </si>
  <si>
    <t>7.71 x 7.71 x 11.42 inches</t>
  </si>
  <si>
    <t>B08THNQ36R</t>
  </si>
  <si>
    <t>https://www.amazon.com/dp/B08THNQ36R?psc=1</t>
  </si>
  <si>
    <t>PETODAY Automatic Cat Feeder with APP Control, WiFi Enabled 4L &amp; 6L Auto Dog Feeder with Stainless Steel Bowl, Timed Pet Food Dispenser with Portion Control, Up to 10 Meals/Day &amp; 10s Voice Recorder</t>
  </si>
  <si>
    <t>APP控制自动，支持WiFi的4L和6L，带不锈钢碗，带部分控制的定时，每天最多10餐和10秒录音机</t>
  </si>
  <si>
    <t>7
12</t>
  </si>
  <si>
    <t>2021-01-20</t>
  </si>
  <si>
    <t>4.32 Pounds</t>
  </si>
  <si>
    <t>12.2 x 7.48 x 7.48 inches</t>
  </si>
  <si>
    <t>B09F8QBLNZ</t>
  </si>
  <si>
    <t>https://www.amazon.com/dp/B09F8QBLNZ?psc=1</t>
  </si>
  <si>
    <t>petress</t>
  </si>
  <si>
    <t>Petress 4L Automatic Cat Feeder, Timed Dog Feeder Pet Dry Food Dispenser with Clog-Free Design Pet Feeder, Programmable Meal &amp; Portion with 10s Voice Recorder for Small / Medium Pets</t>
  </si>
  <si>
    <t>4L自动、带无堵塞设计、可编程膳食和部分，带 10 秒录音机，适用于中小型</t>
  </si>
  <si>
    <t>21
48
66</t>
  </si>
  <si>
    <t>2021-10-03</t>
  </si>
  <si>
    <t>Petress</t>
  </si>
  <si>
    <t>4.03 Pounds</t>
  </si>
  <si>
    <t>13.74 x 7.99 x 7.95 inches</t>
  </si>
  <si>
    <t>B097DR4R1L</t>
  </si>
  <si>
    <t>https://www.amazon.com/dp/B097DR4R1L?psc=1</t>
  </si>
  <si>
    <t>Prupet</t>
  </si>
  <si>
    <t>Prupet Automatic Cat Feeders, Timed Pet Food Dispenser with Stainless Steel Bowl, WiFi Enabled, APP Control, 10s Voice Recorder for Small / Medium Cats &amp;Dogs -4L</t>
  </si>
  <si>
    <t>自动喂猫器，带不锈钢碗，WiFi，APP 控制，10 秒录音机，适用于中小型猫狗 -4L</t>
  </si>
  <si>
    <t>31
41</t>
  </si>
  <si>
    <t>2021-08-08</t>
  </si>
  <si>
    <t>Meffem</t>
  </si>
  <si>
    <t>4.7 Pounds</t>
  </si>
  <si>
    <t>8.5 x 7.8 x 7.8 inches</t>
  </si>
  <si>
    <t>B08HLYRPYV</t>
  </si>
  <si>
    <t>https://www.amazon.com/dp/B08HLYRPYV?psc=1</t>
  </si>
  <si>
    <t>PETLIBRO Automatic Cat Feeder, 6L Auto Pet Cat Dry Food Dispenser with Clog-Free Design, Low Food LED Indication, 0-50 Portion Control for 1-6 Meals Daily, 10s Voice Recorder for Small &amp; Medium Pets</t>
  </si>
  <si>
    <t>自动猫喂食器，6L无堵塞，低食物LED指示，每天1-6餐的0-50部分控制，中小型宠物的10秒录音机</t>
  </si>
  <si>
    <t>5
9
14</t>
  </si>
  <si>
    <t>2020-09-07</t>
  </si>
  <si>
    <t>YCZMA</t>
  </si>
  <si>
    <t>3.97 Pounds</t>
  </si>
  <si>
    <t>9.5 x 7.7 x 14.2 inches</t>
  </si>
  <si>
    <t>B08TBDGYY5</t>
  </si>
  <si>
    <t>https://www.amazon.com/dp/B08TBDGYY5?psc=1</t>
  </si>
  <si>
    <t>lexvss</t>
  </si>
  <si>
    <t>Automatic Cat Feeder, Dog Dispenser with Voice Recorder Programmable Portion Control Up to 10 Meals per Day, Smart APP Auto Food Feeder with Desiccant Bag for Small &amp; Medium Pets 4L (Black)</t>
  </si>
  <si>
    <t>自动猫喂食器，录音编程部分控制每天10餐，APP干燥剂袋，中小型宠物 4L（黑色）</t>
  </si>
  <si>
    <t>41
55</t>
  </si>
  <si>
    <t>2021-01-19</t>
  </si>
  <si>
    <t>Alphiso Pets</t>
  </si>
  <si>
    <t>4.13 pounds</t>
  </si>
  <si>
    <t>7.48 x 7.48 x 12.99 inches</t>
  </si>
  <si>
    <t>B08RHJTJMH</t>
  </si>
  <si>
    <t>https://www.amazon.com/dp/B08RHJTJMH?psc=1</t>
  </si>
  <si>
    <t>ALUKE</t>
  </si>
  <si>
    <t>Automatic Cat Feeder, ALUKE 7L Pet Feeder Food Dispenser for Two Cats and Dogs, Two-Way Splitter and Double Bowls with Portion Control, Voice Recorder and Programmable Timer Feeder for up to 6 Meals</t>
  </si>
  <si>
    <t>自动猫喂食器、7L ，两只、两用分流器部分控制的双碗、录音可编程，最多6餐</t>
  </si>
  <si>
    <t>40</t>
  </si>
  <si>
    <t>2020-12-29</t>
  </si>
  <si>
    <t>ALUKE US</t>
  </si>
  <si>
    <t>6.61 Pounds</t>
  </si>
  <si>
    <t>16 x 8.86 x 11 inches</t>
  </si>
  <si>
    <t>B09GXBHF49</t>
  </si>
  <si>
    <t>https://www.amazon.com/dp/B09GXBHF49?psc=1</t>
  </si>
  <si>
    <t>WOPET Automatic Cat Feeder,4L WiFi Pet Food Dispenser for Cats and Dogs with Stainless Steel Food Bowl, APP Control and Portion Control, Up to 15 Meals per Day, Low Food Alarm and Voice Recorder</t>
  </si>
  <si>
    <t>自动猫喂食器，4升WiFi带不锈钢食品碗、APP控制，每天15餐，不足警报和语音记录</t>
  </si>
  <si>
    <t>38</t>
  </si>
  <si>
    <t>2021-09-23</t>
  </si>
  <si>
    <t>PetXing Technology Co., Limited</t>
  </si>
  <si>
    <t>3.94 Pounds</t>
  </si>
  <si>
    <t>13.43 x 8.43 x 7.83 inches</t>
  </si>
  <si>
    <t>B08LD9T36T</t>
  </si>
  <si>
    <t>https://www.amazon.com/dp/B08LD9T36T?psc=1</t>
  </si>
  <si>
    <t>PETLIBRO Automatic Cat Feeder, 2.4G WiFi Enabled Smart Food Dispenser with Stainless Steel Food Bowl for Dry Food, APP Control and Up to 10 Meals Per Day 10s Voice Recorder 4L/6L</t>
  </si>
  <si>
    <t>自动猫喂食器，2.4G WiFi，带不锈钢食物碗，APP 控制和每天10餐，10秒录音机 4L/6L</t>
  </si>
  <si>
    <t>9
18
22</t>
  </si>
  <si>
    <t>2020-09-27</t>
  </si>
  <si>
    <t>4.63 Pounds</t>
  </si>
  <si>
    <t>B098J4TCDB</t>
  </si>
  <si>
    <t>https://www.amazon.com/dp/B098J4TCDB?psc=1</t>
  </si>
  <si>
    <t>PETLIBRO Automatic Cat Feeder for Two Cats, 5L Dry Food Dispenser with Splitter and Two Stainless Bowls, 10s Meal Call and Timer Setting, 50 Portions 6 Meals Per Day for Cat and Dog</t>
  </si>
  <si>
    <t>自动，两只，5L，带分离器和两个不锈钢碗，10秒呼叫，50份每天6餐</t>
  </si>
  <si>
    <t>13
23
29</t>
  </si>
  <si>
    <t>2021-09-26</t>
  </si>
  <si>
    <t>5 Pounds</t>
  </si>
  <si>
    <t>7.7 x 10.2 x 14.2 inches</t>
  </si>
  <si>
    <t>B08H272FY1</t>
  </si>
  <si>
    <t>https://www.amazon.com/dp/B08H272FY1?psc=1</t>
  </si>
  <si>
    <t>HoneyGuaridan</t>
  </si>
  <si>
    <t>Cat Feeder, HoneyGuaridan 7L Automatic Pet Feeder for Two Cats Dogs Food Dispenser Auto Cat Feeder – 6 Meal Portion Control, Distribution Alarm, Programmable Timer Feeder, Customizable Voice Recorder</t>
  </si>
  <si>
    <t>7L自动，两只宠物-6餐部分控制，分配警报，可编程定时喂食器，可定制的录音机</t>
  </si>
  <si>
    <t>26</t>
  </si>
  <si>
    <t>2020-09-04</t>
  </si>
  <si>
    <t>WEIERTU US</t>
  </si>
  <si>
    <t>6 Pounds</t>
  </si>
  <si>
    <t>10.63 x 8.66 x 16.34 inches</t>
  </si>
  <si>
    <t>B088JTRH58</t>
  </si>
  <si>
    <t>https://www.amazon.com/dp/B088JTRH58?psc=1</t>
  </si>
  <si>
    <t>WellToBe</t>
  </si>
  <si>
    <t>Automatic Cat Feeder, WellToBe Pet Feeder Food Dispenser for Cat &amp; Small Dog with Two-Way Splitter and Double Bowls, up to 6 Meals with Portion Control, Voice Recorder - Battery and Plug-in Power</t>
  </si>
  <si>
    <t>自动猫喂食器，猫和小狗，带双向分流器和双碗，最多6餐，录音-电池和插入式电源</t>
  </si>
  <si>
    <t>4</t>
  </si>
  <si>
    <t>2018-12-05</t>
  </si>
  <si>
    <t>PACIFIC DRAGON</t>
  </si>
  <si>
    <t>6.35 Pounds</t>
  </si>
  <si>
    <t>16.9 x 11.4 x 7.1 inches</t>
  </si>
  <si>
    <t>B089GG57QL</t>
  </si>
  <si>
    <t>https://www.amazon.com/dp/B089GG57QL?psc=1</t>
  </si>
  <si>
    <t>WOPET 6L Automatic Cat Feeder,Wi-Fi Enabled Smart Pet Feeder for Cats and Dogs,Auto Dog Food Dispenser with Portion Control, Distribution Alarms and Voice Recorder Up to 15 Meals per Day</t>
  </si>
  <si>
    <t>6L自动喂食器，Wi-Fi智能，带部分控制、分配警报和录音机，每天最多15餐</t>
  </si>
  <si>
    <t>6
11</t>
  </si>
  <si>
    <t>2020-06-05</t>
  </si>
  <si>
    <t>4.87 Pounds</t>
  </si>
  <si>
    <t>14.92 x 9.88 x 7.83 inches</t>
  </si>
  <si>
    <t>B07JFCML59</t>
  </si>
  <si>
    <t>https://www.amazon.com/dp/B07JFCML59?psc=1</t>
  </si>
  <si>
    <t>PETKIT</t>
  </si>
  <si>
    <t>PETKIT Automatic Cat Puppy Feeder, App Control, 10 Portions,10 Meal Plans per Day, Low Food LED Indicator Pet Smart Feeder for Small Animals, Auto Pet Food Dispenser</t>
  </si>
  <si>
    <t>自动，10份，每天10个膳食计划，低食物LED指示灯，用于小动物，</t>
  </si>
  <si>
    <t>22
28</t>
  </si>
  <si>
    <t>2018-11-09</t>
  </si>
  <si>
    <t>PETKIT-US</t>
  </si>
  <si>
    <t>0.176 ounces</t>
  </si>
  <si>
    <t>9.06 x 9.06 x 16.54 inches</t>
  </si>
  <si>
    <t>B099RYV9KT</t>
  </si>
  <si>
    <t>https://www.amazon.com/dp/B099RYV9KT?psc=1</t>
  </si>
  <si>
    <t>Smart Cat Feeder, WellToBe Automatic Cat Feeder WiFi Enable Pet Dog Food Dispenser App Control for Cat &amp; Dog with Two-Way Splitter and Two Bowls, Voice Recorder Distribution Alarms, Portion Control</t>
  </si>
  <si>
    <t>自动猫喂食器 WiFi，带双向分配器和两个碗、录音机分配警报、部分控制</t>
  </si>
  <si>
    <t>39</t>
  </si>
  <si>
    <t>2021-02-26</t>
  </si>
  <si>
    <t>6.05 Pounds</t>
  </si>
  <si>
    <t>8.27 x 15.35 x 11.5 inches</t>
  </si>
  <si>
    <t>B07NR47N2Q</t>
  </si>
  <si>
    <t>https://www.amazon.com/dp/B07NR47N2Q?psc=1</t>
  </si>
  <si>
    <t>PetSafe Smart Feed Automatic Pet Feeder for Cat and Dogs - Optional 2 Meal Splitter - Wi-Fi Enabled for iPhone and Android Devices (Compatible with Alexa), Portion Control and Programmable Timer</t>
  </si>
  <si>
    <t>自动， - 可选2分餐 -  Wi-Fi（与 Alexa 兼容）、部分控制和可编程定时器</t>
  </si>
  <si>
    <t>17
21</t>
  </si>
  <si>
    <t>2019-04-24</t>
  </si>
  <si>
    <t>8.35 Pounds</t>
  </si>
  <si>
    <t>15.8 x 13.2 x 10.2 inches</t>
  </si>
  <si>
    <t xml:space="preserve">标准卖点:根据上述竞品卖点出现的频次来排序，
1、
2、
3,
4,
5,
</t>
  </si>
  <si>
    <t>我们的产品:是否都符合标准卖点? 我们的标准卖点能否提升?</t>
  </si>
  <si>
    <t>你的目标是什么？期望这个产品能达到多少销量？
达到这个销量必须具备怎样的功能？要解决哪些用户的问题？
与之对应的投入是多少？</t>
  </si>
  <si>
    <t>与他产品对比：</t>
  </si>
  <si>
    <t>优势卖点</t>
  </si>
  <si>
    <t>均势卖点</t>
  </si>
  <si>
    <t>劣势卖点</t>
  </si>
  <si>
    <t>PASIN</t>
  </si>
  <si>
    <t>SKU</t>
  </si>
  <si>
    <t>商品主图</t>
  </si>
  <si>
    <t>亚马逊标识</t>
  </si>
  <si>
    <t>类目路径</t>
  </si>
  <si>
    <t>小类目</t>
  </si>
  <si>
    <t>卖家信息</t>
  </si>
  <si>
    <t>B09VC6NBJ6</t>
  </si>
  <si>
    <t>B09VBC3PLM</t>
  </si>
  <si>
    <t>Color: White</t>
  </si>
  <si>
    <t>https://www.amazon.com/dp/B09VC6NBJ6?psc=1</t>
  </si>
  <si>
    <t>https://m.media-amazon.com/images/I/41JD5o0IyXL._AC_US600_.jpg</t>
  </si>
  <si>
    <t>ZWMBYN</t>
  </si>
  <si>
    <t>ZWMBYN Automatic Dog Cat Feeder and Water Dispenser Set 2L, Gravity Pet Food Feeder Dog Water Bowl Dispenser, 100% BPA-Free &amp; Easily Clean, Self Feeding Station for Dogs Cats Pets Animals, White</t>
  </si>
  <si>
    <t>A+</t>
  </si>
  <si>
    <t>Pet Supplies:Cats:Feeding &amp; Watering Supplies:Automatic Feeders</t>
  </si>
  <si>
    <t>Automatic Cat Feeders</t>
  </si>
  <si>
    <t>114</t>
  </si>
  <si>
    <t>2022-03-11</t>
  </si>
  <si>
    <t>departed soul</t>
  </si>
  <si>
    <t xml:space="preserve">公司名称：jiujiangshilingxiaodianzishangwuyouxiangongsi
办公地址：
jiujiangjingjijishukaifaqushunyilu9haokuajingdianshang
chanyeyuan9-A246
jiujiangshi
jiangxisheng
332000
CN
</t>
  </si>
  <si>
    <t>2.12 Pounds</t>
  </si>
  <si>
    <t>3.15 x 3.15 x 3.15 inches</t>
  </si>
  <si>
    <t>B08ND958NF</t>
  </si>
  <si>
    <t>https://www.amazon.com/dp/B08ND958NF?psc=1</t>
  </si>
  <si>
    <t>https://images-na.ssl-images-amazon.com/images/I/41O8G78wHPL._AC_US600_.jpg</t>
  </si>
  <si>
    <t>Chintu</t>
  </si>
  <si>
    <t>Chintu Automatic Cat Feeder Auto Cat Food Dispenser - Portion Control Pet Dry Food Dispenser for Small Dog, Programmable Timed Smart Cat Feeder with Voice Reminder</t>
  </si>
  <si>
    <t>28</t>
  </si>
  <si>
    <t>2020-11-13</t>
  </si>
  <si>
    <t>beiker</t>
  </si>
  <si>
    <t xml:space="preserve">公司名称：BEIKE DIAN ZI SHANG WU SHENZHEN YOU XIAN GONG SI
办公地址：
祁东县教育局后莲花西路三巷61号
衡阳市
祁东县洪桥镇
湖南省
421600
CN
</t>
  </si>
  <si>
    <t>2.51 Pounds</t>
  </si>
  <si>
    <t>11.8 x 11.8 x 2.8 inches</t>
  </si>
  <si>
    <t>B0B129T4JL</t>
  </si>
  <si>
    <t>B0B5HL9RMM</t>
  </si>
  <si>
    <t>Size: 5.6L | Color: Black</t>
  </si>
  <si>
    <t>https://www.amazon.com/dp/B0B129T4JL?psc=1</t>
  </si>
  <si>
    <t>https://images-na.ssl-images-amazon.com/images/I/41SShRu-fcL._AC_US600_.jpg</t>
  </si>
  <si>
    <t>Ciays</t>
  </si>
  <si>
    <t>Ciays Automatic Cat Feeders, 5.6L Cat Food Dispenser Up to 20 Portions Control 4 Meals Per Day, Pet Dry Food Dispenser for Small Medium Cats Dogs, Dual Power Supply &amp; Voice Recorder</t>
  </si>
  <si>
    <t>NR A+</t>
  </si>
  <si>
    <t>Small Animal Automatic Feeders
Automatic Cat Feeders
Dog Automatic Feeders</t>
  </si>
  <si>
    <t>9
15
21</t>
  </si>
  <si>
    <t>2022-05-11</t>
  </si>
  <si>
    <t>3 Pounds</t>
  </si>
  <si>
    <t>8 x 7 x 7 inches</t>
  </si>
  <si>
    <t>B09GTHQNSZ</t>
  </si>
  <si>
    <t>B09XF622DL</t>
  </si>
  <si>
    <t>Color: A1</t>
  </si>
  <si>
    <t>https://www.amazon.com/dp/B09GTHQNSZ?psc=1</t>
  </si>
  <si>
    <t>https://images-na.ssl-images-amazon.com/images/I/41CrKoz3ZtL._AC_US600_.jpg</t>
  </si>
  <si>
    <t>SEVEN LADY</t>
  </si>
  <si>
    <t>Automatic Cat Feeder, 3.5L Pet Feeder with Dual Power Supply Auto Cat Dry Food Dispenser Dog Automatic Feeder with Desiccant &amp; Stainless Steel Bowl</t>
  </si>
  <si>
    <t>54</t>
  </si>
  <si>
    <t>2021-09-18</t>
  </si>
  <si>
    <t>Taxue Trade</t>
  </si>
  <si>
    <t xml:space="preserve">公司名称：Shenzhen Taxue Trade Co., Ltd
办公地址：
501-11, building A, No. 92-1, Xiangyin Road
Nanlian community, Longgang street, Longgang District
Shenzhen
Guangdong
518116
CN
</t>
  </si>
  <si>
    <t>3.22 Pounds</t>
  </si>
  <si>
    <t>11.5 x 8.43 x 6.14 inches</t>
  </si>
  <si>
    <t>B0B37G2QBR</t>
  </si>
  <si>
    <t>https://images-na.ssl-images-amazon.com/images/I/41lGGfUhPAL._AC_US600_.jpg</t>
  </si>
  <si>
    <t>Petory Timed Automatic Cat Feeders - 4L Programable Dry Food Dispenser for Cats and Small Medium Dogs 6 Meals with Desiccant Bag Dual Power Supply 10S Voice Recorder</t>
  </si>
  <si>
    <t>7
11
19</t>
  </si>
  <si>
    <t>4.41 Pounds</t>
  </si>
  <si>
    <t>14.25 x 7.91 x 7.72 inches</t>
  </si>
  <si>
    <t>https://images-na.ssl-images-amazon.com/images/I/416aAsUGB1L._AC_US600_.jpg</t>
  </si>
  <si>
    <t>PetSafe 5 Meal Dog Food Dispenser - Storage for Up to 5 Cups of Kibble or Treats of Any Size - Tray Automatically Rotates According to User Programming to Deliver Pre-Planned Meals at Precise Times</t>
  </si>
  <si>
    <t>A+ ER</t>
  </si>
  <si>
    <t>Automatic Cat Feeders
Dog Automatic Feeders</t>
  </si>
  <si>
    <t>17
23</t>
  </si>
  <si>
    <t>3.96 Pounds</t>
  </si>
  <si>
    <t>12.63 x 4.44 x 16 inches</t>
  </si>
  <si>
    <t>https://images-na.ssl-images-amazon.com/images/I/412YIhNWSML._AC_US600_.jpg</t>
  </si>
  <si>
    <t>AC A+</t>
  </si>
  <si>
    <t xml:space="preserve">公司名称：Wuhan sanweihui wangluo jishu youxian gongsi
办公地址：
Hanyang qu zhiyin xicun
120hao 8dong 1danyuan 8ceng 3shi
Wuhan shi
Hubei sheng
430000
CN
</t>
  </si>
  <si>
    <t>12.64 x 7.87 x 7.87 inches</t>
  </si>
  <si>
    <t>B097ZN9QF3</t>
  </si>
  <si>
    <t>https://www.amazon.com/dp/B097ZN9QF3?psc=1</t>
  </si>
  <si>
    <t>https://images-na.ssl-images-amazon.com/images/I/41ZBjWWDmWL._AC_US600_.jpg</t>
  </si>
  <si>
    <t>GHG</t>
  </si>
  <si>
    <t>GHG Automatic Cat Feeder, 4L Auto Pet Food Dispenser with Stainless Steel Bowl, Desiccant Bag, Programmable Portion Timed Control 1-6 Meals Per Day, 10s Voice Recorder for Small Medium Cats and Dogs</t>
  </si>
  <si>
    <t>SP A+ HR</t>
  </si>
  <si>
    <t>44
72
86</t>
  </si>
  <si>
    <t>2021-06-26</t>
  </si>
  <si>
    <t>Free Pet</t>
  </si>
  <si>
    <t xml:space="preserve">公司名称：dongguanshi aidongying wangluokejiyouxiangongsi
办公地址：
陈村西区一巷15号401房
东莞市
虎门镇
广东省
523165
CN
</t>
  </si>
  <si>
    <t>4.74 Pounds</t>
  </si>
  <si>
    <t>10.28 x 7.68 x 12.09 inches</t>
  </si>
  <si>
    <t>B097PK2PGB</t>
  </si>
  <si>
    <t>https://www.amazon.com/dp/B097PK2PGB?psc=1</t>
  </si>
  <si>
    <t>https://images-na.ssl-images-amazon.com/images/I/41K8KQiN1LS._AC_US600_.jpg</t>
  </si>
  <si>
    <t>faroro</t>
  </si>
  <si>
    <t>Faroro Automatic Cat Feeder with Timer and Portion Control 4L Pet Dry Food Dispenser with Stainless Steel Bowl, Desiccant Bag and Voice Recording Up to 6 Meals per Day for Multiple Cats and Small Dogs</t>
  </si>
  <si>
    <t>23
45
64</t>
  </si>
  <si>
    <t>2021-07-19</t>
  </si>
  <si>
    <t>WECACO</t>
  </si>
  <si>
    <t xml:space="preserve">公司名称：Shenzhen Wenzhao e-commerce co Ltd
办公地址：
JinzhengkejiBuilding207C11,Gaoxin South Fifth Road 9hao,
GAOXINQU community,Yuehai street,Nanshan District,
Shenzhen
GUANGDONG
518054
CN
</t>
  </si>
  <si>
    <t>5.15 Pounds</t>
  </si>
  <si>
    <t>https://images-na.ssl-images-amazon.com/images/I/41NZxIOQqPL._AC_US600_.jpg</t>
  </si>
  <si>
    <t>Automatic Cat Feeders, KATALIC Clog-free 4L Cat Food Dispenser with Pet Grooming Glove Sliding Lock Lid Storage Timed Feeder for Cat and Dogs with Voice Recorder, Programmable Meal &amp; Portion</t>
  </si>
  <si>
    <t>AC LTD A+</t>
  </si>
  <si>
    <t>10
16
22</t>
  </si>
  <si>
    <t>KATALIC Direct</t>
  </si>
  <si>
    <t xml:space="preserve">公司名称：Xiamen Futai Shensheng Electronic Commerce Co., Ltd.
办公地址：
893 Haicang Avenue, Haicang District
Room 507, Block B, Taidi Haixi Center
Xiamen City
Fujian Province
361026
CN
</t>
  </si>
  <si>
    <t>B0B4FQP785</t>
  </si>
  <si>
    <t>Size: 4L | Color: White Opaque</t>
  </si>
  <si>
    <t>https://m.media-amazon.com/images/I/319SmktNgmL._AC_US600_.jpg</t>
  </si>
  <si>
    <t>VOLUAS 4L Automatic Pet Feeders for Cats and Dogs, Dry Food Dispenser with Desiccant Bag, Timed Cat Feeder, Programmable Portion Size Control 4 Meals Per Day, 10s Voice Recorder, USB &amp; Battery Powered(No Battery)</t>
  </si>
  <si>
    <t>SP AC A+</t>
  </si>
  <si>
    <t>Automatic Fish Feeders
Small Animal Automatic Feeders
Automatic Cat Feeders</t>
  </si>
  <si>
    <t>2
4
6</t>
  </si>
  <si>
    <t>Aitutaji</t>
  </si>
  <si>
    <t>3.7 Pounds</t>
  </si>
  <si>
    <t>B09WKDF5CS</t>
  </si>
  <si>
    <t>B0B23QTMWX</t>
  </si>
  <si>
    <t>https://www.amazon.com/dp/B09WKDF5CS?psc=1</t>
  </si>
  <si>
    <t>https://images-na.ssl-images-amazon.com/images/I/411jrP8lypL._AC_US600_.jpg</t>
  </si>
  <si>
    <t>HoneyGuaridan Automatic Cat Feeder, 6L Timed Cat Feeder with Desiccant Bag for Pet Dry Food, Dual Power,10s Voice Recorder, 0-24 Portions 6 Meals per Day, Travel Supply Feeder for Cats and Dogs</t>
  </si>
  <si>
    <t>52</t>
  </si>
  <si>
    <t>2022-03-28</t>
  </si>
  <si>
    <t xml:space="preserve">公司名称：SHENZHENSHIWEIERTUKEJIYOUXIANGONGSI
办公地址：
guangmingxinqugongmingjiedao shangcunshequliantanggongyequ
songziling12dong1lou
Shenzhen
Guangdong
518132
CN
</t>
  </si>
  <si>
    <t>13.78 x 11.97 x 7.44 inches</t>
  </si>
  <si>
    <t>https://images-na.ssl-images-amazon.com/images/I/41SZqlKpoBL._AC_US600_.jpg</t>
  </si>
  <si>
    <t>55</t>
  </si>
  <si>
    <t>Yosyne</t>
  </si>
  <si>
    <t xml:space="preserve">公司名称：guangzhouyufuxiongmaoyiyouxiangongsi
办公地址：
关山大道江城雅居4栋1512
武汉市
洪山区
湖北省
430070
CN
</t>
  </si>
  <si>
    <t>B0B3VY72N3</t>
  </si>
  <si>
    <t>https://www.amazon.com/dp/B0B3VY72N3?psc=1</t>
  </si>
  <si>
    <t>https://m.media-amazon.com/images/I/415pgikNg1L._AC_US600_.jpg</t>
  </si>
  <si>
    <t>PAPIFEED</t>
  </si>
  <si>
    <t>Automatic Cat Feeder, Smart Pet Dry Food Dispenser with 360° Visualized Transparent Food Tank, Programmable Timing Quantitative Control 1-4 Meals per Day, for Cats, Small Dogs and Multiple Pets（3.5L）</t>
  </si>
  <si>
    <t>131</t>
  </si>
  <si>
    <t>2022-04-18</t>
  </si>
  <si>
    <t>PapiFeed</t>
  </si>
  <si>
    <t xml:space="preserve">公司名称：shenzhenqianhaiyifanzhizaokejiyouxiangongsi
办公地址：
观澜镇福前路中顺颐泉产业园B栋206
深圳市
龙华区
广东省
518110
CN
</t>
  </si>
  <si>
    <t>2.87 Pounds</t>
  </si>
  <si>
    <t>8.2 x 5.8 x 10.9 inches</t>
  </si>
  <si>
    <t>B0B2MWJ8LW</t>
  </si>
  <si>
    <t>https://www.amazon.com/dp/B0B2MWJ8LW?psc=1</t>
  </si>
  <si>
    <t>https://m.media-amazon.com/images/I/31FxCRkUcmL._AC_US600_.jpg</t>
  </si>
  <si>
    <t>ROJECO</t>
  </si>
  <si>
    <t>ROJECO Automatic Cat Feeders for 2 Cats, 4L Cat Dry Food Dispenser with Double Bowls, 1-4 Meals and 1-60 Portion Programmable, Dual Power Supply and Low Food Alarms, Timed Pet Feeder for Cats and Dogs</t>
  </si>
  <si>
    <t>2022-06-01</t>
  </si>
  <si>
    <t>Dongguanshifeisuokeji US</t>
  </si>
  <si>
    <t xml:space="preserve">公司名称：Dongguanshifeisuokejiyouxiangongsi
办公地址：
雨湖路1号
3栋202室
东莞市
凤岗镇
广东省
523686
CN
</t>
  </si>
  <si>
    <t>3.84 Pounds</t>
  </si>
  <si>
    <t>7.17 x 7.17 x 13.7 inches</t>
  </si>
  <si>
    <t>B09QHJ6H1M</t>
  </si>
  <si>
    <t>https://www.amazon.com/dp/B09QHJ6H1M?psc=1</t>
  </si>
  <si>
    <t>https://images-na.ssl-images-amazon.com/images/I/41ARH5R6EPL._AC_US600_.jpg</t>
  </si>
  <si>
    <t>WOPET Automatic Cat Feeder,Timed Dog Feeder Pet Food Dispenser with Desiccant Bag for Dry Food,Programmable Portion Control &amp; Voice Recorder for Small / Medium Pets</t>
  </si>
  <si>
    <t>22
35</t>
  </si>
  <si>
    <t>2022-01-15</t>
  </si>
  <si>
    <t xml:space="preserve">公司名称：PetXing Technology Co., Limited
办公地址：
RM 509，5/F WAH LIK IND CTR 459-469 CASTLE PEAK RD TSUEN
WAN NT
HONG KONG
999077
HK
</t>
  </si>
  <si>
    <t>4.34 Pounds</t>
  </si>
  <si>
    <t>14 x 9 x 8 inches</t>
  </si>
  <si>
    <t>B09NCTCGGQ</t>
  </si>
  <si>
    <t>B09TZQ2GM3</t>
  </si>
  <si>
    <t>Size: WiFi</t>
  </si>
  <si>
    <t>https://www.amazon.com/dp/B09NCTCGGQ?psc=1</t>
  </si>
  <si>
    <t>https://m.media-amazon.com/images/I/41HxdmOihNL._AC_US600_.jpg</t>
  </si>
  <si>
    <t>ABRCT</t>
  </si>
  <si>
    <t>ABRCT Automatic Cat Feeders, 2.4G WiFi APP Control Auto Pet Dry Food Dispenser, Timed Feeder for Cat, Pet Feeder with Voice Recorder and Anti-Stuck Food (4L)</t>
  </si>
  <si>
    <t>24
47
66</t>
  </si>
  <si>
    <t>2022-01-06</t>
  </si>
  <si>
    <t>FETIME</t>
  </si>
  <si>
    <t>3.88 Pounds</t>
  </si>
  <si>
    <t>7.2 x 7.2 x 12.6 inches</t>
  </si>
  <si>
    <t>B09NVJ8C25</t>
  </si>
  <si>
    <t>B09NVJYH38</t>
  </si>
  <si>
    <t>Color: B-White</t>
  </si>
  <si>
    <t>https://www.amazon.com/dp/B09NVJ8C25?psc=1</t>
  </si>
  <si>
    <t>https://images-na.ssl-images-amazon.com/images/I/41jhGMxubCL._AC_US600_.jpg</t>
  </si>
  <si>
    <t>ZOKALEY</t>
  </si>
  <si>
    <t>ZOKALEY Automatic Cat Feeders,2.4G WiFi Enabled Programmable Pet Feeder with Stainless Steel Bowl for Dog and Cat,Timed Pet Food Dispenser With Portion Control,APP Remote Control &amp;10s Voice Recorder for Small &amp; Medium Pets</t>
  </si>
  <si>
    <t>67
83</t>
  </si>
  <si>
    <t>2021-12-20</t>
  </si>
  <si>
    <t>LSPET</t>
  </si>
  <si>
    <t xml:space="preserve">公司名称：SHENZHENGSHIDUOKAMAOYIYOUXIANGONGSI
办公地址：
龙岗街道龙西社区对面岭南路1号龙禧雅苑2栋2803
深圳市
龙岗区
广东省
518116
CN
</t>
  </si>
  <si>
    <t>13.66 x 8.9 x 7.76 inches</t>
  </si>
  <si>
    <t>B0B2R9YBP2</t>
  </si>
  <si>
    <t>Size: 4L | Color: Black</t>
  </si>
  <si>
    <t>https://images-na.ssl-images-amazon.com/images/I/31UW1CcEAOL._AC_US600_.jpg</t>
  </si>
  <si>
    <t>PETLIBRO Automatic Cat Feeder, Timed Cat Feeder with Desiccant Bag for Pet Dry Food, Programmable Portion Control 1-4 Meals per Day &amp; 10s Voice Recorder for Cats and Dogs 4L/6L/WIFI</t>
  </si>
  <si>
    <t>SP BS A+ SPB</t>
  </si>
  <si>
    <t>Automatic Cat Feeders
Small Animal Automatic Feeders
Dog Automatic Feeders</t>
  </si>
  <si>
    <t>1
1
2</t>
  </si>
  <si>
    <t>4.65 Pounds</t>
  </si>
  <si>
    <t>B096K7KPG4</t>
  </si>
  <si>
    <t>https://www.amazon.com/dp/B096K7KPG4?psc=1</t>
  </si>
  <si>
    <t>https://images-na.ssl-images-amazon.com/images/I/41XxD5cSHqL._AC_US600_.jpg</t>
  </si>
  <si>
    <t>OWON</t>
  </si>
  <si>
    <t>OWON 4L Automatic Cat Feeder with WiFi &amp; Bluetooth, Timed Cat Feeder with APP Control,Programmable Pet Food Dispenser for Dogs and Cats 1-4 Meals per Day</t>
  </si>
  <si>
    <t>63
79</t>
  </si>
  <si>
    <t>2021-06-03</t>
  </si>
  <si>
    <t>SmartTek Inc.</t>
  </si>
  <si>
    <t>4 Pounds</t>
  </si>
  <si>
    <t>9.45 x 13 x 11.42 inches</t>
  </si>
  <si>
    <t>B09NN4H4GG</t>
  </si>
  <si>
    <t>Size: 3L | Color: Black</t>
  </si>
  <si>
    <t>https://images-na.ssl-images-amazon.com/images/I/31vcY-C+BeL._AC_US600_.jpg</t>
  </si>
  <si>
    <t>SP AC A+ SPB</t>
  </si>
  <si>
    <t>2
3
7</t>
  </si>
  <si>
    <t>B09KRJXD5V</t>
  </si>
  <si>
    <t>https://www.amazon.com/dp/B09KRJXD5V?psc=1</t>
  </si>
  <si>
    <t>https://images-na.ssl-images-amazon.com/images/I/41eQaq7SxxL._AC_US600_.jpg</t>
  </si>
  <si>
    <t>26
41</t>
  </si>
  <si>
    <t>0.02 pounds</t>
  </si>
  <si>
    <t>13.35 x 8.5 x 7.87 inches</t>
  </si>
  <si>
    <t>B08M9GRLMM</t>
  </si>
  <si>
    <t>Size: 6L | Color: Black</t>
  </si>
  <si>
    <t>https://images-na.ssl-images-amazon.com/images/I/41p3hhP5SyL._AC_US600_.jpg</t>
  </si>
  <si>
    <t>6
10
18</t>
  </si>
  <si>
    <t>https://images-na.ssl-images-amazon.com/images/I/41G7syAzjqL._AC_US600_.jpg</t>
  </si>
  <si>
    <t>Automatic Cat Feeder, Faroro Dog Food Dispenser for Small Pets with Distribution Alarms, Portion Control, Voice Recorder and Programmable Timer for up to 4 Meals per Day</t>
  </si>
  <si>
    <t>51
70</t>
  </si>
  <si>
    <t xml:space="preserve">公司名称：shenzhen Yinglong electronic Technology Co Ltd
办公地址：
沙头街道天安社区泰然四路6号天安数码时代大厦主楼1412
深圳市
福田区
广东
518000
CN
</t>
  </si>
  <si>
    <t>5.1 Pounds</t>
  </si>
  <si>
    <t>B09PV2F82V</t>
  </si>
  <si>
    <t>B09V5CX4Q4</t>
  </si>
  <si>
    <t>https://www.amazon.com/dp/B09PV2F82V?psc=1</t>
  </si>
  <si>
    <t>https://images-na.ssl-images-amazon.com/images/I/41H+yXFdMmL._AC_US600_.jpg</t>
  </si>
  <si>
    <t>boqii</t>
  </si>
  <si>
    <t>Automatic Cat Feeder, Timed Cat Feeder with APP Control, Dog Food Dispenser with Stainless Steel &amp; Lock Lid, Up to 20 Portions 10 Meals Per Day, 30S Voice Recorder, 4L Programmable Pet Feeder</t>
  </si>
  <si>
    <t>41
59</t>
  </si>
  <si>
    <t>JCD Tech</t>
  </si>
  <si>
    <t xml:space="preserve">公司名称：JCD Tech Inc
办公地址：
2010 CROW CANYON PL STE 100
San Ramon
California
94583-1344
US
</t>
  </si>
  <si>
    <t>4.78 Pounds</t>
  </si>
  <si>
    <t>14.65 x 9.72 x 7.72 inches</t>
  </si>
  <si>
    <t>B09JVWPZWK</t>
  </si>
  <si>
    <t>B09X9VS96Y</t>
  </si>
  <si>
    <t>https://www.amazon.com/dp/B09JVWPZWK?psc=1</t>
  </si>
  <si>
    <t>https://images-na.ssl-images-amazon.com/images/I/41v8si6E+aL._AC_US600_.jpg</t>
  </si>
  <si>
    <t>Asapet</t>
  </si>
  <si>
    <t>Asapet 4L Automatic Cat Feeders and 2L Cat Water Fountain, Automatic Pet Feeder Automatic Dog Feeder Dog Water Dispenser Programmable Timer Portion Control 1-4 Meals per Day for Small Medium Dog Cat…</t>
  </si>
  <si>
    <t>57</t>
  </si>
  <si>
    <t>2021-10-20</t>
  </si>
  <si>
    <t xml:space="preserve">公司名称：jiujiangbanzhemiandianzishangwuyouxiangongsi
办公地址：
南山路388号D-143-113
九江市
濂溪区
江西省
332000
CN
</t>
  </si>
  <si>
    <t>5.22 Pounds</t>
  </si>
  <si>
    <t>15.83 x 8.03 x 7.95 inches</t>
  </si>
  <si>
    <t>B0B2MVQBM3</t>
  </si>
  <si>
    <t>https://www.amazon.com/dp/B0B2MVQBM3?psc=1</t>
  </si>
  <si>
    <t>https://m.media-amazon.com/images/I/41Ja4DajMiL._AC_US600_.jpg</t>
  </si>
  <si>
    <t>SP A+</t>
  </si>
  <si>
    <t>4.01 Pounds</t>
  </si>
  <si>
    <t>B098JK84W5</t>
  </si>
  <si>
    <t>B09R6XDSYX</t>
  </si>
  <si>
    <t>Color: Black</t>
  </si>
  <si>
    <t>https://www.amazon.com/dp/B098JK84W5?psc=1</t>
  </si>
  <si>
    <t>https://m.media-amazon.com/images/I/318FUFjWKDL._AC_US600_.jpg</t>
  </si>
  <si>
    <t>Pet Supplies:Small Animals:Feeding &amp; Watering Supplies:Automatic Feeders</t>
  </si>
  <si>
    <t>3
5
8</t>
  </si>
  <si>
    <t>2021-07-02</t>
  </si>
  <si>
    <t xml:space="preserve">公司名称：Nan Jing Di Ba Ge Ruan Jian Ke Ji You Xian Gong Si
办公地址：
Ming Wa Lang 125 Hao
Nanjing
Jiangsu
210001
CN
</t>
  </si>
  <si>
    <t>5.26 Pounds</t>
  </si>
  <si>
    <t>14.33 x 10.28 x 7.87 inches</t>
  </si>
  <si>
    <t>B0B42BNWBZ</t>
  </si>
  <si>
    <t>https://images-na.ssl-images-amazon.com/images/I/41f9n7oVp8L._AC_US600_.jpg</t>
  </si>
  <si>
    <t>Automatic Cat Feeder for Two Cats</t>
  </si>
  <si>
    <t>33</t>
  </si>
  <si>
    <t xml:space="preserve">公司名称：shenzhenshihuaxianjingmimojuyouxiangongsi
办公地址：
西乡街道财富港大厦D座1401A
深圳市
宝安区
广东省
518000
CN
</t>
  </si>
  <si>
    <t>5.51 Pounds</t>
  </si>
  <si>
    <t>15 x 7.6 x 9.7 inches</t>
  </si>
  <si>
    <t>B09P9TL194</t>
  </si>
  <si>
    <t>https://www.amazon.com/dp/B09P9TL194?psc=1</t>
  </si>
  <si>
    <t>https://images-na.ssl-images-amazon.com/images/I/41amCKoYHQL._AC_US600_.jpg</t>
  </si>
  <si>
    <t>NautyPaws</t>
  </si>
  <si>
    <t>NautyPaws Automatic Cat Feeder, Automatic Pet Feeder Stainless Steel, Dog Feeder with Voice Recorder &amp; Speaker</t>
  </si>
  <si>
    <t>50
86
98</t>
  </si>
  <si>
    <t>2020-02-23</t>
  </si>
  <si>
    <t>nautypaws</t>
  </si>
  <si>
    <t xml:space="preserve">公司名称：Guangzhou Liuchuan Cultural Communication Company Limited
办公地址：
绿湖国际城4期12栋2502
广州市
增城
广东省
511300
CN
</t>
  </si>
  <si>
    <t>14.76 x 7.6 x 7.44 inches</t>
  </si>
  <si>
    <t>B09WD3H8B3</t>
  </si>
  <si>
    <t>https://www.amazon.com/dp/B09WD3H8B3?psc=1</t>
  </si>
  <si>
    <t>https://m.media-amazon.com/images/I/412iyTGOImL._AC_US600_.jpg</t>
  </si>
  <si>
    <t>tomxcute</t>
  </si>
  <si>
    <t>Tomxcute Automatic Cat Feeder,Stainless Steel Timed Automatic Dog Feeder Food Dispenser for 2 Cats &amp; Small Dog, ,Pet Feeder with 2-Way Splitter, 1-4 Meals Portion Control,10s Voice Recorder</t>
  </si>
  <si>
    <t>87
135
152</t>
  </si>
  <si>
    <t>2022-04-30</t>
  </si>
  <si>
    <t>blessedknight</t>
  </si>
  <si>
    <t xml:space="preserve">公司名称：shangraoshidingkundianzishangwuyouxiangongsi
办公地址：
poyangxianhuanggangzhenhedongcunweihui
hedongcunxinjie5dong3lou301shi
shangraoshi
jiangxisheng
334000
CN
</t>
  </si>
  <si>
    <t>3.92 Pounds</t>
  </si>
  <si>
    <t>14.7 x 7.6 x 7.6 inches</t>
  </si>
  <si>
    <t>B00VIXRB6O</t>
  </si>
  <si>
    <t>https://www.amazon.com/dp/B00VIXRB6O?psc=1</t>
  </si>
  <si>
    <t>https://images-na.ssl-images-amazon.com/images/I/41HGkRkl+vL._AC_US600_.jpg</t>
  </si>
  <si>
    <t>PetSafe Healthy Pet Simply Feed Automatic Cat Feeder for Cats and Dogs - 24 Cups Capacity Pet Food Dispenser with Slow Feed and Portion Control (12 Meals per Day) - Includes Stainless Steel Bowl</t>
  </si>
  <si>
    <t>Pet Supplies:Dogs:Feeding &amp; Watering Supplies:Automatic Feeders</t>
  </si>
  <si>
    <t>23
31</t>
  </si>
  <si>
    <t>2014-11-11</t>
  </si>
  <si>
    <t>Amazon</t>
  </si>
  <si>
    <t>4.61 pounds</t>
  </si>
  <si>
    <t>18.5 x 8.7 x 12.4 inches</t>
  </si>
  <si>
    <t>B09V2ZT74S</t>
  </si>
  <si>
    <t>B0B4RLC17G</t>
  </si>
  <si>
    <t>Size: 6L | Color: Double Meal White Opaque</t>
  </si>
  <si>
    <t>https://www.amazon.com/dp/B09V2ZT74S?psc=1</t>
  </si>
  <si>
    <t>https://images-na.ssl-images-amazon.com/images/I/31UhS9ihUsL._AC_US600_.jpg</t>
  </si>
  <si>
    <t>Voluas Automatic Cat Feeder for Two Cats, Double Pet Feeder with 2 Stainless Steel Bowls, 6L Timed Cat Feeder with Memory Function, Pet Food Dispenser for 40 Servings, 4 Meals Per Day</t>
  </si>
  <si>
    <t>41
70
84</t>
  </si>
  <si>
    <t>2022-03-08</t>
  </si>
  <si>
    <t xml:space="preserve">公司名称：Dongguanyupaidianzikejiyouxiangongsi
办公地址：
新安社区增田新村广源路5巷11号
东莞市
长安镇
广东省
523000
CN
</t>
  </si>
  <si>
    <t>16.06 x 7.72 x 7.68 inches</t>
  </si>
  <si>
    <t>B09XTCK7N3</t>
  </si>
  <si>
    <t>Color: Blue</t>
  </si>
  <si>
    <t>https://m.media-amazon.com/images/I/4125JWZVBJL._AC_US600_.jpg</t>
  </si>
  <si>
    <t>44</t>
  </si>
  <si>
    <t>https://www.amazon.com/B088JTRH58?psc=1</t>
  </si>
  <si>
    <t>https://images-na.ssl-images-amazon.com/images/I/41EbBXXihBL._AC_US600_.jpg</t>
  </si>
  <si>
    <t>SP A+ SPV</t>
  </si>
  <si>
    <t>12</t>
  </si>
  <si>
    <t>AWCOSUS</t>
  </si>
  <si>
    <t>5.91 Pounds</t>
  </si>
  <si>
    <t>8.31 x 10.39 x 13.58 inches</t>
  </si>
  <si>
    <t>B09NXQNH65</t>
  </si>
  <si>
    <t>https://www.amazon.com/dp/B09NXQNH65?psc=1</t>
  </si>
  <si>
    <t>https://images-na.ssl-images-amazon.com/images/I/41HUrRzPJRL._AC_US600_.jpg</t>
  </si>
  <si>
    <t>Automatic Cat Feeder, HoneyGuaridan 6L Pet Feeder for 2 Cats &amp; Dogs, Auto Cat Dry Food Dispenser with Desiccant Bag, Timer Feeder Portion Control 1-6 Meals per Day, Dual Power Supply, Voice Recorder</t>
  </si>
  <si>
    <t>Small Animal Automatic Feeders</t>
  </si>
  <si>
    <t>19</t>
  </si>
  <si>
    <t>2021-12-21</t>
  </si>
  <si>
    <t>4.56 Pounds</t>
  </si>
  <si>
    <t>11.8 x 7.5 x 13.6 inches</t>
  </si>
  <si>
    <t>B09BJDNZJ5</t>
  </si>
  <si>
    <t>https://www.amazon.com/dp/B09BJDNZJ5?psc=1</t>
  </si>
  <si>
    <t>https://images-na.ssl-images-amazon.com/images/I/31rkZJ13F3L._AC_US600_.jpg</t>
  </si>
  <si>
    <t>PETLIBRO Automatic Cat Feeder, 5G WiFi Cat Feeder with APP Control for Pet Dry Food, Stainless Steel Bowl, Low Food&amp; Blockage Sensor, 1-10 Meals Per Day, Up to 10s Meal Call for Cat and Dog</t>
  </si>
  <si>
    <t>4.4 pounds</t>
  </si>
  <si>
    <t>7.5 x 7.5 x 11 inches</t>
  </si>
  <si>
    <t>B09T39762M</t>
  </si>
  <si>
    <t>B09T36448H</t>
  </si>
  <si>
    <t>https://www.amazon.com/dp/B09T39762M?psc=1</t>
  </si>
  <si>
    <t>https://m.media-amazon.com/images/I/41uW5qVgO+L._AC_US600_.jpg</t>
  </si>
  <si>
    <t>8
16</t>
  </si>
  <si>
    <t>2022-02-22</t>
  </si>
  <si>
    <t>5.42 Pounds</t>
  </si>
  <si>
    <t>14.96 x 9.92 x 7.91 inches</t>
  </si>
  <si>
    <t>B09Y8S4DHB</t>
  </si>
  <si>
    <t>https://www.amazon.com/dp/B09Y8S4DHB?psc=1</t>
  </si>
  <si>
    <t>https://m.media-amazon.com/images/I/416xBhmZV5L._AC_US600_.jpg</t>
  </si>
  <si>
    <t>SLDPET</t>
  </si>
  <si>
    <t>SLDPET Automatic Cat Feeders, 304 Stainless Steel WiFi Timed Cat Food Dispenser for 2 Cats &amp; Small Dog, 4.5L Pet Feeder with 2-Way Splitter with APP Control,10s Voice Recorder, Dual Power Supply</t>
  </si>
  <si>
    <t>191</t>
  </si>
  <si>
    <t>2022-04-19</t>
  </si>
  <si>
    <t xml:space="preserve">公司名称：zhaojingwen
办公地址：
柳东路
9-1
Zhengzhou
Henan
450000
CN
</t>
  </si>
  <si>
    <t>3.9 Pounds</t>
  </si>
  <si>
    <t>14.8 x 7.64 x 7.52 inches</t>
  </si>
  <si>
    <t>https://images-na.ssl-images-amazon.com/images/I/41D0pP-uN6L._AC_US600_.jpg</t>
  </si>
  <si>
    <t>35</t>
  </si>
  <si>
    <t xml:space="preserve">公司名称：PACIFIC DRAGON GLOBAL TRADING INC
办公地址：
751 S WEIR CANYON RD, STE 157 - 1001
ANAHEIM HILLS
CA
92808
US
</t>
  </si>
  <si>
    <t>8.3 x 15.4 x 11.5 inches</t>
  </si>
  <si>
    <t>B09YVGXX5D</t>
  </si>
  <si>
    <t>https://www.amazon.com/dp/B09YVGXX5D?psc=1</t>
  </si>
  <si>
    <t>https://m.media-amazon.com/images/I/41ByXY+fdNL._AC_US600_.jpg</t>
  </si>
  <si>
    <t>DOGNESS</t>
  </si>
  <si>
    <t>DOGNESS Automatic Cat Feeder, WiFi Cat Feeder with APP Control for Pet Dry Food</t>
  </si>
  <si>
    <t>159</t>
  </si>
  <si>
    <t>2022-06-10</t>
  </si>
  <si>
    <t>Dogness Pet</t>
  </si>
  <si>
    <t xml:space="preserve">公司名称：guangdongduonisikejiyouxiangongsi
办公地址：
dongchengjiedao
dongkebeilu17hao
dongguanshi
guangdongsheng
523000
CN
</t>
  </si>
  <si>
    <t>13.82 x 7.99 x 12.68 inches</t>
  </si>
  <si>
    <t>B09L87MDLQ</t>
  </si>
  <si>
    <t>https://www.amazon.com/dp/B09L87MDLQ?psc=1</t>
  </si>
  <si>
    <t>https://images-na.ssl-images-amazon.com/images/I/41A2mJ4s+dL._AC_US600_.jpg</t>
  </si>
  <si>
    <t>Yakry</t>
  </si>
  <si>
    <t>Automatic Cat Feeders 6L Smart Dog Feeder,Timer Voice and Video Recording HD 1080P Camera Night Vision WiFi Enabled App for iPhone and Android Yakry C2</t>
  </si>
  <si>
    <t>Pet Supplies:Dogs:Cameras &amp; Monitors</t>
  </si>
  <si>
    <t>Pet Cameras &amp; Monitors</t>
  </si>
  <si>
    <t>11</t>
  </si>
  <si>
    <t>2021-11-08</t>
  </si>
  <si>
    <t>Yakry-US</t>
  </si>
  <si>
    <t xml:space="preserve">公司名称：Shenzhenshi Ruchuang Kejiyouxian Gongsi
办公地址：
longgangqu bantianjiedao wuheshequ hekanlu 6 hao
Shenzhen
Guangdongsheng
518000
CN
</t>
  </si>
  <si>
    <t>7.5 x 7.5 x 13.7 inches</t>
  </si>
  <si>
    <t>B09S8XX1HC</t>
  </si>
  <si>
    <t>https://www.amazon.com/dp/B09S8XX1HC?psc=1</t>
  </si>
  <si>
    <t>https://m.media-amazon.com/images/I/31Vrz3wWQoL._AC_US600_.jpg</t>
  </si>
  <si>
    <t>WiFi Control</t>
  </si>
  <si>
    <t>SP A+ SPB</t>
  </si>
  <si>
    <t>2022-02-11</t>
  </si>
  <si>
    <t>4.81 Pounds</t>
  </si>
  <si>
    <t>14.33 x 7.76 x 7.76 inches</t>
  </si>
  <si>
    <t>同类产品分析</t>
  </si>
  <si>
    <t>产品卖点</t>
  </si>
  <si>
    <t>用户差评</t>
  </si>
  <si>
    <t>价格</t>
  </si>
  <si>
    <t>月销量</t>
  </si>
  <si>
    <t>review数量/评分</t>
  </si>
  <si>
    <t>买家关注</t>
  </si>
  <si>
    <t>产品链接</t>
  </si>
  <si>
    <t>1.插电和电池双功能
2.带不锈钢碗和扭锁盖
3.最多 50 份，每天 6 餐
4.防宠物获食安全锁
5.内置干燥剂和密封条
6.LED面板手动自动喂食设置
7.可设置10秒录音  
8.可拆卸机身易于清洁</t>
  </si>
  <si>
    <t>1.它很难设置......令人沮丧地难以拆卸，（这是让馈线工作的重要一步），尽管宜家启发的最小插图显示了易用性的拆卸。 此外，没有列出份量。 反复试验是您找到合适数量的方法。                                                                                                                                2.喂食器按预期工作了 2 周。  2 周后，我注意到它不会提供我预定的部分。 我可怜的猫正在挨饿，因为当她应该得到 3 份时，她实际上只得到了 1 份。我会手动添加部分，即使那样，喂食器也不会掉下任何食物。 我将不得不不断地按下按钮向她的碗里添加食物，直到它决定工作为止。 我已尝试重置预定时间、部分并拔下馈线以尝试修复它，但没有任何效果。 这个喂食器是浪费钱。                                                                                          3.时钟不起作用 - 设置后，它永远不会前进。 显然，这意味着进料时间永远不会发生，使产品一文不值。                                                                   
  4.这是为喂食编程的噩梦。 花了一个小时，仍然试图调整。 如果您想更改任何设置，则需要花费一个小时或更长时间重新设置所有内容。 每按下一个按钮，你就会听到一个非常负载的高音哔哔声，这会增加已经令人沮丧的体验。                                                                                                         5.编程是不可能的。 我们完全按照手册和视频中的说明进行操作。 客服是没用的。  “现在打电话给我”功能不可用。 对我们电子邮件的回复不相关且无用。 他们需要给我们打电话，但他们不会。</t>
  </si>
  <si>
    <t>712/4.5</t>
  </si>
  <si>
    <t>1.有人用过不同的碗吗？
2.我的猫很聪明，可以根据屏幕自主进食。有没有办法组织它？
3.这个喂食器可以储存多少磅的食物？
4.手动按钮有什么作用？它只分配一份吗？
5.猫可以用爪子从食物出口偷食物吗？</t>
  </si>
  <si>
    <t>291天</t>
  </si>
  <si>
    <t>https://www.amazon.com/PETLIBRO-PLAF005-Automatic-Cat-Feeder/dp/B0953SDCRG/ref=zg_bs_2975260011_1/135-3036856-4883209?pd_rd_i=B09NN4H4GG&amp;th=1</t>
  </si>
  <si>
    <t>1.自动可编程
2.10 秒语音记录用餐呼叫
3.1-4 餐，包括干燥剂袋
4. 1-4 餐和 0-12 份选择
5.电源和电池供电
6.LCD 屏幕</t>
  </si>
  <si>
    <t>1.不工作或开机                                                                                                           2.我花了一段时间才弄清楚，在军用时间中午之后，我无法弄清楚为什么我的猫没有得到喂食。说明手册实际上没有任何帮助                                                     3.关于部分大小如何工作的说明不是很清楚，等等。我的碗最终溢出了。但是，一旦我们发现它稍微好一点，那就还不错。另一个最大的问题是录音非常安静，所以你基本上必须在录音时大喊大叫才能在播放时听到它。但就价格而言，离开几天后它是一个不错的喂食器，这就是我们得到它的目的。                                                                                                               4.如果拔掉电源，它的程序就会丢失。说话者太安静，不清楚。</t>
  </si>
  <si>
    <t>284/4.9</t>
  </si>
  <si>
    <t>1.我家宠物之前吃的很多，我订的是一天4餐，现在想订3餐，怎么取消？
2.如果只用电池供电，这台机器能用多少天？
3.实物会卡住吗？
4.盖子密封吗？</t>
  </si>
  <si>
    <t>100天</t>
  </si>
  <si>
    <t>https://www.amazon.com/Automatic-Programmable-Portion-Included-Desiccant/dp/B09LD2CD1L/ref=sr_1_2?crid=2QOY83PGE9EJR&amp;keywords=B09LD2CD1L&amp;qid=1642066905&amp;s=pet-supplies&amp;sprefix=b09ld2cd1l%2Cpets%2C531&amp;sr=1-2</t>
  </si>
  <si>
    <t>1.带录音机
2.带可编程定时器
3.每天 1-4 餐（3L）
4.5V DC 适配器 + 3 节碱性电池
5.带有按钮的 LCD 屏幕</t>
  </si>
  <si>
    <t xml:space="preserve">1.无法设置，无法让它工作                                                                                  2.在使用它的两天内，我的猫想出了如何让它给他更多的食物，它会在应该分散食物的时候分散食物，但我的小家伙可以让它在不应该分散食物的时候分散食物。 此外，没有连接的碗对于节食的猫来说非常容易扯掉。 它现在是用胶带封住的，但仍然如此。 如果你的猫像一只胆小的小猫，也许这是值得的，但对于我饥饿的猫来说，它不起作用。 不推荐。                                                                                                                     3.按钮无法设置为当前时间，并且每次总是从 00hrs 开始，因此喂食计划已关闭！                                                   4.我的猫把整个东西都打翻了，想出了如何取下盖子，然后立即把所有的猫粮都吃光了。                                                                                                                    5.产品没有附带说明。 进行编程时遇到了麻烦。 亚马逊发送了一个链接以获取说明。 最终，程序“保存”了。 食物现在自己分配了两次。 这些部分未在说明中的测量值中给出。 </t>
  </si>
  <si>
    <t>321/4.4</t>
  </si>
  <si>
    <t>1.它可以保存多少天的食物？
2.如何重置时钟？
3.是否有手动进食选项？
4.这个需要wifi吗？
5.当一切都设置好后，如何让它回到当前时间屏幕？</t>
  </si>
  <si>
    <t>204天</t>
  </si>
  <si>
    <t>https://www.amazon.com/Ymiko-Automatic-Dispenser-Recorder-Programmable/dp/B0982Q4724/ref=sr_1_2?crid=U8T6J50M5UQ0&amp;keywords=B0982Q4724&amp;qid=1642068021&amp;s=pet-supplies&amp;sprefix=b0982q4724%2Cpets%2C521&amp;sr=1-2</t>
  </si>
  <si>
    <t>痛点分析</t>
  </si>
  <si>
    <t>痛点总结</t>
  </si>
  <si>
    <t>1. 编程设置很繁琐复杂，买家喜欢简单易懂的设置方式。
2. 买家不能直观的了解一次出来多少g食物。
3. 容易被宠物打翻，导致食物溢出，被宠物误碰按键而出食物。
4. 产品对狗粮的颗粒大小有要求，大颗粒容易卡住。
9. 喂食碗容易被宠物扯掉。</t>
  </si>
  <si>
    <t xml:space="preserve">产品基础功能：                                     1.带10秒录音 ，                                       2.可编程每日餐数，                                      3.电源和电池供电，                                     4.带LED显示屏，                                      5.4-6L容量，                                             6.防获食安全锁，                                  </t>
  </si>
  <si>
    <t>卖点升级</t>
  </si>
  <si>
    <t>可升级的卖点：
真空保鲜。
1.竞品录音时长只有10秒，可做提升。                                 2.每一餐的具体重量不明确，后续在文案说明上加强，                                                                                            3.第一个竞品功能相对完善，且备可拆卸清洗功能，但用户反应操作复杂，可做重点参考。                                                                                                                              4.编程设置繁琐，可重点优化此项，满足消费者需求。                                                              
5.产品会被打翻，食物洒出，需重点解决。</t>
  </si>
  <si>
    <t>关键词分析：①品牌分析 ②卖家精灵</t>
  </si>
  <si>
    <t>搜索词=[nvme enclosure]</t>
  </si>
  <si>
    <t>输入 ASIN 或商品=[]</t>
  </si>
  <si>
    <t>报告范围=[季度]</t>
  </si>
  <si>
    <t>查看=[22-4-1 - 22-6-30]</t>
  </si>
  <si>
    <t>搜索词</t>
  </si>
  <si>
    <t>搜索频率排名</t>
  </si>
  <si>
    <t>#1 已点击的 ASIN</t>
  </si>
  <si>
    <t>#1 商品名称</t>
  </si>
  <si>
    <t>#1 点击共享</t>
  </si>
  <si>
    <t>#1 转化共享</t>
  </si>
  <si>
    <t>#2 已点击的 ASIN</t>
  </si>
  <si>
    <t>#2 商品名称</t>
  </si>
  <si>
    <t>#2 点击共享</t>
  </si>
  <si>
    <t>#2 转化共享</t>
  </si>
  <si>
    <t>#3 已点击的 ASIN</t>
  </si>
  <si>
    <t>#3 商品名称</t>
  </si>
  <si>
    <t>#3 点击共享</t>
  </si>
  <si>
    <t>#3 转化共享</t>
  </si>
  <si>
    <t>前三点击共享</t>
  </si>
  <si>
    <t>前三转化共享</t>
  </si>
  <si>
    <t>nvme enclosure</t>
  </si>
  <si>
    <t>B08RVC6F9Y</t>
  </si>
  <si>
    <t>SABRENT USB 3.2 Type-C Tool-Free Enclosure for M.2 PCIe NVMe and SATA SSDs (EC-SNVE)</t>
  </si>
  <si>
    <t>B07MNFH1PX</t>
  </si>
  <si>
    <t>SSK Aluminum M.2 NVME SSD Enclosure Adapter, USB 3.1/3.2 Gen 2 (10 Gbps) to NVME PCI-E M-Key Solid State Drive External Enclosure Support UASP Trim (Fits only NVMe PCIe 2242/2260/2280)</t>
  </si>
  <si>
    <t>B08M3JD266</t>
  </si>
  <si>
    <t>Anker PowerExpand M.2 NVMe and SATA SSD Enclosure Adapter, USB 3.1 Gen2 10Gbps, USB C and Thunderbolt 3 Compatible, Supports M or B&amp;M Keys, and Size 2230/2242 / 2260/2280 SSDs</t>
  </si>
  <si>
    <t>nvme ssd enclosure</t>
  </si>
  <si>
    <t>B07ZKB4SLK</t>
  </si>
  <si>
    <t>ASUS ROG STRIX Arion Aluminum Alloy M.2 NVMe SSD External Portable Enclosure Case Adapter, USB 3.2 Gen 2 Type-C (10 Gbps), USB-C to C and USB-C to A Cables, Fits PCIe 2280/2260/2242/2230 M Key/B+M Key</t>
  </si>
  <si>
    <t>m.2 nvme ssd enclosure</t>
  </si>
  <si>
    <t>nvme thunderbolt 3 enclosure</t>
  </si>
  <si>
    <t>B08LYQPRPJ</t>
  </si>
  <si>
    <t>OWC Envoy Express Thunderbolt 3 Enclosure for NVMe M.2 SSD</t>
  </si>
  <si>
    <t>B09RPVQ85R</t>
  </si>
  <si>
    <t>OWC 4TB Envoy Express Thunderbolt 3 Enclosure for NVMe M.2 SSD</t>
  </si>
  <si>
    <t>nvme external enclosure</t>
  </si>
  <si>
    <t>orico nvme m.2 ssd enclosure</t>
  </si>
  <si>
    <t>B08G14NBCS</t>
  </si>
  <si>
    <t>ORICO M.2 NVMe SSD Enclosure, USB 3.1 Gen 2 (10 Gbps) to NVMe PCI-E M.2 SSD Case Support UASP for NVMe SSD Size 2230/2242/2260/2280(up to 2TB)</t>
  </si>
  <si>
    <t>B08R9DMFFT</t>
  </si>
  <si>
    <t>ORICO M.2 Enclosure for NVMe SSD, USB4.0 40Gbps Type-C to M Key B+M Key 2280 Aluminum External SSD Case Compatible with Thunderbolt 3/4 USB3.2/3.1/3.0/ Type-C-M2V01</t>
  </si>
  <si>
    <t>B08QV4L4M3</t>
  </si>
  <si>
    <t>ORICO NVME M.2 to Type-C USB3.1 Gen2 10Gbps Transparent External Solid State Drive Adapter Enclosure for 2280 2260 2242 2230 PCI-E M2 M-Key SSD, USB Type C Converter Case (TCM2-Silver)</t>
  </si>
  <si>
    <t>nvme enclosure usb c</t>
  </si>
  <si>
    <t>sabrent nvme enclosure</t>
  </si>
  <si>
    <t>B0863DHZDJ</t>
  </si>
  <si>
    <t>Sabrent Rocket Q 500GB NVMe PCIe M.2 2280 Internal SSD High Performance Solid State Drive R/W 2000/1000MB/s (SB-RKTQ-500)</t>
  </si>
  <si>
    <t>B08S5JPWR6</t>
  </si>
  <si>
    <t>SABRENT Thunderbolt 3 to Dual NVMe M.2 SSD Tool-Free Enclosure (EC-T3DN)</t>
  </si>
  <si>
    <t>thunderbolt nvme enclosure</t>
  </si>
  <si>
    <t>nvme m.2 enclosure</t>
  </si>
  <si>
    <t>m.2 enclosure nvme</t>
  </si>
  <si>
    <t>acasis usb 4.0 nvme enclosure</t>
  </si>
  <si>
    <t>B08P7L6SDD</t>
  </si>
  <si>
    <t>M.2 NVME SSD Enclosure</t>
  </si>
  <si>
    <t>B09PFQX277</t>
  </si>
  <si>
    <t>ACASIS USB C 3.2 SSD Enclosure for Apple Flash SSDs 12+16 PIN MacBook Pro,MacBook Air, Mac Pro, iMac from 2013 to 2017 Portable Storage Enclosure Compatible with M.2 Nvme SSD with Adapter</t>
  </si>
  <si>
    <t>B09C83H4QH</t>
  </si>
  <si>
    <t>ACASIS USB-C HUB 10-in-1 Docking Station with M.2 NVME &amp; SATA SSD Enclosure,4K60 HDMI,80W Power Delivery for Windows/MAC/IPAD</t>
  </si>
  <si>
    <t>external nvme enclosure</t>
  </si>
  <si>
    <t>ssd enclosure m.2 nvme</t>
  </si>
  <si>
    <t>thunderbolt 3 nvme enclosure</t>
  </si>
  <si>
    <t>关键词翻译</t>
  </si>
  <si>
    <t>AC推荐词</t>
  </si>
  <si>
    <t>相关度</t>
  </si>
  <si>
    <t>ABA排名</t>
  </si>
  <si>
    <t>月搜索量</t>
  </si>
  <si>
    <t>月购买量</t>
  </si>
  <si>
    <t>购买率</t>
  </si>
  <si>
    <t>SPR</t>
  </si>
  <si>
    <t>标题密度</t>
  </si>
  <si>
    <t>商品数</t>
  </si>
  <si>
    <t>供需比</t>
  </si>
  <si>
    <t>广告竞品数</t>
  </si>
  <si>
    <t>点击集中度</t>
  </si>
  <si>
    <r>
      <rPr>
        <sz val="10"/>
        <color rgb="FFFFFFFF"/>
        <rFont val="方正书宋_GBK"/>
        <charset val="134"/>
      </rPr>
      <t>前三</t>
    </r>
    <r>
      <rPr>
        <sz val="10"/>
        <color rgb="FFFFFFFF"/>
        <rFont val="Calibri"/>
        <family val="2"/>
      </rPr>
      <t>ASIN</t>
    </r>
    <r>
      <rPr>
        <sz val="10"/>
        <color rgb="FFFFFFFF"/>
        <rFont val="方正书宋_GBK"/>
        <charset val="134"/>
      </rPr>
      <t>转化总占比</t>
    </r>
  </si>
  <si>
    <t>PPC竞价</t>
  </si>
  <si>
    <t>均价</t>
  </si>
  <si>
    <t>评分值</t>
  </si>
  <si>
    <t>所属类目</t>
  </si>
  <si>
    <r>
      <rPr>
        <sz val="10"/>
        <color rgb="FFFFFFFF"/>
        <rFont val="Calibri"/>
        <family val="2"/>
      </rPr>
      <t>#1 </t>
    </r>
    <r>
      <rPr>
        <sz val="10"/>
        <color rgb="FFFFFFFF"/>
        <rFont val="华文宋体"/>
        <family val="1"/>
        <charset val="134"/>
      </rPr>
      <t>前三</t>
    </r>
    <r>
      <rPr>
        <sz val="10"/>
        <color rgb="FFFFFFFF"/>
        <rFont val="Calibri"/>
        <family val="2"/>
      </rPr>
      <t>ASIN</t>
    </r>
  </si>
  <si>
    <r>
      <rPr>
        <sz val="10"/>
        <color rgb="FFFFFFFF"/>
        <rFont val="Calibri"/>
        <family val="2"/>
      </rPr>
      <t>#1 </t>
    </r>
    <r>
      <rPr>
        <sz val="10"/>
        <color rgb="FFFFFFFF"/>
        <rFont val="宋体"/>
        <charset val="134"/>
      </rPr>
      <t>点击共享</t>
    </r>
  </si>
  <si>
    <r>
      <rPr>
        <sz val="10"/>
        <color rgb="FFFFFFFF"/>
        <rFont val="Calibri"/>
        <family val="2"/>
      </rPr>
      <t>#1</t>
    </r>
    <r>
      <rPr>
        <sz val="10"/>
        <color rgb="FFFFFFFF"/>
        <rFont val="宋体"/>
        <charset val="134"/>
      </rPr>
      <t>转化共享</t>
    </r>
  </si>
  <si>
    <r>
      <rPr>
        <sz val="10"/>
        <color rgb="FFFFFFFF"/>
        <rFont val="Calibri"/>
        <family val="2"/>
      </rPr>
      <t>#2 </t>
    </r>
    <r>
      <rPr>
        <sz val="10"/>
        <color rgb="FFFFFFFF"/>
        <rFont val="华文宋体"/>
        <family val="1"/>
        <charset val="134"/>
      </rPr>
      <t>前三</t>
    </r>
    <r>
      <rPr>
        <sz val="10"/>
        <color rgb="FFFFFFFF"/>
        <rFont val="Calibri"/>
        <family val="2"/>
      </rPr>
      <t>ASIN</t>
    </r>
  </si>
  <si>
    <r>
      <rPr>
        <sz val="10"/>
        <color rgb="FFFFFFFF"/>
        <rFont val="Calibri"/>
        <family val="2"/>
      </rPr>
      <t>#2 </t>
    </r>
    <r>
      <rPr>
        <sz val="10"/>
        <color rgb="FFFFFFFF"/>
        <rFont val="宋体"/>
        <charset val="134"/>
      </rPr>
      <t>点击共享</t>
    </r>
  </si>
  <si>
    <r>
      <rPr>
        <sz val="10"/>
        <color rgb="FFFFFFFF"/>
        <rFont val="Calibri"/>
        <family val="2"/>
      </rPr>
      <t>#2 </t>
    </r>
    <r>
      <rPr>
        <sz val="10"/>
        <color rgb="FFFFFFFF"/>
        <rFont val="宋体"/>
        <charset val="134"/>
      </rPr>
      <t>转化共享</t>
    </r>
  </si>
  <si>
    <r>
      <rPr>
        <sz val="10"/>
        <color rgb="FFFFFFFF"/>
        <rFont val="Calibri"/>
        <family val="2"/>
      </rPr>
      <t>#3 </t>
    </r>
    <r>
      <rPr>
        <sz val="10"/>
        <color rgb="FFFFFFFF"/>
        <rFont val="华文宋体"/>
        <family val="1"/>
        <charset val="134"/>
      </rPr>
      <t>前三</t>
    </r>
    <r>
      <rPr>
        <sz val="10"/>
        <color rgb="FFFFFFFF"/>
        <rFont val="Calibri"/>
        <family val="2"/>
      </rPr>
      <t>ASIN</t>
    </r>
  </si>
  <si>
    <r>
      <rPr>
        <sz val="10"/>
        <color rgb="FFFFFFFF"/>
        <rFont val="Calibri"/>
        <family val="2"/>
      </rPr>
      <t>#3 </t>
    </r>
    <r>
      <rPr>
        <sz val="10"/>
        <color rgb="FFFFFFFF"/>
        <rFont val="宋体"/>
        <charset val="134"/>
      </rPr>
      <t>点击共享</t>
    </r>
  </si>
  <si>
    <r>
      <rPr>
        <sz val="10"/>
        <color rgb="FFFFFFFF"/>
        <rFont val="Calibri"/>
        <family val="2"/>
      </rPr>
      <t>#3 </t>
    </r>
    <r>
      <rPr>
        <sz val="10"/>
        <color rgb="FFFFFFFF"/>
        <rFont val="宋体"/>
        <charset val="134"/>
      </rPr>
      <t>转化共享</t>
    </r>
  </si>
  <si>
    <t>m.2 enclosure</t>
  </si>
  <si>
    <t>m.2外壳</t>
  </si>
  <si>
    <t>Y</t>
  </si>
  <si>
    <t>$1.27</t>
  </si>
  <si>
    <t>$64.10</t>
  </si>
  <si>
    <t>Electronics</t>
  </si>
  <si>
    <t>NVME 外壳</t>
  </si>
  <si>
    <t>$1.75</t>
  </si>
  <si>
    <t>$42.89</t>
  </si>
  <si>
    <t>nvme to usb</t>
  </si>
  <si>
    <t>NVME转USB</t>
  </si>
  <si>
    <t>$2.08</t>
  </si>
  <si>
    <t>$32.95</t>
  </si>
  <si>
    <t>B09FXRZ4CF</t>
  </si>
  <si>
    <t>nvme m.2 外壳</t>
  </si>
  <si>
    <t>$1.50</t>
  </si>
  <si>
    <t>$35.85</t>
  </si>
  <si>
    <t>m.2 外壳 nvme</t>
  </si>
  <si>
    <t>$1.44</t>
  </si>
  <si>
    <t>$50.63</t>
  </si>
  <si>
    <t>m.2 nvme enclosure</t>
  </si>
  <si>
    <t>m.2 nvme 外壳</t>
  </si>
  <si>
    <t>$80.62</t>
  </si>
  <si>
    <t>B0892BK5L6</t>
  </si>
  <si>
    <t>nvme ssd 机箱</t>
  </si>
  <si>
    <t>$1.53</t>
  </si>
  <si>
    <t>$78.43</t>
  </si>
  <si>
    <t>m.2 ssd enclosure</t>
  </si>
  <si>
    <t>M.2固态硬盘外壳</t>
  </si>
  <si>
    <t>$0.56</t>
  </si>
  <si>
    <t>$35.32</t>
  </si>
  <si>
    <t>m.2 nvme ssd 外壳</t>
  </si>
  <si>
    <t>$1.60</t>
  </si>
  <si>
    <t>$51.55</t>
  </si>
  <si>
    <t>Electronics&amp;Industrial &amp; Scientific</t>
  </si>
  <si>
    <t>ssd 机箱 m.2 nvme</t>
  </si>
  <si>
    <t>$1.51</t>
  </si>
  <si>
    <t>$24.32</t>
  </si>
  <si>
    <t>m.2 sata enclosure</t>
  </si>
  <si>
    <t>m.2 SATA 机箱</t>
  </si>
  <si>
    <t>$1.33</t>
  </si>
  <si>
    <t>$35.81</t>
  </si>
  <si>
    <t>B07MKCG5ZG</t>
  </si>
  <si>
    <t>B01N6PMZLW</t>
  </si>
  <si>
    <t>外部NVME外壳</t>
  </si>
  <si>
    <t>$1.23</t>
  </si>
  <si>
    <t>$28.49</t>
  </si>
  <si>
    <t>nvme 外壳</t>
  </si>
  <si>
    <t>$1.25</t>
  </si>
  <si>
    <t>$70.43</t>
  </si>
  <si>
    <t>nvme case</t>
  </si>
  <si>
    <t>NVME 案例</t>
  </si>
  <si>
    <t>$1.38</t>
  </si>
  <si>
    <t>$39.39</t>
  </si>
  <si>
    <t>ssd enclosure</t>
  </si>
  <si>
    <t>SDSD外壳</t>
  </si>
  <si>
    <t>$1.14</t>
  </si>
  <si>
    <t>$49.51</t>
  </si>
  <si>
    <t>B00OJ3UJ2S</t>
  </si>
  <si>
    <t>B07D2BHVBD</t>
  </si>
  <si>
    <t>solid state drive enclosure</t>
  </si>
  <si>
    <t>固态硬盘盒</t>
  </si>
  <si>
    <t>$0.50</t>
  </si>
  <si>
    <t>$62.62</t>
  </si>
  <si>
    <t>B0923JL7Q4</t>
  </si>
  <si>
    <t>m.2 nvme adapter</t>
  </si>
  <si>
    <t>m.2 nvme 适配器</t>
  </si>
  <si>
    <t>$0.27</t>
  </si>
  <si>
    <t>$47.71</t>
  </si>
  <si>
    <t>B07JJTVGZM</t>
  </si>
  <si>
    <t>m.2 usb adapter</t>
  </si>
  <si>
    <t>m.2 USB 适配器</t>
  </si>
  <si>
    <t>$1.11</t>
  </si>
  <si>
    <t>$23.42</t>
  </si>
  <si>
    <t>m.2 reader</t>
  </si>
  <si>
    <t>m.2阅读器</t>
  </si>
  <si>
    <t>$48.76</t>
  </si>
  <si>
    <t>B08FWZXT2N</t>
  </si>
  <si>
    <t>B09ZKN8YWH</t>
  </si>
  <si>
    <t>B076DCNZM3</t>
  </si>
  <si>
    <t>dual nvme enclosure</t>
  </si>
  <si>
    <t>双NVME外壳</t>
  </si>
  <si>
    <t>$0.95</t>
  </si>
  <si>
    <t>$72.38</t>
  </si>
  <si>
    <t>B07CQ6C4MW</t>
  </si>
  <si>
    <t>usb to nvme m.2 adapter</t>
  </si>
  <si>
    <t>USB 转 nvme m.2 适配器</t>
  </si>
  <si>
    <t>$0.20</t>
  </si>
  <si>
    <t>$31.55</t>
  </si>
  <si>
    <t>m.2 to usb adapter</t>
  </si>
  <si>
    <t>m.2 转 USB 适配器</t>
  </si>
  <si>
    <t>$1.62</t>
  </si>
  <si>
    <t>$25.22</t>
  </si>
  <si>
    <t>nvme cloner</t>
  </si>
  <si>
    <t>NVME克隆器</t>
  </si>
  <si>
    <t>$3.11</t>
  </si>
  <si>
    <t>$508.64</t>
  </si>
  <si>
    <t>B085T9MR9V</t>
  </si>
  <si>
    <t>B08S5CV7FS</t>
  </si>
  <si>
    <t>m.2 cloner</t>
  </si>
  <si>
    <t>m.2 克隆人</t>
  </si>
  <si>
    <t>$0.92</t>
  </si>
  <si>
    <t>$406.43</t>
  </si>
  <si>
    <t>B08BKGT19C</t>
  </si>
  <si>
    <t>B09FFC9F2Y</t>
  </si>
  <si>
    <t>m2 usb adapter</t>
  </si>
  <si>
    <t>m2 USB 适配器</t>
  </si>
  <si>
    <t>$2.25</t>
  </si>
  <si>
    <t>$26.87</t>
  </si>
  <si>
    <t>B07VZZ5DT4</t>
  </si>
  <si>
    <t>m.2 dock</t>
  </si>
  <si>
    <t>m.2 码头</t>
  </si>
  <si>
    <t>$71.36</t>
  </si>
  <si>
    <t>B084ZKLQR8</t>
  </si>
  <si>
    <t>B09K2WVT3M</t>
  </si>
  <si>
    <t>B07MZNRGK6</t>
  </si>
  <si>
    <t>m2 to usb</t>
  </si>
  <si>
    <t>m2转usb</t>
  </si>
  <si>
    <t>$1.26</t>
  </si>
  <si>
    <t>$21.61</t>
  </si>
  <si>
    <t>B07T87JZMM</t>
  </si>
  <si>
    <t>nvme reader</t>
  </si>
  <si>
    <t>NVME 阅读器</t>
  </si>
  <si>
    <t>$1.76</t>
  </si>
  <si>
    <t>$33.03</t>
  </si>
  <si>
    <t>B07TG1X4XD</t>
  </si>
  <si>
    <t>B089JXSMB8</t>
  </si>
  <si>
    <t>m.2 adapter</t>
  </si>
  <si>
    <t>M.2适配器</t>
  </si>
  <si>
    <t>$0.37</t>
  </si>
  <si>
    <t>$28.88</t>
  </si>
  <si>
    <t>B07FN3YZ8P</t>
  </si>
  <si>
    <t>m2 to usb adapter</t>
  </si>
  <si>
    <t>m2 转 USB 适配器</t>
  </si>
  <si>
    <t>$1.66</t>
  </si>
  <si>
    <t>$21.09</t>
  </si>
  <si>
    <t>B08DCLPYGK</t>
  </si>
  <si>
    <t>dual ssd enclosure</t>
  </si>
  <si>
    <t>双 ssd 外壳</t>
  </si>
  <si>
    <t>$0.86</t>
  </si>
  <si>
    <t>$161.49</t>
  </si>
  <si>
    <t>B074NM3ZXS</t>
  </si>
  <si>
    <t>m.2 duplicator</t>
  </si>
  <si>
    <t>m.2 复印机</t>
  </si>
  <si>
    <t>$2.98</t>
  </si>
  <si>
    <t>$1773.87</t>
  </si>
  <si>
    <t>B08CTZPLH4</t>
  </si>
  <si>
    <t>m.2 usb</t>
  </si>
  <si>
    <t>m.2 USB</t>
  </si>
  <si>
    <t>$2.16</t>
  </si>
  <si>
    <t>$28.28</t>
  </si>
  <si>
    <t>nvme m.2 to sata adapter</t>
  </si>
  <si>
    <t>nvme m.2 到 sata 适配器</t>
  </si>
  <si>
    <t>$0.28</t>
  </si>
  <si>
    <t>$25.26</t>
  </si>
  <si>
    <t>B073W65QX6</t>
  </si>
  <si>
    <t>B00PY11SYM</t>
  </si>
  <si>
    <t>nvme duplicator</t>
  </si>
  <si>
    <t>NVME 复印机</t>
  </si>
  <si>
    <t>$6.67</t>
  </si>
  <si>
    <t>$394.21</t>
  </si>
  <si>
    <t>B08LPDTZGQ</t>
  </si>
  <si>
    <t>m.2 to sata</t>
  </si>
  <si>
    <t>m.2到sata</t>
  </si>
  <si>
    <t>$0.67</t>
  </si>
  <si>
    <t>$34.50</t>
  </si>
  <si>
    <t>B07T3RMFFT</t>
  </si>
  <si>
    <t>B00ITJ7U20</t>
  </si>
  <si>
    <t>sata ssd enclosure</t>
  </si>
  <si>
    <t>sata ssd 机箱</t>
  </si>
  <si>
    <t>$1.16</t>
  </si>
  <si>
    <t>$25.46</t>
  </si>
  <si>
    <t>nvme adapter</t>
  </si>
  <si>
    <t>NVME 适配器</t>
  </si>
  <si>
    <t>$1.95</t>
  </si>
  <si>
    <t>$35.46</t>
  </si>
  <si>
    <t>nvme dock</t>
  </si>
  <si>
    <t>NVME 坞站</t>
  </si>
  <si>
    <t>$0.87</t>
  </si>
  <si>
    <t>$139.93</t>
  </si>
  <si>
    <t>Electronics&amp;Computers</t>
  </si>
  <si>
    <t>m.2 to sata adapter</t>
  </si>
  <si>
    <t>m.2 到 SATA 适配器</t>
  </si>
  <si>
    <t>$0.68</t>
  </si>
  <si>
    <t>$24.37</t>
  </si>
  <si>
    <t>B07TPBC34D</t>
  </si>
  <si>
    <t>nvme usb</t>
  </si>
  <si>
    <t>优盘</t>
  </si>
  <si>
    <t>$1.84</t>
  </si>
  <si>
    <t>$95.72</t>
  </si>
  <si>
    <t>ssd adapter</t>
  </si>
  <si>
    <t>SDSD适配器</t>
  </si>
  <si>
    <t>$1.88</t>
  </si>
  <si>
    <t>$24.03</t>
  </si>
  <si>
    <t>B07S9CKV7X</t>
  </si>
  <si>
    <t>B016498CK0</t>
  </si>
  <si>
    <t>ssd reader</t>
  </si>
  <si>
    <t>固态硬盘读卡器</t>
  </si>
  <si>
    <t>$1.02</t>
  </si>
  <si>
    <t>$43.15</t>
  </si>
  <si>
    <t>B011M8YACM</t>
  </si>
  <si>
    <t>B08PV3X6HR</t>
  </si>
  <si>
    <t>external pcie</t>
  </si>
  <si>
    <t>外部 PCIe</t>
  </si>
  <si>
    <t>$2.31</t>
  </si>
  <si>
    <t>$189.20</t>
  </si>
  <si>
    <t>B08133NZDL</t>
  </si>
  <si>
    <t>B075RJHLB4</t>
  </si>
  <si>
    <t>B097NCBNJK</t>
  </si>
  <si>
    <t>m.2 to usb</t>
  </si>
  <si>
    <t>m.2到usb</t>
  </si>
  <si>
    <t>$22.22</t>
  </si>
  <si>
    <t>enclosure</t>
  </si>
  <si>
    <t>围墙</t>
  </si>
  <si>
    <t>$0.47</t>
  </si>
  <si>
    <t>$119.63</t>
  </si>
  <si>
    <t>Tools &amp; Home Improvement</t>
  </si>
  <si>
    <t>B08282SQPT</t>
  </si>
  <si>
    <t>B093H1J46W</t>
  </si>
  <si>
    <t>nvme to sata adapter 2.5</t>
  </si>
  <si>
    <t>nvme 到 SATA 适配器 2.5</t>
  </si>
  <si>
    <t>$37.50</t>
  </si>
  <si>
    <t>B00S6B7NH8</t>
  </si>
  <si>
    <t>B073WGN61Y</t>
  </si>
  <si>
    <t>B07T8LJY23</t>
  </si>
  <si>
    <t>nvme pcie</t>
  </si>
  <si>
    <t>镍钴锰酸钾</t>
  </si>
  <si>
    <t>$3.54</t>
  </si>
  <si>
    <t>$257.37</t>
  </si>
  <si>
    <t>B084GDY2PW</t>
  </si>
  <si>
    <t>B07JKH5VTL</t>
  </si>
  <si>
    <t>ssd adapter m.2</t>
  </si>
  <si>
    <t>$36.68</t>
  </si>
  <si>
    <t>Computers&amp;Electronics</t>
  </si>
  <si>
    <t>m2 ssd enclosure</t>
  </si>
  <si>
    <t>m2 ssd 机箱</t>
  </si>
  <si>
    <t>$1.05</t>
  </si>
  <si>
    <t>$49.48</t>
  </si>
  <si>
    <t>ssd usb</t>
  </si>
  <si>
    <t>$4.55</t>
  </si>
  <si>
    <t>$113.14</t>
  </si>
  <si>
    <t>Video Games</t>
  </si>
  <si>
    <t>B0874XN4D8</t>
  </si>
  <si>
    <t>B093275Z7V</t>
  </si>
  <si>
    <t>B0932C6G8Z</t>
  </si>
  <si>
    <t>external drive enclosure</t>
  </si>
  <si>
    <t>外置驱动器外壳</t>
  </si>
  <si>
    <t>$3.83</t>
  </si>
  <si>
    <t>$61.70</t>
  </si>
  <si>
    <t>B00LS5NFQ2</t>
  </si>
  <si>
    <t>B0759567JT</t>
  </si>
  <si>
    <t>nvme docking station</t>
  </si>
  <si>
    <t>NVME 扩展坞</t>
  </si>
  <si>
    <t>$2.21</t>
  </si>
  <si>
    <t>$178.29</t>
  </si>
  <si>
    <t>B07ZWF819F</t>
  </si>
  <si>
    <t>usb to m2 ssd adapter</t>
  </si>
  <si>
    <t>$34.05</t>
  </si>
  <si>
    <t>m.2 external enclosure</t>
  </si>
  <si>
    <t>m.2 外部外壳</t>
  </si>
  <si>
    <t>$1.03</t>
  </si>
  <si>
    <t>$36.66</t>
  </si>
  <si>
    <t>nvme adapter usb</t>
  </si>
  <si>
    <t>nvme 适配器 USB</t>
  </si>
  <si>
    <t>$2.26</t>
  </si>
  <si>
    <t>$28.41</t>
  </si>
  <si>
    <t>acasis USB 4.0 nvme 机箱</t>
  </si>
  <si>
    <t>$89.91</t>
  </si>
  <si>
    <t>B09KQBYQHM</t>
  </si>
  <si>
    <t>nvme usb adapter</t>
  </si>
  <si>
    <t>nvme USB 适配器</t>
  </si>
  <si>
    <t>$2.15</t>
  </si>
  <si>
    <t>$28.72</t>
  </si>
  <si>
    <t>m2 enclosure</t>
  </si>
  <si>
    <t>m2外壳</t>
  </si>
  <si>
    <t>$43.51</t>
  </si>
  <si>
    <t>nvme 外壳 usb c</t>
  </si>
  <si>
    <t>$52.85</t>
  </si>
  <si>
    <t>drive cloner</t>
  </si>
  <si>
    <t>驱动器克隆</t>
  </si>
  <si>
    <t>$2.38</t>
  </si>
  <si>
    <t>$161.45</t>
  </si>
  <si>
    <t>B075GJ3P3B</t>
  </si>
  <si>
    <t>B018FTE87S</t>
  </si>
  <si>
    <t>sabrent usb 3.2 type-c tool-free enclosure for m.2</t>
  </si>
  <si>
    <t>用于 m.2 的 sabrent usb 3.2 type-c 免工具外壳</t>
  </si>
  <si>
    <t>$52.39</t>
  </si>
  <si>
    <t>B07PZXZL3Y</t>
  </si>
  <si>
    <t>nvme usb enclosure</t>
  </si>
  <si>
    <t>nvme USB 外壳</t>
  </si>
  <si>
    <t>$1.34</t>
  </si>
  <si>
    <t>$34.25</t>
  </si>
  <si>
    <t>usb nvme</t>
  </si>
  <si>
    <t>$0.74</t>
  </si>
  <si>
    <t>$54.18</t>
  </si>
  <si>
    <t>external ssd enclosure</t>
  </si>
  <si>
    <t>外置SDD机柜</t>
  </si>
  <si>
    <t>$1.07</t>
  </si>
  <si>
    <t>$45.24</t>
  </si>
  <si>
    <t>external nvme</t>
  </si>
  <si>
    <t>外部NVME</t>
  </si>
  <si>
    <t>$1.65</t>
  </si>
  <si>
    <t>$56.85</t>
  </si>
  <si>
    <t>maiwo</t>
  </si>
  <si>
    <t>麦窝</t>
  </si>
  <si>
    <t>$1.92</t>
  </si>
  <si>
    <t>$91.60</t>
  </si>
  <si>
    <t>B08CRHY1KY</t>
  </si>
  <si>
    <t>B083GHTPHW</t>
  </si>
  <si>
    <t>B09571TZNZ</t>
  </si>
  <si>
    <t>m.2 ssd adapter</t>
  </si>
  <si>
    <t>M.2固态硬盘适配器</t>
  </si>
  <si>
    <t>$15.98</t>
  </si>
  <si>
    <t>hard drive enclosure</t>
  </si>
  <si>
    <t>硬盘驱动器外壳</t>
  </si>
  <si>
    <t>$114.44</t>
  </si>
  <si>
    <t>B08ZSDVMSP</t>
  </si>
  <si>
    <t>hard drive case enclosure</t>
  </si>
  <si>
    <t>硬盘盒外壳</t>
  </si>
  <si>
    <t>$15.74</t>
  </si>
  <si>
    <t>B076WQHK2G</t>
  </si>
  <si>
    <t>enclosures</t>
  </si>
  <si>
    <t>外壳</t>
  </si>
  <si>
    <t>$2.80</t>
  </si>
  <si>
    <t>$87.56</t>
  </si>
  <si>
    <t>Thunderbolt NVME 外壳</t>
  </si>
  <si>
    <t>$0.93</t>
  </si>
  <si>
    <t>$171.99</t>
  </si>
  <si>
    <t>usb nvme adapter</t>
  </si>
  <si>
    <t>usb nvme 适配器</t>
  </si>
  <si>
    <t>$0.85</t>
  </si>
  <si>
    <t>$44.59</t>
  </si>
  <si>
    <t>m.2 enclosure usb c</t>
  </si>
  <si>
    <t>m.2 外壳 usb c</t>
  </si>
  <si>
    <t>$1.72</t>
  </si>
  <si>
    <t>m.2 sata ssd enclosure</t>
  </si>
  <si>
    <t>m.2 SATA SSD 机箱</t>
  </si>
  <si>
    <t>$1.12</t>
  </si>
  <si>
    <t>$23.03</t>
  </si>
  <si>
    <t>B07NPG5H83</t>
  </si>
  <si>
    <t>m.2 nvme</t>
  </si>
  <si>
    <t>$3.20</t>
  </si>
  <si>
    <t>$233.92</t>
  </si>
  <si>
    <t>Industrial &amp; Scientific</t>
  </si>
  <si>
    <t>B08V83JZH4</t>
  </si>
  <si>
    <t>B08GLX7TNT</t>
  </si>
  <si>
    <t>B07MFZXR1B</t>
  </si>
  <si>
    <t>nvme external</t>
  </si>
  <si>
    <t>nvme 外部</t>
  </si>
  <si>
    <t>$1.41</t>
  </si>
  <si>
    <t>$59.69</t>
  </si>
  <si>
    <t>nvme to usb adapter</t>
  </si>
  <si>
    <t>nvme 到 USB 适配器</t>
  </si>
  <si>
    <t>$2.19</t>
  </si>
  <si>
    <t>$41.81</t>
  </si>
  <si>
    <t>nvme to sata adapter</t>
  </si>
  <si>
    <t>nvme 到 sata 适配器</t>
  </si>
  <si>
    <t>$2.01</t>
  </si>
  <si>
    <t>$36.28</t>
  </si>
  <si>
    <t>usb to nvme</t>
  </si>
  <si>
    <t>USB转NVME</t>
  </si>
  <si>
    <t>$1.73</t>
  </si>
  <si>
    <t>$23.13</t>
  </si>
  <si>
    <t>m.2 usb enclosure</t>
  </si>
  <si>
    <t>m.2 USB 外壳</t>
  </si>
  <si>
    <t>$0.77</t>
  </si>
  <si>
    <t>$56.65</t>
  </si>
  <si>
    <t>Thunderbolt 3 nvme 外壳</t>
  </si>
  <si>
    <t>$180.47</t>
  </si>
  <si>
    <t>thunderbolt 3 ssd enclosure</t>
  </si>
  <si>
    <t>雷电 3 固态硬盘外壳</t>
  </si>
  <si>
    <t>$220.65</t>
  </si>
  <si>
    <t>B07CQD6M5B</t>
  </si>
  <si>
    <t>m.2 adapter usb</t>
  </si>
  <si>
    <t>m.2 适配器 USB</t>
  </si>
  <si>
    <t>$26.31</t>
  </si>
  <si>
    <t>acasis usb4.0 m.2 nvme ssd enclosure</t>
  </si>
  <si>
    <t>$113.08</t>
  </si>
  <si>
    <t>thunderbolt ssd enclosure</t>
  </si>
  <si>
    <t>雷电固态硬盘外壳</t>
  </si>
  <si>
    <t>$88.39</t>
  </si>
  <si>
    <t>dock and bay</t>
  </si>
  <si>
    <t>码头和海湾</t>
  </si>
  <si>
    <t>$10.00</t>
  </si>
  <si>
    <t>$139.41</t>
  </si>
  <si>
    <t>Electronics&amp;Sports &amp; Outdoors&amp;Home &amp; Kitchen&amp;Beauty &amp; Personal Care&amp;Tools &amp; Home Improvement&amp;Toys &amp; Games&amp;Clothing, Shoes &amp; Jewelry&amp;Computers&amp;Baby</t>
  </si>
  <si>
    <t>B081C5JLBQ</t>
  </si>
  <si>
    <t>B09TFS34NY</t>
  </si>
  <si>
    <t>B081CFMQPW</t>
  </si>
  <si>
    <t>m.2 nvme to usb adapter</t>
  </si>
  <si>
    <t>m.2 nvme 到 USB 适配器</t>
  </si>
  <si>
    <t>$2.00</t>
  </si>
  <si>
    <t>$24.96</t>
  </si>
  <si>
    <t>orico</t>
  </si>
  <si>
    <t>兽人</t>
  </si>
  <si>
    <t>$86.36</t>
  </si>
  <si>
    <t>Electronics&amp;Office Products</t>
  </si>
  <si>
    <t>B01LZWX6PD</t>
  </si>
  <si>
    <t>B09S358Q7Y</t>
  </si>
  <si>
    <t>msata to sata</t>
  </si>
  <si>
    <t>msata到sata</t>
  </si>
  <si>
    <t>$16.97</t>
  </si>
  <si>
    <t>B01MS6669V</t>
  </si>
  <si>
    <t>B09Q7PBH9X</t>
  </si>
  <si>
    <t>orico nvme m.2 ssd 机箱</t>
  </si>
  <si>
    <t>$84.86</t>
  </si>
  <si>
    <t>m2 external enclosure</t>
  </si>
  <si>
    <t>m2 外壳</t>
  </si>
  <si>
    <t>$1.21</t>
  </si>
  <si>
    <t>$41.55</t>
  </si>
  <si>
    <t>B089GV3FYS</t>
  </si>
  <si>
    <t>external m.2 nvme enclosure</t>
  </si>
  <si>
    <t>外部 m.2 nvme 外壳</t>
  </si>
  <si>
    <t>$0.61</t>
  </si>
  <si>
    <t>$72.95</t>
  </si>
  <si>
    <t>nvme enclosure thunderbolt 4</t>
  </si>
  <si>
    <t>nvme 外壳 Thunderbolt 4</t>
  </si>
  <si>
    <t>$180.30</t>
  </si>
  <si>
    <t>m.2 nvme to usb</t>
  </si>
  <si>
    <t>m.2 nvme 到 USB</t>
  </si>
  <si>
    <t>$0.54</t>
  </si>
  <si>
    <t>$35.11</t>
  </si>
  <si>
    <t>thunderbolt enclosure</t>
  </si>
  <si>
    <t>霹雳火外壳</t>
  </si>
  <si>
    <t>$1.35</t>
  </si>
  <si>
    <t>$335.45</t>
  </si>
  <si>
    <t>m2 nvme ssd enclosure</t>
  </si>
  <si>
    <t>m2 nvme ssd 机箱</t>
  </si>
  <si>
    <t>$1.57</t>
  </si>
  <si>
    <t>macbook ssd enclosure</t>
  </si>
  <si>
    <t>macbook ssd 外壳</t>
  </si>
  <si>
    <t>$2.28</t>
  </si>
  <si>
    <t>$123.90</t>
  </si>
  <si>
    <t>B09YVD8DXC</t>
  </si>
  <si>
    <t>B07R3WJ5BF</t>
  </si>
  <si>
    <t>m.2 ssd case</t>
  </si>
  <si>
    <t>m.2 固态硬盘盒</t>
  </si>
  <si>
    <t>$0.31</t>
  </si>
  <si>
    <t>$57.58</t>
  </si>
  <si>
    <t>anyoyo</t>
  </si>
  <si>
    <t>随便</t>
  </si>
  <si>
    <t>$2.03</t>
  </si>
  <si>
    <t>$160.16</t>
  </si>
  <si>
    <t>B09FFJ9JJ9</t>
  </si>
  <si>
    <t>sata m.2 enclosure</t>
  </si>
  <si>
    <t>SATA m.2 机箱</t>
  </si>
  <si>
    <t>$25.44</t>
  </si>
  <si>
    <t>nvme raid enclosure</t>
  </si>
  <si>
    <t>NVME RAID 机箱</t>
  </si>
  <si>
    <t>$1.90</t>
  </si>
  <si>
    <t>$155.95</t>
  </si>
  <si>
    <t>B07CX2KK5Z</t>
  </si>
  <si>
    <t>hdd enclosure</t>
  </si>
  <si>
    <t>硬盘外壳</t>
  </si>
  <si>
    <t>$0.70</t>
  </si>
  <si>
    <t>$105.00</t>
  </si>
  <si>
    <t>ineo</t>
  </si>
  <si>
    <t>英力欧</t>
  </si>
  <si>
    <t>$53.15</t>
  </si>
  <si>
    <t>Electronics&amp;Computers&amp;Clothing, Shoes &amp; Jewelry</t>
  </si>
  <si>
    <t>B0753GGRMN</t>
  </si>
  <si>
    <t>B0827NHNNY</t>
  </si>
  <si>
    <t>B08FT44FL1</t>
  </si>
  <si>
    <t>ssd enclosure nvme</t>
  </si>
  <si>
    <t>ssd 机箱 nvme</t>
  </si>
  <si>
    <t>$53.12</t>
  </si>
  <si>
    <t>B08C2THR25</t>
  </si>
  <si>
    <t>B07TJT6W8K</t>
  </si>
  <si>
    <t>external m.2 enclosure</t>
  </si>
  <si>
    <t>外部 m.2 外壳</t>
  </si>
  <si>
    <t>$0.62</t>
  </si>
  <si>
    <t>$69.78</t>
  </si>
  <si>
    <t>hard drive cloner</t>
  </si>
  <si>
    <t>硬盘克隆器</t>
  </si>
  <si>
    <t>$0.88</t>
  </si>
  <si>
    <t>$120.79</t>
  </si>
  <si>
    <t>B07PX2HHD6</t>
  </si>
  <si>
    <t>asus m.2 enclosure</t>
  </si>
  <si>
    <t>华硕 m.2 机箱</t>
  </si>
  <si>
    <t>$1.19</t>
  </si>
  <si>
    <t>$49.32</t>
  </si>
  <si>
    <t>B07ZDRCQPG</t>
  </si>
  <si>
    <t>B084HMHGSP</t>
  </si>
  <si>
    <t>m.2 nvme ssd enclosure adapter</t>
  </si>
  <si>
    <t>m.2 nvme ssd 机箱适配器</t>
  </si>
  <si>
    <t>$50.82</t>
  </si>
  <si>
    <t>B08DNR22Q7</t>
  </si>
  <si>
    <t>ssd enclosure usb c</t>
  </si>
  <si>
    <t>ssd 外壳 usb c</t>
  </si>
  <si>
    <t>$1.24</t>
  </si>
  <si>
    <t>$80.23</t>
  </si>
  <si>
    <t>B07Y825V4N</t>
  </si>
  <si>
    <t>hard drive cloner duplicator</t>
  </si>
  <si>
    <t>硬盘克隆复制器</t>
  </si>
  <si>
    <t>$3.31</t>
  </si>
  <si>
    <t>$221.28</t>
  </si>
  <si>
    <t>iodd</t>
  </si>
  <si>
    <t>碘</t>
  </si>
  <si>
    <t>$153.66</t>
  </si>
  <si>
    <t>B07Y465VX1</t>
  </si>
  <si>
    <t>B00TDJ4BJU</t>
  </si>
  <si>
    <t>B00S3G12E6</t>
  </si>
  <si>
    <t>nvme Thunderbolt 3 外壳</t>
  </si>
  <si>
    <t>$144.63</t>
  </si>
  <si>
    <t>B09ZPVBYQY</t>
  </si>
  <si>
    <t>nvme pcie enclosure</t>
  </si>
  <si>
    <t>nvme pcie 机箱</t>
  </si>
  <si>
    <t>$1.40</t>
  </si>
  <si>
    <t>Electronics&amp;Cell Phones &amp; Accessories</t>
  </si>
  <si>
    <t>acasis enclosure</t>
  </si>
  <si>
    <t>$90.21</t>
  </si>
  <si>
    <t>B09L4LDXMS</t>
  </si>
  <si>
    <t>orico m.2 nvme ssd enclosure</t>
  </si>
  <si>
    <t>$94.19</t>
  </si>
  <si>
    <t>B07WSC3XB4</t>
  </si>
  <si>
    <t>B08F51GBPP</t>
  </si>
  <si>
    <t>nvme usb c</t>
  </si>
  <si>
    <t>NVME USB C</t>
  </si>
  <si>
    <t>$1.59</t>
  </si>
  <si>
    <t>$36.21</t>
  </si>
  <si>
    <t>ssd enclosures</t>
  </si>
  <si>
    <t>固态硬盘外壳</t>
  </si>
  <si>
    <t>$1.69</t>
  </si>
  <si>
    <t>sabrent nvme 外壳</t>
  </si>
  <si>
    <t>$1.37</t>
  </si>
  <si>
    <t>$58.94</t>
  </si>
  <si>
    <t>B07K4TZQ7D</t>
  </si>
  <si>
    <t>usb to m.2</t>
  </si>
  <si>
    <t>USB转m.2</t>
  </si>
  <si>
    <t>$24.45</t>
  </si>
  <si>
    <t>m.2 external adapter</t>
  </si>
  <si>
    <t>m.2 外部适配器</t>
  </si>
  <si>
    <t>$0.72</t>
  </si>
  <si>
    <t>$27.91</t>
  </si>
  <si>
    <t>ssd to usb adapter</t>
  </si>
  <si>
    <t>ssd转usb适配器</t>
  </si>
  <si>
    <t>$1.46</t>
  </si>
  <si>
    <t>$26.78</t>
  </si>
  <si>
    <t>B00HJZJI84</t>
  </si>
  <si>
    <t>nvme to usb c</t>
  </si>
  <si>
    <t>NVME 到 USB C</t>
  </si>
  <si>
    <t>$46.63</t>
  </si>
  <si>
    <t>m2 usb</t>
  </si>
  <si>
    <t>米2 USB</t>
  </si>
  <si>
    <t>$0.40</t>
  </si>
  <si>
    <t>$25.14</t>
  </si>
  <si>
    <t>thunderbolt 3 drive enclosure</t>
  </si>
  <si>
    <t>雷电 3 驱动器机箱</t>
  </si>
  <si>
    <t>$1.10</t>
  </si>
  <si>
    <t>$200.33</t>
  </si>
  <si>
    <t>B0942XJWB4</t>
  </si>
  <si>
    <t>B07PWM5TMX</t>
  </si>
  <si>
    <t>m key enclosure</t>
  </si>
  <si>
    <t>m 钥匙外壳</t>
  </si>
  <si>
    <t>Electronics&amp;Tools &amp; Home Improvement&amp;Home &amp; Garden</t>
  </si>
  <si>
    <t>usb 4 nvme enclosure</t>
  </si>
  <si>
    <t>$1.28</t>
  </si>
  <si>
    <t>B09GY7NKTQ</t>
  </si>
  <si>
    <t>B07G5MHBW1</t>
  </si>
  <si>
    <t>m.2 case</t>
  </si>
  <si>
    <t>m.2 案例</t>
  </si>
  <si>
    <t>$26.99</t>
  </si>
  <si>
    <t>usb enclosure</t>
  </si>
  <si>
    <t>USB外壳</t>
  </si>
  <si>
    <t>$96.44</t>
  </si>
  <si>
    <t>B01M08LCXW</t>
  </si>
  <si>
    <t>m.2 ssd reader</t>
  </si>
  <si>
    <t>m.2 ssd 读卡器</t>
  </si>
  <si>
    <t>$2.44</t>
  </si>
  <si>
    <t>$24.61</t>
  </si>
  <si>
    <t>pcie nvme enclosure</t>
  </si>
  <si>
    <t>pcie nvme 机箱</t>
  </si>
  <si>
    <t>$51.78</t>
  </si>
  <si>
    <t>ssd case usb 3.1 enclosure</t>
  </si>
  <si>
    <t>ssd 外壳 USB 3.1 外壳</t>
  </si>
  <si>
    <t>$17.92</t>
  </si>
  <si>
    <t>thunderbolt 3 enclosure</t>
  </si>
  <si>
    <t>霹雳3外壳</t>
  </si>
  <si>
    <t>$339.55</t>
  </si>
  <si>
    <t>B0B2JWJR5V</t>
  </si>
  <si>
    <t>ngff ssd enclosure</t>
  </si>
  <si>
    <t>ngff 固态硬盘外壳</t>
  </si>
  <si>
    <t>$1.80</t>
  </si>
  <si>
    <t>m-drive</t>
  </si>
  <si>
    <t>移动硬盘</t>
  </si>
  <si>
    <t>$34.36</t>
  </si>
  <si>
    <t>Health, Household &amp; Baby Care&amp;Handmade</t>
  </si>
  <si>
    <t>B00CWNSM08</t>
  </si>
  <si>
    <t>B07SYB47BS</t>
  </si>
  <si>
    <t>B07XJVJ6T8</t>
  </si>
  <si>
    <t>m2 ssd adapter</t>
  </si>
  <si>
    <t>m2 ssd适配器</t>
  </si>
  <si>
    <t>$2.02</t>
  </si>
  <si>
    <t>$23.21</t>
  </si>
  <si>
    <t>dual m.2 enclosure</t>
  </si>
  <si>
    <t>双 m.2 外壳</t>
  </si>
  <si>
    <t>$75.46</t>
  </si>
  <si>
    <t>pcie nvme</t>
  </si>
  <si>
    <t>凤凰卫视</t>
  </si>
  <si>
    <t>$0.81</t>
  </si>
  <si>
    <t>$283.73</t>
  </si>
  <si>
    <t>ssd 1tb</t>
  </si>
  <si>
    <t>$131.39</t>
  </si>
  <si>
    <t>B08QBJ2YMG</t>
  </si>
  <si>
    <t>B09JQMGHDW</t>
  </si>
  <si>
    <t>usb c ssd enclosure</t>
  </si>
  <si>
    <t>usb c ssd 外壳</t>
  </si>
  <si>
    <t>$74.69</t>
  </si>
  <si>
    <t>m.2 sata adapter</t>
  </si>
  <si>
    <t>M.2 SATA适配器</t>
  </si>
  <si>
    <t>$0.89</t>
  </si>
  <si>
    <t>$24.40</t>
  </si>
  <si>
    <t>hard drive duplicator cloner</t>
  </si>
  <si>
    <t>硬盘复制机克隆</t>
  </si>
  <si>
    <t>$380.90</t>
  </si>
  <si>
    <t>B019Y4JE22</t>
  </si>
  <si>
    <t>bulk m&amp;ms</t>
  </si>
  <si>
    <t>散装米</t>
  </si>
  <si>
    <t>$1.83</t>
  </si>
  <si>
    <t>$32.91</t>
  </si>
  <si>
    <t>Grocery &amp; Gourmet Food</t>
  </si>
  <si>
    <t>B07Q7WJSL7</t>
  </si>
  <si>
    <t>B09NF2YD5F</t>
  </si>
  <si>
    <t>B0892QT5PQ</t>
  </si>
  <si>
    <t>m.2 clone</t>
  </si>
  <si>
    <t>m.2 克隆</t>
  </si>
  <si>
    <t>$2.09</t>
  </si>
  <si>
    <t>Toys &amp; Games&amp;Home &amp; Garden&amp;Movies &amp; TV</t>
  </si>
  <si>
    <t>m2 reader</t>
  </si>
  <si>
    <t>m2阅读器</t>
  </si>
  <si>
    <t>$2.24</t>
  </si>
  <si>
    <t>$44.91</t>
  </si>
  <si>
    <t>nvme ssd adapter</t>
  </si>
  <si>
    <t>NVME SSD 适配器</t>
  </si>
  <si>
    <t>$0.97</t>
  </si>
  <si>
    <t>$24.11</t>
  </si>
  <si>
    <t>ssd external enclosure</t>
  </si>
  <si>
    <t>SDSD外置机柜</t>
  </si>
  <si>
    <t>$20.80</t>
  </si>
  <si>
    <t>ssk aluminum m.2 nvme ssd enclosure adapter</t>
  </si>
  <si>
    <t>ssk 铝制 m.2 nvme ssd 外壳适配器</t>
  </si>
  <si>
    <t>$25.88</t>
  </si>
  <si>
    <t>B09S323JBP</t>
  </si>
  <si>
    <t>sata hard drive enclosure</t>
  </si>
  <si>
    <t>SATA硬盘驱动器外壳</t>
  </si>
  <si>
    <t>$47.51</t>
  </si>
  <si>
    <t>B082PFJLJG</t>
  </si>
  <si>
    <t>sabrent m.2 enclosure</t>
  </si>
  <si>
    <t>sabrent m.2 外壳</t>
  </si>
  <si>
    <t>$0.94</t>
  </si>
  <si>
    <t>$36.31</t>
  </si>
  <si>
    <t>acasis thunderbolt 4 enclosure</t>
  </si>
  <si>
    <t>$93.74</t>
  </si>
  <si>
    <t>B07QY9V2KM</t>
  </si>
  <si>
    <t>m.2 enclosure 20gbps</t>
  </si>
  <si>
    <t>B08P1B5FQ9</t>
  </si>
  <si>
    <t>B09BBXCTZY</t>
  </si>
  <si>
    <t>a.m.</t>
  </si>
  <si>
    <t>是</t>
  </si>
  <si>
    <t>$126.00</t>
  </si>
  <si>
    <t>Patio, Lawn &amp; Garden&amp;Electronics&amp;Movies &amp; TV&amp;Kindle Store&amp;Beauty &amp; Personal Care&amp;Office Products&amp;Gift Cards</t>
  </si>
  <si>
    <t>B0754N4HHG</t>
  </si>
  <si>
    <t>B09HP888GR</t>
  </si>
  <si>
    <t>B0819XQY9R</t>
  </si>
  <si>
    <t>ssd reader nvme</t>
  </si>
  <si>
    <t>$2.77</t>
  </si>
  <si>
    <t>m2 sata adapter</t>
  </si>
  <si>
    <t>m2 SATA 适配器</t>
  </si>
  <si>
    <t>$5.17</t>
  </si>
  <si>
    <t>$22.90</t>
  </si>
  <si>
    <t>thunderbolt 4 ssd enclosure</t>
  </si>
  <si>
    <t>雷电 4 固态硬盘外壳</t>
  </si>
  <si>
    <t>$113.91</t>
  </si>
  <si>
    <t>B09VSH4YXW</t>
  </si>
  <si>
    <t>sabrent m.2</t>
  </si>
  <si>
    <t>$219.48</t>
  </si>
  <si>
    <t>B07TLYWMYW</t>
  </si>
  <si>
    <t>B07XFGPFZK</t>
  </si>
  <si>
    <t>B07ZZYWTBP</t>
  </si>
  <si>
    <t>2 tb ssd</t>
  </si>
  <si>
    <t>$4.07</t>
  </si>
  <si>
    <t>$212.02</t>
  </si>
  <si>
    <t>B08QB93S6R</t>
  </si>
  <si>
    <t>B07Q37V1C9</t>
  </si>
  <si>
    <t>thunderbolt 4 enclosure</t>
  </si>
  <si>
    <t>雷电 4 外壳</t>
  </si>
  <si>
    <t>$1.39</t>
  </si>
  <si>
    <t>$276.68</t>
  </si>
  <si>
    <t>m2 adapter</t>
  </si>
  <si>
    <t>m2适配器</t>
  </si>
  <si>
    <t>$1.04</t>
  </si>
  <si>
    <t>$22.58</t>
  </si>
  <si>
    <t>thunderbolt nvme</t>
  </si>
  <si>
    <t>迅雷NVME</t>
  </si>
  <si>
    <t>$302.94</t>
  </si>
  <si>
    <t>B0B14SQJ8X</t>
  </si>
  <si>
    <t>B07N48N5GR</t>
  </si>
  <si>
    <t>ssd drive enclosure</t>
  </si>
  <si>
    <t>ssd 驱动器外壳</t>
  </si>
  <si>
    <t>$90.68</t>
  </si>
  <si>
    <t>usb case</t>
  </si>
  <si>
    <t>盒装</t>
  </si>
  <si>
    <t>$15.06</t>
  </si>
  <si>
    <t>B07RTMTV92</t>
  </si>
  <si>
    <t>B0009Y7APU</t>
  </si>
  <si>
    <t>B09BF2WJHP</t>
  </si>
  <si>
    <t>1 tb ssd</t>
  </si>
  <si>
    <t>$106.44</t>
  </si>
  <si>
    <t>B07B4G19X3</t>
  </si>
  <si>
    <t>B09NQJMW28</t>
  </si>
  <si>
    <t>solid state drive</t>
  </si>
  <si>
    <t>固态硬盘</t>
  </si>
  <si>
    <t>$4.96</t>
  </si>
  <si>
    <t>$218.46</t>
  </si>
  <si>
    <t>Video Games&amp;Electronics&amp;Industrial &amp; Scientific</t>
  </si>
  <si>
    <t>B01N5IB20Q</t>
  </si>
  <si>
    <t>B08QBN5J9B</t>
  </si>
  <si>
    <t>acasis</t>
  </si>
  <si>
    <t>阿卡西斯</t>
  </si>
  <si>
    <t>$124.29</t>
  </si>
  <si>
    <t>nvme ssd</t>
  </si>
  <si>
    <t>镍钴锰酸锂（Nvme Ssd</t>
  </si>
  <si>
    <t>$341.17</t>
  </si>
  <si>
    <t>asus nvme enclosure</t>
  </si>
  <si>
    <t>华硕NVME机箱</t>
  </si>
  <si>
    <t>$1.45</t>
  </si>
  <si>
    <t>$491.95</t>
  </si>
  <si>
    <t>B07NQBQB6Z</t>
  </si>
  <si>
    <t>m&amp;m's</t>
  </si>
  <si>
    <t>m</t>
  </si>
  <si>
    <t>$31.07</t>
  </si>
  <si>
    <t>B07W5B43Z8</t>
  </si>
  <si>
    <t>B07CH24FRH</t>
  </si>
  <si>
    <t>ssd usb adapter</t>
  </si>
  <si>
    <t>ssd USB 适配器</t>
  </si>
  <si>
    <t>$1.00</t>
  </si>
  <si>
    <t>$19.95</t>
  </si>
  <si>
    <t>trebleet ssd enclosure</t>
  </si>
  <si>
    <t>高音ssd外壳</t>
  </si>
  <si>
    <t>$0.43</t>
  </si>
  <si>
    <t>B08MVV3NJ6</t>
  </si>
  <si>
    <t>B09FJGMZD9</t>
  </si>
  <si>
    <t>usb ssd enclosure</t>
  </si>
  <si>
    <t>USB SSD 外壳</t>
  </si>
  <si>
    <t>$0.98</t>
  </si>
  <si>
    <t>$18.17</t>
  </si>
  <si>
    <t>qnine</t>
  </si>
  <si>
    <t>奎宁</t>
  </si>
  <si>
    <t>$1.64</t>
  </si>
  <si>
    <t>$41.66</t>
  </si>
  <si>
    <t>All Departments</t>
  </si>
  <si>
    <t>orico enclosure</t>
  </si>
  <si>
    <t>orico外壳</t>
  </si>
  <si>
    <t>$62.98</t>
  </si>
  <si>
    <t>B081RH9XKQ</t>
  </si>
  <si>
    <t>solid</t>
  </si>
  <si>
    <t>固体</t>
  </si>
  <si>
    <t>$128.17</t>
  </si>
  <si>
    <t>Clothing, Shoes &amp; Jewelry&amp;Baby</t>
  </si>
  <si>
    <t>B092PZPZZ2</t>
  </si>
  <si>
    <t>B0B147BWVP</t>
  </si>
  <si>
    <t>B0977K3N1M</t>
  </si>
  <si>
    <t>pcie nvme adapter</t>
  </si>
  <si>
    <t>pcie nvme 适配器</t>
  </si>
  <si>
    <t>$0.41</t>
  </si>
  <si>
    <t>$26.57</t>
  </si>
  <si>
    <t>sata usb</t>
  </si>
  <si>
    <t>$3.65</t>
  </si>
  <si>
    <t>$15.50</t>
  </si>
  <si>
    <t>B07F7WDZGT</t>
  </si>
  <si>
    <t>B07PVX682Q</t>
  </si>
  <si>
    <t>nvme</t>
  </si>
  <si>
    <t>$2.47</t>
  </si>
  <si>
    <t>$297.26</t>
  </si>
  <si>
    <t>B08RK2SR23</t>
  </si>
  <si>
    <t>ssd drive</t>
  </si>
  <si>
    <t>Ssd驱动器</t>
  </si>
  <si>
    <t>$4.38</t>
  </si>
  <si>
    <t>$250.02</t>
  </si>
  <si>
    <t>B08HN37XC1</t>
  </si>
  <si>
    <t>trebleet thunderbolt 3 ssd enclosure</t>
  </si>
  <si>
    <t>高音 Thunderbolt 3 固态硬盘外壳</t>
  </si>
  <si>
    <t>$161.66</t>
  </si>
  <si>
    <t>B07N76WTNB</t>
  </si>
  <si>
    <t>B09Q1YS4Z8</t>
  </si>
  <si>
    <t>sabrent enclosure</t>
  </si>
  <si>
    <t>围栏</t>
  </si>
  <si>
    <t>$37.41</t>
  </si>
  <si>
    <t>hard drive duplicator</t>
  </si>
  <si>
    <t>硬盘驱动器复制器</t>
  </si>
  <si>
    <t>$3.03</t>
  </si>
  <si>
    <t>$365.07</t>
  </si>
  <si>
    <t>B07C9RSZFM</t>
  </si>
  <si>
    <t>B00G6TG5YE</t>
  </si>
  <si>
    <t>orico ssd enclosure</t>
  </si>
  <si>
    <t>orico 固态硬盘外壳</t>
  </si>
  <si>
    <t>$0.76</t>
  </si>
  <si>
    <t>B01LY97QE8</t>
  </si>
  <si>
    <t>B01N48791I</t>
  </si>
  <si>
    <t>B07R9HVZMX</t>
  </si>
  <si>
    <t>ssd sata enclosure</t>
  </si>
  <si>
    <t>ssd sata 机箱</t>
  </si>
  <si>
    <t>$84.56</t>
  </si>
  <si>
    <t>sabrent ssd enclosure</t>
  </si>
  <si>
    <t>sabrent ssd 外壳</t>
  </si>
  <si>
    <t>$0.91</t>
  </si>
  <si>
    <t>$57.17</t>
  </si>
  <si>
    <t>pcie ssd adapter</t>
  </si>
  <si>
    <t>pcie ssd适配器</t>
  </si>
  <si>
    <t>$55.30</t>
  </si>
  <si>
    <t>usb c ssd</t>
  </si>
  <si>
    <t>$1.82</t>
  </si>
  <si>
    <t>$256.11</t>
  </si>
  <si>
    <t>Electronics&amp;Computers&amp;Musical Instruments</t>
  </si>
  <si>
    <t>B08GTYFC37</t>
  </si>
  <si>
    <t>2 bay hard drive enclosure</t>
  </si>
  <si>
    <t>2 托架硬盘驱动器机箱</t>
  </si>
  <si>
    <t>$255.07</t>
  </si>
  <si>
    <t>B07WS59SP4</t>
  </si>
  <si>
    <t>B077H9Z7TS</t>
  </si>
  <si>
    <t>sata to usb 3.0 adapter</t>
  </si>
  <si>
    <t>SATA 到 USB 3.0 适配器</t>
  </si>
  <si>
    <t>$3.74</t>
  </si>
  <si>
    <t>$19.01</t>
  </si>
  <si>
    <t>B07JGT17B8</t>
  </si>
  <si>
    <t>ssd 2 tb</t>
  </si>
  <si>
    <t>2TB的SDD</t>
  </si>
  <si>
    <t>$1.15</t>
  </si>
  <si>
    <t>$238.60</t>
  </si>
  <si>
    <t>Computers</t>
  </si>
  <si>
    <t>B089C6LZ42</t>
  </si>
  <si>
    <t>m2 to sata</t>
  </si>
  <si>
    <t>m2 到 sata</t>
  </si>
  <si>
    <t>$5.88</t>
  </si>
  <si>
    <t>$19.16</t>
  </si>
  <si>
    <t>B018ATXKLI</t>
  </si>
  <si>
    <t>trebleet</t>
  </si>
  <si>
    <t>高音</t>
  </si>
  <si>
    <t>$223.20</t>
  </si>
  <si>
    <t>Electronics&amp;Video Games&amp;Computers</t>
  </si>
  <si>
    <t>B0B53F9QD5</t>
  </si>
  <si>
    <t>ssk nvme enclosure</t>
  </si>
  <si>
    <t>ssk nvme 机箱</t>
  </si>
  <si>
    <t>$1.87</t>
  </si>
  <si>
    <t>envmenst</t>
  </si>
  <si>
    <t>环境</t>
  </si>
  <si>
    <t>$50.20</t>
  </si>
  <si>
    <t>Clothing, Shoes &amp; Jewelry&amp;Sports &amp; Outdoors</t>
  </si>
  <si>
    <t>B09L4P1DYS</t>
  </si>
  <si>
    <t>B09M2XYZQ3</t>
  </si>
  <si>
    <t>B09BPS99MG</t>
  </si>
  <si>
    <t>pcie adapter</t>
  </si>
  <si>
    <t>接口适配器</t>
  </si>
  <si>
    <t>$31.17</t>
  </si>
  <si>
    <t>2230 m.2</t>
  </si>
  <si>
    <t>2230 平方米</t>
  </si>
  <si>
    <t>$72.00</t>
  </si>
  <si>
    <t>B08SL5GY19</t>
  </si>
  <si>
    <t>B09NF1MV2P</t>
  </si>
  <si>
    <t>B09WYP5LXB</t>
  </si>
  <si>
    <t>ssd hard drive</t>
  </si>
  <si>
    <t>ssd 硬盘</t>
  </si>
  <si>
    <t>$4.46</t>
  </si>
  <si>
    <t>$175.90</t>
  </si>
  <si>
    <t>m 2 ssd to usb adapter</t>
  </si>
  <si>
    <t>m 2 ssd 到 USB 适配器</t>
  </si>
  <si>
    <t>$1.13</t>
  </si>
  <si>
    <t>$19.52</t>
  </si>
  <si>
    <t>ssd external case</t>
  </si>
  <si>
    <t>ssd 外壳</t>
  </si>
  <si>
    <t>$0.66</t>
  </si>
  <si>
    <t>B06XWRRMYX</t>
  </si>
  <si>
    <t>ssd reader usb</t>
  </si>
  <si>
    <t>ssd 读卡器</t>
  </si>
  <si>
    <t>$2.22</t>
  </si>
  <si>
    <t>$29.63</t>
  </si>
  <si>
    <t>m.</t>
  </si>
  <si>
    <t>米。</t>
  </si>
  <si>
    <t>$8.80</t>
  </si>
  <si>
    <t>$115.34</t>
  </si>
  <si>
    <t>Grocery &amp; Gourmet Food&amp;Health, Household &amp; Baby Care&amp;Patio, Lawn &amp; Garden&amp;Industrial &amp; Scientific&amp;Electronics&amp;Kindle Store&amp;Office Products&amp;Movies &amp; TV</t>
  </si>
  <si>
    <t>B08439ZWH2</t>
  </si>
  <si>
    <t>B07TK53W3P</t>
  </si>
  <si>
    <t>B09KDJYXPH</t>
  </si>
  <si>
    <t>ravpower ssd</t>
  </si>
  <si>
    <t>$2.30</t>
  </si>
  <si>
    <t>$134.45</t>
  </si>
  <si>
    <t>B07WDS22WL</t>
  </si>
  <si>
    <t>B086WCV7TF</t>
  </si>
  <si>
    <t>B0874YS2N7</t>
  </si>
  <si>
    <t>nvme m.2</t>
  </si>
  <si>
    <t>$0.57</t>
  </si>
  <si>
    <t>$282.01</t>
  </si>
  <si>
    <t>pci ssd</t>
  </si>
  <si>
    <t>$146.36</t>
  </si>
  <si>
    <t>B01FU9JS94</t>
  </si>
  <si>
    <t>B08HBZCSHW</t>
  </si>
  <si>
    <t>2tb ssd</t>
  </si>
  <si>
    <t>$254.06</t>
  </si>
  <si>
    <t>solid state drive 2tb</t>
  </si>
  <si>
    <t>固态硬盘 2tb</t>
  </si>
  <si>
    <t>$0.99</t>
  </si>
  <si>
    <t>$178.34</t>
  </si>
  <si>
    <t>B08M6DP8WF</t>
  </si>
  <si>
    <t>B08TKRLY4W</t>
  </si>
  <si>
    <t>m. 2</t>
  </si>
  <si>
    <t>米。  2</t>
  </si>
  <si>
    <t>$4.65</t>
  </si>
  <si>
    <t>$137.05</t>
  </si>
  <si>
    <t>B08KFRFL8F</t>
  </si>
  <si>
    <t>msata enclosure</t>
  </si>
  <si>
    <t>msata外壳</t>
  </si>
  <si>
    <t>$44.67</t>
  </si>
  <si>
    <t>B00LRZPNHM</t>
  </si>
  <si>
    <t>B09JLRN17Q</t>
  </si>
  <si>
    <t>ssd to usb</t>
  </si>
  <si>
    <t>ssd转usb</t>
  </si>
  <si>
    <t>$19.80</t>
  </si>
  <si>
    <t>nvme to sata</t>
  </si>
  <si>
    <t>NVME 转 SATA</t>
  </si>
  <si>
    <t>$22.59</t>
  </si>
  <si>
    <t>m2 ssd to sata adapter</t>
  </si>
  <si>
    <t>m2 ssd 到 sata 适配器</t>
  </si>
  <si>
    <t>$22.10</t>
  </si>
  <si>
    <t>sabrent rocket 4 plus</t>
  </si>
  <si>
    <t>sabrent 火箭 4 加</t>
  </si>
  <si>
    <t>$2.93</t>
  </si>
  <si>
    <t>$228.45</t>
  </si>
  <si>
    <t>B08P2B6JKV</t>
  </si>
  <si>
    <t>B09G2MKHRR</t>
  </si>
  <si>
    <t>B08P2CG4JK</t>
  </si>
  <si>
    <t>ssd</t>
  </si>
  <si>
    <t>证券公司</t>
  </si>
  <si>
    <t>$2.14</t>
  </si>
  <si>
    <t>$102.88</t>
  </si>
  <si>
    <t>ssd enclosure usb 3.0</t>
  </si>
  <si>
    <t>SDSD外壳USB 3.0</t>
  </si>
  <si>
    <t>$36.24</t>
  </si>
  <si>
    <t>nvme m.2 ssd</t>
  </si>
  <si>
    <t>镍矿M.2固态硬盘</t>
  </si>
  <si>
    <t>$4.44</t>
  </si>
  <si>
    <t>$183.35</t>
  </si>
  <si>
    <t>Industrial &amp; Scientific&amp;Electronics</t>
  </si>
  <si>
    <t>B09QVPCJN2</t>
  </si>
  <si>
    <t>ssd case</t>
  </si>
  <si>
    <t>SDSD机箱</t>
  </si>
  <si>
    <t>$20.76</t>
  </si>
  <si>
    <t>B07JBCQ1Z1</t>
  </si>
  <si>
    <t>pcie nvme m 2 ssd</t>
  </si>
  <si>
    <t>$4.32</t>
  </si>
  <si>
    <t>$212.73</t>
  </si>
  <si>
    <t>B07MG119KG</t>
  </si>
  <si>
    <t>B08DK2FB7G</t>
  </si>
  <si>
    <t>key duplicator</t>
  </si>
  <si>
    <t>钥匙复制器</t>
  </si>
  <si>
    <t>$277.41</t>
  </si>
  <si>
    <t>Arts, Crafts &amp; Sewing&amp;Electronics&amp;Tools &amp; Home Improvement</t>
  </si>
  <si>
    <t>B082KQLVF5</t>
  </si>
  <si>
    <t>B08HLYCJRQ</t>
  </si>
  <si>
    <t>B07SHKJ16R</t>
  </si>
  <si>
    <t>m.2 2230 ssd 1tb</t>
  </si>
  <si>
    <t>m.2 2230 固态硬盘 1TB</t>
  </si>
  <si>
    <t>$123.35</t>
  </si>
  <si>
    <t>B09YYGJV7B</t>
  </si>
  <si>
    <t>m2 drive</t>
  </si>
  <si>
    <t>平方米驱动</t>
  </si>
  <si>
    <t>$107.62</t>
  </si>
  <si>
    <t>B086BGWNY8</t>
  </si>
  <si>
    <t>hard drive docking station</t>
  </si>
  <si>
    <t>硬盘对接站</t>
  </si>
  <si>
    <t>$1.96</t>
  </si>
  <si>
    <t>$109.72</t>
  </si>
  <si>
    <t>ssd 2tb</t>
  </si>
  <si>
    <t>$7.07</t>
  </si>
  <si>
    <t>$226.44</t>
  </si>
  <si>
    <t>ssd raid enclosure</t>
  </si>
  <si>
    <t>ssd RAID 机箱</t>
  </si>
  <si>
    <t>$442.06</t>
  </si>
  <si>
    <t>B0711L68MS</t>
  </si>
  <si>
    <t>B01N9GDUMB</t>
  </si>
  <si>
    <t>m.2 pcie adapter</t>
  </si>
  <si>
    <t>m.2 pcie适配器</t>
  </si>
  <si>
    <t>$31.45</t>
  </si>
  <si>
    <t>acasis 10-in-1 usb-c hub with ssd enclosure</t>
  </si>
  <si>
    <t>B07M6C6XWM</t>
  </si>
  <si>
    <t>ssd m.2</t>
  </si>
  <si>
    <t>磁盘 M.2</t>
  </si>
  <si>
    <t>$2.43</t>
  </si>
  <si>
    <t>$276.28</t>
  </si>
  <si>
    <t>sata enclosure</t>
  </si>
  <si>
    <t>Sata外壳</t>
  </si>
  <si>
    <t>$1.01</t>
  </si>
  <si>
    <t>$71.58</t>
  </si>
  <si>
    <t>1 tb nvme ssd</t>
  </si>
  <si>
    <t>1 TB NVME SSD</t>
  </si>
  <si>
    <t>$3.40</t>
  </si>
  <si>
    <t>$112.85</t>
  </si>
  <si>
    <t>B07ZGJVTZK</t>
  </si>
  <si>
    <t>B08V7P3SKS</t>
  </si>
  <si>
    <t>ssd hard drive adapter</t>
  </si>
  <si>
    <t>ssd 硬盘适配器</t>
  </si>
  <si>
    <t>Cell Phones &amp; Accessories&amp;Clothing, Shoes &amp; Jewelry&amp;Tools &amp; Home Improvement</t>
  </si>
  <si>
    <t>hard drive ssd m2</t>
  </si>
  <si>
    <t>$120.29</t>
  </si>
  <si>
    <t>m2 sata ssd</t>
  </si>
  <si>
    <t>M2 SATA SDSD</t>
  </si>
  <si>
    <t>$5.34</t>
  </si>
  <si>
    <t>$131.38</t>
  </si>
  <si>
    <t>B07822Z77M</t>
  </si>
  <si>
    <t>B073SB2MXT</t>
  </si>
  <si>
    <t>B08K3LCZ2X</t>
  </si>
  <si>
    <t>aluminum enclosure</t>
  </si>
  <si>
    <t>铝制外壳</t>
  </si>
  <si>
    <t>$2.74</t>
  </si>
  <si>
    <t>$25.83</t>
  </si>
  <si>
    <t>Tools &amp; Home Improvement&amp;Electronics&amp;Musical Instruments&amp;Automotive Parts &amp; Accessories&amp;Industrial &amp; Scientific</t>
  </si>
  <si>
    <t>B07KYFS9S7</t>
  </si>
  <si>
    <t>B08P8HCHK9</t>
  </si>
  <si>
    <t>B010DHQPVW</t>
  </si>
  <si>
    <t>m.2 nvme ssd</t>
  </si>
  <si>
    <t>$3.86</t>
  </si>
  <si>
    <t>$178.46</t>
  </si>
  <si>
    <t>ssd drives</t>
  </si>
  <si>
    <t>SDSD驱动器</t>
  </si>
  <si>
    <t>$2.71</t>
  </si>
  <si>
    <t>$168.41</t>
  </si>
  <si>
    <t>m.2 2280</t>
  </si>
  <si>
    <t>$4.05</t>
  </si>
  <si>
    <t>$91.78</t>
  </si>
  <si>
    <t>B09HKDQ1RN</t>
  </si>
  <si>
    <t>2 pack</t>
  </si>
  <si>
    <t>2包</t>
  </si>
  <si>
    <t>$1.49</t>
  </si>
  <si>
    <t>$102.71</t>
  </si>
  <si>
    <t>Video Games&amp;Office Products&amp;Electronics&amp;Home &amp; Kitchen&amp;Sports &amp; Outdoors&amp;Computers&amp;Health, Household &amp; Baby Care&amp;Tools &amp; Home Improvement&amp;Patio, Lawn &amp; Garden&amp;Musical Instruments&amp;Baby&amp;Automotive Parts &amp; Accessories&amp;Toys &amp; Games&amp;Clothing, Shoes &amp; Jewelry</t>
  </si>
  <si>
    <t>B09QM533BR</t>
  </si>
  <si>
    <t>B00M0QGTB6</t>
  </si>
  <si>
    <t>crucial p5 plus</t>
  </si>
  <si>
    <t>关键 p5 加</t>
  </si>
  <si>
    <t>$5.48</t>
  </si>
  <si>
    <t>$149.06</t>
  </si>
  <si>
    <t>B098W1NDV2</t>
  </si>
  <si>
    <t>B098WL46RS</t>
  </si>
  <si>
    <t>B098WKQRDL</t>
  </si>
  <si>
    <t>nvme to usb 3.1</t>
  </si>
  <si>
    <t>NVME 到 USB 3.1</t>
  </si>
  <si>
    <t>$1.67</t>
  </si>
  <si>
    <t>Electronics&amp;Computers&amp;Cell Phones &amp; Accessories</t>
  </si>
  <si>
    <t>pcie ssd</t>
  </si>
  <si>
    <t>$3.27</t>
  </si>
  <si>
    <t>$256.54</t>
  </si>
  <si>
    <t>1 tb ssd m.2</t>
  </si>
  <si>
    <t>1 TB 固态硬盘 m.2</t>
  </si>
  <si>
    <t>$3.00</t>
  </si>
  <si>
    <t>$89.86</t>
  </si>
  <si>
    <t>B07MFZY2F2</t>
  </si>
  <si>
    <t>wds100t1x0e</t>
  </si>
  <si>
    <t>$1.48</t>
  </si>
  <si>
    <t>$271.32</t>
  </si>
  <si>
    <t>B08KFS6THF</t>
  </si>
  <si>
    <t>hard drive</t>
  </si>
  <si>
    <t>硬盘</t>
  </si>
  <si>
    <t>$181.99</t>
  </si>
  <si>
    <t>B07CRG94G3</t>
  </si>
  <si>
    <t>B07H2RR55Q</t>
  </si>
  <si>
    <t>B07VS8QCXC</t>
  </si>
  <si>
    <t>corsair mp600</t>
  </si>
  <si>
    <t>海盗船mp600</t>
  </si>
  <si>
    <t>$6.55</t>
  </si>
  <si>
    <t>$202.63</t>
  </si>
  <si>
    <t>B09Q2MW21F</t>
  </si>
  <si>
    <t>B08T9ZY5SY</t>
  </si>
  <si>
    <t>B09M8PRGPT</t>
  </si>
  <si>
    <t>ssd nvme m.2</t>
  </si>
  <si>
    <t>固态硬盘 nvme m.2</t>
  </si>
  <si>
    <t>$4.13</t>
  </si>
  <si>
    <t>$134.81</t>
  </si>
  <si>
    <t>cloner</t>
  </si>
  <si>
    <t>克隆人</t>
  </si>
  <si>
    <t>$0.30</t>
  </si>
  <si>
    <t>$97.71</t>
  </si>
  <si>
    <t>Patio, Lawn &amp; Garden</t>
  </si>
  <si>
    <t>B008NRQJC0</t>
  </si>
  <si>
    <t>B07KSYWF2M</t>
  </si>
  <si>
    <t>B076QF7F7Q</t>
  </si>
  <si>
    <t>m2</t>
  </si>
  <si>
    <t>$1.99</t>
  </si>
  <si>
    <t>$192.13</t>
  </si>
  <si>
    <t>uasp enclosure</t>
  </si>
  <si>
    <t>uasp 外壳</t>
  </si>
  <si>
    <t>B00FYKRIA6</t>
  </si>
  <si>
    <t>wd blue sn570 500gb m.2 ssd</t>
  </si>
  <si>
    <t>wd 蓝色 sn570 500gb m.2 ssd</t>
  </si>
  <si>
    <t>$3.06</t>
  </si>
  <si>
    <t>$101.20</t>
  </si>
  <si>
    <t>B09HKG6SDF</t>
  </si>
  <si>
    <t>B07YFF3JCN</t>
  </si>
  <si>
    <t>B07YFFX5MD</t>
  </si>
  <si>
    <t>sn770</t>
  </si>
  <si>
    <t>$3.02</t>
  </si>
  <si>
    <t>$162.18</t>
  </si>
  <si>
    <t>B09QV692XY</t>
  </si>
  <si>
    <t>B09QVP977F</t>
  </si>
  <si>
    <t>samsung 980 pro</t>
  </si>
  <si>
    <t>三星 980 pro</t>
  </si>
  <si>
    <t>$227.84</t>
  </si>
  <si>
    <t>B08PBFP4NV</t>
  </si>
  <si>
    <t>apple ssd enclosure</t>
  </si>
  <si>
    <t>苹果固态硬盘外壳</t>
  </si>
  <si>
    <t>$2.17</t>
  </si>
  <si>
    <t>$82.79</t>
  </si>
  <si>
    <t>B09NBTCRVT</t>
  </si>
  <si>
    <t>pc ssd</t>
  </si>
  <si>
    <t>$4.48</t>
  </si>
  <si>
    <t>$107.50</t>
  </si>
  <si>
    <t>vmvn</t>
  </si>
  <si>
    <t>虚拟机</t>
  </si>
  <si>
    <t>$19.47</t>
  </si>
  <si>
    <t>Health, Household &amp; Baby Care&amp;Home &amp; Kitchen&amp;Office Products&amp;Tools &amp; Home Improvement&amp;Industrial &amp; Scientific&amp;Beauty &amp; Personal Care</t>
  </si>
  <si>
    <t>B09197FDSC</t>
  </si>
  <si>
    <t>B098QKYMRS</t>
  </si>
  <si>
    <t>1 tb nvme.2 ssd</t>
  </si>
  <si>
    <t>1 TB nvme.2 固态硬盘</t>
  </si>
  <si>
    <t>$6.44</t>
  </si>
  <si>
    <t>$126.77</t>
  </si>
  <si>
    <t>wd black sn750</t>
  </si>
  <si>
    <t>WD 黑色 sn750</t>
  </si>
  <si>
    <t>$3.05</t>
  </si>
  <si>
    <t>$228.93</t>
  </si>
  <si>
    <t>B07M64QXMN</t>
  </si>
  <si>
    <t>B07RQ9K8HH</t>
  </si>
  <si>
    <t>sdasd</t>
  </si>
  <si>
    <t>$1.30</t>
  </si>
  <si>
    <t>$16.69</t>
  </si>
  <si>
    <t>B0078XQQIC</t>
  </si>
  <si>
    <t>B08TLWH615</t>
  </si>
  <si>
    <t>crucial p1 1tb m.2 nvme</t>
  </si>
  <si>
    <t>至关重要的 p1 1tb m.2 nvme</t>
  </si>
  <si>
    <t>$103.19</t>
  </si>
  <si>
    <t>B089DNM8LR</t>
  </si>
  <si>
    <t>B07J2Q4SWZ</t>
  </si>
  <si>
    <t>B086BKGSC1</t>
  </si>
  <si>
    <t>ssd case usb c</t>
  </si>
  <si>
    <t>ssd 盒 usb c</t>
  </si>
  <si>
    <t>$24.70</t>
  </si>
  <si>
    <t>m.2 2280 ssd</t>
  </si>
  <si>
    <t>M.2 2280 SDSD</t>
  </si>
  <si>
    <t>$201.75</t>
  </si>
  <si>
    <t>B09DVQQL9G</t>
  </si>
  <si>
    <t>980 pro</t>
  </si>
  <si>
    <t>980亲</t>
  </si>
  <si>
    <t>$244.72</t>
  </si>
  <si>
    <t>asus rog strix arion</t>
  </si>
  <si>
    <t>华硕 rog strix arion</t>
  </si>
  <si>
    <t>$2.78</t>
  </si>
  <si>
    <t>$470.49</t>
  </si>
  <si>
    <t>Electronics&amp;Computers&amp;Video Games</t>
  </si>
  <si>
    <t>B09TDWSX3Y</t>
  </si>
  <si>
    <t>m.2 ssd</t>
  </si>
  <si>
    <t>M.2硬盘</t>
  </si>
  <si>
    <t>$331.32</t>
  </si>
  <si>
    <t>m.2</t>
  </si>
  <si>
    <t>$261.97</t>
  </si>
  <si>
    <t>tool free</t>
  </si>
  <si>
    <t>免工具</t>
  </si>
  <si>
    <t>$215.32</t>
  </si>
  <si>
    <t>Tools &amp; Home Improvement&amp;Home &amp; Kitchen&amp;Automotive Parts &amp; Accessories&amp;Clothing, Shoes &amp; Jewelry&amp;Health, Household &amp; Baby Care&amp;Beauty &amp; Personal Care&amp;Patio, Lawn &amp; Garden&amp;Kindle Store&amp;Electronics&amp;Industrial &amp; Scientific&amp;Office Products&amp;Toys &amp; Games</t>
  </si>
  <si>
    <t>B078797KB6</t>
  </si>
  <si>
    <t>pcie 3.0 ssd</t>
  </si>
  <si>
    <t>pcie 3.0 固态硬盘</t>
  </si>
  <si>
    <t>$3.22</t>
  </si>
  <si>
    <t>$227.74</t>
  </si>
  <si>
    <t>B0B25LZGGW</t>
  </si>
  <si>
    <t>evo 2</t>
  </si>
  <si>
    <t>进化 2</t>
  </si>
  <si>
    <t>$598.87</t>
  </si>
  <si>
    <t>Toys &amp; Games&amp;Electronics</t>
  </si>
  <si>
    <t>B09LYSRCHC</t>
  </si>
  <si>
    <t>B085J1BKVF</t>
  </si>
  <si>
    <t>B08KXST16C</t>
  </si>
  <si>
    <t>acasis 10-in-1 usb-c hub with ssd</t>
  </si>
  <si>
    <t>带有 ssd 的 acasis 10 合 1 USB-C 集线器</t>
  </si>
  <si>
    <t>$58.76</t>
  </si>
  <si>
    <t>B09JNX2TY1</t>
  </si>
  <si>
    <t>ssd nvme</t>
  </si>
  <si>
    <t>卫星导航系统(SSD)NVME</t>
  </si>
  <si>
    <t>$4.26</t>
  </si>
  <si>
    <t>$198.84</t>
  </si>
  <si>
    <t>ssd nvme 1tb</t>
  </si>
  <si>
    <t>固态硬盘 NVME 1TB</t>
  </si>
  <si>
    <t>$4.51</t>
  </si>
  <si>
    <t>$118.38</t>
  </si>
  <si>
    <t>sata to m.2 adapter</t>
  </si>
  <si>
    <t>SATA 转 m.2 适配器</t>
  </si>
  <si>
    <t>$14.82</t>
  </si>
  <si>
    <t>B07N6F3LVS</t>
  </si>
  <si>
    <t>ssd transfer kit</t>
  </si>
  <si>
    <t>ssd传输套件</t>
  </si>
  <si>
    <t>$1.08</t>
  </si>
  <si>
    <t>$22.83</t>
  </si>
  <si>
    <t>B07SW211KV</t>
  </si>
  <si>
    <t>B09YLLPJPR</t>
  </si>
  <si>
    <t>gen 4 nvme m.2 ssd</t>
  </si>
  <si>
    <t>第 4 代 nvme m.2 固态硬盘</t>
  </si>
  <si>
    <t>$4.42</t>
  </si>
  <si>
    <t>$251.95</t>
  </si>
  <si>
    <t>nextorage</t>
  </si>
  <si>
    <t>$168.35</t>
  </si>
  <si>
    <t>B09RMHC8L8</t>
  </si>
  <si>
    <t>rog strix arion</t>
  </si>
  <si>
    <t>$1307.66</t>
  </si>
  <si>
    <t>B0B4S338B1</t>
  </si>
  <si>
    <t>B09TF2JM1S</t>
  </si>
  <si>
    <t>crucial p2 1tb</t>
  </si>
  <si>
    <t>关键 p2 1tb</t>
  </si>
  <si>
    <t>$117.83</t>
  </si>
  <si>
    <t>ct1000p5pssd8</t>
  </si>
  <si>
    <t>$220.40</t>
  </si>
  <si>
    <t>$320.52</t>
  </si>
  <si>
    <t>Automotive Parts &amp; Accessories&amp;Electronics</t>
  </si>
  <si>
    <t>B0117Z8350</t>
  </si>
  <si>
    <t>B0721N8SPP</t>
  </si>
  <si>
    <t>B09KDTKVRN</t>
  </si>
  <si>
    <t>1tb m.2</t>
  </si>
  <si>
    <t>$124.19</t>
  </si>
  <si>
    <t>pcie m.2</t>
  </si>
  <si>
    <t>$0.64</t>
  </si>
  <si>
    <t>$89.59</t>
  </si>
  <si>
    <t>pcie nvme m.2 ssd</t>
  </si>
  <si>
    <t>$3.69</t>
  </si>
  <si>
    <t>$169.43</t>
  </si>
  <si>
    <t>crucial p5</t>
  </si>
  <si>
    <t>关键p5</t>
  </si>
  <si>
    <t>$8.81</t>
  </si>
  <si>
    <t>$141.31</t>
  </si>
  <si>
    <t>B087QRVVVH</t>
  </si>
  <si>
    <t>wds200t1x0e</t>
  </si>
  <si>
    <t>$1.36</t>
  </si>
  <si>
    <t>$181.26</t>
  </si>
  <si>
    <t>B08KFN1KT1</t>
  </si>
  <si>
    <t>sabrent</t>
  </si>
  <si>
    <t>剑锋</t>
  </si>
  <si>
    <t>$118.51</t>
  </si>
  <si>
    <t>wds500g2b0a</t>
  </si>
  <si>
    <t>$1.42</t>
  </si>
  <si>
    <t>$106.53</t>
  </si>
  <si>
    <t>B073SBZ8YH</t>
  </si>
  <si>
    <t>B09ZYPTXS4</t>
  </si>
  <si>
    <t>B082PJ2T72</t>
  </si>
  <si>
    <t>fanxiang ssd</t>
  </si>
  <si>
    <t>$3.84</t>
  </si>
  <si>
    <t>$241.33</t>
  </si>
  <si>
    <t>B09XDJPPMB</t>
  </si>
  <si>
    <t>B09XHPHKPJ</t>
  </si>
  <si>
    <t>B09XDJWWG7</t>
  </si>
  <si>
    <t>ssd m.2 1tb</t>
  </si>
  <si>
    <t>固态硬盘 m.2 1tb</t>
  </si>
  <si>
    <t>$105.49</t>
  </si>
  <si>
    <t>ps5 ssd 2tb</t>
  </si>
  <si>
    <t>ps5 固态硬盘 2TB</t>
  </si>
  <si>
    <t>$5.55</t>
  </si>
  <si>
    <t>$258.48</t>
  </si>
  <si>
    <t>B08PMLYV9H</t>
  </si>
  <si>
    <t>B09JHKSNNG</t>
  </si>
  <si>
    <t>m. 2 ssd 1tb</t>
  </si>
  <si>
    <t>米。  2 固态硬盘 1TB</t>
  </si>
  <si>
    <t>$89.19</t>
  </si>
  <si>
    <t>dockcase</t>
  </si>
  <si>
    <t>码头箱</t>
  </si>
  <si>
    <t>$1.85</t>
  </si>
  <si>
    <t>$112.78</t>
  </si>
  <si>
    <t>Electronics&amp;Cell Phones &amp; Accessories&amp;Industrial &amp; Scientific&amp;Computers</t>
  </si>
  <si>
    <t>B09Z22LX3Z</t>
  </si>
  <si>
    <t>B09DYTPLHT</t>
  </si>
  <si>
    <t>B09Z6TBBSY</t>
  </si>
  <si>
    <t>sabrent rocket xtrm-q</t>
  </si>
  <si>
    <t>sabrent 火箭 xtrm-q</t>
  </si>
  <si>
    <t>$2.49</t>
  </si>
  <si>
    <t>$291.42</t>
  </si>
  <si>
    <t>B08BZ2YWPH</t>
  </si>
  <si>
    <t>B097LVLWWN</t>
  </si>
  <si>
    <t>B07XL6BMFP</t>
  </si>
  <si>
    <t>ssd card</t>
  </si>
  <si>
    <t>Ssd卡</t>
  </si>
  <si>
    <t>$164.13</t>
  </si>
  <si>
    <t>B07D998212</t>
  </si>
  <si>
    <t>nvme pcie adapter</t>
  </si>
  <si>
    <t>nvme pcie 适配器</t>
  </si>
  <si>
    <t>$0.44</t>
  </si>
  <si>
    <t>$58.30</t>
  </si>
  <si>
    <t>nvme samsung</t>
  </si>
  <si>
    <t>NVME三星</t>
  </si>
  <si>
    <t>$4.98</t>
  </si>
  <si>
    <t>$212.32</t>
  </si>
  <si>
    <t>B08GL575DB</t>
  </si>
  <si>
    <t>external ssd</t>
  </si>
  <si>
    <t>外置硬盘</t>
  </si>
  <si>
    <t>$5.03</t>
  </si>
  <si>
    <t>$271.79</t>
  </si>
  <si>
    <t>1 tb m.2</t>
  </si>
  <si>
    <t>1 汤匙 m.2</t>
  </si>
  <si>
    <t>$3.10</t>
  </si>
  <si>
    <t>$124.28</t>
  </si>
  <si>
    <t>ssd pcie</t>
  </si>
  <si>
    <t>$6.23</t>
  </si>
  <si>
    <t>$124.47</t>
  </si>
  <si>
    <t>m.2 hard drive</t>
  </si>
  <si>
    <t>m.2 硬盘</t>
  </si>
  <si>
    <t>$95.63</t>
  </si>
  <si>
    <t>B08DKB5LWY</t>
  </si>
  <si>
    <t>samsung nvme ssd</t>
  </si>
  <si>
    <t>三星NVME固态硬盘</t>
  </si>
  <si>
    <t>$7.30</t>
  </si>
  <si>
    <t>$241.44</t>
  </si>
  <si>
    <t>samsung 2tb nvme</t>
  </si>
  <si>
    <t>三星 2tb nvme</t>
  </si>
  <si>
    <t>$249.92</t>
  </si>
  <si>
    <t>980 pro ssd</t>
  </si>
  <si>
    <t>980专业固态硬盘</t>
  </si>
  <si>
    <t>$167.52</t>
  </si>
  <si>
    <t>B09JHL33X7</t>
  </si>
  <si>
    <t>1tb ssd m2</t>
  </si>
  <si>
    <t>1tb 固态硬盘 m2</t>
  </si>
  <si>
    <t>$94.38</t>
  </si>
  <si>
    <t>m2 1tb</t>
  </si>
  <si>
    <t>平方米 1tb</t>
  </si>
  <si>
    <t>$2.57</t>
  </si>
  <si>
    <t>$151.23</t>
  </si>
  <si>
    <t>Industrial &amp; Scientific&amp;Video Games</t>
  </si>
  <si>
    <t>samsung m.2 ssd</t>
  </si>
  <si>
    <t>三星M.2 SDSD</t>
  </si>
  <si>
    <t>$6.01</t>
  </si>
  <si>
    <t>$163.54</t>
  </si>
  <si>
    <t>980 1tb</t>
  </si>
  <si>
    <t>980 1 汤匙</t>
  </si>
  <si>
    <t>$154.03</t>
  </si>
  <si>
    <t>ssk fungo</t>
  </si>
  <si>
    <t>ssk 真菌</t>
  </si>
  <si>
    <t>$90.36</t>
  </si>
  <si>
    <t>Sports &amp; Outdoors</t>
  </si>
  <si>
    <t>B09M7LDMRB</t>
  </si>
  <si>
    <t>B09M7LLHGD</t>
  </si>
  <si>
    <t>B09M7KZ6CS</t>
  </si>
  <si>
    <t>1 tb nvme</t>
  </si>
  <si>
    <t>1 汤匙 NVME</t>
  </si>
  <si>
    <t>$3.28</t>
  </si>
  <si>
    <t>$148.13</t>
  </si>
  <si>
    <t>samsung 980 pro m.2 2280 1tb</t>
  </si>
  <si>
    <t>三星 980 pro m.2 2280 1tb</t>
  </si>
  <si>
    <t>$1.74</t>
  </si>
  <si>
    <t>$194.30</t>
  </si>
  <si>
    <t>Computers&amp;Industrial &amp; Scientific</t>
  </si>
  <si>
    <t>wd black sn770</t>
  </si>
  <si>
    <t>wd 黑色 sn770</t>
  </si>
  <si>
    <t>$2.72</t>
  </si>
  <si>
    <t>$134.66</t>
  </si>
  <si>
    <t>Video Games&amp;Electronics</t>
  </si>
  <si>
    <t>pcie 5.0 ssd</t>
  </si>
  <si>
    <t>pcie 5.0 固态硬盘</t>
  </si>
  <si>
    <t>$5.26</t>
  </si>
  <si>
    <t>$329.41</t>
  </si>
  <si>
    <t>B08PHSVW7K</t>
  </si>
  <si>
    <t>external ssd case</t>
  </si>
  <si>
    <t>外置固态硬盘盒</t>
  </si>
  <si>
    <t>$28.70</t>
  </si>
  <si>
    <t>B00F5CKWBA</t>
  </si>
  <si>
    <t>m2 to sata adapter</t>
  </si>
  <si>
    <t>m2 转 SATA 适配器</t>
  </si>
  <si>
    <t>$22.16</t>
  </si>
  <si>
    <t>hard drive reader</t>
  </si>
  <si>
    <t>硬盘驱动器阅读器</t>
  </si>
  <si>
    <t>$1.09</t>
  </si>
  <si>
    <t>$31.87</t>
  </si>
  <si>
    <t>B08BNPXSJ9</t>
  </si>
  <si>
    <t>B00EHDTRJ6</t>
  </si>
  <si>
    <t>nvme ssd 1tb</t>
  </si>
  <si>
    <t>NVME SSD 1TB</t>
  </si>
  <si>
    <t>$4.61</t>
  </si>
  <si>
    <t>$128.76</t>
  </si>
  <si>
    <t>Electronics&amp;Video Games&amp;Industrial &amp; Scientific</t>
  </si>
  <si>
    <t>crucial p5 plus 1tb pcie m.2 2280ss gaming ssd</t>
  </si>
  <si>
    <t>关键 p5 plus 1tb pcie m.2 2280ss 游戏固态硬盘</t>
  </si>
  <si>
    <t>$120.99</t>
  </si>
  <si>
    <t>nvme 1tb</t>
  </si>
  <si>
    <t>$4.88</t>
  </si>
  <si>
    <t>$124.49</t>
  </si>
  <si>
    <t>usb to pcie adapter</t>
  </si>
  <si>
    <t>USB转PCIE适配器</t>
  </si>
  <si>
    <t>$26.16</t>
  </si>
  <si>
    <t>B07VVNGYFV</t>
  </si>
  <si>
    <t>B08PF8XR73</t>
  </si>
  <si>
    <t>nvme m.2 gen 4</t>
  </si>
  <si>
    <t>nvme m.2 第 4 代</t>
  </si>
  <si>
    <t>$4.01</t>
  </si>
  <si>
    <t>$138.46</t>
  </si>
  <si>
    <t>ssd hard drive enclosure</t>
  </si>
  <si>
    <t>ssd硬盘盒</t>
  </si>
  <si>
    <t>$55.11</t>
  </si>
  <si>
    <t>1tb ssd nvme</t>
  </si>
  <si>
    <t>1tb 固态硬盘</t>
  </si>
  <si>
    <t>$4.73</t>
  </si>
  <si>
    <t>$169.82</t>
  </si>
  <si>
    <t>ssd docking station</t>
  </si>
  <si>
    <t>ssd 扩展坞</t>
  </si>
  <si>
    <t>$0.73</t>
  </si>
  <si>
    <t>$116.97</t>
  </si>
  <si>
    <t>B07H11KXCL</t>
  </si>
  <si>
    <t>m.2 sata</t>
  </si>
  <si>
    <t>M.2 Sata</t>
  </si>
  <si>
    <t>$92.22</t>
  </si>
  <si>
    <t>B07H21182F</t>
  </si>
  <si>
    <t>B07H23ZD94</t>
  </si>
  <si>
    <t>usb to ssd adapter</t>
  </si>
  <si>
    <t>USB转SSD适配器</t>
  </si>
  <si>
    <t>$18.70</t>
  </si>
  <si>
    <t>m.2 sata ssd</t>
  </si>
  <si>
    <t>M.2 SATA SDSD</t>
  </si>
  <si>
    <t>$154.71</t>
  </si>
  <si>
    <t>B07PHJCCY3</t>
  </si>
  <si>
    <t>sn770 2tb</t>
  </si>
  <si>
    <t>$190.44</t>
  </si>
  <si>
    <t>kc3000 pcie 4.0 nvme m.2 ssd</t>
  </si>
  <si>
    <t>$174.60</t>
  </si>
  <si>
    <t>B09K7F5VJQ</t>
  </si>
  <si>
    <t>B09K7CR37G</t>
  </si>
  <si>
    <t>samsung evo ssd</t>
  </si>
  <si>
    <t>三星EVO SSD</t>
  </si>
  <si>
    <t>$240.74</t>
  </si>
  <si>
    <t>1tb nvme gen 4</t>
  </si>
  <si>
    <t>1tb nvme 第 4 代</t>
  </si>
  <si>
    <t>$7.67</t>
  </si>
  <si>
    <t>$126.07</t>
  </si>
  <si>
    <t>Electronics&amp;Video Games</t>
  </si>
  <si>
    <t>crucial p5 plus 2tb pcie m.2 2280ss gaming ssd</t>
  </si>
  <si>
    <t>关键 p5 plus 2tb pcie m.2 2280ss 游戏固态硬盘</t>
  </si>
  <si>
    <t>$190.24</t>
  </si>
  <si>
    <t>B0892TWDP1</t>
  </si>
  <si>
    <t>m2 ssd 1tb</t>
  </si>
  <si>
    <t>m2 固态硬盘 1TB</t>
  </si>
  <si>
    <t>$3.59</t>
  </si>
  <si>
    <t>$112.13</t>
  </si>
  <si>
    <t>nvme drive</t>
  </si>
  <si>
    <t>NVME 驱动器</t>
  </si>
  <si>
    <t>$5.71</t>
  </si>
  <si>
    <t>$436.66</t>
  </si>
  <si>
    <t>ssd internal hard drive</t>
  </si>
  <si>
    <t>ssd内部硬盘驱动器</t>
  </si>
  <si>
    <t>$81.14</t>
  </si>
  <si>
    <t>m.2 drive</t>
  </si>
  <si>
    <t>M.2驱动器</t>
  </si>
  <si>
    <t>$4.36</t>
  </si>
  <si>
    <t>$245.09</t>
  </si>
  <si>
    <t>samsung 980 pro 1tb</t>
  </si>
  <si>
    <t>三星 980 pro 1tb</t>
  </si>
  <si>
    <t>$7.98</t>
  </si>
  <si>
    <t>$213.15</t>
  </si>
  <si>
    <t>disco duro ssd</t>
  </si>
  <si>
    <t>迪斯科硬碟固态硬盘</t>
  </si>
  <si>
    <t>$96.04</t>
  </si>
  <si>
    <t>B01N6JQS8C</t>
  </si>
  <si>
    <t>sn750</t>
  </si>
  <si>
    <t>SN750</t>
  </si>
  <si>
    <t>$193.88</t>
  </si>
  <si>
    <t>m.2 ssd gen 4</t>
  </si>
  <si>
    <t>m.2 固态硬盘第 4 代</t>
  </si>
  <si>
    <t>$5.51</t>
  </si>
  <si>
    <t>$298.24</t>
  </si>
  <si>
    <t>ssd m.2 nvme</t>
  </si>
  <si>
    <t>固态硬盘 m.2 NVME</t>
  </si>
  <si>
    <t>$3.45</t>
  </si>
  <si>
    <t>$117.09</t>
  </si>
  <si>
    <t>ssd 980</t>
  </si>
  <si>
    <t>固态硬盘 980</t>
  </si>
  <si>
    <t>$5.98</t>
  </si>
  <si>
    <t>$245.37</t>
  </si>
  <si>
    <t>crucial p5 plus 1tb</t>
  </si>
  <si>
    <t>关键 p5 加 1tb</t>
  </si>
  <si>
    <t>$132.36</t>
  </si>
  <si>
    <t>m.2 1tb</t>
  </si>
  <si>
    <t>$4.25</t>
  </si>
  <si>
    <t>$117.28</t>
  </si>
  <si>
    <t>m3 ssd</t>
  </si>
  <si>
    <t>m3固态硬盘</t>
  </si>
  <si>
    <t>Electronics&amp;Musical Instruments</t>
  </si>
  <si>
    <t>iodd st400</t>
  </si>
  <si>
    <t>B0B3HQMV5T</t>
  </si>
  <si>
    <t>t5 ssd</t>
  </si>
  <si>
    <t>t5 固态硬盘</t>
  </si>
  <si>
    <t>$183.56</t>
  </si>
  <si>
    <t>B073GZBT36</t>
  </si>
  <si>
    <t>B073H552FJ</t>
  </si>
  <si>
    <t>B073H4GPLQ</t>
  </si>
  <si>
    <t>1tb ssd crucial</t>
  </si>
  <si>
    <t>1tb SSD 至关重要</t>
  </si>
  <si>
    <t>$142.74</t>
  </si>
  <si>
    <t>B078211KBB</t>
  </si>
  <si>
    <t>B0781VSXBP</t>
  </si>
  <si>
    <t>m.2 nvme ssd 2tb</t>
  </si>
  <si>
    <t>m.2 NVME SSD 2TB</t>
  </si>
  <si>
    <t>$217.86</t>
  </si>
  <si>
    <t>1tb ssd m.2</t>
  </si>
  <si>
    <t>1tb 固态硬盘 m.2</t>
  </si>
  <si>
    <t>$4.03</t>
  </si>
  <si>
    <t>$114.51</t>
  </si>
  <si>
    <t>msata ssd enclosure</t>
  </si>
  <si>
    <t>msata ssd 机箱</t>
  </si>
  <si>
    <t>$39.71</t>
  </si>
  <si>
    <t>B07P6VRYQF</t>
  </si>
  <si>
    <t>sata m.2 ssd</t>
  </si>
  <si>
    <t>SATA M.2 固态硬盘</t>
  </si>
  <si>
    <t>$77.08</t>
  </si>
  <si>
    <t>970 evo plus 2tb</t>
  </si>
  <si>
    <t>970 evo 加 2tb</t>
  </si>
  <si>
    <t>$221.88</t>
  </si>
  <si>
    <t>B09XZ4QHDG</t>
  </si>
  <si>
    <t>1tb ssd m.2 gen 4</t>
  </si>
  <si>
    <t>1tb 固态硬盘 m.2 第 4 代</t>
  </si>
  <si>
    <t>$3.75</t>
  </si>
  <si>
    <t>$126.83</t>
  </si>
  <si>
    <t>computer storage</t>
  </si>
  <si>
    <t>计算机存储</t>
  </si>
  <si>
    <t>$204.77</t>
  </si>
  <si>
    <t>wd blue sn570</t>
  </si>
  <si>
    <t>WD 蓝色 sn570</t>
  </si>
  <si>
    <t>$2.70</t>
  </si>
  <si>
    <t>$127.66</t>
  </si>
  <si>
    <t>B09HKGGPLR</t>
  </si>
  <si>
    <t>firecuda 530</t>
  </si>
  <si>
    <t>萤火虫530</t>
  </si>
  <si>
    <t>$2.50</t>
  </si>
  <si>
    <t>$248.82</t>
  </si>
  <si>
    <t>B0977KZN4L</t>
  </si>
  <si>
    <t>B08Q55DGGY</t>
  </si>
  <si>
    <t>B08R78FWLP</t>
  </si>
  <si>
    <t>1tb ssd m.2 nvme</t>
  </si>
  <si>
    <t>1TB 固态硬盘 m.2 nvme</t>
  </si>
  <si>
    <t>$6.80</t>
  </si>
  <si>
    <t>$145.20</t>
  </si>
  <si>
    <t>samsung ssd 4tb</t>
  </si>
  <si>
    <t>三星 ssd 4tb</t>
  </si>
  <si>
    <t>$420.54</t>
  </si>
  <si>
    <t>B08QBL36GF</t>
  </si>
  <si>
    <t>B089C5P5SX</t>
  </si>
  <si>
    <t>ssupd</t>
  </si>
  <si>
    <t>$151.12</t>
  </si>
  <si>
    <t>B09944FT9R</t>
  </si>
  <si>
    <t>B09CGH5F6N</t>
  </si>
  <si>
    <t>internal ssd</t>
  </si>
  <si>
    <t>内建ssd</t>
  </si>
  <si>
    <t>$276.08</t>
  </si>
  <si>
    <t>ps5 ssd 1tb</t>
  </si>
  <si>
    <t>ps5 固态硬盘 1TB</t>
  </si>
  <si>
    <t>$3.85</t>
  </si>
  <si>
    <t>$180.38</t>
  </si>
  <si>
    <t>1tb m2 ssd</t>
  </si>
  <si>
    <t>1tb m2 固态硬盘</t>
  </si>
  <si>
    <t>$5.07</t>
  </si>
  <si>
    <t>$94.72</t>
  </si>
  <si>
    <t>m.2 ssd 2280 nvme</t>
  </si>
  <si>
    <t>m.2 固态硬盘 2280 nvme</t>
  </si>
  <si>
    <t>$3.67</t>
  </si>
  <si>
    <t>$280.73</t>
  </si>
  <si>
    <t>1 tb ssd nvme</t>
  </si>
  <si>
    <t>1 TB 固态硬盘</t>
  </si>
  <si>
    <t>$3.26</t>
  </si>
  <si>
    <t>$108.17</t>
  </si>
  <si>
    <t>ssd 1 tb</t>
  </si>
  <si>
    <t>SSD 1 TB</t>
  </si>
  <si>
    <t>$4.90</t>
  </si>
  <si>
    <t>$126.66</t>
  </si>
  <si>
    <t>980 ssd</t>
  </si>
  <si>
    <t>980 固态硬盘</t>
  </si>
  <si>
    <t>$233.20</t>
  </si>
  <si>
    <t>m.2 1 tb</t>
  </si>
  <si>
    <t>m.2 1 汤匙</t>
  </si>
  <si>
    <t>$3.14</t>
  </si>
  <si>
    <t>$97.22</t>
  </si>
  <si>
    <t>intel 660p 1tb ssd</t>
  </si>
  <si>
    <t>英特尔 660p 1tb 固态硬盘</t>
  </si>
  <si>
    <t>$5.92</t>
  </si>
  <si>
    <t>$153.13</t>
  </si>
  <si>
    <t>B07GCL6BR4</t>
  </si>
  <si>
    <t>B07GBKQ9ST</t>
  </si>
  <si>
    <t>B07HH5G7HB</t>
  </si>
  <si>
    <t>wd sn750</t>
  </si>
  <si>
    <t>WD sn750</t>
  </si>
  <si>
    <t>$142.43</t>
  </si>
  <si>
    <t>1tb nvme m.2</t>
  </si>
  <si>
    <t>$3.88</t>
  </si>
  <si>
    <t>$101.40</t>
  </si>
  <si>
    <t>macbook pro ssd enclosure</t>
  </si>
  <si>
    <t>macbook pro ssd 机箱</t>
  </si>
  <si>
    <t>$80.55</t>
  </si>
  <si>
    <t>ssd for gaming pc</t>
  </si>
  <si>
    <t>用于游戏电脑的 ssd</t>
  </si>
  <si>
    <t>$3.89</t>
  </si>
  <si>
    <t>$127.46</t>
  </si>
  <si>
    <t>hard drive adapter</t>
  </si>
  <si>
    <t>硬盘驱动器适配器</t>
  </si>
  <si>
    <t>$19.06</t>
  </si>
  <si>
    <t>B077N2KK27</t>
  </si>
  <si>
    <t>samsung m2 ssd</t>
  </si>
  <si>
    <t>三星M 2 SDSD</t>
  </si>
  <si>
    <t>$7.71</t>
  </si>
  <si>
    <t>$180.53</t>
  </si>
  <si>
    <t>ssd crucial 1tb</t>
  </si>
  <si>
    <t>SSD 关键 1tb</t>
  </si>
  <si>
    <t>$5.21</t>
  </si>
  <si>
    <t>$136.85</t>
  </si>
  <si>
    <t>B07YD579WM</t>
  </si>
  <si>
    <t>m.2 nvme 1tb</t>
  </si>
  <si>
    <t>m.2 NVME 1TB</t>
  </si>
  <si>
    <t>$3.25</t>
  </si>
  <si>
    <t>$97.36</t>
  </si>
  <si>
    <t>pcie nvme ssd</t>
  </si>
  <si>
    <t>$3.47</t>
  </si>
  <si>
    <t>$194.33</t>
  </si>
  <si>
    <t>1 terabyte ssd</t>
  </si>
  <si>
    <t>$4.53</t>
  </si>
  <si>
    <t>$88.07</t>
  </si>
  <si>
    <t>ssd gen 4</t>
  </si>
  <si>
    <t>固态硬盘第 4 代</t>
  </si>
  <si>
    <t>$340.97</t>
  </si>
  <si>
    <t>usb4</t>
  </si>
  <si>
    <t>USB4</t>
  </si>
  <si>
    <t>$2.56</t>
  </si>
  <si>
    <t>$34.20</t>
  </si>
  <si>
    <t>B08Q79BY1X</t>
  </si>
  <si>
    <t>B08ZY48D8M</t>
  </si>
  <si>
    <t>B09PQ9X2F4</t>
  </si>
  <si>
    <t>solid state drives</t>
  </si>
  <si>
    <t>$5.80</t>
  </si>
  <si>
    <t>$174.64</t>
  </si>
  <si>
    <t>B099RHVB42</t>
  </si>
  <si>
    <t>B07997QV4Z</t>
  </si>
  <si>
    <t>m.2 gen 4</t>
  </si>
  <si>
    <t>m.2 第 4 代</t>
  </si>
  <si>
    <t>$312.52</t>
  </si>
  <si>
    <t>980 evo</t>
  </si>
  <si>
    <t>980 进化</t>
  </si>
  <si>
    <t>$233.18</t>
  </si>
  <si>
    <t>pcie</t>
  </si>
  <si>
    <t>埙</t>
  </si>
  <si>
    <t>$1.58</t>
  </si>
  <si>
    <t>$271.43</t>
  </si>
  <si>
    <t>ssd 1tb m2</t>
  </si>
  <si>
    <t>固态硬盘 1TB 平方米</t>
  </si>
  <si>
    <t>$3.44</t>
  </si>
  <si>
    <t>$120.08</t>
  </si>
  <si>
    <t>ssd 2tb samsung</t>
  </si>
  <si>
    <t>ssd 2tb 三星</t>
  </si>
  <si>
    <t>$234.43</t>
  </si>
  <si>
    <t>B0874Y5XFG</t>
  </si>
  <si>
    <t>1tb nvme m2 ssd</t>
  </si>
  <si>
    <t>1tb nvme m2 SSD</t>
  </si>
  <si>
    <t>$6.96</t>
  </si>
  <si>
    <t>$111.94</t>
  </si>
  <si>
    <t>5 tb ssd</t>
  </si>
  <si>
    <t>5 TB 固态硬盘</t>
  </si>
  <si>
    <t>$2.48</t>
  </si>
  <si>
    <t>$372.77</t>
  </si>
  <si>
    <t>B07VQ8Q3L4</t>
  </si>
  <si>
    <t>wd black sn770 1tb</t>
  </si>
  <si>
    <t>wd 黑色 sn770 1tb</t>
  </si>
  <si>
    <t>$3.46</t>
  </si>
  <si>
    <t>$162.45</t>
  </si>
  <si>
    <t>evangelion pc</t>
  </si>
  <si>
    <t>$0.58</t>
  </si>
  <si>
    <t>$613.95</t>
  </si>
  <si>
    <t>Computers&amp;Video Games&amp;Toys &amp; Games&amp;Clothing, Shoes &amp; Jewelry&amp;Arts, Crafts &amp; Sewing&amp;Electronics&amp;Office Products</t>
  </si>
  <si>
    <t>B0B27JZ7T1</t>
  </si>
  <si>
    <t>B0B1PG1C8D</t>
  </si>
  <si>
    <t>B09BCKN643</t>
  </si>
  <si>
    <t>bulk m&amp;m</t>
  </si>
  <si>
    <t>散装m&amp;amp;m</t>
  </si>
  <si>
    <t>Clothing, Shoes &amp; Jewelry&amp;Arts, Crafts &amp; Sewing&amp;Sports &amp; Outdoors</t>
  </si>
  <si>
    <t>B09M7KWTPQ</t>
  </si>
  <si>
    <t>m.2 1tb ssd</t>
  </si>
  <si>
    <t>m.2 1TB 固态硬盘</t>
  </si>
  <si>
    <t>$101.85</t>
  </si>
  <si>
    <t>1 tb m.2 ssd</t>
  </si>
  <si>
    <t>1 tb m.2 固态硬盘</t>
  </si>
  <si>
    <t>$2.79</t>
  </si>
  <si>
    <t>$122.43</t>
  </si>
  <si>
    <t>ssd nvme 2tb</t>
  </si>
  <si>
    <t>固态硬盘 NVME 2TB</t>
  </si>
  <si>
    <t>$4.34</t>
  </si>
  <si>
    <t>$188.68</t>
  </si>
  <si>
    <t>name ssd</t>
  </si>
  <si>
    <t>名称固态硬盘</t>
  </si>
  <si>
    <t>$5.57</t>
  </si>
  <si>
    <t>$129.16</t>
  </si>
  <si>
    <t>970 pro</t>
  </si>
  <si>
    <t>970亲</t>
  </si>
  <si>
    <t>$6.86</t>
  </si>
  <si>
    <t>$208.49</t>
  </si>
  <si>
    <t>B07BYHGNB5</t>
  </si>
  <si>
    <t>crucial x8</t>
  </si>
  <si>
    <t>关键x8</t>
  </si>
  <si>
    <t>$3.81</t>
  </si>
  <si>
    <t>$197.09</t>
  </si>
  <si>
    <t>B07YD5TK4F</t>
  </si>
  <si>
    <t>B08FSNKNSV</t>
  </si>
  <si>
    <t>B07YD62982</t>
  </si>
  <si>
    <t>nvme m.2 1tb</t>
  </si>
  <si>
    <t>$100.05</t>
  </si>
  <si>
    <t>samsung ssd</t>
  </si>
  <si>
    <t>三星SDSD</t>
  </si>
  <si>
    <t>$267.20</t>
  </si>
  <si>
    <t>samsung 970 pro 2tb</t>
  </si>
  <si>
    <t>三星 970 pro 2tb</t>
  </si>
  <si>
    <t>$311.49</t>
  </si>
  <si>
    <t>m.2 pcie</t>
  </si>
  <si>
    <t>$124.36</t>
  </si>
  <si>
    <t>wd black sn850 heatsink</t>
  </si>
  <si>
    <t>wd黑色sn850散热器</t>
  </si>
  <si>
    <t>$6.38</t>
  </si>
  <si>
    <t>$238.37</t>
  </si>
  <si>
    <t>B09C8XTBYS</t>
  </si>
  <si>
    <t>mvme.2 ssd 1tb</t>
  </si>
  <si>
    <t>mvme.2 固态硬盘 1TB</t>
  </si>
  <si>
    <t>$1.52</t>
  </si>
  <si>
    <t>$309.55</t>
  </si>
  <si>
    <t>1tb pcie ssd</t>
  </si>
  <si>
    <t>1tb pcie 固态硬盘</t>
  </si>
  <si>
    <t>$3.50</t>
  </si>
  <si>
    <t>$133.08</t>
  </si>
  <si>
    <t>pcie to usb</t>
  </si>
  <si>
    <t>pcie转usb</t>
  </si>
  <si>
    <t>$22.56</t>
  </si>
  <si>
    <t>B072LS4JH7</t>
  </si>
  <si>
    <t>m2 ssd</t>
  </si>
  <si>
    <t>$280.44</t>
  </si>
  <si>
    <t>wd black sn850</t>
  </si>
  <si>
    <t>WD 黑色 sn850</t>
  </si>
  <si>
    <t>$223.97</t>
  </si>
  <si>
    <t>usb to sata adapter</t>
  </si>
  <si>
    <t>USB到SAT适配器</t>
  </si>
  <si>
    <t>$4.17</t>
  </si>
  <si>
    <t>$17.08</t>
  </si>
  <si>
    <t>m 2 ssd sata</t>
  </si>
  <si>
    <t>m 2 固态硬盘</t>
  </si>
  <si>
    <t>$182.72</t>
  </si>
  <si>
    <t>B073SBV3XX</t>
  </si>
  <si>
    <t>1tb</t>
  </si>
  <si>
    <t>$69.87</t>
  </si>
  <si>
    <t>B07CRG7BBH</t>
  </si>
  <si>
    <t>B0088PUEPK</t>
  </si>
  <si>
    <t>corsair mp600 pro lpx</t>
  </si>
  <si>
    <t>海盗船 mp600 pro lpx</t>
  </si>
  <si>
    <t>$6.30</t>
  </si>
  <si>
    <t>$135.87</t>
  </si>
  <si>
    <t>B09Q2NL53M</t>
  </si>
  <si>
    <t>m.2 ssd 1tb</t>
  </si>
  <si>
    <t>M.2 SDD 1TB</t>
  </si>
  <si>
    <t>$125.95</t>
  </si>
  <si>
    <t>sata m.2</t>
  </si>
  <si>
    <t>SATA m.2</t>
  </si>
  <si>
    <t>$8.13</t>
  </si>
  <si>
    <t>$96.08</t>
  </si>
  <si>
    <t>B073SBW3VD</t>
  </si>
  <si>
    <t>1tb nvme ssd</t>
  </si>
  <si>
    <t>1TB NVME SSD</t>
  </si>
  <si>
    <t>$5.53</t>
  </si>
  <si>
    <t>$111.59</t>
  </si>
  <si>
    <t>corsair ssd</t>
  </si>
  <si>
    <t>海盗船的SDD</t>
  </si>
  <si>
    <t>$3.15</t>
  </si>
  <si>
    <t>$172.95</t>
  </si>
  <si>
    <t>B09Q2NCFS7</t>
  </si>
  <si>
    <t>gen 3 nvme m.2 ssd</t>
  </si>
  <si>
    <t>第 3 代 nvme m.2 固态硬盘</t>
  </si>
  <si>
    <t>B07M9VXSXG</t>
  </si>
  <si>
    <t>thunderbolt 3</t>
  </si>
  <si>
    <t>霹雳3</t>
  </si>
  <si>
    <t>$1.91</t>
  </si>
  <si>
    <t>$193.70</t>
  </si>
  <si>
    <t>B078H9VQ5V</t>
  </si>
  <si>
    <t>B097T5CGXN</t>
  </si>
  <si>
    <t>B07R43LPCX</t>
  </si>
  <si>
    <t>ssd tb</t>
  </si>
  <si>
    <t>$213.19</t>
  </si>
  <si>
    <t>B089C73T72</t>
  </si>
  <si>
    <t>B073SBQMCX</t>
  </si>
  <si>
    <t>mz-v8v1t0b/am</t>
  </si>
  <si>
    <t>$130.53</t>
  </si>
  <si>
    <t>samsung 970 evo plus ssd 2tb</t>
  </si>
  <si>
    <t>三星 970 evo 加 ssd 2tb</t>
  </si>
  <si>
    <t>$7.94</t>
  </si>
  <si>
    <t>$228.72</t>
  </si>
  <si>
    <t>m.2 ssd with heatsink</t>
  </si>
  <si>
    <t>m.2 ssd 带散热器</t>
  </si>
  <si>
    <t>$304.84</t>
  </si>
  <si>
    <t>1tb nvme</t>
  </si>
  <si>
    <t>$4.59</t>
  </si>
  <si>
    <t>$108.81</t>
  </si>
  <si>
    <t>Clothing, Shoes &amp; Jewelry</t>
  </si>
  <si>
    <t>samsung 980 1tb</t>
  </si>
  <si>
    <t>三星 980 1tb</t>
  </si>
  <si>
    <t>$2.40</t>
  </si>
  <si>
    <t>$232.37</t>
  </si>
  <si>
    <t>ssd 980 pro</t>
  </si>
  <si>
    <t>固态硬盘 980 专业版</t>
  </si>
  <si>
    <t>$9.06</t>
  </si>
  <si>
    <t>$282.86</t>
  </si>
  <si>
    <t>m2 nvme</t>
  </si>
  <si>
    <t>m2 NVME</t>
  </si>
  <si>
    <t>$2.54</t>
  </si>
  <si>
    <t>$127.78</t>
  </si>
  <si>
    <t>sc31t</t>
  </si>
  <si>
    <t>$100.93</t>
  </si>
  <si>
    <t>Tools &amp; Home Improvement&amp;Electronics&amp;Automotive Parts &amp; Accessories&amp;Toys &amp; Games&amp;Sports &amp; Outdoors&amp;Camera and Photo&amp;Patio, Lawn &amp; Garden&amp;Computers&amp;Beauty &amp; Personal Care&amp;Industrial &amp; Scientific&amp;Pet Supplies</t>
  </si>
  <si>
    <t>B07FKJDH93</t>
  </si>
  <si>
    <t>B07GNKZ5ZH</t>
  </si>
  <si>
    <t>B09TKGBCMQ</t>
  </si>
  <si>
    <t>p31 ssd</t>
  </si>
  <si>
    <t>p31 固态硬盘</t>
  </si>
  <si>
    <t>$144.05</t>
  </si>
  <si>
    <t>B09QX5K5LS</t>
  </si>
  <si>
    <t>pcie 4.0 m.2</t>
  </si>
  <si>
    <t>$263.91</t>
  </si>
  <si>
    <t>samsung m2</t>
  </si>
  <si>
    <t>三星M2</t>
  </si>
  <si>
    <t>$7.17</t>
  </si>
  <si>
    <t>$193.10</t>
  </si>
  <si>
    <t>ssd 1tb nvme</t>
  </si>
  <si>
    <t>固态硬盘 1TB NVME</t>
  </si>
  <si>
    <t>$94.32</t>
  </si>
  <si>
    <t>ssd raid</t>
  </si>
  <si>
    <t>磁碟机RAID</t>
  </si>
  <si>
    <t>$958.70</t>
  </si>
  <si>
    <t>1tb m.2 ssd</t>
  </si>
  <si>
    <t>$2.99</t>
  </si>
  <si>
    <t>$123.48</t>
  </si>
  <si>
    <t>arion</t>
  </si>
  <si>
    <t>阿里翁</t>
  </si>
  <si>
    <t>$79.86</t>
  </si>
  <si>
    <t>Movies &amp; TV&amp;Home &amp; Kitchen</t>
  </si>
  <si>
    <t>B08YS62VQY</t>
  </si>
  <si>
    <t>western digital m.2</t>
  </si>
  <si>
    <t>西部数据 m.2</t>
  </si>
  <si>
    <t>$3.13</t>
  </si>
  <si>
    <t>$137.49</t>
  </si>
  <si>
    <t>1tb m.2 nvme ssd</t>
  </si>
  <si>
    <t>1tb m.2 NVME 固态硬盘</t>
  </si>
  <si>
    <t>$110.74</t>
  </si>
  <si>
    <t>computer hard drive accessories</t>
  </si>
  <si>
    <t>电脑硬盘配件</t>
  </si>
  <si>
    <t>$101.16</t>
  </si>
  <si>
    <t>B00UAA4J6G</t>
  </si>
  <si>
    <t>samsung 980 ssd</t>
  </si>
  <si>
    <t>三星 980 固态硬盘</t>
  </si>
  <si>
    <t>$196.73</t>
  </si>
  <si>
    <t>m.2 ssd 1tb gen 4</t>
  </si>
  <si>
    <t>m.2 ssd 1tb 第 4 代</t>
  </si>
  <si>
    <t>$5.78</t>
  </si>
  <si>
    <t>$114.35</t>
  </si>
  <si>
    <t>samsung 970 pro</t>
  </si>
  <si>
    <t>三星 970 pro</t>
  </si>
  <si>
    <t>$9.31</t>
  </si>
  <si>
    <t>$229.31</t>
  </si>
  <si>
    <t>samsung 970 evo plus 1 tb m.2-2280 nvme solid state drive</t>
  </si>
  <si>
    <t>三星 970 evo plus 1 tb m.2-2280 nvme 固态硬盘</t>
  </si>
  <si>
    <t>$168.01</t>
  </si>
  <si>
    <t>pcie gen 3 ssd</t>
  </si>
  <si>
    <t>$162.52</t>
  </si>
  <si>
    <t>B07ZGJYLNL</t>
  </si>
  <si>
    <t>samsung nvme 2tb</t>
  </si>
  <si>
    <t>三星 nvme 2tb</t>
  </si>
  <si>
    <t>$3.56</t>
  </si>
  <si>
    <t>$267.49</t>
  </si>
  <si>
    <t>samsung ssd drive</t>
  </si>
  <si>
    <t>三星的SDD驱动器</t>
  </si>
  <si>
    <t>$154.04</t>
  </si>
  <si>
    <t>samsung pro 980 2tb</t>
  </si>
  <si>
    <t>三星 pro 980 2tb</t>
  </si>
  <si>
    <t>B09J14CJ89</t>
  </si>
  <si>
    <t>B09XYTN6KC</t>
  </si>
  <si>
    <t>wds100t2b0a</t>
  </si>
  <si>
    <t>$136.11</t>
  </si>
  <si>
    <t>B073SB2MXW</t>
  </si>
  <si>
    <t>m.2 nvme ssd 1tb</t>
  </si>
  <si>
    <t>m.2 NVME 固态硬盘 1TB</t>
  </si>
  <si>
    <t>$95.67</t>
  </si>
  <si>
    <t>ssd ps5</t>
  </si>
  <si>
    <t>固态硬盘 ps5</t>
  </si>
  <si>
    <t>$3.93</t>
  </si>
  <si>
    <t>$241.16</t>
  </si>
  <si>
    <t>wd black sn850 1tb</t>
  </si>
  <si>
    <t>WD 黑色 sn850 1tb</t>
  </si>
  <si>
    <t>$6.69</t>
  </si>
  <si>
    <t>$136.91</t>
  </si>
  <si>
    <t>barrowch</t>
  </si>
  <si>
    <t>巴罗威</t>
  </si>
  <si>
    <t>$124.80</t>
  </si>
  <si>
    <t>Industrial &amp; Scientific&amp;Electronics&amp;Tools &amp; Home Improvement&amp;Patio, Lawn &amp; Garden</t>
  </si>
  <si>
    <t>B0966PH5Y1</t>
  </si>
  <si>
    <t>B09D4213L9</t>
  </si>
  <si>
    <t>8 tb ssd</t>
  </si>
  <si>
    <t>8 TB 固态硬盘</t>
  </si>
  <si>
    <t>$4.19</t>
  </si>
  <si>
    <t>$589.54</t>
  </si>
  <si>
    <t>B089C3TZL9</t>
  </si>
  <si>
    <t>B09WZK8YMY</t>
  </si>
  <si>
    <t>samsung evo m.2</t>
  </si>
  <si>
    <t>三星EVO M.2</t>
  </si>
  <si>
    <t>$204.07</t>
  </si>
  <si>
    <t>m.2ssd</t>
  </si>
  <si>
    <t>$7.55</t>
  </si>
  <si>
    <t>$114.98</t>
  </si>
  <si>
    <t>m2 nvme ssd</t>
  </si>
  <si>
    <t>m2 NVME SSD</t>
  </si>
  <si>
    <t>$121.91</t>
  </si>
  <si>
    <t>samsung 980 ssd 1tb</t>
  </si>
  <si>
    <t>三星 980 固态硬盘 1TB</t>
  </si>
  <si>
    <t>$214.21</t>
  </si>
  <si>
    <t>cs2130</t>
  </si>
  <si>
    <t>CS2130</t>
  </si>
  <si>
    <t>B0869BW8MH</t>
  </si>
  <si>
    <t>wds200t2b0a</t>
  </si>
  <si>
    <t>$158.81</t>
  </si>
  <si>
    <t>B073SBRHH6</t>
  </si>
  <si>
    <t>ssd m2 1tb</t>
  </si>
  <si>
    <t>固态硬盘 m2 1tb</t>
  </si>
  <si>
    <t>$3.29</t>
  </si>
  <si>
    <t>$94.62</t>
  </si>
  <si>
    <t>thunderbolt pcie</t>
  </si>
  <si>
    <t>雷霆之怒</t>
  </si>
  <si>
    <t>$359.28</t>
  </si>
  <si>
    <t>B08BC11XW8</t>
  </si>
  <si>
    <t>B083HZHP62</t>
  </si>
  <si>
    <t>B08ZS3D6JY</t>
  </si>
  <si>
    <t>nvme 1 tb</t>
  </si>
  <si>
    <t>NVME 1 汤匙</t>
  </si>
  <si>
    <t>$1.32</t>
  </si>
  <si>
    <t>$137.39</t>
  </si>
  <si>
    <t>gaming ssd</t>
  </si>
  <si>
    <t>游戏服务器</t>
  </si>
  <si>
    <t>$191.18</t>
  </si>
  <si>
    <t>samsung ssd m.2</t>
  </si>
  <si>
    <t>三星SD M.2</t>
  </si>
  <si>
    <t>$207.16</t>
  </si>
  <si>
    <t>sn770 1tb</t>
  </si>
  <si>
    <t>sn770 1TB</t>
  </si>
  <si>
    <t>$3.21</t>
  </si>
  <si>
    <t>$111.42</t>
  </si>
  <si>
    <t>corsair mp510</t>
  </si>
  <si>
    <t>海盗船mp510</t>
  </si>
  <si>
    <t>$133.72</t>
  </si>
  <si>
    <t>B084ZWC796</t>
  </si>
  <si>
    <t>B084ZW96N8</t>
  </si>
  <si>
    <t>]</t>
  </si>
  <si>
    <t>$173.41</t>
  </si>
  <si>
    <t>Video Games&amp;Electronics&amp;Clothing, Shoes &amp; Jewelry&amp;Tools &amp; Home Improvement&amp;Grocery &amp; Gourmet Food&amp;Health, Household &amp; Baby Care&amp;Automotive Parts &amp; Accessories</t>
  </si>
  <si>
    <t>B07VBB8S36</t>
  </si>
  <si>
    <t>B00LH3DMUO</t>
  </si>
  <si>
    <t>B01EZV35QU</t>
  </si>
  <si>
    <t>sabrent hard drive enclosure</t>
  </si>
  <si>
    <t>萨博特硬盘驱动器外壳</t>
  </si>
  <si>
    <t>$45.13</t>
  </si>
  <si>
    <t>B013WODZH0</t>
  </si>
  <si>
    <t>B07Y3WDHLD</t>
  </si>
  <si>
    <t>samsung nvme</t>
  </si>
  <si>
    <t>三星NVME</t>
  </si>
  <si>
    <t>$7.61</t>
  </si>
  <si>
    <t>$206.23</t>
  </si>
  <si>
    <t>2tb m.2 nvme</t>
  </si>
  <si>
    <t>2tb m.2 NVME</t>
  </si>
  <si>
    <t>$9.94</t>
  </si>
  <si>
    <t>$255.76</t>
  </si>
  <si>
    <t>B09DVRBNWV</t>
  </si>
  <si>
    <t>usb sata enclosure</t>
  </si>
  <si>
    <t>USB SATA 机箱</t>
  </si>
  <si>
    <t>$43.03</t>
  </si>
  <si>
    <t>aorus ssd</t>
  </si>
  <si>
    <t>aorus 固态硬盘</t>
  </si>
  <si>
    <t>$164.53</t>
  </si>
  <si>
    <t>B08FCY3BM2</t>
  </si>
  <si>
    <t>B08XY9146V</t>
  </si>
  <si>
    <t>B07TJX83W2</t>
  </si>
  <si>
    <t>1tb ssd</t>
  </si>
  <si>
    <t>$214.88</t>
  </si>
  <si>
    <t>sn550 1tb</t>
  </si>
  <si>
    <t>$116.27</t>
  </si>
  <si>
    <t>mz-75e4t0b/am</t>
  </si>
  <si>
    <t>B01G844OOO</t>
  </si>
  <si>
    <t>B01JCLFZKW</t>
  </si>
  <si>
    <t>ps5 m.2 ssd</t>
  </si>
  <si>
    <t>ps5 m.2 固态硬盘</t>
  </si>
  <si>
    <t>$6.48</t>
  </si>
  <si>
    <t>$336.12</t>
  </si>
  <si>
    <t>ssd m.2 gen 4</t>
  </si>
  <si>
    <t>固态硬盘 m.2 第 4 代</t>
  </si>
  <si>
    <t>$248.05</t>
  </si>
  <si>
    <t>xbox ssd</t>
  </si>
  <si>
    <t>$2.11</t>
  </si>
  <si>
    <t>$220.90</t>
  </si>
  <si>
    <t>B08K3S6WJM</t>
  </si>
  <si>
    <t>B07HP98FW6</t>
  </si>
  <si>
    <t>B093HHB7ZM</t>
  </si>
  <si>
    <t>pack of 2</t>
  </si>
  <si>
    <t>一包 2</t>
  </si>
  <si>
    <t>$123.42</t>
  </si>
  <si>
    <t>Tools &amp; Home Improvement&amp;Industrial &amp; Scientific&amp;Electronics&amp;Baby&amp;Grocery &amp; Gourmet Food&amp;Sports &amp; Outdoors&amp;Health, Household &amp; Baby Care&amp;Home &amp; Kitchen&amp;Video Games</t>
  </si>
  <si>
    <t>nvme ssd 2tb</t>
  </si>
  <si>
    <t>NVME SSD 2TB</t>
  </si>
  <si>
    <t>$5.13</t>
  </si>
  <si>
    <t>$213.45</t>
  </si>
  <si>
    <t>wd black nvme</t>
  </si>
  <si>
    <t>wd 黑色 nvme</t>
  </si>
  <si>
    <t>$3.77</t>
  </si>
  <si>
    <t>$228.75</t>
  </si>
  <si>
    <t>m.w ssd</t>
  </si>
  <si>
    <t>970 evo plus</t>
  </si>
  <si>
    <t>970 evo 加</t>
  </si>
  <si>
    <t>$5.30</t>
  </si>
  <si>
    <t>$204.94</t>
  </si>
  <si>
    <t>hinyx</t>
  </si>
  <si>
    <t>鬣狗</t>
  </si>
  <si>
    <t>B081VHF1SC</t>
  </si>
  <si>
    <t>B08SWGR918</t>
  </si>
  <si>
    <t>B097JLL8GW</t>
  </si>
  <si>
    <t>laptop ssd</t>
  </si>
  <si>
    <t>笔记本ssd</t>
  </si>
  <si>
    <t>$3.39</t>
  </si>
  <si>
    <t>$284.47</t>
  </si>
  <si>
    <t>B08QBMD6P4</t>
  </si>
  <si>
    <t>sata to nvme m.2 adapter</t>
  </si>
  <si>
    <t>sata 到 nvme m.2 适配器</t>
  </si>
  <si>
    <t>B076S9VK1M</t>
  </si>
  <si>
    <t>B0B1598SYY</t>
  </si>
  <si>
    <t>sn770 500gb</t>
  </si>
  <si>
    <t>$9.57</t>
  </si>
  <si>
    <t>pcie m.2 ssd</t>
  </si>
  <si>
    <t>$7.11</t>
  </si>
  <si>
    <t>$241.34</t>
  </si>
  <si>
    <t>cruical p5 1tb m.2</t>
  </si>
  <si>
    <t>关键 p5 1tb m.2</t>
  </si>
  <si>
    <t>$127.31</t>
  </si>
  <si>
    <t>980pro</t>
  </si>
  <si>
    <t>$215.51</t>
  </si>
  <si>
    <t>2 tb ssd m.2</t>
  </si>
  <si>
    <t>$196.77</t>
  </si>
  <si>
    <t>ssd m2</t>
  </si>
  <si>
    <t>$225.62</t>
  </si>
  <si>
    <t>Video Games&amp;Industrial &amp; Scientific</t>
  </si>
  <si>
    <t>wds200t1xhe</t>
  </si>
  <si>
    <t>B003J5JB12</t>
  </si>
  <si>
    <t>sn570 1tb</t>
  </si>
  <si>
    <t>sn570 1TB</t>
  </si>
  <si>
    <t>$2.06</t>
  </si>
  <si>
    <t>$110.00</t>
  </si>
  <si>
    <t>nvme m2</t>
  </si>
  <si>
    <t>NVME M2</t>
  </si>
  <si>
    <t>$254.23</t>
  </si>
  <si>
    <t>external enclosure</t>
  </si>
  <si>
    <t>外部围墙</t>
  </si>
  <si>
    <t>$95.65</t>
  </si>
  <si>
    <t>wdsn850</t>
  </si>
  <si>
    <t>ssds</t>
  </si>
  <si>
    <t>证券时报</t>
  </si>
  <si>
    <t>$139.42</t>
  </si>
  <si>
    <t>3.5 sata to usb</t>
  </si>
  <si>
    <t>3.5 SATA 转 USB</t>
  </si>
  <si>
    <t>$22.12</t>
  </si>
  <si>
    <t>B00MYU0EAU</t>
  </si>
  <si>
    <t>samsung ssd 2tb</t>
  </si>
  <si>
    <t>三星DSD 2TB</t>
  </si>
  <si>
    <t>$274.71</t>
  </si>
  <si>
    <t>p41 sk hynix</t>
  </si>
  <si>
    <t>p41 sk 海力士</t>
  </si>
  <si>
    <t>$137.56</t>
  </si>
  <si>
    <t>B09QX6SL2Y</t>
  </si>
  <si>
    <t>samsun ssd 1tb</t>
  </si>
  <si>
    <t>三星ssd 1tb</t>
  </si>
  <si>
    <t>$173.54</t>
  </si>
  <si>
    <t>B0874YJP92</t>
  </si>
  <si>
    <t>mvme.2 ssd</t>
  </si>
  <si>
    <t>mvme.2 固态硬盘</t>
  </si>
  <si>
    <t>$131.15</t>
  </si>
  <si>
    <t>2tb m2 ssd</t>
  </si>
  <si>
    <t>2tb m2 固态硬盘</t>
  </si>
  <si>
    <t>$2.94</t>
  </si>
  <si>
    <t>$205.84</t>
  </si>
  <si>
    <t>sandisk ssd</t>
  </si>
  <si>
    <t>闪迪SASD</t>
  </si>
  <si>
    <t>$2.86</t>
  </si>
  <si>
    <t>$205.47</t>
  </si>
  <si>
    <t>B08GV4YYV7</t>
  </si>
  <si>
    <t>t7 ssd</t>
  </si>
  <si>
    <t>t7固态硬盘</t>
  </si>
  <si>
    <t>$387.15</t>
  </si>
  <si>
    <t>B09VLK9W3S</t>
  </si>
  <si>
    <t>B09VLJB2DC</t>
  </si>
  <si>
    <t>samsung m.2</t>
  </si>
  <si>
    <t>三星M.2</t>
  </si>
  <si>
    <t>$4.67</t>
  </si>
  <si>
    <t>$223.78</t>
  </si>
  <si>
    <t>1 tb m2 drive</t>
  </si>
  <si>
    <t>$2.41</t>
  </si>
  <si>
    <t>ssd 1tb m.2</t>
  </si>
  <si>
    <t>固态硬盘 1tb m.2</t>
  </si>
  <si>
    <t>$3.61</t>
  </si>
  <si>
    <t>$124.11</t>
  </si>
  <si>
    <t>samsung 970 evo plus</t>
  </si>
  <si>
    <t>三星 970 evo plus</t>
  </si>
  <si>
    <t>$5.61</t>
  </si>
  <si>
    <t>$183.55</t>
  </si>
  <si>
    <t>samsung 2 tb ssd</t>
  </si>
  <si>
    <t>三星 2 TB 固态硬盘</t>
  </si>
  <si>
    <t>$411.46</t>
  </si>
  <si>
    <t>pc parts</t>
  </si>
  <si>
    <t>电脑配件</t>
  </si>
  <si>
    <t>$443.43</t>
  </si>
  <si>
    <t>Computers&amp;Clothing, Shoes &amp; Jewelry</t>
  </si>
  <si>
    <t>B0815XFSGK</t>
  </si>
  <si>
    <t>B0876J8436</t>
  </si>
  <si>
    <t>wd sn570 1tb</t>
  </si>
  <si>
    <t>970 evo plus 1tb</t>
  </si>
  <si>
    <t>970 evo 加 1tb</t>
  </si>
  <si>
    <t>$188.11</t>
  </si>
  <si>
    <t>sn750 2tb</t>
  </si>
  <si>
    <t>$3.18</t>
  </si>
  <si>
    <t>$171.17</t>
  </si>
  <si>
    <t>firecuda ssd ps5</t>
  </si>
  <si>
    <t>$3.71</t>
  </si>
  <si>
    <t>$290.26</t>
  </si>
  <si>
    <t>B0977LW48F</t>
  </si>
  <si>
    <t>B08R7C1312</t>
  </si>
  <si>
    <t>980 pro 1tb</t>
  </si>
  <si>
    <t>980 专业版 1tb</t>
  </si>
  <si>
    <t>$8.56</t>
  </si>
  <si>
    <t>$200.00</t>
  </si>
  <si>
    <t>m.2 samsung</t>
  </si>
  <si>
    <t>M.2 三星</t>
  </si>
  <si>
    <t>$6.92</t>
  </si>
  <si>
    <t>$165.09</t>
  </si>
  <si>
    <t>sabrent hdd enclosure</t>
  </si>
  <si>
    <t>$58.81</t>
  </si>
  <si>
    <t>B00LS31KQG</t>
  </si>
  <si>
    <t>mz-v8p2t0cw</t>
  </si>
  <si>
    <t>$6.00</t>
  </si>
  <si>
    <t>$249.99</t>
  </si>
  <si>
    <t>samsung 970 evo plus 2tb</t>
  </si>
  <si>
    <t>三星 970 evo plus 2tb</t>
  </si>
  <si>
    <t>$285.46</t>
  </si>
  <si>
    <t>wd_black 500gb sn750 se nvme ssd</t>
  </si>
  <si>
    <t>B099GC4CRK</t>
  </si>
  <si>
    <t>B07MH2P5ZD</t>
  </si>
  <si>
    <t>ssd samsung</t>
  </si>
  <si>
    <t>SDSD 三星</t>
  </si>
  <si>
    <t>$245.61</t>
  </si>
  <si>
    <t>m.2 ssd heatsink</t>
  </si>
  <si>
    <t>m.2 ssd 散热器</t>
  </si>
  <si>
    <t>$86.53</t>
  </si>
  <si>
    <t>B07KDDKDNN</t>
  </si>
  <si>
    <t>B09DBF8FX1</t>
  </si>
  <si>
    <t>B08YRVM51Q</t>
  </si>
  <si>
    <t>m2 ssd 4tb</t>
  </si>
  <si>
    <t>m2 固态硬盘 4TB</t>
  </si>
  <si>
    <t>$522.10</t>
  </si>
  <si>
    <t>B08QZ879V5</t>
  </si>
  <si>
    <t>B08979DF1S</t>
  </si>
  <si>
    <t>B09JM8DJNS</t>
  </si>
  <si>
    <t>3 tb ssd</t>
  </si>
  <si>
    <t>$4.94</t>
  </si>
  <si>
    <t>$275.74</t>
  </si>
  <si>
    <t>m.2 ssd ps5</t>
  </si>
  <si>
    <t>m.2 固态硬盘 ps5</t>
  </si>
  <si>
    <t>$271.47</t>
  </si>
  <si>
    <t>ugreen hard drive enclosure</t>
  </si>
  <si>
    <t>ugreen 硬盘盒</t>
  </si>
  <si>
    <t>nvme 1tb gen 4</t>
  </si>
  <si>
    <t>NVME 1TB 第 4 代</t>
  </si>
  <si>
    <t>$2.59</t>
  </si>
  <si>
    <t>$178.98</t>
  </si>
  <si>
    <t>crucial p2 2tb</t>
  </si>
  <si>
    <t>关键 p2 2tb</t>
  </si>
  <si>
    <t>$3.66</t>
  </si>
  <si>
    <t>$179.45</t>
  </si>
  <si>
    <t>B08GVDNTGJ</t>
  </si>
  <si>
    <t>key duplicator machine</t>
  </si>
  <si>
    <t>钥匙复印机</t>
  </si>
  <si>
    <t>$271.80</t>
  </si>
  <si>
    <t>Arts, Crafts &amp; Sewing&amp;Industrial &amp; Scientific</t>
  </si>
  <si>
    <t>B013SEWGCE</t>
  </si>
  <si>
    <t>mp600 pro lpx</t>
  </si>
  <si>
    <t>mp600 专业版 lpx</t>
  </si>
  <si>
    <t>$2.34</t>
  </si>
  <si>
    <t>$275.89</t>
  </si>
  <si>
    <t>https://www.amazon.com</t>
  </si>
  <si>
    <t>$2.46</t>
  </si>
  <si>
    <t>$303.42</t>
  </si>
  <si>
    <t>Clothing, Shoes &amp; Jewelry&amp;Electronics&amp;Computers&amp;Tools &amp; Home Improvement&amp;Musical Instruments&amp;Health, Household &amp; Baby Care&amp;Home &amp; Kitchen&amp;Video Games</t>
  </si>
  <si>
    <t>B09DHP9M9G</t>
  </si>
  <si>
    <t>B09JQMJHXY</t>
  </si>
  <si>
    <t>B09KTY5GM7</t>
  </si>
  <si>
    <t>sp ssd</t>
  </si>
  <si>
    <t>B075RJS55D</t>
  </si>
  <si>
    <t>hynix ssd</t>
  </si>
  <si>
    <t>海力士固态硬盘</t>
  </si>
  <si>
    <t>$79.40</t>
  </si>
  <si>
    <t>B07SNHB4RC</t>
  </si>
  <si>
    <t>pcie gen 4 nvme m.2 ssd</t>
  </si>
  <si>
    <t>$230.45</t>
  </si>
  <si>
    <t>wd_black sn750</t>
  </si>
  <si>
    <t>$263.36</t>
  </si>
  <si>
    <t>hynix p31</t>
  </si>
  <si>
    <t>海力士p31</t>
  </si>
  <si>
    <t>$101.02</t>
  </si>
  <si>
    <t>internal ssd 1tb</t>
  </si>
  <si>
    <t>内部 ssd 1tb</t>
  </si>
  <si>
    <t>$8.23</t>
  </si>
  <si>
    <t>$89.04</t>
  </si>
  <si>
    <t>western digital wd black sn850</t>
  </si>
  <si>
    <t>西部数据 wd 黑色 sn850</t>
  </si>
  <si>
    <t>$211.63</t>
  </si>
  <si>
    <t>B09C4BKTRV</t>
  </si>
  <si>
    <t>2 tb drive</t>
  </si>
  <si>
    <t>2 Tb驱动器</t>
  </si>
  <si>
    <t>$170.28</t>
  </si>
  <si>
    <t>B00IRV005E</t>
  </si>
  <si>
    <t>ffddy</t>
  </si>
  <si>
    <t>朋友</t>
  </si>
  <si>
    <t>$73.41</t>
  </si>
  <si>
    <t>Sports &amp; Outdoors&amp;Pet Supplies&amp;Home &amp; Garden&amp;Automotive Parts &amp; Accessories&amp;Home &amp; Kitchen&amp;Tools &amp; Home Improvement</t>
  </si>
  <si>
    <t>B08HN4511D</t>
  </si>
  <si>
    <t>B08H4RB2SM</t>
  </si>
  <si>
    <t>elecife</t>
  </si>
  <si>
    <t>埃莱西费</t>
  </si>
  <si>
    <t>$67.21</t>
  </si>
  <si>
    <t>Electronics&amp;Cell Phones &amp; Accessories&amp;Industrial &amp; Scientific&amp;Computers&amp;Health, Household &amp; Baby Care</t>
  </si>
  <si>
    <t>B09R46NSKZ</t>
  </si>
  <si>
    <t>B096R9GV17</t>
  </si>
  <si>
    <t>B09PF3J1Q2</t>
  </si>
  <si>
    <t>mz-v8p1t0b/am</t>
  </si>
  <si>
    <t>$2.69</t>
  </si>
  <si>
    <t>B08GL52C3V</t>
  </si>
  <si>
    <t>ssd 3tb</t>
  </si>
  <si>
    <t>3tb固态硬盘</t>
  </si>
  <si>
    <t>$3.72</t>
  </si>
  <si>
    <t>$283.57</t>
  </si>
  <si>
    <t>hroeenoi</t>
  </si>
  <si>
    <t>罗伊诺伊</t>
  </si>
  <si>
    <t>$1.54</t>
  </si>
  <si>
    <t>Video Games&amp;Electronics&amp;Beauty &amp; Personal Care</t>
  </si>
  <si>
    <t>B08T67XB4T</t>
  </si>
  <si>
    <t>B09199KD1K</t>
  </si>
  <si>
    <t>samsung 980 pro 2tb</t>
  </si>
  <si>
    <t>三星 980 pro 2tb</t>
  </si>
  <si>
    <t>$325.74</t>
  </si>
  <si>
    <t>samsung 970 evo</t>
  </si>
  <si>
    <t>三星 970 evo</t>
  </si>
  <si>
    <t>$243.93</t>
  </si>
  <si>
    <t>B07BN4NJ2J</t>
  </si>
  <si>
    <t>980pro2tb</t>
  </si>
  <si>
    <t>$167.06</t>
  </si>
  <si>
    <t>B09QVD9V7R</t>
  </si>
  <si>
    <t>2tb samsung pro</t>
  </si>
  <si>
    <t>2tb 三星 pro</t>
  </si>
  <si>
    <t>$1.17</t>
  </si>
  <si>
    <t>$290.80</t>
  </si>
  <si>
    <t>B0874YHTXW</t>
  </si>
  <si>
    <t>peibo</t>
  </si>
  <si>
    <t>B07HXX7HXZ</t>
  </si>
  <si>
    <t>B07SQD723P</t>
  </si>
  <si>
    <t>wd_black sn850</t>
  </si>
  <si>
    <t>$180.64</t>
  </si>
  <si>
    <t>sata cable</t>
  </si>
  <si>
    <t>sata电缆</t>
  </si>
  <si>
    <t>$2.65</t>
  </si>
  <si>
    <t>$7.47</t>
  </si>
  <si>
    <t>B07JFQ2H9R</t>
  </si>
  <si>
    <t>B018Y2LEBE</t>
  </si>
  <si>
    <t>B01IBA41UK</t>
  </si>
  <si>
    <t>pc part</t>
  </si>
  <si>
    <t>电脑部分</t>
  </si>
  <si>
    <t>$248.86</t>
  </si>
  <si>
    <t>Video Games&amp;Computers</t>
  </si>
  <si>
    <t>B099CHPW9T</t>
  </si>
  <si>
    <t>B09B9V5SKV</t>
  </si>
  <si>
    <t>B01MTDEYHU</t>
  </si>
  <si>
    <t>samsung pro 980</t>
  </si>
  <si>
    <t>三星pro 980</t>
  </si>
  <si>
    <t>$289.45</t>
  </si>
  <si>
    <t>2230 ssd 1tb</t>
  </si>
  <si>
    <t>2230 固态硬盘 1TB</t>
  </si>
  <si>
    <t>B09VPGR4GT</t>
  </si>
  <si>
    <t>tb ssd</t>
  </si>
  <si>
    <t>$150.77</t>
  </si>
  <si>
    <t>solid state internal hard drive</t>
  </si>
  <si>
    <t>固态内部硬盘驱动器</t>
  </si>
  <si>
    <t>$1.18</t>
  </si>
  <si>
    <t>$122.08</t>
  </si>
  <si>
    <t>samsung ssd m2</t>
  </si>
  <si>
    <t>三星 ssd m2</t>
  </si>
  <si>
    <t>$197.73</t>
  </si>
  <si>
    <t>computer ssd</t>
  </si>
  <si>
    <t>电脑硬盘</t>
  </si>
  <si>
    <t>$2.82</t>
  </si>
  <si>
    <t>$224.04</t>
  </si>
  <si>
    <t>wd blue sn550 ssd 1tb nvme m.2 pcie gen 3</t>
  </si>
  <si>
    <t>samsung m.2 2tb</t>
  </si>
  <si>
    <t>三星 m.2 2tb</t>
  </si>
  <si>
    <t>$277.13</t>
  </si>
  <si>
    <t>ssd 980 pro 1tb</t>
  </si>
  <si>
    <t>固态硬盘 980 专业版 1TB</t>
  </si>
  <si>
    <t>$7.69</t>
  </si>
  <si>
    <t>$155.42</t>
  </si>
  <si>
    <t>kc3000</t>
  </si>
  <si>
    <t>$6.19</t>
  </si>
  <si>
    <t>$192.17</t>
  </si>
  <si>
    <t>m.2 2280 nvme ssd</t>
  </si>
  <si>
    <t>m.2 2280 NVME 固态硬盘</t>
  </si>
  <si>
    <t>$4.86</t>
  </si>
  <si>
    <t>$231.85</t>
  </si>
  <si>
    <t>samsung 970 2tb</t>
  </si>
  <si>
    <t>三星 970 2tb</t>
  </si>
  <si>
    <t>$2.88</t>
  </si>
  <si>
    <t>$250.05</t>
  </si>
  <si>
    <t>4tb ssd m.2</t>
  </si>
  <si>
    <t>4TB 固态硬盘 m.2</t>
  </si>
  <si>
    <t>$573.06</t>
  </si>
  <si>
    <t>B08Z7LN8NM</t>
  </si>
  <si>
    <t>m.2 2230</t>
  </si>
  <si>
    <t>$110.61</t>
  </si>
  <si>
    <t>B09RGYTZFC</t>
  </si>
  <si>
    <t>m &amp; m peanut</t>
  </si>
  <si>
    <t>m&amp;amp;m花生</t>
  </si>
  <si>
    <t>$45.70</t>
  </si>
  <si>
    <t>Beauty &amp; Personal Care&amp;Grocery &amp; Gourmet Food</t>
  </si>
  <si>
    <t>B07W5B3Z7Q</t>
  </si>
  <si>
    <t>B07W5B43Z7</t>
  </si>
  <si>
    <t>B001F0RJNA</t>
  </si>
  <si>
    <t>1t ssd</t>
  </si>
  <si>
    <t>$91.48</t>
  </si>
  <si>
    <t>B09XDJ673F</t>
  </si>
  <si>
    <t>2tb m.2 nvme ssd</t>
  </si>
  <si>
    <t>2tb m.2 nvme 固态硬盘</t>
  </si>
  <si>
    <t>$199.54</t>
  </si>
  <si>
    <t>B09QV5KJHV</t>
  </si>
  <si>
    <t>ssd playstation 5</t>
  </si>
  <si>
    <t>固态硬盘游戏机 5</t>
  </si>
  <si>
    <t>$2.18</t>
  </si>
  <si>
    <t>$201.78</t>
  </si>
  <si>
    <t>$2.23</t>
  </si>
  <si>
    <t>ssd m.2 samsung</t>
  </si>
  <si>
    <t>ssd m.2 三星</t>
  </si>
  <si>
    <t>$221.19</t>
  </si>
  <si>
    <t>crucial ssd 1tb</t>
  </si>
  <si>
    <t>关键 ssd 1tb</t>
  </si>
  <si>
    <t>$134.61</t>
  </si>
  <si>
    <t>8tb nvme</t>
  </si>
  <si>
    <t>8TB NVME</t>
  </si>
  <si>
    <t>$683.56</t>
  </si>
  <si>
    <t>B08957PT2K</t>
  </si>
  <si>
    <t>B093B7GQBQ</t>
  </si>
  <si>
    <t>samsung m.2 nvme</t>
  </si>
  <si>
    <t>三星 m.2 nvme</t>
  </si>
  <si>
    <t>$7.76</t>
  </si>
  <si>
    <t>$161.72</t>
  </si>
  <si>
    <t>ssd m.2 2tb</t>
  </si>
  <si>
    <t>固态硬盘 m.2 2tb</t>
  </si>
  <si>
    <t>$210.11</t>
  </si>
  <si>
    <t>steam deck ssd</t>
  </si>
  <si>
    <t>蒸汽甲板ssd</t>
  </si>
  <si>
    <t>$191.69</t>
  </si>
  <si>
    <t>Video Games&amp;Musical Instruments&amp;Industrial &amp; Scientific</t>
  </si>
  <si>
    <t>B09HY56CS4</t>
  </si>
  <si>
    <t>B07XVTRFF8</t>
  </si>
  <si>
    <t>mp510</t>
  </si>
  <si>
    <t>$1.22</t>
  </si>
  <si>
    <t>$126.40</t>
  </si>
  <si>
    <t>B07FZV646B</t>
  </si>
  <si>
    <t>B07D9D819P</t>
  </si>
  <si>
    <t>ps5 ssd m.2</t>
  </si>
  <si>
    <t>ps5 固态硬盘 m.2</t>
  </si>
  <si>
    <t>$2.35</t>
  </si>
  <si>
    <t>$285.95</t>
  </si>
  <si>
    <t>4tb ssd internal hard drive</t>
  </si>
  <si>
    <t>4tb ssd 内置硬盘</t>
  </si>
  <si>
    <t>$2.68</t>
  </si>
  <si>
    <t>$460.35</t>
  </si>
  <si>
    <t>B07D9C7SQH</t>
  </si>
  <si>
    <t>ssd gaming</t>
  </si>
  <si>
    <t>固态硬盘游戏</t>
  </si>
  <si>
    <t>$129.70</t>
  </si>
  <si>
    <t>B08F6W1WP3</t>
  </si>
  <si>
    <t>hpe m.2 ssd</t>
  </si>
  <si>
    <t>惠普 m.2 固态硬盘</t>
  </si>
  <si>
    <t>$282.19</t>
  </si>
  <si>
    <t>B098T4JG95</t>
  </si>
  <si>
    <t>ssd 2tb ps5</t>
  </si>
  <si>
    <t>固态硬盘 2TB ps5</t>
  </si>
  <si>
    <t>$3.60</t>
  </si>
  <si>
    <t>$218.69</t>
  </si>
  <si>
    <t>s31</t>
  </si>
  <si>
    <t>$93.90</t>
  </si>
  <si>
    <t>Tools &amp; Home Improvement&amp;Electronics</t>
  </si>
  <si>
    <t>B08GKGS197</t>
  </si>
  <si>
    <t>B07YDC6D4D</t>
  </si>
  <si>
    <t>ssd 2tb m.2</t>
  </si>
  <si>
    <t>固态硬盘 2tb m.2</t>
  </si>
  <si>
    <t>$8.46</t>
  </si>
  <si>
    <t>$219.94</t>
  </si>
  <si>
    <t>ps5 memory</t>
  </si>
  <si>
    <t>ps5内存</t>
  </si>
  <si>
    <t>$5.59</t>
  </si>
  <si>
    <t>$170.84</t>
  </si>
  <si>
    <t>ct500mx500ssd1</t>
  </si>
  <si>
    <t>$112.65</t>
  </si>
  <si>
    <t>B0786QNS9B</t>
  </si>
  <si>
    <t>B07G3KGYZQ</t>
  </si>
  <si>
    <t>samsung ssd 980 pro 2tb</t>
  </si>
  <si>
    <t>三星 ssd 980 pro 2tb</t>
  </si>
  <si>
    <t>$9.97</t>
  </si>
  <si>
    <t>$290.22</t>
  </si>
  <si>
    <t>usb hard drive adapter</t>
  </si>
  <si>
    <t>USB硬盘适配器</t>
  </si>
  <si>
    <t>$25.09</t>
  </si>
  <si>
    <t>980 pro 2tb</t>
  </si>
  <si>
    <t>980 专业版 2TB</t>
  </si>
  <si>
    <t>$261.38</t>
  </si>
  <si>
    <t>wd blue 1tb ssd</t>
  </si>
  <si>
    <t>wd 蓝色 1tb 固态硬盘</t>
  </si>
  <si>
    <t>$2.75</t>
  </si>
  <si>
    <t>$101.74</t>
  </si>
  <si>
    <t>B0792LL46V</t>
  </si>
  <si>
    <t>msata adapter</t>
  </si>
  <si>
    <t>msata适配器</t>
  </si>
  <si>
    <t>$15.43</t>
  </si>
  <si>
    <t>B07VP2WH73</t>
  </si>
  <si>
    <t>980 ssd 1tb</t>
  </si>
  <si>
    <t>980 固态硬盘 1TB</t>
  </si>
  <si>
    <t>$4.76</t>
  </si>
  <si>
    <t>2h2g4</t>
  </si>
  <si>
    <t>$106.92</t>
  </si>
  <si>
    <t>crucial p2 500gb</t>
  </si>
  <si>
    <t>关键 p2 500GB</t>
  </si>
  <si>
    <t>$102.16</t>
  </si>
  <si>
    <t>m&amp;m dispenser</t>
  </si>
  <si>
    <t>$64.85</t>
  </si>
  <si>
    <t>Home &amp; Kitchen&amp;Grocery &amp; Gourmet Food&amp;Toys &amp; Games&amp;Health, Household &amp; Baby Care&amp;Tools &amp; Home Improvement&amp;Industrial &amp; Scientific</t>
  </si>
  <si>
    <t>B07MVMPYRW</t>
  </si>
  <si>
    <t>B002LNL02Q</t>
  </si>
  <si>
    <t>B07K6XX826</t>
  </si>
  <si>
    <t>ssd 1tb m.2 nvme</t>
  </si>
  <si>
    <t>固态硬盘 1tb m.2 nvme</t>
  </si>
  <si>
    <t>$153.79</t>
  </si>
  <si>
    <t>samsung 970</t>
  </si>
  <si>
    <t>三星970</t>
  </si>
  <si>
    <t>ssd external hard drive enclosure</t>
  </si>
  <si>
    <t>ssd 外置硬盘盒</t>
  </si>
  <si>
    <t>$25.33</t>
  </si>
  <si>
    <t>wd m.2</t>
  </si>
  <si>
    <t>WD m.2</t>
  </si>
  <si>
    <t>$103.83</t>
  </si>
  <si>
    <t>4 tb m.2 ssd</t>
  </si>
  <si>
    <t>4 TB m.2 固态硬盘</t>
  </si>
  <si>
    <t>$3.01</t>
  </si>
  <si>
    <t>$375.24</t>
  </si>
  <si>
    <t>B08Q54GHTC</t>
  </si>
  <si>
    <t>samsung 4tb ssd</t>
  </si>
  <si>
    <t>三星 4TB 固态硬盘</t>
  </si>
  <si>
    <t>$315.01</t>
  </si>
  <si>
    <t>wd sn570</t>
  </si>
  <si>
    <t>$104.41</t>
  </si>
  <si>
    <t>mac mini hub</t>
  </si>
  <si>
    <t>mac 迷你集线器</t>
  </si>
  <si>
    <t>$129.37</t>
  </si>
  <si>
    <t>B097CJMY9M</t>
  </si>
  <si>
    <t>B08S47KBMC</t>
  </si>
  <si>
    <t>B097QRS4DQ</t>
  </si>
  <si>
    <t>sn570</t>
  </si>
  <si>
    <t>SN570</t>
  </si>
  <si>
    <t>$109.68</t>
  </si>
  <si>
    <t>B09ZYQG5C1</t>
  </si>
  <si>
    <t>internal components</t>
  </si>
  <si>
    <t>内部组件</t>
  </si>
  <si>
    <t>ssd 500gb</t>
  </si>
  <si>
    <t>SDSD 500GB</t>
  </si>
  <si>
    <t>$77.90</t>
  </si>
  <si>
    <t>m&amp;m shirt</t>
  </si>
  <si>
    <t>M&amp;amp;M 衬衫</t>
  </si>
  <si>
    <t>$0.83</t>
  </si>
  <si>
    <t>$20.70</t>
  </si>
  <si>
    <t>B09BY8VX7D</t>
  </si>
  <si>
    <t>B09JZBF2GX</t>
  </si>
  <si>
    <t>B07BZDXRQC</t>
  </si>
  <si>
    <t>ssd to usb 3.0 adapter</t>
  </si>
  <si>
    <t>ssd 到 USB 3.0 适配器</t>
  </si>
  <si>
    <t>$16.30</t>
  </si>
  <si>
    <t>970 evo</t>
  </si>
  <si>
    <t>970 进化</t>
  </si>
  <si>
    <t>$4.92</t>
  </si>
  <si>
    <t>$210.70</t>
  </si>
  <si>
    <t>B07BN217QG</t>
  </si>
  <si>
    <t>unidad de estado solido</t>
  </si>
  <si>
    <t>统一国家统一</t>
  </si>
  <si>
    <t>$114.48</t>
  </si>
  <si>
    <t>B079XC5PVV</t>
  </si>
  <si>
    <t>ssd card reader</t>
  </si>
  <si>
    <t>ssd读卡器</t>
  </si>
  <si>
    <t>$57.25</t>
  </si>
  <si>
    <t>B06Y1G18KS</t>
  </si>
  <si>
    <t>B006T9B6R2</t>
  </si>
  <si>
    <t>mm2</t>
  </si>
  <si>
    <t>毫米2</t>
  </si>
  <si>
    <t>$0.60</t>
  </si>
  <si>
    <t>$548.75</t>
  </si>
  <si>
    <t>Toys &amp; Games&amp;Electronics&amp;Computers</t>
  </si>
  <si>
    <t>B0B4F21S8V</t>
  </si>
  <si>
    <t>B08SYHYTBN</t>
  </si>
  <si>
    <t>B097YC3SRL</t>
  </si>
  <si>
    <t>msata ssd</t>
  </si>
  <si>
    <t>$72.62</t>
  </si>
  <si>
    <t>B08ZNSNL1K</t>
  </si>
  <si>
    <t>B07GMD5R7M</t>
  </si>
  <si>
    <t>B084Q9YH2J</t>
  </si>
  <si>
    <t>yottamaster</t>
  </si>
  <si>
    <t>约塔马斯特</t>
  </si>
  <si>
    <t>$2.51</t>
  </si>
  <si>
    <t>$126.28</t>
  </si>
  <si>
    <t>Electronics&amp;Health, Household &amp; Baby Care</t>
  </si>
  <si>
    <t>B09WH18DST</t>
  </si>
  <si>
    <t>B06XK972L1</t>
  </si>
  <si>
    <t>B07WQX64SW</t>
  </si>
  <si>
    <t>samsung evo 970 plus 2tb</t>
  </si>
  <si>
    <t>三星 evo 970 加 2tb</t>
  </si>
  <si>
    <t>$304.61</t>
  </si>
  <si>
    <t>vmei</t>
  </si>
  <si>
    <t>$101.88</t>
  </si>
  <si>
    <t>Camera and Photo&amp;Home &amp; Kitchen&amp;Tools &amp; Home Improvement&amp;Electronics&amp;Office Products&amp;Cell Phones &amp; Accessories&amp;Video Games&amp;Patio, Lawn &amp; Garden&amp;Industrial &amp; Scientific&amp;Beauty &amp; Personal Care</t>
  </si>
  <si>
    <t>B09Q8WVSC4</t>
  </si>
  <si>
    <t>sn 850</t>
  </si>
  <si>
    <t>SN 850</t>
  </si>
  <si>
    <t>$5.15</t>
  </si>
  <si>
    <t>$170.35</t>
  </si>
  <si>
    <t>1tb m2 ssd nvme</t>
  </si>
  <si>
    <t>$5.28</t>
  </si>
  <si>
    <t>$139.53</t>
  </si>
  <si>
    <t>8tb ssd m.2</t>
  </si>
  <si>
    <t>8tb 固态硬盘 m.2</t>
  </si>
  <si>
    <t>$622.60</t>
  </si>
  <si>
    <t>B08JSMKW3J</t>
  </si>
  <si>
    <t>jmsht</t>
  </si>
  <si>
    <t>$169.77</t>
  </si>
  <si>
    <t>Clothing, Shoes &amp; Jewelry&amp;Camera and Photo&amp;Tools &amp; Home Improvement&amp;Electronics&amp;Industrial &amp; Scientific&amp;Toys &amp; Games</t>
  </si>
  <si>
    <t>B0945YTCWP</t>
  </si>
  <si>
    <t>2 tb m.2 ssd</t>
  </si>
  <si>
    <t>2 TB m.2 固态硬盘</t>
  </si>
  <si>
    <t>$207.66</t>
  </si>
  <si>
    <t>512gb samsung 950 pro</t>
  </si>
  <si>
    <t>512gb 三星 950 pro</t>
  </si>
  <si>
    <t>$233.21</t>
  </si>
  <si>
    <t>B08V7GT6F3</t>
  </si>
  <si>
    <t>ct1000p2ssd8</t>
  </si>
  <si>
    <t>$117.23</t>
  </si>
  <si>
    <t>pc storage</t>
  </si>
  <si>
    <t>电脑存储</t>
  </si>
  <si>
    <t>$9.10</t>
  </si>
  <si>
    <t>$99.85</t>
  </si>
  <si>
    <t>B08LB9TMYK</t>
  </si>
  <si>
    <t>1 tb</t>
  </si>
  <si>
    <t>1汤匙</t>
  </si>
  <si>
    <t>$88.12</t>
  </si>
  <si>
    <t>adata technology ap20000qcddgtcbk</t>
  </si>
  <si>
    <t>B07QXV6N1B</t>
  </si>
  <si>
    <t>B09CKC45CJ</t>
  </si>
  <si>
    <t>B0B541ZBP5</t>
  </si>
  <si>
    <t>970 pro 2tb</t>
  </si>
  <si>
    <t>970 专业版 2TB</t>
  </si>
  <si>
    <t>$2.04</t>
  </si>
  <si>
    <t>$313.62</t>
  </si>
  <si>
    <t>sk hynix platinum p41 2tb</t>
  </si>
  <si>
    <t>sk hynix gold p31</t>
  </si>
  <si>
    <t>sk海力士金p31</t>
  </si>
  <si>
    <t>$144.72</t>
  </si>
  <si>
    <t>samsung 960 evo</t>
  </si>
  <si>
    <t>三星960 evo</t>
  </si>
  <si>
    <t>$165.34</t>
  </si>
  <si>
    <t>B01LYFKX41</t>
  </si>
  <si>
    <t>B01M7P06DY</t>
  </si>
  <si>
    <t>B079W9STXH</t>
  </si>
  <si>
    <t>$7.13</t>
  </si>
  <si>
    <t>$196.50</t>
  </si>
  <si>
    <t>Industrial &amp; Scientific&amp;Clothing, Shoes &amp; Jewelry</t>
  </si>
  <si>
    <t>kingston fury ssd</t>
  </si>
  <si>
    <t>B09K3PSWD2</t>
  </si>
  <si>
    <t>wd blue nvme</t>
  </si>
  <si>
    <t>WD 蓝色 NVME</t>
  </si>
  <si>
    <t>$2.83</t>
  </si>
  <si>
    <t>$442.62</t>
  </si>
  <si>
    <t>samsung 980 pro m.2</t>
  </si>
  <si>
    <t>三星 980 pro m.2</t>
  </si>
  <si>
    <t>$248.36</t>
  </si>
  <si>
    <t>B08GS7748F</t>
  </si>
  <si>
    <t>mz-v7s2t0b/am</t>
  </si>
  <si>
    <t>$8.17</t>
  </si>
  <si>
    <t>$218.60</t>
  </si>
  <si>
    <t>sk hynix gold p31 2tb</t>
  </si>
  <si>
    <t>SK海力士金p31 2tb</t>
  </si>
  <si>
    <t>$201.16</t>
  </si>
  <si>
    <t>ssd for pc</t>
  </si>
  <si>
    <t>电脑用ssd</t>
  </si>
  <si>
    <t>$3.94</t>
  </si>
  <si>
    <t>$109.35</t>
  </si>
  <si>
    <t>p41</t>
  </si>
  <si>
    <t>$158.87</t>
  </si>
  <si>
    <t>Clothing, Shoes &amp; Jewelry&amp;Tools &amp; Home Improvement&amp;Sports &amp; Outdoors&amp;Electronics&amp;Computers&amp;Video Games&amp;Office Products</t>
  </si>
  <si>
    <t>ssd external</t>
  </si>
  <si>
    <t>$4.23</t>
  </si>
  <si>
    <t>$220.34</t>
  </si>
  <si>
    <t>980 pro 2t</t>
  </si>
  <si>
    <t>980 专业版 2 吨</t>
  </si>
  <si>
    <t>$193.19</t>
  </si>
  <si>
    <t>B09VXST2QT</t>
  </si>
  <si>
    <t>ssd storage</t>
  </si>
  <si>
    <t>$284.77</t>
  </si>
  <si>
    <t>internal solid state drives</t>
  </si>
  <si>
    <t>内部固态驱动器</t>
  </si>
  <si>
    <t>$148.43</t>
  </si>
  <si>
    <t>ssd 980 pro 2tb</t>
  </si>
  <si>
    <t>固态硬盘 980 专业版 2TB</t>
  </si>
  <si>
    <t>$6.78</t>
  </si>
  <si>
    <t>$267.30</t>
  </si>
  <si>
    <t>m. 2 ssd</t>
  </si>
  <si>
    <t>米。  2个固态硬盘</t>
  </si>
  <si>
    <t>$253.67</t>
  </si>
  <si>
    <t>samsung 980</t>
  </si>
  <si>
    <t>三星980</t>
  </si>
  <si>
    <t>$201.23</t>
  </si>
  <si>
    <t>$113.33</t>
  </si>
  <si>
    <t>sn850 2tb</t>
  </si>
  <si>
    <t>$5.23</t>
  </si>
  <si>
    <t>$204.61</t>
  </si>
  <si>
    <t>p31</t>
  </si>
  <si>
    <t>$196.30</t>
  </si>
  <si>
    <t>mingsung</t>
  </si>
  <si>
    <t>明成</t>
  </si>
  <si>
    <t>$413.98</t>
  </si>
  <si>
    <t>B07Q4J16Y3</t>
  </si>
  <si>
    <t>B071WLQJRS</t>
  </si>
  <si>
    <t>samsung evo 970</t>
  </si>
  <si>
    <t>三星 evo 970</t>
  </si>
  <si>
    <t>$247.82</t>
  </si>
  <si>
    <t>#1</t>
  </si>
  <si>
    <t>B0984KWL22</t>
  </si>
  <si>
    <t>B09G71JYS3</t>
  </si>
  <si>
    <t>ssd 1tb samsung</t>
  </si>
  <si>
    <t>ssd 1tb 三星</t>
  </si>
  <si>
    <t>$207.85</t>
  </si>
  <si>
    <t>samsung solid state drive</t>
  </si>
  <si>
    <t>三星固态硬盘</t>
  </si>
  <si>
    <t>$6.32</t>
  </si>
  <si>
    <t>$257.46</t>
  </si>
  <si>
    <t>Computers&amp;Electronics&amp;Industrial &amp; Scientific</t>
  </si>
  <si>
    <t>sn350</t>
  </si>
  <si>
    <t>$103.21</t>
  </si>
  <si>
    <t>B093QL29RZ</t>
  </si>
  <si>
    <t>B093QL56WR</t>
  </si>
  <si>
    <t>2tb</t>
  </si>
  <si>
    <t>$177.30</t>
  </si>
  <si>
    <t>samsung m.2 1tb</t>
  </si>
  <si>
    <t>三星 m.2 1tb</t>
  </si>
  <si>
    <t>$6.57</t>
  </si>
  <si>
    <t>$223.38</t>
  </si>
  <si>
    <t>2tb ssd m.2</t>
  </si>
  <si>
    <t>2TB 固态硬盘 m.2</t>
  </si>
  <si>
    <t>$224.76</t>
  </si>
  <si>
    <t>samsung 980 pro heatsink</t>
  </si>
  <si>
    <t>三星 980 pro 散热片</t>
  </si>
  <si>
    <t>$192.79</t>
  </si>
  <si>
    <t>B09GM6DQJJ</t>
  </si>
  <si>
    <t>wd black sn850 ssd</t>
  </si>
  <si>
    <t>WD 黑色 sn850 SSD</t>
  </si>
  <si>
    <t>$181.00</t>
  </si>
  <si>
    <t>B08NX29S65</t>
  </si>
  <si>
    <t>sn850 1tb</t>
  </si>
  <si>
    <t>$2.29</t>
  </si>
  <si>
    <t>$133.84</t>
  </si>
  <si>
    <t>ssd gaming pc</t>
  </si>
  <si>
    <t>ssd游戏电脑</t>
  </si>
  <si>
    <t>$531.91</t>
  </si>
  <si>
    <t>gen 4 ssd</t>
  </si>
  <si>
    <t>第 4 代固态硬盘</t>
  </si>
  <si>
    <t>$3.80</t>
  </si>
  <si>
    <t>$217.69</t>
  </si>
  <si>
    <t>hewlett packard enterprise solid state drive</t>
  </si>
  <si>
    <t>惠普企业固态硬盘</t>
  </si>
  <si>
    <t>$574.00</t>
  </si>
  <si>
    <t>B09FRRWVWX</t>
  </si>
  <si>
    <t>B00NU5O0YE</t>
  </si>
  <si>
    <t>crucial nvme ssd</t>
  </si>
  <si>
    <t>关键的NVME SSD</t>
  </si>
  <si>
    <t>$148.02</t>
  </si>
  <si>
    <t>wd black ps5 ssd</t>
  </si>
  <si>
    <t>wd黑色ps5固态硬盘</t>
  </si>
  <si>
    <t>$200.54</t>
  </si>
  <si>
    <t>ssd hard drive internal</t>
  </si>
  <si>
    <t>内置SSD硬盘</t>
  </si>
  <si>
    <t>$205.35</t>
  </si>
  <si>
    <t>2tb sdd</t>
  </si>
  <si>
    <t>2TB SD</t>
  </si>
  <si>
    <t>$215.16</t>
  </si>
  <si>
    <t>kprising</t>
  </si>
  <si>
    <t>$195.19</t>
  </si>
  <si>
    <t>Health, Household &amp; Baby Care&amp;Patio, Lawn &amp; Garden&amp;Electronics&amp;Industrial &amp; Scientific&amp;Office Products&amp;Grocery &amp; Gourmet Food&amp;Sports &amp; Outdoors</t>
  </si>
  <si>
    <t>B09ZY8T1PV</t>
  </si>
  <si>
    <t>B09XWDVPYQ</t>
  </si>
  <si>
    <t>zmpdjg</t>
  </si>
  <si>
    <t>$99.21</t>
  </si>
  <si>
    <t>Musical Instruments&amp;Clothing, Shoes &amp; Jewelry&amp;Home &amp; Kitchen&amp;Camera and Photo&amp;Automotive Parts &amp; Accessories&amp;Electronics&amp;Sports &amp; Outdoors&amp;Health, Household &amp; Baby Care&amp;Video Games</t>
  </si>
  <si>
    <t>B0B1XGHV4V</t>
  </si>
  <si>
    <t>B0B3MY4VKT</t>
  </si>
  <si>
    <t>samsung 2tb</t>
  </si>
  <si>
    <t>三星 2TB</t>
  </si>
  <si>
    <t>$338.93</t>
  </si>
  <si>
    <t>sata m2 ssd</t>
  </si>
  <si>
    <t>SATA M2固态硬盘</t>
  </si>
  <si>
    <t>$0.80</t>
  </si>
  <si>
    <t>$136.59</t>
  </si>
  <si>
    <t>B078218TWQ</t>
  </si>
  <si>
    <t>B07P22RK1G</t>
  </si>
  <si>
    <t>m.2 samsung 980 pro</t>
  </si>
  <si>
    <t>m.2 三星 980 pro</t>
  </si>
  <si>
    <t>$6.73</t>
  </si>
  <si>
    <t>$240.32</t>
  </si>
  <si>
    <t>nvme ssd gen 4</t>
  </si>
  <si>
    <t>NVME 固态硬盘第 4 代</t>
  </si>
  <si>
    <t>$5.00</t>
  </si>
  <si>
    <t>$137.85</t>
  </si>
  <si>
    <t>sdd amazon</t>
  </si>
  <si>
    <t>$123.84</t>
  </si>
  <si>
    <t>aptalac</t>
  </si>
  <si>
    <t>阿塔拉克</t>
  </si>
  <si>
    <t>$41.42</t>
  </si>
  <si>
    <t>Health, Household &amp; Baby Care&amp;Tools &amp; Home Improvement&amp;Patio, Lawn &amp; Garden&amp;Baby&amp;Cell Phones &amp; Accessories&amp;Video Games&amp;Pet Supplies&amp;Electronics&amp;Grocery &amp; Gourmet Food</t>
  </si>
  <si>
    <t>B01MTPCPLS</t>
  </si>
  <si>
    <t>wd black sn850 2tb heatsink</t>
  </si>
  <si>
    <t>wd 黑色 sn850 2tb 散热器</t>
  </si>
  <si>
    <t>$249.23</t>
  </si>
  <si>
    <t>macbook air ssd enclosure</t>
  </si>
  <si>
    <t>macbook air ssd 机箱</t>
  </si>
  <si>
    <t>$142.08</t>
  </si>
  <si>
    <t>B00GAML7OK</t>
  </si>
  <si>
    <t>B00PZVE00U</t>
  </si>
  <si>
    <t>2tb samsung 980 pro</t>
  </si>
  <si>
    <t>2TB 三星 980 pro</t>
  </si>
  <si>
    <t>$341.04</t>
  </si>
  <si>
    <t>ps5 m.2 ssd with heatsink</t>
  </si>
  <si>
    <t>ps5 m.2 ssd 带散热器</t>
  </si>
  <si>
    <t>$6.13</t>
  </si>
  <si>
    <t>$303.90</t>
  </si>
  <si>
    <t>980 pro w/ heatsink pcie® 4.0 nvme™ ssd 2tb</t>
  </si>
  <si>
    <t>980 pro 带散热器 pcie® 4.0 nvme™ ssd 2tb</t>
  </si>
  <si>
    <t>$258.72</t>
  </si>
  <si>
    <t>2tb ssd pro</t>
  </si>
  <si>
    <t>2TB 固态硬盘专业版</t>
  </si>
  <si>
    <t>$222.82</t>
  </si>
  <si>
    <t>crucial nvme</t>
  </si>
  <si>
    <t>关键的NVME</t>
  </si>
  <si>
    <t>$237.12</t>
  </si>
  <si>
    <t>ssd pcie 4.0</t>
  </si>
  <si>
    <t>固态硬盘 pcie 4.0</t>
  </si>
  <si>
    <t>$271.76</t>
  </si>
  <si>
    <t>2280 ssd</t>
  </si>
  <si>
    <t>2280 固态硬盘</t>
  </si>
  <si>
    <t>$103.95</t>
  </si>
  <si>
    <t>B07XHMB5GP</t>
  </si>
  <si>
    <t>zilkee ultra recovery converter</t>
  </si>
  <si>
    <t>zilkee 超恢复转换器</t>
  </si>
  <si>
    <t>$50.32</t>
  </si>
  <si>
    <t>B073SB3PD4</t>
  </si>
  <si>
    <t>sata case</t>
  </si>
  <si>
    <t>sata 案例</t>
  </si>
  <si>
    <t>$16.74</t>
  </si>
  <si>
    <t>kingston kc3000 1tb</t>
  </si>
  <si>
    <t>金士顿 kc3000 1tb</t>
  </si>
  <si>
    <t>$167.69</t>
  </si>
  <si>
    <t>ssd cloner</t>
  </si>
  <si>
    <t>固态硬盘克隆器</t>
  </si>
  <si>
    <t>$2.42</t>
  </si>
  <si>
    <t>$165.47</t>
  </si>
  <si>
    <t>B07G2WRB97</t>
  </si>
  <si>
    <t>2.5 hdd enclosure</t>
  </si>
  <si>
    <t>2.5英寸硬盘机柜</t>
  </si>
  <si>
    <t>$48.31</t>
  </si>
  <si>
    <t>B08B8BQJNC</t>
  </si>
  <si>
    <t>samsung sata ssd</t>
  </si>
  <si>
    <t>三星sata ssd</t>
  </si>
  <si>
    <t>$133.99</t>
  </si>
  <si>
    <t>ssd 500gb m.2</t>
  </si>
  <si>
    <t>固态硬盘 500GB m.2</t>
  </si>
  <si>
    <t>$69.90</t>
  </si>
  <si>
    <t>samsung hard drive ssd</t>
  </si>
  <si>
    <t>三星硬盘ssd</t>
  </si>
  <si>
    <t>$4.80</t>
  </si>
  <si>
    <t>$278.86</t>
  </si>
  <si>
    <t>2 tb hard drive</t>
  </si>
  <si>
    <t>2兆字节的硬盘</t>
  </si>
  <si>
    <t>$102.04</t>
  </si>
  <si>
    <t>samsung 970 evo plus 2 tb m.2-2280 nvme solid state drive</t>
  </si>
  <si>
    <t>三星 970 evo plus 2 tb m.2-2280 nvme 固态硬盘</t>
  </si>
  <si>
    <t>$337.67</t>
  </si>
  <si>
    <t>670p</t>
  </si>
  <si>
    <t>B08X4Z4R1Y</t>
  </si>
  <si>
    <t>B08X4XL71S</t>
  </si>
  <si>
    <t>B08X4YHJ7L</t>
  </si>
  <si>
    <t>nvme m.2 adapter</t>
  </si>
  <si>
    <t>nvme m.2 适配器</t>
  </si>
  <si>
    <t>nvme 2tb</t>
  </si>
  <si>
    <t>NVME 2TB</t>
  </si>
  <si>
    <t>$334.59</t>
  </si>
  <si>
    <t>m.2 ssd pcie</t>
  </si>
  <si>
    <t>M.2 SSD pcie</t>
  </si>
  <si>
    <t>$0.75</t>
  </si>
  <si>
    <t>$168.43</t>
  </si>
  <si>
    <t>samsung ssd pro</t>
  </si>
  <si>
    <t>三星SDSD Pro</t>
  </si>
  <si>
    <t>$254.15</t>
  </si>
  <si>
    <t>B07836C6YV</t>
  </si>
  <si>
    <t>seagate ssd</t>
  </si>
  <si>
    <t>希捷SD卡</t>
  </si>
  <si>
    <t>$178.65</t>
  </si>
  <si>
    <t>B08XKMYCBB</t>
  </si>
  <si>
    <t>B08Q54CHS6</t>
  </si>
  <si>
    <t>samsung 970 evo plus m.2 2280 1tb</t>
  </si>
  <si>
    <t>三星 970 evo plus m.2 2280 1tb</t>
  </si>
  <si>
    <t>$194.35</t>
  </si>
  <si>
    <t>500gb m.2</t>
  </si>
  <si>
    <t>500GB M.2</t>
  </si>
  <si>
    <t>$72.88</t>
  </si>
  <si>
    <t>best ssd drives</t>
  </si>
  <si>
    <t>最好的固态硬盘</t>
  </si>
  <si>
    <t>$191.48</t>
  </si>
  <si>
    <t>das enclosure</t>
  </si>
  <si>
    <t>das 外壳</t>
  </si>
  <si>
    <t>$287.78</t>
  </si>
  <si>
    <t>B08CN4Z4PC</t>
  </si>
  <si>
    <t>$20.22</t>
  </si>
  <si>
    <t>Handmade&amp;Kindle Store</t>
  </si>
  <si>
    <t>B09NRWKK61</t>
  </si>
  <si>
    <t>B09RHGMKRS</t>
  </si>
  <si>
    <t>B09H3F1C3Q</t>
  </si>
  <si>
    <t>nextorage ssd for ps5</t>
  </si>
  <si>
    <t>用于 ps5 的 nextorage ssd</t>
  </si>
  <si>
    <t>$229.24</t>
  </si>
  <si>
    <t>B09RN23L75</t>
  </si>
  <si>
    <t>samsung pro ssd</t>
  </si>
  <si>
    <t>三星Pro SDSD</t>
  </si>
  <si>
    <t>$233.42</t>
  </si>
  <si>
    <t>m.2 ssd 4tb</t>
  </si>
  <si>
    <t>m.2 固态硬盘 4TB</t>
  </si>
  <si>
    <t>$414.87</t>
  </si>
  <si>
    <t>ps5 internal hard drive ssd with heatsink</t>
  </si>
  <si>
    <t>带散热器的 ps5 内置硬盘 ssd</t>
  </si>
  <si>
    <t>$245.58</t>
  </si>
  <si>
    <t>Video Games&amp;Industrial &amp; Scientific&amp;Electronics</t>
  </si>
  <si>
    <t>970 evo plus 2 tb</t>
  </si>
  <si>
    <t>970 evo 加 2 tb</t>
  </si>
  <si>
    <t>$273.81</t>
  </si>
  <si>
    <t>samsung 870 evo 4tb</t>
  </si>
  <si>
    <t>三星 870 evo 4tb</t>
  </si>
  <si>
    <t>$472.83</t>
  </si>
  <si>
    <t>B08PC5ZC73</t>
  </si>
  <si>
    <t>2tb samsung ssd</t>
  </si>
  <si>
    <t>2tb 三星固态硬盘</t>
  </si>
  <si>
    <t>$311.54</t>
  </si>
  <si>
    <t>sabrent rocket 4 plus 2tb</t>
  </si>
  <si>
    <t>sabrent 火箭 4 加 2tb</t>
  </si>
  <si>
    <t>$2.84</t>
  </si>
  <si>
    <t>$197.67</t>
  </si>
  <si>
    <t>B07TN1MNJ4</t>
  </si>
  <si>
    <t>mu-pc2t0t/am</t>
  </si>
  <si>
    <t>$289.54</t>
  </si>
  <si>
    <t>B0874XWW23</t>
  </si>
  <si>
    <t>external nvme ssd</t>
  </si>
  <si>
    <t>外部NVME SSD</t>
  </si>
  <si>
    <t>$307.72</t>
  </si>
  <si>
    <t>B08GV9M64L</t>
  </si>
  <si>
    <t>B0929B5DWQ</t>
  </si>
  <si>
    <t>samsung 980 pro 4tb</t>
  </si>
  <si>
    <t>三星 980 pro 4tb</t>
  </si>
  <si>
    <t>$5.40</t>
  </si>
  <si>
    <t>$303.98</t>
  </si>
  <si>
    <t>pcie 4.0 ssd</t>
  </si>
  <si>
    <t>pcie 4.0 固态硬盘</t>
  </si>
  <si>
    <t>$335.16</t>
  </si>
  <si>
    <t>2tb 970 evo plus</t>
  </si>
  <si>
    <t>$230.07</t>
  </si>
  <si>
    <t>ps5 internal ssd</t>
  </si>
  <si>
    <t>ps5内置ssd</t>
  </si>
  <si>
    <t>$289.59</t>
  </si>
  <si>
    <t>sdd</t>
  </si>
  <si>
    <t>ǞǞǞ</t>
  </si>
  <si>
    <t>$106.63</t>
  </si>
  <si>
    <t>B07M7Q21N7</t>
  </si>
  <si>
    <t>kingston kc3000 2tb</t>
  </si>
  <si>
    <t>B09K7DRMSC</t>
  </si>
  <si>
    <t>inateck</t>
  </si>
  <si>
    <t>$45.99</t>
  </si>
  <si>
    <t>Office Products&amp;Electronics</t>
  </si>
  <si>
    <t>B074M6RTM3</t>
  </si>
  <si>
    <t>B00JQTO8TU</t>
  </si>
  <si>
    <t>B09FT8ZP1S</t>
  </si>
  <si>
    <t>computer components</t>
  </si>
  <si>
    <t>计算机组件</t>
  </si>
  <si>
    <t>$507.13</t>
  </si>
  <si>
    <t>B07MDFYW3N</t>
  </si>
  <si>
    <t>pm9a1</t>
  </si>
  <si>
    <t>$152.02</t>
  </si>
  <si>
    <t>B09WJFZZVY</t>
  </si>
  <si>
    <t>B09XBS1KK6</t>
  </si>
  <si>
    <t>B09FY5JWL1</t>
  </si>
  <si>
    <t>$163.81</t>
  </si>
  <si>
    <t>Electronics&amp;Health, Household &amp; Baby Care&amp;Baby&amp;Sports &amp; Outdoors</t>
  </si>
  <si>
    <t>B09ZR92MSC</t>
  </si>
  <si>
    <t>B00CT50PMC</t>
  </si>
  <si>
    <t>B00CRO42N8</t>
  </si>
  <si>
    <t>internal state drive</t>
  </si>
  <si>
    <t>内部状态驱动</t>
  </si>
  <si>
    <t>$140.61</t>
  </si>
  <si>
    <t>B09LSMMYQC</t>
  </si>
  <si>
    <t>B0B25GDTZ5</t>
  </si>
  <si>
    <t>wd sn850</t>
  </si>
  <si>
    <t>WD sn850</t>
  </si>
  <si>
    <t>$219.30</t>
  </si>
  <si>
    <t>1tb ssd internal hard drive</t>
  </si>
  <si>
    <t>1TB的SSD内部硬盘</t>
  </si>
  <si>
    <t>$8.89</t>
  </si>
  <si>
    <t>$113.09</t>
  </si>
  <si>
    <t>1tb m2</t>
  </si>
  <si>
    <t>1tb 平方米</t>
  </si>
  <si>
    <t>$90.39</t>
  </si>
  <si>
    <t>samsung 980 pro 2 tb m.2-2280 nvme solid state drive</t>
  </si>
  <si>
    <t>gen 4 nvme m.2 ssd 2tb</t>
  </si>
  <si>
    <t>第 4 代 nvme m.2 ssd 2tb</t>
  </si>
  <si>
    <t>$305.09</t>
  </si>
  <si>
    <t>samsung evo</t>
  </si>
  <si>
    <t>三星Evo</t>
  </si>
  <si>
    <t>$2.45</t>
  </si>
  <si>
    <t>$214.23</t>
  </si>
  <si>
    <t>B09B1GXM16</t>
  </si>
  <si>
    <t>hard drive case</t>
  </si>
  <si>
    <t>硬盘盒</t>
  </si>
  <si>
    <t>$14.96</t>
  </si>
  <si>
    <t>B07QRFX94D</t>
  </si>
  <si>
    <t>B018VKBYWI</t>
  </si>
  <si>
    <t>wd blue 2tb</t>
  </si>
  <si>
    <t>wd蓝色2tb</t>
  </si>
  <si>
    <t>$126.50</t>
  </si>
  <si>
    <t>B07JC1TQ7N</t>
  </si>
  <si>
    <t>B08VH8R94B</t>
  </si>
  <si>
    <t>bardsung</t>
  </si>
  <si>
    <t>吟唱</t>
  </si>
  <si>
    <t>$267.07</t>
  </si>
  <si>
    <t>Toys &amp; Games&amp;Health, Household &amp; Baby Care&amp;Grocery &amp; Gourmet Food&amp;Electronics&amp;Beauty &amp; Personal Care&amp;Office Products&amp;Sports &amp; Outdoors</t>
  </si>
  <si>
    <t>B09SV9S8QH</t>
  </si>
  <si>
    <t>B09XG5KD3Q</t>
  </si>
  <si>
    <t>B09XR5PNSX</t>
  </si>
  <si>
    <t>wd ssd 1tb</t>
  </si>
  <si>
    <t>WD 固态硬盘 1tb</t>
  </si>
  <si>
    <t>$123.93</t>
  </si>
  <si>
    <t>2 tb</t>
  </si>
  <si>
    <t>2茶匙</t>
  </si>
  <si>
    <t>$210.82</t>
  </si>
  <si>
    <t>ssd 970 evo plus</t>
  </si>
  <si>
    <t>固态硬盘 970 evo plus</t>
  </si>
  <si>
    <t>$187.60</t>
  </si>
  <si>
    <t>980 pro heatsink</t>
  </si>
  <si>
    <t>980 pro 散热片</t>
  </si>
  <si>
    <t>$126.62</t>
  </si>
  <si>
    <t>B09J159SWL</t>
  </si>
  <si>
    <t>sk hynix p31</t>
  </si>
  <si>
    <t>SK海力士p31</t>
  </si>
  <si>
    <t>$95.47</t>
  </si>
  <si>
    <t>m2 2tb</t>
  </si>
  <si>
    <t>平方米 2tb</t>
  </si>
  <si>
    <t>$199.39</t>
  </si>
  <si>
    <t>wd sn850 1tb</t>
  </si>
  <si>
    <t>WD sn850 1tb</t>
  </si>
  <si>
    <t>$139.18</t>
  </si>
  <si>
    <t>kingston nv1 1tb</t>
  </si>
  <si>
    <t>B091BDQ2B6</t>
  </si>
  <si>
    <t>B09DVP94WC</t>
  </si>
  <si>
    <t>wd ssd</t>
  </si>
  <si>
    <t>$1.97</t>
  </si>
  <si>
    <t>$155.80</t>
  </si>
  <si>
    <t>B08F27J5SQ</t>
  </si>
  <si>
    <t>2tb drive</t>
  </si>
  <si>
    <t>2tb硬盘</t>
  </si>
  <si>
    <t>$149.36</t>
  </si>
  <si>
    <t>Video Games&amp;Tools &amp; Home Improvement</t>
  </si>
  <si>
    <t>ssd dock</t>
  </si>
  <si>
    <t>固态硬盘底座</t>
  </si>
  <si>
    <t>$0.63</t>
  </si>
  <si>
    <t>$135.03</t>
  </si>
  <si>
    <t>ct500p5pssd8</t>
  </si>
  <si>
    <t>$1.78</t>
  </si>
  <si>
    <t>$116.90</t>
  </si>
  <si>
    <t>10tb ssd</t>
  </si>
  <si>
    <t>10TB 固态硬盘</t>
  </si>
  <si>
    <t>$655.33</t>
  </si>
  <si>
    <t>B0B2K949L9</t>
  </si>
  <si>
    <t>B08TZPS4QQ</t>
  </si>
  <si>
    <t>B08HGH9HK6</t>
  </si>
  <si>
    <t>samsung 970 evo plus 1tb</t>
  </si>
  <si>
    <t>三星 970 evo plus 1tb</t>
  </si>
  <si>
    <t>$188.89</t>
  </si>
  <si>
    <t>2tb nvme</t>
  </si>
  <si>
    <t>2TB NVME</t>
  </si>
  <si>
    <t>$3.58</t>
  </si>
  <si>
    <t>$206.11</t>
  </si>
  <si>
    <t>ssd for ps5</t>
  </si>
  <si>
    <t>ps5的ssd</t>
  </si>
  <si>
    <t>$176.44</t>
  </si>
  <si>
    <t>ssd 1tb internal</t>
  </si>
  <si>
    <t>内置SDD 1TB</t>
  </si>
  <si>
    <t>$1.89</t>
  </si>
  <si>
    <t>$85.72</t>
  </si>
  <si>
    <t>sn550</t>
  </si>
  <si>
    <t>SN550</t>
  </si>
  <si>
    <t>$100.51</t>
  </si>
  <si>
    <t>samsung 980 pro 500gb</t>
  </si>
  <si>
    <t>三星 980 pro 500GB</t>
  </si>
  <si>
    <t>$203.63</t>
  </si>
  <si>
    <t>B08KWKQ4MF</t>
  </si>
  <si>
    <t>2230 ssd</t>
  </si>
  <si>
    <t>2230 固态硬盘</t>
  </si>
  <si>
    <t>$101.92</t>
  </si>
  <si>
    <t>corsair m.2</t>
  </si>
  <si>
    <t>海盗船M.2</t>
  </si>
  <si>
    <t>$205.86</t>
  </si>
  <si>
    <t>ssd 2t</t>
  </si>
  <si>
    <t>固态硬盘 2吨</t>
  </si>
  <si>
    <t>$3.52</t>
  </si>
  <si>
    <t>$191.73</t>
  </si>
  <si>
    <t>crucial 1tb ssd</t>
  </si>
  <si>
    <t>关键的1TB硬盘</t>
  </si>
  <si>
    <t>$5.46</t>
  </si>
  <si>
    <t>$131.04</t>
  </si>
  <si>
    <t>external drive</t>
  </si>
  <si>
    <t>外置驱动器</t>
  </si>
  <si>
    <t>$298.77</t>
  </si>
  <si>
    <t>B07VNTFHD5</t>
  </si>
  <si>
    <t>500gb nvme</t>
  </si>
  <si>
    <t>500GB NVME</t>
  </si>
  <si>
    <t>$70.32</t>
  </si>
  <si>
    <t>wd-black sn850</t>
  </si>
  <si>
    <t>WD-黑色 sn850</t>
  </si>
  <si>
    <t>$222.01</t>
  </si>
  <si>
    <t>860 evo</t>
  </si>
  <si>
    <t>$208.48</t>
  </si>
  <si>
    <t>B0781Z7Y3S</t>
  </si>
  <si>
    <t>external solid state drives</t>
  </si>
  <si>
    <t>外置固态硬盘</t>
  </si>
  <si>
    <t>$163.47</t>
  </si>
  <si>
    <t>mz-v8p2t0b/am</t>
  </si>
  <si>
    <t>$181.58</t>
  </si>
  <si>
    <t>B096F91VQ8</t>
  </si>
  <si>
    <t>ssd pc</t>
  </si>
  <si>
    <t>$5.25</t>
  </si>
  <si>
    <t>$102.47</t>
  </si>
  <si>
    <t>sas ssd</t>
  </si>
  <si>
    <t>卫星导航系统ssd</t>
  </si>
  <si>
    <t>$4.78</t>
  </si>
  <si>
    <t>$373.76</t>
  </si>
  <si>
    <t>B09ZF9L5GL</t>
  </si>
  <si>
    <t>B081THL46K</t>
  </si>
  <si>
    <t>B08PW1STKW</t>
  </si>
  <si>
    <t>wd sn550</t>
  </si>
  <si>
    <t>WD sn550</t>
  </si>
  <si>
    <t>$88.84</t>
  </si>
  <si>
    <t>B07YFF8879</t>
  </si>
  <si>
    <t>m and m's</t>
  </si>
  <si>
    <t>m 和 m 的</t>
  </si>
  <si>
    <t>$29.67</t>
  </si>
  <si>
    <t>B071D4RJWC</t>
  </si>
  <si>
    <t>B01LWSL98T</t>
  </si>
  <si>
    <t>B01M1Y4Q7J</t>
  </si>
  <si>
    <t>sintech ngff m.2 nvme ssd adapter card</t>
  </si>
  <si>
    <t>sintech ngff m.2 nvme ssd 适配卡</t>
  </si>
  <si>
    <t>$32.68</t>
  </si>
  <si>
    <t>B01CWWAENG</t>
  </si>
  <si>
    <t>B07FYY3H5F</t>
  </si>
  <si>
    <t>B08JQ6GZMF</t>
  </si>
  <si>
    <t>fast ssd</t>
  </si>
  <si>
    <t>快速固态硬盘</t>
  </si>
  <si>
    <t>$5.96</t>
  </si>
  <si>
    <t>$155.49</t>
  </si>
  <si>
    <t>B0874XJL6M</t>
  </si>
  <si>
    <t>mac mini hub with ssd enclosure</t>
  </si>
  <si>
    <t>带 ssd 外壳的 mac mini 集线器</t>
  </si>
  <si>
    <t>$103.58</t>
  </si>
  <si>
    <t>B08QHN3229</t>
  </si>
  <si>
    <t>samsung 980 pro ssd 2tb</t>
  </si>
  <si>
    <t>三星 980 pro ssd 2tb</t>
  </si>
  <si>
    <t>$320.80</t>
  </si>
  <si>
    <t>adata xpg sx8200 ssd</t>
  </si>
  <si>
    <t>adata xpg sx8200 固态硬盘</t>
  </si>
  <si>
    <t>$175.19</t>
  </si>
  <si>
    <t>B07K1J3C23</t>
  </si>
  <si>
    <t>samsung 860 evo 1tb</t>
  </si>
  <si>
    <t>三星 860 evo 1tb</t>
  </si>
  <si>
    <t>$7.88</t>
  </si>
  <si>
    <t>$196.70</t>
  </si>
  <si>
    <t>B078DPCY3T</t>
  </si>
  <si>
    <t>samsung 1tb m.2</t>
  </si>
  <si>
    <t>三星 1tb m.2</t>
  </si>
  <si>
    <t>$170.68</t>
  </si>
  <si>
    <t>sabrent rocket</t>
  </si>
  <si>
    <t>军刀火箭</t>
  </si>
  <si>
    <t>$2.73</t>
  </si>
  <si>
    <t>$232.39</t>
  </si>
  <si>
    <t>B07LGF54XR</t>
  </si>
  <si>
    <t>980 2tb</t>
  </si>
  <si>
    <t>$227.18</t>
  </si>
  <si>
    <t>2 tb nvme</t>
  </si>
  <si>
    <t>2 TB NVME</t>
  </si>
  <si>
    <t>$219.40</t>
  </si>
  <si>
    <t>https://www.amazon.com/</t>
  </si>
  <si>
    <t>$0.55</t>
  </si>
  <si>
    <t>$215.91</t>
  </si>
  <si>
    <t>B09JLGQPFN</t>
  </si>
  <si>
    <t>mac mini case</t>
  </si>
  <si>
    <t>mac 迷你包</t>
  </si>
  <si>
    <t>$113.07</t>
  </si>
  <si>
    <t>B08GFL2C8J</t>
  </si>
  <si>
    <t>B09XC599K5</t>
  </si>
  <si>
    <t>B07R7P93XV</t>
  </si>
  <si>
    <t>870 evo</t>
  </si>
  <si>
    <t>870 进化</t>
  </si>
  <si>
    <t>$264.37</t>
  </si>
  <si>
    <t>B08T1QQZ1T</t>
  </si>
  <si>
    <t>2tb ssd samsung</t>
  </si>
  <si>
    <t>2TB SSD 三星</t>
  </si>
  <si>
    <t>$299.15</t>
  </si>
  <si>
    <t>sn850</t>
  </si>
  <si>
    <t>$203.61</t>
  </si>
  <si>
    <t>ssk</t>
  </si>
  <si>
    <t>$94.02</t>
  </si>
  <si>
    <t>Sports &amp; Outdoors&amp;Electronics</t>
  </si>
  <si>
    <t>B081CD34DP</t>
  </si>
  <si>
    <t>hard drive 5tb</t>
  </si>
  <si>
    <t>硬盘5tb</t>
  </si>
  <si>
    <t>$1.20</t>
  </si>
  <si>
    <t>$168.66</t>
  </si>
  <si>
    <t>B07X41PWTY</t>
  </si>
  <si>
    <t>B07XQXF444</t>
  </si>
  <si>
    <t>$38.32</t>
  </si>
  <si>
    <t>Home &amp; Kitchen&amp;Tools &amp; Home Improvement&amp;Electronics&amp;Office Products&amp;Grocery &amp; Gourmet Food&amp;Sports &amp; Outdoors&amp;Health, Household &amp; Baby Care</t>
  </si>
  <si>
    <t>B07VWNYCSS</t>
  </si>
  <si>
    <t>B091XXDY6T</t>
  </si>
  <si>
    <t>B093VQVDF6</t>
  </si>
  <si>
    <t>4tb m.2</t>
  </si>
  <si>
    <t>$415.27</t>
  </si>
  <si>
    <t>samsung 980 pro ssd</t>
  </si>
  <si>
    <t>三星 980 Pro 固态硬盘</t>
  </si>
  <si>
    <t>$188.34</t>
  </si>
  <si>
    <t>m2 ssd samsung</t>
  </si>
  <si>
    <t>m2 ssd 三星</t>
  </si>
  <si>
    <t>$248.18</t>
  </si>
  <si>
    <t>ps5 wd black ssd with heatsink</t>
  </si>
  <si>
    <t>ps5 wd 黑色 ssd 带散热片</t>
  </si>
  <si>
    <t>$7.51</t>
  </si>
  <si>
    <t>kingston</t>
  </si>
  <si>
    <t>金斯顿</t>
  </si>
  <si>
    <t>$257.89</t>
  </si>
  <si>
    <t>B07NQNBPHZ</t>
  </si>
  <si>
    <t>B08KHVTS1M</t>
  </si>
  <si>
    <t>nvme ssd heatsink</t>
  </si>
  <si>
    <t>nvme ssd 散热器</t>
  </si>
  <si>
    <t>$74.84</t>
  </si>
  <si>
    <t>B076YZMQR5</t>
  </si>
  <si>
    <t>western digital ssd 500gb</t>
  </si>
  <si>
    <t>西部数据ssd 500GB</t>
  </si>
  <si>
    <t>$85.45</t>
  </si>
  <si>
    <t>1tb ss</t>
  </si>
  <si>
    <t>1汤匙SS</t>
  </si>
  <si>
    <t>hard drive recovery device</t>
  </si>
  <si>
    <t>硬盘恢复设备</t>
  </si>
  <si>
    <t>$76.11</t>
  </si>
  <si>
    <t>Electronics&amp;Software&amp;Computers</t>
  </si>
  <si>
    <t>B00GLL41MA</t>
  </si>
  <si>
    <t>ps5 hard drive internal ssd heatsink</t>
  </si>
  <si>
    <t>ps5硬盘内置ssd散热器</t>
  </si>
  <si>
    <t>$222.96</t>
  </si>
  <si>
    <t>asus rog strix case</t>
  </si>
  <si>
    <t>华硕 rog strix 机箱</t>
  </si>
  <si>
    <t>B07T28NZZ3</t>
  </si>
  <si>
    <t>samsung 500gb ssd</t>
  </si>
  <si>
    <t>三星500GB固态硬盘</t>
  </si>
  <si>
    <t>$156.87</t>
  </si>
  <si>
    <t>samsung 970 evo 500gb</t>
  </si>
  <si>
    <t>三星 970 evo 500GB</t>
  </si>
  <si>
    <t>$145.21</t>
  </si>
  <si>
    <t>2tb gen 4 nvme</t>
  </si>
  <si>
    <t>2tb 第 4 代 nvme</t>
  </si>
  <si>
    <t>$7.25</t>
  </si>
  <si>
    <t>$274.88</t>
  </si>
  <si>
    <t>Health, Household &amp; Baby Care&amp;Tools &amp; Home Improvement&amp;Beauty &amp; Personal Care</t>
  </si>
  <si>
    <t>samsung evo pro</t>
  </si>
  <si>
    <t>三星Evo Pro</t>
  </si>
  <si>
    <t>$407.70</t>
  </si>
  <si>
    <t>B09B1J3BK2</t>
  </si>
  <si>
    <t>970 pro 1tb</t>
  </si>
  <si>
    <t>970 专业版 1TB</t>
  </si>
  <si>
    <t>$6.28</t>
  </si>
  <si>
    <t>$219.26</t>
  </si>
  <si>
    <t>ssd wd</t>
  </si>
  <si>
    <t>m.2 2230 ssd</t>
  </si>
  <si>
    <t>m.2 2230 固态硬盘</t>
  </si>
  <si>
    <t>$92.85</t>
  </si>
  <si>
    <t>portable ssd 1tb</t>
  </si>
  <si>
    <t>便携式固态硬盘 1tb</t>
  </si>
  <si>
    <t>$143.72</t>
  </si>
  <si>
    <t>1tb ssd drive</t>
  </si>
  <si>
    <t>1tb固态硬盘</t>
  </si>
  <si>
    <t>$2.27</t>
  </si>
  <si>
    <t>$97.89</t>
  </si>
  <si>
    <t>dual hard drive docking station</t>
  </si>
  <si>
    <t>双硬盘扩展坞</t>
  </si>
  <si>
    <t>$1.71</t>
  </si>
  <si>
    <t>$40.92</t>
  </si>
  <si>
    <t>laptop ssd 1tb</t>
  </si>
  <si>
    <t>笔记本固态硬盘1tb</t>
  </si>
  <si>
    <t>$276.03</t>
  </si>
  <si>
    <t>Industrial &amp; Scientific&amp;Computers</t>
  </si>
  <si>
    <t>B01F9G43WU</t>
  </si>
  <si>
    <t>samsung evo 970 plus 1tb</t>
  </si>
  <si>
    <t>三星 evo 970 加 1tb</t>
  </si>
  <si>
    <t>$159.99</t>
  </si>
  <si>
    <t>m.2 pcie 4.0</t>
  </si>
  <si>
    <t>$6.15</t>
  </si>
  <si>
    <t>$379.94</t>
  </si>
  <si>
    <t>sn750 1tb</t>
  </si>
  <si>
    <t>$116.69</t>
  </si>
  <si>
    <t>samsung evo ssd 2tb</t>
  </si>
  <si>
    <t>三星 evo ssd 2tb</t>
  </si>
  <si>
    <t>$300.24</t>
  </si>
  <si>
    <t>usb c flash drive</t>
  </si>
  <si>
    <t>USB C型闪存盘</t>
  </si>
  <si>
    <t>$209.39</t>
  </si>
  <si>
    <t>Tools &amp; Home Improvement&amp;Sports &amp; Outdoors&amp;Cell Phones &amp; Accessories</t>
  </si>
  <si>
    <t>B01EZ0X55C</t>
  </si>
  <si>
    <t>B09WB2RPS4</t>
  </si>
  <si>
    <t>B07LGLQT11</t>
  </si>
  <si>
    <t>b key ssd</t>
  </si>
  <si>
    <t>$177.03</t>
  </si>
  <si>
    <t>B07864V6CK</t>
  </si>
  <si>
    <t>samsung 870 qvo 8tb</t>
  </si>
  <si>
    <t>三星 870 qvo 8tb</t>
  </si>
  <si>
    <t>$538.92</t>
  </si>
  <si>
    <t>wd blue 500gb ssd</t>
  </si>
  <si>
    <t>WD 蓝色 500GB 固态硬盘</t>
  </si>
  <si>
    <t>$0.46</t>
  </si>
  <si>
    <t>$90.74</t>
  </si>
  <si>
    <t>gaming pc ssd</t>
  </si>
  <si>
    <t>游戏电脑固态硬盘</t>
  </si>
  <si>
    <t>$712.77</t>
  </si>
  <si>
    <t>B08H9TJYP1</t>
  </si>
  <si>
    <t>2 tb ssd internal</t>
  </si>
  <si>
    <t>2 TB SSD 内部</t>
  </si>
  <si>
    <t>$9.15</t>
  </si>
  <si>
    <t>wd sn570 500gb</t>
  </si>
  <si>
    <t>crucial p3 plus 1tb pcie m.2 2280 ssd</t>
  </si>
  <si>
    <t>ssd for laptop</t>
  </si>
  <si>
    <t>笔记本电脑的SDD</t>
  </si>
  <si>
    <t>$82.08</t>
  </si>
  <si>
    <t>ssd t7</t>
  </si>
  <si>
    <t>固态硬盘t7</t>
  </si>
  <si>
    <t>$176.09</t>
  </si>
  <si>
    <t>B082YGLNGR</t>
  </si>
  <si>
    <t>kingston m.2</t>
  </si>
  <si>
    <t>金士顿 m.2</t>
  </si>
  <si>
    <t>$203.06</t>
  </si>
  <si>
    <t>B091BCQK7B</t>
  </si>
  <si>
    <t>kdgeng</t>
  </si>
  <si>
    <t>克庚</t>
  </si>
  <si>
    <t>$33.88</t>
  </si>
  <si>
    <t>Health, Household &amp; Baby Care&amp;Clothing, Shoes &amp; Jewelry&amp;Patio, Lawn &amp; Garden&amp;Beauty &amp; Personal Care&amp;Arts, Crafts &amp; Sewing&amp;Sports &amp; Outdoors&amp;Office Products&amp;Pet Supplies&amp;Cell Phones &amp; Accessories&amp;Home &amp; Kitchen&amp;Toys &amp; Games</t>
  </si>
  <si>
    <t>B09C3C92FF</t>
  </si>
  <si>
    <t>B09C5JPQZS</t>
  </si>
  <si>
    <t>B09C867CT1</t>
  </si>
  <si>
    <t>m.2 to pcie adapter</t>
  </si>
  <si>
    <t>m.2 到 PCIe 适配器</t>
  </si>
  <si>
    <t>$18.77</t>
  </si>
  <si>
    <t>B07YDH8KW9</t>
  </si>
  <si>
    <t>2tb nvme ssd</t>
  </si>
  <si>
    <t>2TB NVME SSD</t>
  </si>
  <si>
    <t>$209.46</t>
  </si>
  <si>
    <t>B07ZQ97H3W</t>
  </si>
  <si>
    <t>ssd m2 500gb</t>
  </si>
  <si>
    <t>固态硬盘 m2 500GB</t>
  </si>
  <si>
    <t>team group 1tb ssd</t>
  </si>
  <si>
    <t>$4.75</t>
  </si>
  <si>
    <t>B07XHMBQK3</t>
  </si>
  <si>
    <t>B08CKFDPJ3</t>
  </si>
  <si>
    <t>asus arion</t>
  </si>
  <si>
    <t>华硕</t>
  </si>
  <si>
    <t>$285.07</t>
  </si>
  <si>
    <t>samsung ssd 1tb</t>
  </si>
  <si>
    <t>三星DSD 1TB</t>
  </si>
  <si>
    <t>$184.71</t>
  </si>
  <si>
    <t>internal solid state drive</t>
  </si>
  <si>
    <t>$323.60</t>
  </si>
  <si>
    <t>samsung 990 pro</t>
  </si>
  <si>
    <t>三星 990 pro</t>
  </si>
  <si>
    <t>$247.01</t>
  </si>
  <si>
    <t>acer nitro 5 ssd upgrade</t>
  </si>
  <si>
    <t>宏基 nitro 5 固态硬盘升级</t>
  </si>
  <si>
    <t>$4.09</t>
  </si>
  <si>
    <t>$92.56</t>
  </si>
  <si>
    <t>sad sam</t>
  </si>
  <si>
    <t>悲伤的山姆</t>
  </si>
  <si>
    <t>$20.46</t>
  </si>
  <si>
    <t>Toys &amp; Games</t>
  </si>
  <si>
    <t>B07MXVW18S</t>
  </si>
  <si>
    <t>B0052P5210</t>
  </si>
  <si>
    <t>wd blue ssd</t>
  </si>
  <si>
    <t>WD蓝色SSD</t>
  </si>
  <si>
    <t>$104.59</t>
  </si>
  <si>
    <t>mx500 ssd</t>
  </si>
  <si>
    <t>mx500 固态硬盘</t>
  </si>
  <si>
    <t>$94.61</t>
  </si>
  <si>
    <t>B0784SLQM6</t>
  </si>
  <si>
    <t>evo ssd</t>
  </si>
  <si>
    <t>$2.52</t>
  </si>
  <si>
    <t>$234.20</t>
  </si>
  <si>
    <t>p5 plus 2tb</t>
  </si>
  <si>
    <t>p5 加 2tb</t>
  </si>
  <si>
    <t>$198.58</t>
  </si>
  <si>
    <t>sn570 500gb</t>
  </si>
  <si>
    <t>sn570 500GB</t>
  </si>
  <si>
    <t>$69.69</t>
  </si>
  <si>
    <t>usbc dock</t>
  </si>
  <si>
    <t>美银码头</t>
  </si>
  <si>
    <t>$166.73</t>
  </si>
  <si>
    <t>B07ZVKTP53</t>
  </si>
  <si>
    <t>B08VCZLLDP</t>
  </si>
  <si>
    <t>B088D5436G</t>
  </si>
  <si>
    <t>dpp400w</t>
  </si>
  <si>
    <t>$2.58</t>
  </si>
  <si>
    <t>$69.93</t>
  </si>
  <si>
    <t>Patio, Lawn &amp; Garden&amp;Tools &amp; Home Improvement&amp;Electronics&amp;Beauty &amp; Personal Care&amp;Office Products&amp;Grocery &amp; Gourmet Food&amp;Sports &amp; Outdoors&amp;Health, Household &amp; Baby Care&amp;Home &amp; Kitchen</t>
  </si>
  <si>
    <t>B000LDE0QQ</t>
  </si>
  <si>
    <t>terabyte ssd</t>
  </si>
  <si>
    <t>TB 级固态硬盘</t>
  </si>
  <si>
    <t>$195.25</t>
  </si>
  <si>
    <t>2tb ssd internal</t>
  </si>
  <si>
    <t>2tb ssd 内部</t>
  </si>
  <si>
    <t>$196.38</t>
  </si>
  <si>
    <t>wd black ssd</t>
  </si>
  <si>
    <t>WD黑色SDD</t>
  </si>
  <si>
    <t>$155.90</t>
  </si>
  <si>
    <t>B07YFGTDV4</t>
  </si>
  <si>
    <t>B093HKLY24</t>
  </si>
  <si>
    <t>mac ssd</t>
  </si>
  <si>
    <t>Mac Ssd</t>
  </si>
  <si>
    <t>$184.53</t>
  </si>
  <si>
    <t>B097TTZD48</t>
  </si>
  <si>
    <t>B08C3XVP2P</t>
  </si>
  <si>
    <t>2.5 hard drive enclosure usb c</t>
  </si>
  <si>
    <t>2.5 硬盘盒usb c</t>
  </si>
  <si>
    <t>$25.17</t>
  </si>
  <si>
    <t>B0851B6TCC</t>
  </si>
  <si>
    <t>sk hynix platinum p41</t>
  </si>
  <si>
    <t>sk海力士铂金p41</t>
  </si>
  <si>
    <t>$140.66</t>
  </si>
  <si>
    <t>tiergrade</t>
  </si>
  <si>
    <t>等级</t>
  </si>
  <si>
    <t>$118.56</t>
  </si>
  <si>
    <t>wd blue 500gb</t>
  </si>
  <si>
    <t>WD蓝色500GB</t>
  </si>
  <si>
    <t>$2.60</t>
  </si>
  <si>
    <t>$81.39</t>
  </si>
  <si>
    <t>ssd internal hard drive ps5</t>
  </si>
  <si>
    <t>ssd 内置硬盘 ps5</t>
  </si>
  <si>
    <t>$7.42</t>
  </si>
  <si>
    <t>1tb ssd internal</t>
  </si>
  <si>
    <t>1tb ssd 内部</t>
  </si>
  <si>
    <t>$144.12</t>
  </si>
  <si>
    <t>m2 case</t>
  </si>
  <si>
    <t>m2案例</t>
  </si>
  <si>
    <t>$19.87</t>
  </si>
  <si>
    <t>B01NCOLR2V</t>
  </si>
  <si>
    <t>samsung 870 evo 2tb</t>
  </si>
  <si>
    <t>三星 870 evo 2tb</t>
  </si>
  <si>
    <t>$390.81</t>
  </si>
  <si>
    <t>mac studio m1 max</t>
  </si>
  <si>
    <t>mac 工作室 m1 max</t>
  </si>
  <si>
    <t>$873.91</t>
  </si>
  <si>
    <t>B0B42XZJH9</t>
  </si>
  <si>
    <t>B09JQWSQK7</t>
  </si>
  <si>
    <t>B08TDNXTVK</t>
  </si>
  <si>
    <t>external hard drive case</t>
  </si>
  <si>
    <t>外置硬盘盒</t>
  </si>
  <si>
    <t>$34.33</t>
  </si>
  <si>
    <t>wd sn 850</t>
  </si>
  <si>
    <t>WD SN 850</t>
  </si>
  <si>
    <t>$5.01</t>
  </si>
  <si>
    <t>$152.85</t>
  </si>
  <si>
    <t>samsung nvme m.2</t>
  </si>
  <si>
    <t>三星 nvme m.2</t>
  </si>
  <si>
    <t>$6.84</t>
  </si>
  <si>
    <t>$194.63</t>
  </si>
  <si>
    <t>samsung storage</t>
  </si>
  <si>
    <t>三星存储</t>
  </si>
  <si>
    <t>$186.66</t>
  </si>
  <si>
    <t>razer capture card</t>
  </si>
  <si>
    <t>razer 采集卡</t>
  </si>
  <si>
    <t>$62.38</t>
  </si>
  <si>
    <t>B07Q2X651Z</t>
  </si>
  <si>
    <t>B09FP3YCV7</t>
  </si>
  <si>
    <t>B07MZGRYNZ</t>
  </si>
  <si>
    <t>usb 3.0 external hard drive enclosure</t>
  </si>
  <si>
    <t>USB 3.0 外置硬盘盒</t>
  </si>
  <si>
    <t>$0.82</t>
  </si>
  <si>
    <t>$48.65</t>
  </si>
  <si>
    <t>hagibis</t>
  </si>
  <si>
    <t>海贝思</t>
  </si>
  <si>
    <t>$44.17</t>
  </si>
  <si>
    <t>Electronics&amp;Video Games&amp;Office Products</t>
  </si>
  <si>
    <t>B09JK4W5JT</t>
  </si>
  <si>
    <t>B09XTG813Q</t>
  </si>
  <si>
    <t>B09JK5G3S4</t>
  </si>
  <si>
    <t>m. 2 ssd 2tb</t>
  </si>
  <si>
    <t>米。  2 固态硬盘 2TB</t>
  </si>
  <si>
    <t>$4.82</t>
  </si>
  <si>
    <t>$210.93</t>
  </si>
  <si>
    <t>samsung external ssd</t>
  </si>
  <si>
    <t>三星外置SDD</t>
  </si>
  <si>
    <t>$5.11</t>
  </si>
  <si>
    <t>$185.14</t>
  </si>
  <si>
    <t>type c hub</t>
  </si>
  <si>
    <t>C型枢纽</t>
  </si>
  <si>
    <t>$31.92</t>
  </si>
  <si>
    <t>B07WPTG7NX</t>
  </si>
  <si>
    <t>B08V3PHKR8</t>
  </si>
  <si>
    <t>m m</t>
  </si>
  <si>
    <t>毫米</t>
  </si>
  <si>
    <t>$65.51</t>
  </si>
  <si>
    <t>Grocery &amp; Gourmet Food&amp;Health, Household &amp; Baby Care</t>
  </si>
  <si>
    <t>B07QZ4Z3X9</t>
  </si>
  <si>
    <t>B08Z9QSSCH</t>
  </si>
  <si>
    <t>macbook dock usb c</t>
  </si>
  <si>
    <t>macbook 扩展坞 USB C</t>
  </si>
  <si>
    <t>$105.97</t>
  </si>
  <si>
    <t>B07YZ48HCT</t>
  </si>
  <si>
    <t>samsung 980 evo</t>
  </si>
  <si>
    <t>三星 980 evo</t>
  </si>
  <si>
    <t>$304.40</t>
  </si>
  <si>
    <t>sata enclosure 2.5</t>
  </si>
  <si>
    <t>SATA 机箱 2.5</t>
  </si>
  <si>
    <t>$10.79</t>
  </si>
  <si>
    <t>solid state external hard drive</t>
  </si>
  <si>
    <t>固态外置硬盘</t>
  </si>
  <si>
    <t>external hard drive</t>
  </si>
  <si>
    <t>$5.82</t>
  </si>
  <si>
    <t>$202.26</t>
  </si>
  <si>
    <t>solid state drive internal</t>
  </si>
  <si>
    <t>固态硬盘内部</t>
  </si>
  <si>
    <t>$2.66</t>
  </si>
  <si>
    <t>$117.68</t>
  </si>
  <si>
    <t>crucial 1tb</t>
  </si>
  <si>
    <t>关键 1tb</t>
  </si>
  <si>
    <t>$140.28</t>
  </si>
  <si>
    <t>2.5 external hard drive enclosure</t>
  </si>
  <si>
    <t>2.5 外置硬盘盒</t>
  </si>
  <si>
    <t>$12.78</t>
  </si>
  <si>
    <t>external ssd drive</t>
  </si>
  <si>
    <t>外置SDD驱动器</t>
  </si>
  <si>
    <t>$186.47</t>
  </si>
  <si>
    <t>B08W1F8YGJ</t>
  </si>
  <si>
    <t>2x4</t>
  </si>
  <si>
    <t>$146.11</t>
  </si>
  <si>
    <t>Tools &amp; Home Improvement&amp;Home &amp; Kitchen</t>
  </si>
  <si>
    <t>B086WNZ2SK</t>
  </si>
  <si>
    <t>B086WNFV9P</t>
  </si>
  <si>
    <t>B087C94VX8</t>
  </si>
  <si>
    <t>2tb sata ssd</t>
  </si>
  <si>
    <t>2TB SATA 固态硬盘</t>
  </si>
  <si>
    <t>$203.08</t>
  </si>
  <si>
    <t>B09WMSVHD4</t>
  </si>
  <si>
    <t>mz-v7s250b/am</t>
  </si>
  <si>
    <t>$176.73</t>
  </si>
  <si>
    <t>external disk drive</t>
  </si>
  <si>
    <t>外置磁盘驱动器</t>
  </si>
  <si>
    <t>$42.11</t>
  </si>
  <si>
    <t>B07MJW5BXZ</t>
  </si>
  <si>
    <t>B072BR5VWK</t>
  </si>
  <si>
    <t>B07DLRG9VH</t>
  </si>
  <si>
    <t>2 terabyte ssd hard drive</t>
  </si>
  <si>
    <t>B0B1MK37QC</t>
  </si>
  <si>
    <t>B08GTXVG9P</t>
  </si>
  <si>
    <t>ufs</t>
  </si>
  <si>
    <t>$1.86</t>
  </si>
  <si>
    <t>$92.53</t>
  </si>
  <si>
    <t>Toys &amp; Games&amp;Sports &amp; Outdoors&amp;Electronics&amp;Clothing, Shoes &amp; Jewelry&amp;Health, Household &amp; Baby Care&amp;Home &amp; Kitchen&amp;Industrial &amp; Scientific&amp;Tools &amp; Home Improvement&amp;Beauty &amp; Personal Care&amp;Office Products&amp;Musical Instruments&amp;Computers&amp;Grocery &amp; Gourmet Food</t>
  </si>
  <si>
    <t>B085B2LTLB</t>
  </si>
  <si>
    <t>1589934857</t>
  </si>
  <si>
    <t>wds</t>
  </si>
  <si>
    <t>$169.33</t>
  </si>
  <si>
    <t>Video Games&amp;Tools &amp; Home Improvement&amp;Industrial &amp; Scientific&amp;Electronics&amp;Computers&amp;Home &amp; Kitchen</t>
  </si>
  <si>
    <t>B08LQXR7Z6</t>
  </si>
  <si>
    <t>samsung 970 evo plus ssd</t>
  </si>
  <si>
    <t>三星 970 evo 加固态硬盘</t>
  </si>
  <si>
    <t>$688.49</t>
  </si>
  <si>
    <t>3tb ssd</t>
  </si>
  <si>
    <t>$4.30</t>
  </si>
  <si>
    <t>$287.36</t>
  </si>
  <si>
    <t>recubay</t>
  </si>
  <si>
    <t>$46.34</t>
  </si>
  <si>
    <t>Clothing, Shoes &amp; Jewelry&amp;Patio, Lawn &amp; Garden&amp;Electronics&amp;Pet Supplies&amp;Health, Household &amp; Baby Care&amp;Home &amp; Kitchen&amp;Toys &amp; Games&amp;Video Games</t>
  </si>
  <si>
    <t>B09YCMGS2Q</t>
  </si>
  <si>
    <t>B09FDS2WSP</t>
  </si>
  <si>
    <t>B09JG2JJXF</t>
  </si>
  <si>
    <t>platinum p41</t>
  </si>
  <si>
    <t>铂p41</t>
  </si>
  <si>
    <t>$193.90</t>
  </si>
  <si>
    <t>Office Products&amp;Electronics&amp;Video Games&amp;Health, Household &amp; Baby Care&amp;Musical Instruments&amp;Automotive Parts &amp; Accessories&amp;Home &amp; Kitchen&amp;Industrial &amp; Scientific&amp;Sports &amp; Outdoors</t>
  </si>
  <si>
    <t>hynix p41</t>
  </si>
  <si>
    <t>海力士 p41</t>
  </si>
  <si>
    <t>$197.28</t>
  </si>
  <si>
    <t>Industrial &amp; Scientific&amp;Electronics&amp;Video Games</t>
  </si>
  <si>
    <t>ssd 1tb external</t>
  </si>
  <si>
    <t>ssd 1tb 外置</t>
  </si>
  <si>
    <t>$118.99</t>
  </si>
  <si>
    <t>970 evo 2tb</t>
  </si>
  <si>
    <t>970 evo 2TB</t>
  </si>
  <si>
    <t>$228.44</t>
  </si>
  <si>
    <t>zilkee hard drive recovery</t>
  </si>
  <si>
    <t>zilkee 硬盘恢复</t>
  </si>
  <si>
    <t>$29.31</t>
  </si>
  <si>
    <t>B09D7QK3YD</t>
  </si>
  <si>
    <t>external ram for laptop</t>
  </si>
  <si>
    <t>笔记本电脑外接内存</t>
  </si>
  <si>
    <t>$0.69</t>
  </si>
  <si>
    <t>$590.35</t>
  </si>
  <si>
    <t>Computers&amp;Video Games&amp;Electronics</t>
  </si>
  <si>
    <t>B010OC6VTW</t>
  </si>
  <si>
    <t>B08PBKLNKG</t>
  </si>
  <si>
    <t>B079D3D8NR</t>
  </si>
  <si>
    <t>baoota</t>
  </si>
  <si>
    <t>宝塔</t>
  </si>
  <si>
    <t>B07DC4J387</t>
  </si>
  <si>
    <t>B07NZJ1MHX</t>
  </si>
  <si>
    <t>thunderbolt to pcie</t>
  </si>
  <si>
    <t>霹雳转pcie</t>
  </si>
  <si>
    <t>$1167.33</t>
  </si>
  <si>
    <t>B07CTL7XWJ</t>
  </si>
  <si>
    <t>B07CQG2K5K</t>
  </si>
  <si>
    <t>sk hynix gold</t>
  </si>
  <si>
    <t>sk海力士金</t>
  </si>
  <si>
    <t>$103.62</t>
  </si>
  <si>
    <t>m2 hard drive</t>
  </si>
  <si>
    <t>m2硬盘</t>
  </si>
  <si>
    <t>$144.20</t>
  </si>
  <si>
    <t>ssd 500gb m.2 nvme</t>
  </si>
  <si>
    <t>固态硬盘 500GB m.2 nvme</t>
  </si>
  <si>
    <t>$85.98</t>
  </si>
  <si>
    <t>gold ssd</t>
  </si>
  <si>
    <t>黄金固态硬盘</t>
  </si>
  <si>
    <t>seagate barracuda fast ssd 1tb</t>
  </si>
  <si>
    <t>希捷梭鱼快速固态硬盘 1tb</t>
  </si>
  <si>
    <t>$189.21</t>
  </si>
  <si>
    <t>B083FDSS8T</t>
  </si>
  <si>
    <t>B083FF3PJ9</t>
  </si>
  <si>
    <t>ct2000mx500ssd1</t>
  </si>
  <si>
    <t>$168.59</t>
  </si>
  <si>
    <t>sk hynix p41</t>
  </si>
  <si>
    <t>sk海力士p41</t>
  </si>
  <si>
    <t>$120.83</t>
  </si>
  <si>
    <t>m.2 gen 3</t>
  </si>
  <si>
    <t>$6.51</t>
  </si>
  <si>
    <t>2tb 980 pro</t>
  </si>
  <si>
    <t>2TB 980 专业版</t>
  </si>
  <si>
    <t>$332.24</t>
  </si>
  <si>
    <t>ssd samsung 980 pro</t>
  </si>
  <si>
    <t>ssd 三星 980 pro</t>
  </si>
  <si>
    <t>$5.50</t>
  </si>
  <si>
    <t>$260.11</t>
  </si>
  <si>
    <t>ssd with heatsink</t>
  </si>
  <si>
    <t>带散热片的固态硬盘</t>
  </si>
  <si>
    <t>$189.78</t>
  </si>
  <si>
    <t>fire cuda2tb ssd 530 heatsink ps5</t>
  </si>
  <si>
    <t>消防 cuda2tb ssd 530 散热器 ps5</t>
  </si>
  <si>
    <t>$180.85</t>
  </si>
  <si>
    <t>B0971D2WWL</t>
  </si>
  <si>
    <t>wd black sn850 2tb</t>
  </si>
  <si>
    <t>WD 黑色 sn850 2tb</t>
  </si>
  <si>
    <t>$238.57</t>
  </si>
  <si>
    <t>m.2 4tb</t>
  </si>
  <si>
    <t>$2.05</t>
  </si>
  <si>
    <t>$420.20</t>
  </si>
  <si>
    <t>gamsod</t>
  </si>
  <si>
    <t>甘索</t>
  </si>
  <si>
    <t>$358.30</t>
  </si>
  <si>
    <t>Electronics&amp;Computers&amp;Toys &amp; Games&amp;Video Games&amp;Sports &amp; Outdoors</t>
  </si>
  <si>
    <t>B09NM6TC1S</t>
  </si>
  <si>
    <t>B09NM6RBVR</t>
  </si>
  <si>
    <t>B09NM56HK4</t>
  </si>
  <si>
    <t>usb c hub steam deck</t>
  </si>
  <si>
    <t>$40.42</t>
  </si>
  <si>
    <t>B08SM393WB</t>
  </si>
  <si>
    <t>B09491F17Q</t>
  </si>
  <si>
    <t>kioxia ssd</t>
  </si>
  <si>
    <t>铠侠固态硬盘</t>
  </si>
  <si>
    <t>$396.13</t>
  </si>
  <si>
    <t>B08ND6LM3V</t>
  </si>
  <si>
    <t>B0941623B9</t>
  </si>
  <si>
    <t>B087CPLWKP</t>
  </si>
  <si>
    <t>ssd 500gb external</t>
  </si>
  <si>
    <t>SSD 500GB 外置</t>
  </si>
  <si>
    <t>$68.34</t>
  </si>
  <si>
    <t>ssd hard drives</t>
  </si>
  <si>
    <t>$2.67</t>
  </si>
  <si>
    <t>$86.98</t>
  </si>
  <si>
    <t>B097TSN41S</t>
  </si>
  <si>
    <t>samsung 970 evo plus ssd 500gb</t>
  </si>
  <si>
    <t>三星 970 evo 加 ssd 500GB</t>
  </si>
  <si>
    <t>$9.26</t>
  </si>
  <si>
    <t>$630.29</t>
  </si>
  <si>
    <t>gmm</t>
  </si>
  <si>
    <t>通用汽车</t>
  </si>
  <si>
    <t>$30.25</t>
  </si>
  <si>
    <t>Clothing, Shoes &amp; Jewelry&amp;Cell Phones &amp; Accessories&amp;Beauty &amp; Personal Care&amp;Movies &amp; TV&amp;Home &amp; Kitchen</t>
  </si>
  <si>
    <t>B01KPLQZ9S</t>
  </si>
  <si>
    <t>B091F21H3B</t>
  </si>
  <si>
    <t>B07642XWD8</t>
  </si>
  <si>
    <t>nvme to pcie adapter</t>
  </si>
  <si>
    <t>nvme 到 pcie 适配器</t>
  </si>
  <si>
    <t>$0.25</t>
  </si>
  <si>
    <t>$26.27</t>
  </si>
  <si>
    <t>2tb samsung</t>
  </si>
  <si>
    <t>2TB 三星</t>
  </si>
  <si>
    <t>$247.88</t>
  </si>
  <si>
    <t>m2 ssd ps5</t>
  </si>
  <si>
    <t>m2 固态硬盘 ps5</t>
  </si>
  <si>
    <t>$6.71</t>
  </si>
  <si>
    <t>$315.30</t>
  </si>
  <si>
    <t>crucial ssd</t>
  </si>
  <si>
    <t>至关重要的SSD</t>
  </si>
  <si>
    <t>$112.99</t>
  </si>
  <si>
    <t>external ssd ps5</t>
  </si>
  <si>
    <t>外置 ssd ps5</t>
  </si>
  <si>
    <t>$203.82</t>
  </si>
  <si>
    <t>m.2 sata ssd 2280</t>
  </si>
  <si>
    <t>m.2 SATA SSD 2280</t>
  </si>
  <si>
    <t>$86.57</t>
  </si>
  <si>
    <t>wd ssd 2tb</t>
  </si>
  <si>
    <t>WD 固态硬盘 2TB</t>
  </si>
  <si>
    <t>$272.97</t>
  </si>
  <si>
    <t>B08F1MRQFD</t>
  </si>
  <si>
    <t>1 terabyte</t>
  </si>
  <si>
    <t>1 TB</t>
  </si>
  <si>
    <t>$81.63</t>
  </si>
  <si>
    <t>B07WZPHK9L</t>
  </si>
  <si>
    <t>ct1000mx500ssd1</t>
  </si>
  <si>
    <t>$103.68</t>
  </si>
  <si>
    <t>macbook pro 2015 ssd</t>
  </si>
  <si>
    <t>macbook pro 2015 固态硬盘</t>
  </si>
  <si>
    <t>$134.52</t>
  </si>
  <si>
    <t>B07QDPD1XY</t>
  </si>
  <si>
    <t>B09D8TCGG6</t>
  </si>
  <si>
    <t>mzoimzo</t>
  </si>
  <si>
    <t>$33.01</t>
  </si>
  <si>
    <t>Health, Household &amp; Baby Care&amp;Gift Cards&amp;Home &amp; Kitchen&amp;Clothing, Shoes &amp; Jewelry&amp;Industrial &amp; Scientific</t>
  </si>
  <si>
    <t>B09QCRGTCT</t>
  </si>
  <si>
    <t>B09XJVH69S</t>
  </si>
  <si>
    <t>870 evo 4tb</t>
  </si>
  <si>
    <t>870 evo 4TB</t>
  </si>
  <si>
    <t>$436.49</t>
  </si>
  <si>
    <t>Electronics&amp;Computers&amp;Video Games&amp;Industrial &amp; Scientific</t>
  </si>
  <si>
    <t>B0786ZQ1PJ</t>
  </si>
  <si>
    <t>ssd m.2 500gb</t>
  </si>
  <si>
    <t>固态硬盘 m.2 500GB</t>
  </si>
  <si>
    <t>$121.99</t>
  </si>
  <si>
    <t>samsung ps5 ssd with heatsink</t>
  </si>
  <si>
    <t>三星 ps5 ssd 带散热片</t>
  </si>
  <si>
    <t>$248.80</t>
  </si>
  <si>
    <t>10gbps</t>
  </si>
  <si>
    <t>10Gbps</t>
  </si>
  <si>
    <t>$3.34</t>
  </si>
  <si>
    <t>$162.00</t>
  </si>
  <si>
    <t>B07LFKGP1L</t>
  </si>
  <si>
    <t>B07VLC7LT3</t>
  </si>
  <si>
    <t>crucial 2tb ssd</t>
  </si>
  <si>
    <t>关键的 2TB 固态硬盘</t>
  </si>
  <si>
    <t>$195.90</t>
  </si>
  <si>
    <t>macbook ssd adapter</t>
  </si>
  <si>
    <t>macbook ssd 适配器</t>
  </si>
  <si>
    <t>$21.75</t>
  </si>
  <si>
    <t>B07RV9Z5VD</t>
  </si>
  <si>
    <t>m.2 500gb</t>
  </si>
  <si>
    <t>M.2 500GB</t>
  </si>
  <si>
    <t>$92.29</t>
  </si>
  <si>
    <t>2 tb m.2</t>
  </si>
  <si>
    <t>2 汤匙 m.2</t>
  </si>
  <si>
    <t>$3.04</t>
  </si>
  <si>
    <t>$211.58</t>
  </si>
  <si>
    <t>nvk</t>
  </si>
  <si>
    <t>$89.06</t>
  </si>
  <si>
    <t>Pet Supplies&amp;Toys &amp; Games&amp;Electronics&amp;Musical Instruments&amp;Health, Household &amp; Baby Care&amp;Tools &amp; Home Improvement&amp;Beauty &amp; Personal Care&amp;Sports &amp; Outdoors&amp;Arts, Crafts &amp; Sewing&amp;Industrial &amp; Scientific&amp;Kindle Store&amp;Grocery &amp; Gourmet Food&amp;Automotive Parts &amp; Accessories&amp;Home &amp; Kitchen</t>
  </si>
  <si>
    <t>B08P4DJDRJ</t>
  </si>
  <si>
    <t>B09LCNLGTJ</t>
  </si>
  <si>
    <t>B09WTZ8K24</t>
  </si>
  <si>
    <t>zghybd</t>
  </si>
  <si>
    <t>知乎</t>
  </si>
  <si>
    <t>$0.51</t>
  </si>
  <si>
    <t>$45.88</t>
  </si>
  <si>
    <t>B092DQYMD7</t>
  </si>
  <si>
    <t>B08TB13684</t>
  </si>
  <si>
    <t>B091VWBPC1</t>
  </si>
  <si>
    <t>5tb ssd</t>
  </si>
  <si>
    <t>$495.37</t>
  </si>
  <si>
    <t>ssd 970</t>
  </si>
  <si>
    <t>固态硬盘 970</t>
  </si>
  <si>
    <t>$222.16</t>
  </si>
  <si>
    <t>nvme 500gb</t>
  </si>
  <si>
    <t>NVME 500GB</t>
  </si>
  <si>
    <t>$80.30</t>
  </si>
  <si>
    <t>mokin</t>
  </si>
  <si>
    <t>莫金</t>
  </si>
  <si>
    <t>$34.52</t>
  </si>
  <si>
    <t>B07S8MKJ6Q</t>
  </si>
  <si>
    <t>B08CRCRPCJ</t>
  </si>
  <si>
    <t>B074J79WWJ</t>
  </si>
  <si>
    <t>250gb ssd m.2</t>
  </si>
  <si>
    <t>250GB 固态硬盘 m.2</t>
  </si>
  <si>
    <t>$0.49</t>
  </si>
  <si>
    <t>$50.02</t>
  </si>
  <si>
    <t>B08W31HYVC</t>
  </si>
  <si>
    <t>2.5 hard drive enclosure</t>
  </si>
  <si>
    <t>2.5硬盘驱动器外壳</t>
  </si>
  <si>
    <t>raid hard drive enclosure</t>
  </si>
  <si>
    <t>突袭硬盘盒</t>
  </si>
  <si>
    <t>$340.84</t>
  </si>
  <si>
    <t>external ssd 1tb</t>
  </si>
  <si>
    <t>外置SDD 1tb</t>
  </si>
  <si>
    <t>$3.92</t>
  </si>
  <si>
    <t>$114.25</t>
  </si>
  <si>
    <t>matchx m2 pro miner</t>
  </si>
  <si>
    <t>matchx m2 专业矿工</t>
  </si>
  <si>
    <t>$980.75</t>
  </si>
  <si>
    <t>Computers&amp;Electronics&amp;Patio, Lawn &amp; Garden</t>
  </si>
  <si>
    <t>B0B1446N9P</t>
  </si>
  <si>
    <t>B08GQ84HLB</t>
  </si>
  <si>
    <t>samsung 860 evo</t>
  </si>
  <si>
    <t>三星 860 evo</t>
  </si>
  <si>
    <t>$278.43</t>
  </si>
  <si>
    <t>prime day ssd</t>
  </si>
  <si>
    <t>黄金日固态硬盘</t>
  </si>
  <si>
    <t>$149.89</t>
  </si>
  <si>
    <t>500gb nvme ssd</t>
  </si>
  <si>
    <t>500GB NVME SSD</t>
  </si>
  <si>
    <t>cassette duplicator</t>
  </si>
  <si>
    <t>盒式复印机</t>
  </si>
  <si>
    <t>B08PPXQX95</t>
  </si>
  <si>
    <t>B01EYKBNYS</t>
  </si>
  <si>
    <t>B07DKRZ4QB</t>
  </si>
  <si>
    <t>nds backup</t>
  </si>
  <si>
    <t>nds备份</t>
  </si>
  <si>
    <t>$30.33</t>
  </si>
  <si>
    <t>B004FBIZC0</t>
  </si>
  <si>
    <t>B00XVO0I36</t>
  </si>
  <si>
    <t>ssd portable hard drive</t>
  </si>
  <si>
    <t>ssd移动硬盘</t>
  </si>
  <si>
    <t>$161.26</t>
  </si>
  <si>
    <t>stream deck usb c hub</t>
  </si>
  <si>
    <t>流甲板usb c集线器</t>
  </si>
  <si>
    <t>$60.71</t>
  </si>
  <si>
    <t>B08SLS9W72</t>
  </si>
  <si>
    <t>samsung ssd 980 pro 1tb</t>
  </si>
  <si>
    <t>三星 ssd 980 pro 1tb</t>
  </si>
  <si>
    <t>$233.07</t>
  </si>
  <si>
    <t>hard drive samsung</t>
  </si>
  <si>
    <t>硬盘 三星</t>
  </si>
  <si>
    <t>$384.35</t>
  </si>
  <si>
    <t>B074WZJ4MF</t>
  </si>
  <si>
    <t>external gpu enclosure</t>
  </si>
  <si>
    <t>外置 GPU 外壳</t>
  </si>
  <si>
    <t>$0.23</t>
  </si>
  <si>
    <t>$382.53</t>
  </si>
  <si>
    <t>B08Q7KF1FR</t>
  </si>
  <si>
    <t>m2 ssd 500gb</t>
  </si>
  <si>
    <t>m2 固态硬盘 500GB</t>
  </si>
  <si>
    <t>$61.84</t>
  </si>
  <si>
    <t>samsung nvme 1tb</t>
  </si>
  <si>
    <t>三星 nvme 1tb</t>
  </si>
  <si>
    <t>$179.14</t>
  </si>
  <si>
    <t>external hard drive enclosure 2.5</t>
  </si>
  <si>
    <t>外置硬盘盒 2.5</t>
  </si>
  <si>
    <t>$13.41</t>
  </si>
  <si>
    <t>2$</t>
  </si>
  <si>
    <t>$44.81</t>
  </si>
  <si>
    <t>Beauty &amp; Personal Care&amp;Grocery &amp; Gourmet Food&amp;Tools &amp; Home Improvement&amp;Office Products&amp;Baby</t>
  </si>
  <si>
    <t>B000QYLCWK</t>
  </si>
  <si>
    <t>B06Y2BVTZ2</t>
  </si>
  <si>
    <t>B09JZJZR2Q</t>
  </si>
  <si>
    <t>wd - black sn850</t>
  </si>
  <si>
    <t>wd-黑色sn850</t>
  </si>
  <si>
    <t>yisibia</t>
  </si>
  <si>
    <t>伊斯比亚</t>
  </si>
  <si>
    <t>$23.20</t>
  </si>
  <si>
    <t>B08TLMKSCB</t>
  </si>
  <si>
    <t>corsair mp600 pro</t>
  </si>
  <si>
    <t>海盗船 mp600 pro</t>
  </si>
  <si>
    <t>$4.21</t>
  </si>
  <si>
    <t>$179.61</t>
  </si>
  <si>
    <t>B08T9ZNSFN</t>
  </si>
  <si>
    <t>B09F5Z6BJ6</t>
  </si>
  <si>
    <t>solid state</t>
  </si>
  <si>
    <t>固态</t>
  </si>
  <si>
    <t>$2.61</t>
  </si>
  <si>
    <t>$134.37</t>
  </si>
  <si>
    <t>ttcpuysa</t>
  </si>
  <si>
    <t>tcppuysa</t>
  </si>
  <si>
    <t>$111.23</t>
  </si>
  <si>
    <t>Computers&amp;Clothing, Shoes &amp; Jewelry&amp;Electronics&amp;Health, Household &amp; Baby Care&amp;Home &amp; Kitchen&amp;Arts, Crafts &amp; Sewing&amp;Tools &amp; Home Improvement&amp;Industrial &amp; Scientific</t>
  </si>
  <si>
    <t>B0B7W6P638</t>
  </si>
  <si>
    <t>B09FKZYG55</t>
  </si>
  <si>
    <t>B0B5X7TT7D</t>
  </si>
  <si>
    <t>pm991</t>
  </si>
  <si>
    <t>下午991</t>
  </si>
  <si>
    <t>B096RW13N6</t>
  </si>
  <si>
    <t>B08K79T9G5</t>
  </si>
  <si>
    <t>B09GFZR6KF</t>
  </si>
  <si>
    <t>ngff</t>
  </si>
  <si>
    <t>非政府组织</t>
  </si>
  <si>
    <t>$25.00</t>
  </si>
  <si>
    <t>B07XYSD8XT</t>
  </si>
  <si>
    <t>B087CL5KHL</t>
  </si>
  <si>
    <t>m2 mac</t>
  </si>
  <si>
    <t>$332.69</t>
  </si>
  <si>
    <t>B0B3BVWJ6Y</t>
  </si>
  <si>
    <t>B0B3C8XMXM</t>
  </si>
  <si>
    <t>B0B3C5HNXJ</t>
  </si>
  <si>
    <t>ssd 1tb ps5</t>
  </si>
  <si>
    <t>固态硬盘 1TB ps5</t>
  </si>
  <si>
    <t>$128.92</t>
  </si>
  <si>
    <t>cheap ssd</t>
  </si>
  <si>
    <t>便宜的固态硬盘</t>
  </si>
  <si>
    <t>$132.56</t>
  </si>
  <si>
    <t>B076XMH2JT</t>
  </si>
  <si>
    <t>samsung ssd ps5</t>
  </si>
  <si>
    <t>三星 ssd ps5</t>
  </si>
  <si>
    <t>$194.42</t>
  </si>
  <si>
    <t>ct1000bx500ssd1</t>
  </si>
  <si>
    <t>$93.45</t>
  </si>
  <si>
    <t>B07G3YNLJB</t>
  </si>
  <si>
    <t>ssd m.2 4tb</t>
  </si>
  <si>
    <t>固态硬盘 m.2 4tb</t>
  </si>
  <si>
    <t>$413.11</t>
  </si>
  <si>
    <t>B08VF99PV8</t>
  </si>
  <si>
    <t>hd ssd</t>
  </si>
  <si>
    <t>高清硬盘sd</t>
  </si>
  <si>
    <t>$115.13</t>
  </si>
  <si>
    <t>B00PTUQE4M</t>
  </si>
  <si>
    <t>500gb ssd m.2</t>
  </si>
  <si>
    <t>500GB 固态硬盘 m.2</t>
  </si>
  <si>
    <t>$87.48</t>
  </si>
  <si>
    <t>ssd 2tb nvme</t>
  </si>
  <si>
    <t>固态硬盘 2TB NVME</t>
  </si>
  <si>
    <t>$387.31</t>
  </si>
  <si>
    <t>owc ministack stx</t>
  </si>
  <si>
    <t>$329.45</t>
  </si>
  <si>
    <t>B09QPJKJ6R</t>
  </si>
  <si>
    <t>B09QPSHN4T</t>
  </si>
  <si>
    <t>macbook pro ssd adapter</t>
  </si>
  <si>
    <t>macbook pro ssd 适配器</t>
  </si>
  <si>
    <t>$16.82</t>
  </si>
  <si>
    <t>B07RXKB1SS</t>
  </si>
  <si>
    <t>2.5 ssd enclosure</t>
  </si>
  <si>
    <t>2.5 ssd 外壳</t>
  </si>
  <si>
    <t>$53.01</t>
  </si>
  <si>
    <t>B08TQMWC2X</t>
  </si>
  <si>
    <t>snv3410-800g</t>
  </si>
  <si>
    <t>B09QMSS528</t>
  </si>
  <si>
    <t>B0B4DJG29B</t>
  </si>
  <si>
    <t>pc components</t>
  </si>
  <si>
    <t>PC组件</t>
  </si>
  <si>
    <t>$792.17</t>
  </si>
  <si>
    <t>Clothing, Shoes &amp; Jewelry&amp;Computers</t>
  </si>
  <si>
    <t>B08J5F3G18</t>
  </si>
  <si>
    <t>B08164VTWH</t>
  </si>
  <si>
    <t>m&amp;g duravent</t>
  </si>
  <si>
    <t>麦格杜拉文</t>
  </si>
  <si>
    <t>$153.68</t>
  </si>
  <si>
    <t>Grocery &amp; Gourmet Food&amp;Movies &amp; TV&amp;Clothing, Shoes &amp; Jewelry&amp;Beauty &amp; Personal Care&amp;Gift Cards</t>
  </si>
  <si>
    <t>B001GLWN34</t>
  </si>
  <si>
    <t>B001J21Y1W</t>
  </si>
  <si>
    <t>B000UFP4F6</t>
  </si>
  <si>
    <t>ct500p2ssd8</t>
  </si>
  <si>
    <t>$188.71</t>
  </si>
  <si>
    <t>m.2 ps5</t>
  </si>
  <si>
    <t>$221.64</t>
  </si>
  <si>
    <t>macbook air ssd</t>
  </si>
  <si>
    <t>Macbook air ssd</t>
  </si>
  <si>
    <t>$2.13</t>
  </si>
  <si>
    <t>$121.93</t>
  </si>
  <si>
    <t>B099CBVJP6</t>
  </si>
  <si>
    <t>B08145KL72</t>
  </si>
  <si>
    <t>B08P2KQLCW</t>
  </si>
  <si>
    <t>raid storage</t>
  </si>
  <si>
    <t>突袭存储</t>
  </si>
  <si>
    <t>$1.47</t>
  </si>
  <si>
    <t>$1068.25</t>
  </si>
  <si>
    <t>B074QW86T4</t>
  </si>
  <si>
    <t>B01MRSRQLA</t>
  </si>
  <si>
    <t>B07K4RC7X9</t>
  </si>
  <si>
    <t>laptop ssd 2tb</t>
  </si>
  <si>
    <t>笔记本ssd 2tb</t>
  </si>
  <si>
    <t>$2.95</t>
  </si>
  <si>
    <t>$527.99</t>
  </si>
  <si>
    <t>ssd prime day</t>
  </si>
  <si>
    <t>SSD黄金日</t>
  </si>
  <si>
    <t>$9.69</t>
  </si>
  <si>
    <t>$157.27</t>
  </si>
  <si>
    <t>owc thunderbolt 4</t>
  </si>
  <si>
    <t>OWC雷电4</t>
  </si>
  <si>
    <t>$549.48</t>
  </si>
  <si>
    <t>B09KT17XQT</t>
  </si>
  <si>
    <t>ssd 1tb crucial</t>
  </si>
  <si>
    <t>SSD 1tb 至关重要</t>
  </si>
  <si>
    <t>$3.09</t>
  </si>
  <si>
    <t>$99.62</t>
  </si>
  <si>
    <t>980 pro 500gb</t>
  </si>
  <si>
    <t>980 专业版 500GB</t>
  </si>
  <si>
    <t>$165.66</t>
  </si>
  <si>
    <t>samsung ssd heatsink</t>
  </si>
  <si>
    <t>ssd rgb</t>
  </si>
  <si>
    <t>$194.95</t>
  </si>
  <si>
    <t>B09NBQYDYL</t>
  </si>
  <si>
    <t>B07SNNFD4N</t>
  </si>
  <si>
    <t>B09GG4KMZZ</t>
  </si>
  <si>
    <t>ssd 500 gb</t>
  </si>
  <si>
    <t>SDSD 500 GB</t>
  </si>
  <si>
    <t>$83.31</t>
  </si>
  <si>
    <t>B01N0TQPQB</t>
  </si>
  <si>
    <t>thing 1 and thing 2</t>
  </si>
  <si>
    <t>事情 1 和事情 2</t>
  </si>
  <si>
    <t>$18.89</t>
  </si>
  <si>
    <t>Toys &amp; Games&amp;Clothing, Shoes &amp; Jewelry</t>
  </si>
  <si>
    <t>B07FDK799F</t>
  </si>
  <si>
    <t>B07PRQVFJR</t>
  </si>
  <si>
    <t>B07SJH96Z7</t>
  </si>
  <si>
    <t>nas hard drive enclosure</t>
  </si>
  <si>
    <t>nas硬盘盒</t>
  </si>
  <si>
    <t>$319.48</t>
  </si>
  <si>
    <t>B07PWDTBJ6</t>
  </si>
  <si>
    <t>B01AWH05KK</t>
  </si>
  <si>
    <t>samsung ssd 870 evo</t>
  </si>
  <si>
    <t>三星 ssd 870 evo</t>
  </si>
  <si>
    <t>$3.95</t>
  </si>
  <si>
    <t>$321.62</t>
  </si>
  <si>
    <t>B08PC3PGZM</t>
  </si>
  <si>
    <t>4tb ssd</t>
  </si>
  <si>
    <t>$545.41</t>
  </si>
  <si>
    <t>B08RX4QKXS</t>
  </si>
  <si>
    <t>2tb sn850</t>
  </si>
  <si>
    <t>$220.02</t>
  </si>
  <si>
    <t>B08LT9WZVS</t>
  </si>
  <si>
    <t>western digital ssd 250gb</t>
  </si>
  <si>
    <t>西部数据固态硬盘 250GB</t>
  </si>
  <si>
    <t>$71.28</t>
  </si>
  <si>
    <t>B095H58J4C</t>
  </si>
  <si>
    <t>B09ZYQ49F1</t>
  </si>
  <si>
    <t>western digital black sn850 nvme ssd</t>
  </si>
  <si>
    <t>西部数据黑色 sn850 nvme SSD</t>
  </si>
  <si>
    <t>thunderbolt ssd</t>
  </si>
  <si>
    <t>霹雳火SDSD</t>
  </si>
  <si>
    <t>$526.45</t>
  </si>
  <si>
    <t>amazon.co.us</t>
  </si>
  <si>
    <t>亚马逊网站</t>
  </si>
  <si>
    <t>$47.20</t>
  </si>
  <si>
    <t>Clothing, Shoes &amp; Jewelry&amp;Health, Household &amp; Baby Care&amp;Beauty &amp; Personal Care&amp;Video Games&amp;Gift Cards&amp;Grocery &amp; Gourmet Food&amp;Home &amp; Kitchen&amp;Toys &amp; Games&amp;Office Products&amp;Kindle Store</t>
  </si>
  <si>
    <t>B07FZ8S74R</t>
  </si>
  <si>
    <t>evo 980 pro</t>
  </si>
  <si>
    <t>EVO 980 专业版</t>
  </si>
  <si>
    <t>$7.34</t>
  </si>
  <si>
    <t>$358.61</t>
  </si>
  <si>
    <t>wd 22tb</t>
  </si>
  <si>
    <t>B08K3TFM92</t>
  </si>
  <si>
    <t>B089S3CZ41</t>
  </si>
  <si>
    <t>B01IY9USY6</t>
  </si>
  <si>
    <t>macbook flash drive adapter</t>
  </si>
  <si>
    <t>macbook 闪存驱动器适配器</t>
  </si>
  <si>
    <t>$2.39</t>
  </si>
  <si>
    <t>B07CVX3516</t>
  </si>
  <si>
    <t>B07Z4RF1D3</t>
  </si>
  <si>
    <t>B00VU2OID2</t>
  </si>
  <si>
    <t>msssm</t>
  </si>
  <si>
    <t>$275.22</t>
  </si>
  <si>
    <t>Toys &amp; Games&amp;Sports &amp; Outdoors&amp;Electronics&amp;Automotive Parts &amp; Accessories</t>
  </si>
  <si>
    <t>B09CTKKY5L</t>
  </si>
  <si>
    <t>B0B3WM4YLT</t>
  </si>
  <si>
    <t>B0B2JVW4FZ</t>
  </si>
  <si>
    <t>970 2tb</t>
  </si>
  <si>
    <t>500gb m.2 ssd</t>
  </si>
  <si>
    <t>500GB m.2 固态硬盘</t>
  </si>
  <si>
    <t>$2.10</t>
  </si>
  <si>
    <t>$67.51</t>
  </si>
  <si>
    <t>arteesol</t>
  </si>
  <si>
    <t>青蒿素</t>
  </si>
  <si>
    <t>$95.23</t>
  </si>
  <si>
    <t>B07WN4Y5RF</t>
  </si>
  <si>
    <t>B088HCZCNK</t>
  </si>
  <si>
    <t>B088HD638R</t>
  </si>
  <si>
    <t>ssd m2 2tb</t>
  </si>
  <si>
    <t>固态硬盘 m2 2tb</t>
  </si>
  <si>
    <t>$1.77</t>
  </si>
  <si>
    <t>$207.95</t>
  </si>
  <si>
    <t>mz-77e2t0b/am</t>
  </si>
  <si>
    <t>$193.12</t>
  </si>
  <si>
    <t>teamgroup mp33 1 tb m.2-2280 nvme solid state drive</t>
  </si>
  <si>
    <t>kingston kc3000</t>
  </si>
  <si>
    <t>金士顿kc3000</t>
  </si>
  <si>
    <t>$166.28</t>
  </si>
  <si>
    <t>1tb sata ssd</t>
  </si>
  <si>
    <t>1TB SATA 固态硬盘</t>
  </si>
  <si>
    <t>$139.10</t>
  </si>
  <si>
    <t>wd black m.2</t>
  </si>
  <si>
    <t>WD 黑色 m.2</t>
  </si>
  <si>
    <t>$161.70</t>
  </si>
  <si>
    <t>m.2 nvme 2280</t>
  </si>
  <si>
    <t>m.2 NVME 2280</t>
  </si>
  <si>
    <t>$154.00</t>
  </si>
  <si>
    <t>hard drive ssd</t>
  </si>
  <si>
    <t>硬盘SSD</t>
  </si>
  <si>
    <t>$162.15</t>
  </si>
  <si>
    <t>sabrent usb 3.0 to sata external hard drive</t>
  </si>
  <si>
    <t>sabrent USB 3.0 转 SATA 外置硬盘</t>
  </si>
  <si>
    <t>$33.83</t>
  </si>
  <si>
    <t>ssd 5tb</t>
  </si>
  <si>
    <t>固态硬盘 5TB</t>
  </si>
  <si>
    <t>$256.41</t>
  </si>
  <si>
    <t>western digital blue ssd 500gb</t>
  </si>
  <si>
    <t>西部数据蓝色固态硬盘 500GB</t>
  </si>
  <si>
    <t>$117.18</t>
  </si>
  <si>
    <t>wd green ssd 1tb</t>
  </si>
  <si>
    <t>wd 绿色 ssd 1tb</t>
  </si>
  <si>
    <t>$7.44</t>
  </si>
  <si>
    <t>ssd western digital</t>
  </si>
  <si>
    <t>SSD西部数据</t>
  </si>
  <si>
    <t>$143.20</t>
  </si>
  <si>
    <t>m.2 sata ssd 1tb</t>
  </si>
  <si>
    <t>m.2 SATA SSD 1TB</t>
  </si>
  <si>
    <t>$106.45</t>
  </si>
  <si>
    <t>emmc ssd</t>
  </si>
  <si>
    <t>$286.20</t>
  </si>
  <si>
    <t>Computers&amp;Industrial &amp; Scientific&amp;Electronics</t>
  </si>
  <si>
    <t>B07GZLJD5R</t>
  </si>
  <si>
    <t>1tb ssd solid state drive</t>
  </si>
  <si>
    <t>samsung 2tb pro</t>
  </si>
  <si>
    <t>三星 2tb pro</t>
  </si>
  <si>
    <t>$6.61</t>
  </si>
  <si>
    <t>$310.92</t>
  </si>
  <si>
    <t>sk hynix 1tb</t>
  </si>
  <si>
    <t>SK海力士1tb</t>
  </si>
  <si>
    <t>$126.90</t>
  </si>
  <si>
    <t>samsung evo 980</t>
  </si>
  <si>
    <t>三星 evo 980</t>
  </si>
  <si>
    <t>$255.00</t>
  </si>
  <si>
    <t>space disco</t>
  </si>
  <si>
    <t>太空迪斯科</t>
  </si>
  <si>
    <t>$73.91</t>
  </si>
  <si>
    <t>Clothing, Shoes &amp; Jewelry&amp;Tools &amp; Home Improvement&amp;Toys &amp; Games&amp;Health, Household &amp; Baby Care&amp;Beauty &amp; Personal Care&amp;Home &amp; Kitchen</t>
  </si>
  <si>
    <t>B08HHDMRKH</t>
  </si>
  <si>
    <t>B08F2XSBT6</t>
  </si>
  <si>
    <t>B08GTK2D55</t>
  </si>
  <si>
    <t>crucial</t>
  </si>
  <si>
    <t>关键</t>
  </si>
  <si>
    <t>$3.79</t>
  </si>
  <si>
    <t>$155.88</t>
  </si>
  <si>
    <t>p31 2tb</t>
  </si>
  <si>
    <t>$276.42</t>
  </si>
  <si>
    <t>nvme pcie card</t>
  </si>
  <si>
    <t>nvme pcie 卡</t>
  </si>
  <si>
    <t>$83.59</t>
  </si>
  <si>
    <t>B09BJ163KY</t>
  </si>
  <si>
    <t>mz-77e1t0b/am</t>
  </si>
  <si>
    <t>$162.20</t>
  </si>
  <si>
    <t>B071KGRXRG</t>
  </si>
  <si>
    <t>ssd laptop</t>
  </si>
  <si>
    <t>ssd 笔记本电脑</t>
  </si>
  <si>
    <t>$479.80</t>
  </si>
  <si>
    <t>samsung 980 pro with heatsink</t>
  </si>
  <si>
    <t>带散热器的三星 980 pro</t>
  </si>
  <si>
    <t>$237.88</t>
  </si>
  <si>
    <t>usb-c flash drive</t>
  </si>
  <si>
    <t>USB-C闪存盘</t>
  </si>
  <si>
    <t>$40.24</t>
  </si>
  <si>
    <t>Cell Phones &amp; Accessories</t>
  </si>
  <si>
    <t>B07YYJL21Z</t>
  </si>
  <si>
    <t>m.2 ssd 500gb</t>
  </si>
  <si>
    <t>M.2 SDD 500GB</t>
  </si>
  <si>
    <t>$100.62</t>
  </si>
  <si>
    <t>ct250mx500ssd1</t>
  </si>
  <si>
    <t>$103.70</t>
  </si>
  <si>
    <t>wesecuu</t>
  </si>
  <si>
    <t>韦塞库</t>
  </si>
  <si>
    <t>$107.58</t>
  </si>
  <si>
    <t>Books&amp;Tools &amp; Home Improvement&amp;Electronics&amp;Camera and Photo&amp;Automotive Parts &amp; Accessories&amp;Home &amp; Kitchen</t>
  </si>
  <si>
    <t>B07W8SL65G</t>
  </si>
  <si>
    <t>B087QXHWBG</t>
  </si>
  <si>
    <t>B089SFHJV6</t>
  </si>
  <si>
    <t>playstation 5 ssd 2tb with heatsink</t>
  </si>
  <si>
    <t>playstation 5 ssd 2tb 带散热器</t>
  </si>
  <si>
    <t>happy v</t>
  </si>
  <si>
    <t>快乐 v</t>
  </si>
  <si>
    <t>$8.35</t>
  </si>
  <si>
    <t>$42.72</t>
  </si>
  <si>
    <t>Health, Household &amp; Baby Care</t>
  </si>
  <si>
    <t>B07V6ZKZXM</t>
  </si>
  <si>
    <t>B07V7GPRWN</t>
  </si>
  <si>
    <t>B08BF6N22Y</t>
  </si>
  <si>
    <t>kytuwy</t>
  </si>
  <si>
    <t>凯图威</t>
  </si>
  <si>
    <t>$0.38</t>
  </si>
  <si>
    <t>$117.14</t>
  </si>
  <si>
    <t>Tools &amp; Home Improvement&amp;Electronics&amp;Beauty &amp; Personal Care&amp;Sports &amp; Outdoors&amp;Industrial &amp; Scientific&amp;Computers&amp;Baby&amp;Grocery &amp; Gourmet Food&amp;Cell Phones &amp; Accessories&amp;Home &amp; Kitchen&amp;Toys &amp; Games&amp;Video Games&amp;Clothing, Shoes &amp; Jewelry</t>
  </si>
  <si>
    <t>B08S7DYDVP</t>
  </si>
  <si>
    <t>B07ZJH6227</t>
  </si>
  <si>
    <t>B0833XD2MG</t>
  </si>
  <si>
    <t>akitio node</t>
  </si>
  <si>
    <t>akitio结点</t>
  </si>
  <si>
    <t>$358.17</t>
  </si>
  <si>
    <t>B085TH77RT</t>
  </si>
  <si>
    <t>crucial mx500</t>
  </si>
  <si>
    <t>关键mx500</t>
  </si>
  <si>
    <t>512gb nvme</t>
  </si>
  <si>
    <t>512GB NVME</t>
  </si>
  <si>
    <t>$101.14</t>
  </si>
  <si>
    <t>B07XJ2P1LK</t>
  </si>
  <si>
    <t>western digital nvme</t>
  </si>
  <si>
    <t>西部数据NVME</t>
  </si>
  <si>
    <t>$180.10</t>
  </si>
  <si>
    <t>crucial p2 250gb</t>
  </si>
  <si>
    <t>$353.14</t>
  </si>
  <si>
    <t>Automotive Parts &amp; Accessories&amp;Tools &amp; Home Improvement&amp;Patio, Lawn &amp; Garden&amp;Electronics&amp;Sports &amp; Outdoors&amp;Health, Household &amp; Baby Care&amp;Computers&amp;Office Products</t>
  </si>
  <si>
    <t>B004HTGR0C</t>
  </si>
  <si>
    <t>B0B117MM38</t>
  </si>
  <si>
    <t>B09QRSG7J1</t>
  </si>
  <si>
    <t>kingston a2000</t>
  </si>
  <si>
    <t>金士顿a2000</t>
  </si>
  <si>
    <t>$3.33</t>
  </si>
  <si>
    <t>$101.37</t>
  </si>
  <si>
    <t>B07VXC9QMH</t>
  </si>
  <si>
    <t>B07VYG5HQD</t>
  </si>
  <si>
    <t>avkans</t>
  </si>
  <si>
    <t>阿夫坎斯</t>
  </si>
  <si>
    <t>$564.22</t>
  </si>
  <si>
    <t>Electronics&amp;Camera and Photo</t>
  </si>
  <si>
    <t>B08MZBFZ1Y</t>
  </si>
  <si>
    <t>B08R5ZD1N3</t>
  </si>
  <si>
    <t>B098NSNSSW</t>
  </si>
  <si>
    <t>1tb external ssd</t>
  </si>
  <si>
    <t>1tb外置SDD</t>
  </si>
  <si>
    <t>$121.25</t>
  </si>
  <si>
    <t>870 evo 2tb</t>
  </si>
  <si>
    <t>870 evo 2TB</t>
  </si>
  <si>
    <t>$268.55</t>
  </si>
  <si>
    <t>B08T25MBF3</t>
  </si>
  <si>
    <t>4tb nvme gen 4</t>
  </si>
  <si>
    <t>4tb nvme 第 4 代</t>
  </si>
  <si>
    <t>$581.90</t>
  </si>
  <si>
    <t>B09VSQ3V4P</t>
  </si>
  <si>
    <t>ssd nvme 4tb</t>
  </si>
  <si>
    <t>$4.40</t>
  </si>
  <si>
    <t>B07ZQSDQDB</t>
  </si>
  <si>
    <t>vlnfdts</t>
  </si>
  <si>
    <t>$55.39</t>
  </si>
  <si>
    <t>Health, Household &amp; Baby Care&amp;Electronics&amp;Clothing, Shoes &amp; Jewelry&amp;Patio, Lawn &amp; Garden&amp;Sports &amp; Outdoors&amp;Toys &amp; Games&amp;Industrial &amp; Scientific&amp;Computers&amp;Beauty &amp; Personal Care&amp;Grocery &amp; Gourmet Food&amp;Home &amp; Kitchen</t>
  </si>
  <si>
    <t>B0B35TWQVD</t>
  </si>
  <si>
    <t>B0B35ZGWW3</t>
  </si>
  <si>
    <t>B0B3HY77PQ</t>
  </si>
  <si>
    <t>open it</t>
  </si>
  <si>
    <t>打开它</t>
  </si>
  <si>
    <t>$110.24</t>
  </si>
  <si>
    <t>Toys &amp; Games&amp;Electronics&amp;Office Products&amp;Health, Household &amp; Baby Care</t>
  </si>
  <si>
    <t>B08L71S61T</t>
  </si>
  <si>
    <t>B004S8LU2W</t>
  </si>
  <si>
    <t>wd ch sn530 m.2 nvme ssd</t>
  </si>
  <si>
    <t>B096CWZ48N</t>
  </si>
  <si>
    <t>B09K3X2ZRZ</t>
  </si>
  <si>
    <t>kc300s2</t>
  </si>
  <si>
    <t>$1.55</t>
  </si>
  <si>
    <t>$199.71</t>
  </si>
  <si>
    <t>Home &amp; Kitchen&amp;Electronics&amp;Grocery &amp; Gourmet Food&amp;Sports &amp; Outdoors&amp;Camera and Photo&amp;Health, Household &amp; Baby Care&amp;Automotive Parts &amp; Accessories</t>
  </si>
  <si>
    <t>B08B3B3LQ3</t>
  </si>
  <si>
    <t>m&amp;d fajas colombianas</t>
  </si>
  <si>
    <t>m&amp;amp;d fajas 哥伦比亚</t>
  </si>
  <si>
    <t>$89.69</t>
  </si>
  <si>
    <t>Movies &amp; TV&amp;Kindle Store&amp;Grocery &amp; Gourmet Food</t>
  </si>
  <si>
    <t>B086XM41WH</t>
  </si>
  <si>
    <t>B07HFGD8ZK</t>
  </si>
  <si>
    <t>B01F6C8H6K</t>
  </si>
  <si>
    <t>ssd external hard drive</t>
  </si>
  <si>
    <t>ssd外置硬盘</t>
  </si>
  <si>
    <t>$245.55</t>
  </si>
  <si>
    <t>2tb nvme m.2 ssd</t>
  </si>
  <si>
    <t>2tb nvme m.2 固态硬盘</t>
  </si>
  <si>
    <t>$199.23</t>
  </si>
  <si>
    <t>nvme m.2 2tb</t>
  </si>
  <si>
    <t>$208.95</t>
  </si>
  <si>
    <t>laptop solid state hard drive</t>
  </si>
  <si>
    <t>笔记本固态硬盘</t>
  </si>
  <si>
    <t>$1.29</t>
  </si>
  <si>
    <t>$137.27</t>
  </si>
  <si>
    <t>B09BMRN3SJ</t>
  </si>
  <si>
    <t>ssd laptop hard drive</t>
  </si>
  <si>
    <t>ssd 笔记本硬盘</t>
  </si>
  <si>
    <t>$6.21</t>
  </si>
  <si>
    <t>$104.63</t>
  </si>
  <si>
    <t>evo 970</t>
  </si>
  <si>
    <t>进化970</t>
  </si>
  <si>
    <t>$228.23</t>
  </si>
  <si>
    <t>500gb ssd</t>
  </si>
  <si>
    <t>500GB固态硬盘</t>
  </si>
  <si>
    <t>$79.31</t>
  </si>
  <si>
    <t>870 qvo</t>
  </si>
  <si>
    <t>$4.28</t>
  </si>
  <si>
    <t>$268.07</t>
  </si>
  <si>
    <t>B089QXQ1TV</t>
  </si>
  <si>
    <t>samsung drive</t>
  </si>
  <si>
    <t>三星驱动器</t>
  </si>
  <si>
    <t>$3.08</t>
  </si>
  <si>
    <t>$210.97</t>
  </si>
  <si>
    <t>dvsfdsfs</t>
  </si>
  <si>
    <t>$45.11</t>
  </si>
  <si>
    <t>Video Games&amp;Tools &amp; Home Improvement&amp;Industrial &amp; Scientific&amp;Office Products&amp;Sports &amp; Outdoors&amp;Health, Household &amp; Baby Care&amp;Home &amp; Kitchen&amp;Toys &amp; Games&amp;Clothing, Shoes &amp; Jewelry</t>
  </si>
  <si>
    <t>B07P83PWJ5</t>
  </si>
  <si>
    <t>crucial ssd 500gb</t>
  </si>
  <si>
    <t>关键 SSD 500GB</t>
  </si>
  <si>
    <t>$2.55</t>
  </si>
  <si>
    <t>$130.38</t>
  </si>
  <si>
    <t>so sad dell mac</t>
  </si>
  <si>
    <t>B0B3QWN942</t>
  </si>
  <si>
    <t>b.m.c</t>
  </si>
  <si>
    <t>BMC</t>
  </si>
  <si>
    <t>$139.73</t>
  </si>
  <si>
    <t>Beauty &amp; Personal Care&amp;Health, Household &amp; Baby Care&amp;Clothing, Shoes &amp; Jewelry&amp;Electronics&amp;Musical Instruments&amp;Tools &amp; Home Improvement&amp;Patio, Lawn &amp; Garden&amp;Pet Supplies&amp;Home &amp; Kitchen</t>
  </si>
  <si>
    <t>B016VRPF0U</t>
  </si>
  <si>
    <t>B01C961FUQ</t>
  </si>
  <si>
    <t>B01GKDBYV4</t>
  </si>
  <si>
    <t>samsung evo 2tb</t>
  </si>
  <si>
    <t>三星evo 2tb</t>
  </si>
  <si>
    <t>$299.47</t>
  </si>
  <si>
    <t>wd_black sn850 nvme™ ssd for ps5™ consoles</t>
  </si>
  <si>
    <t>8tb m.2</t>
  </si>
  <si>
    <t>$1.79</t>
  </si>
  <si>
    <t>$909.30</t>
  </si>
  <si>
    <t>m&amp;m costume adult</t>
  </si>
  <si>
    <t>m&amp;amp;m 服装成人</t>
  </si>
  <si>
    <t>$75.91</t>
  </si>
  <si>
    <t>Grocery &amp; Gourmet Food&amp;Movies &amp; TV&amp;Office Products</t>
  </si>
  <si>
    <t>B07VP9K9NP</t>
  </si>
  <si>
    <t>m2 ssd 2tb</t>
  </si>
  <si>
    <t>m2 固态硬盘 2TB</t>
  </si>
  <si>
    <t>$211.82</t>
  </si>
  <si>
    <t>$64.18</t>
  </si>
  <si>
    <t>Tools &amp; Home Improvement&amp;Industrial &amp; Scientific&amp;Automotive Parts &amp; Accessories&amp;Electronics&amp;Office Products&amp;Health, Household &amp; Baby Care&amp;Clothing, Shoes &amp; Jewelry&amp;Grocery &amp; Gourmet Food&amp;Beauty &amp; Personal Care&amp;Cell Phones &amp; Accessories&amp;Home &amp; Kitchen</t>
  </si>
  <si>
    <t>B09Q31QHWQ</t>
  </si>
  <si>
    <t>B000CP8DFW</t>
  </si>
  <si>
    <t>2.5 inch enclosure</t>
  </si>
  <si>
    <t>2.5 英寸外壳</t>
  </si>
  <si>
    <t>$32.11</t>
  </si>
  <si>
    <t>samsung evo 980 pro</t>
  </si>
  <si>
    <t>三星 evo 980 pro</t>
  </si>
  <si>
    <t>$230.11</t>
  </si>
  <si>
    <t>external ssd hard drive</t>
  </si>
  <si>
    <t>外置SSD硬盘</t>
  </si>
  <si>
    <t>$263.67</t>
  </si>
  <si>
    <t>wd_black sn850 2tb</t>
  </si>
  <si>
    <t>B0957P2YMS</t>
  </si>
  <si>
    <t>2t ssd external hard drive</t>
  </si>
  <si>
    <t>2t ssd 外置硬盘</t>
  </si>
  <si>
    <t>$2.20</t>
  </si>
  <si>
    <t>$181.71</t>
  </si>
  <si>
    <t>crucial 2tb</t>
  </si>
  <si>
    <t>关键 2tb</t>
  </si>
  <si>
    <t>$205.12</t>
  </si>
  <si>
    <t>samsung qvo</t>
  </si>
  <si>
    <t>三星QVO</t>
  </si>
  <si>
    <t>$263.94</t>
  </si>
  <si>
    <t>B089RD13TX</t>
  </si>
  <si>
    <t>owc thunderbolt</t>
  </si>
  <si>
    <t>owc 霹雳</t>
  </si>
  <si>
    <t>$494.83</t>
  </si>
  <si>
    <t>B09CTHJ8T3</t>
  </si>
  <si>
    <t>B07JMH6BSY</t>
  </si>
  <si>
    <t>ssd hard drive 2tb</t>
  </si>
  <si>
    <t>ssd 硬盘 2tb</t>
  </si>
  <si>
    <t>$186.42</t>
  </si>
  <si>
    <t>ssd sandisk</t>
  </si>
  <si>
    <t>SSD Sandisk</t>
  </si>
  <si>
    <t>$201.73</t>
  </si>
  <si>
    <t>ps5 nvme ssd with heatsink</t>
  </si>
  <si>
    <t>带散热器的 ps5 nvme ssd</t>
  </si>
  <si>
    <t>$292.33</t>
  </si>
  <si>
    <t>the fastest way to fall by denise williams</t>
  </si>
  <si>
    <t>丹尼斯威廉姆斯摔倒的最快方法</t>
  </si>
  <si>
    <t>$32.59</t>
  </si>
  <si>
    <t>Kindle Store&amp;Beauty &amp; Personal Care&amp;Industrial &amp; Scientific</t>
  </si>
  <si>
    <t>593101928</t>
  </si>
  <si>
    <t>B08VRXJZ5H</t>
  </si>
  <si>
    <t>B08WDZ8J5W</t>
  </si>
  <si>
    <t>wd black sn850 ps5</t>
  </si>
  <si>
    <t>usnyabni</t>
  </si>
  <si>
    <t>$708.12</t>
  </si>
  <si>
    <t>Patio, Lawn &amp; Garden&amp;Clothing, Shoes &amp; Jewelry&amp;Beauty &amp; Personal Care&amp;Home &amp; Kitchen&amp;Musical Instruments&amp;Office Products&amp;Sports &amp; Outdoors</t>
  </si>
  <si>
    <t>B076F6ZF6K</t>
  </si>
  <si>
    <t>B09367QWJ6</t>
  </si>
  <si>
    <t>B0000E2V4O</t>
  </si>
  <si>
    <t>sata external hard drive enclosure</t>
  </si>
  <si>
    <t>SATA外置硬盘驱动器外壳</t>
  </si>
  <si>
    <t>$71.30</t>
  </si>
  <si>
    <t>t0trm</t>
  </si>
  <si>
    <t>$83.28</t>
  </si>
  <si>
    <t>nv1</t>
  </si>
  <si>
    <t>evangelion asus</t>
  </si>
  <si>
    <t>samsung 1tb ssd</t>
  </si>
  <si>
    <t>三星1tb硬盘</t>
  </si>
  <si>
    <t>western digital ssd 1tb</t>
  </si>
  <si>
    <t>西部数据SSD 1tb</t>
  </si>
  <si>
    <t>$116.85</t>
  </si>
  <si>
    <t>ssd samsung 2tb</t>
  </si>
  <si>
    <t>ssd 三星 2tb</t>
  </si>
  <si>
    <t>$322.26</t>
  </si>
  <si>
    <t>2tb m.2</t>
  </si>
  <si>
    <t>$231.92</t>
  </si>
  <si>
    <t>del real</t>
  </si>
  <si>
    <t>真实的</t>
  </si>
  <si>
    <t>$31.89</t>
  </si>
  <si>
    <t>Grocery &amp; Gourmet Food&amp;Health, Household &amp; Baby Care&amp;Sports &amp; Outdoors&amp;Home &amp; Kitchen&amp;Toys &amp; Games&amp;Patio, Lawn &amp; Garden&amp;Beauty &amp; Personal Care</t>
  </si>
  <si>
    <t>B0105DMFFE</t>
  </si>
  <si>
    <t>B00AFYPGCS</t>
  </si>
  <si>
    <t>B07YBGFM6S</t>
  </si>
  <si>
    <t>ps5 m.2</t>
  </si>
  <si>
    <t>$276.19</t>
  </si>
  <si>
    <t>pc components deals</t>
  </si>
  <si>
    <t>B08W8DGK3X</t>
  </si>
  <si>
    <t>B08166SLDF</t>
  </si>
  <si>
    <t>z12</t>
  </si>
  <si>
    <t>$230.22</t>
  </si>
  <si>
    <t>Video Games&amp;Electronics&amp;Health, Household &amp; Baby Care&amp;Computers&amp;Camera and Photo&amp;Automotive Parts &amp; Accessories&amp;Clothing, Shoes &amp; Jewelry&amp;Office Products&amp;Home &amp; Kitchen</t>
  </si>
  <si>
    <t>B09C2DLCPG</t>
  </si>
  <si>
    <t>B0B79KH626</t>
  </si>
  <si>
    <t>B09WR19VKN</t>
  </si>
  <si>
    <t>wd black 1tb</t>
  </si>
  <si>
    <t>WD黑色1TB</t>
  </si>
  <si>
    <t>$1.94</t>
  </si>
  <si>
    <t>$115.72</t>
  </si>
  <si>
    <t>B00FJRS6FU</t>
  </si>
  <si>
    <t>samsung pro 2tb</t>
  </si>
  <si>
    <t>三星pro 2tb</t>
  </si>
  <si>
    <t>$247.32</t>
  </si>
  <si>
    <t>B07879KC15</t>
  </si>
  <si>
    <t>2tb nvme m.2</t>
  </si>
  <si>
    <t>2TB NVME m.2</t>
  </si>
  <si>
    <t>$212.17</t>
  </si>
  <si>
    <t>xcnr3</t>
  </si>
  <si>
    <t>$93.12</t>
  </si>
  <si>
    <t>Patio, Lawn &amp; Garden&amp;Tools &amp; Home Improvement&amp;Industrial &amp; Scientific&amp;Electronics&amp;Computers&amp;Beauty &amp; Personal Care&amp;Sports &amp; Outdoors&amp;Automotive Parts &amp; Accessories&amp;Home &amp; Kitchen&amp;Toys &amp; Games&amp;Clothing, Shoes &amp; Jewelry</t>
  </si>
  <si>
    <t>asus rog evangelion</t>
  </si>
  <si>
    <t>$901.53</t>
  </si>
  <si>
    <t>Computers&amp;Electronics&amp;Video Games</t>
  </si>
  <si>
    <t>B0B64TVMLP</t>
  </si>
  <si>
    <t>wds500g3b0c</t>
  </si>
  <si>
    <t>$193.38</t>
  </si>
  <si>
    <t>crucial p2</t>
  </si>
  <si>
    <t>关键p2</t>
  </si>
  <si>
    <t>$160.36</t>
  </si>
  <si>
    <t>ct2000p5pssd8</t>
  </si>
  <si>
    <t>$233.35</t>
  </si>
  <si>
    <t>tssd</t>
  </si>
  <si>
    <t>B0049K7EVK</t>
  </si>
  <si>
    <t>B012UHY84E</t>
  </si>
  <si>
    <t>owc thunderbolt 3 dock</t>
  </si>
  <si>
    <t>owc雷电3底座</t>
  </si>
  <si>
    <t>$306.16</t>
  </si>
  <si>
    <t>B08FM3NVKD</t>
  </si>
  <si>
    <t>samsung 2tb ssd</t>
  </si>
  <si>
    <t>三星2TB的SDD</t>
  </si>
  <si>
    <t>$7.96</t>
  </si>
  <si>
    <t>$247.63</t>
  </si>
  <si>
    <t>2tb ssd m.2 gen 4</t>
  </si>
  <si>
    <t>2tb 固态硬盘 m.2 第 4 代</t>
  </si>
  <si>
    <t>$200.43</t>
  </si>
  <si>
    <t>ysnhsye</t>
  </si>
  <si>
    <t>$77.73</t>
  </si>
  <si>
    <t>B09NM3KMKQ</t>
  </si>
  <si>
    <t>B09P1Q1QNC</t>
  </si>
  <si>
    <t>ssd 1t</t>
  </si>
  <si>
    <t>$186.87</t>
  </si>
  <si>
    <t>860 evo 1tb</t>
  </si>
  <si>
    <t>$282.52</t>
  </si>
  <si>
    <t>wd black ps5</t>
  </si>
  <si>
    <t>WD 黑色 ps5</t>
  </si>
  <si>
    <t>$310.95</t>
  </si>
  <si>
    <t>samsung 1tb ssd external</t>
  </si>
  <si>
    <t>三星 1tb SSD 外置</t>
  </si>
  <si>
    <t>$159.86</t>
  </si>
  <si>
    <t>B082YHBYNJ</t>
  </si>
  <si>
    <t>pcie cable</t>
  </si>
  <si>
    <t>pcie线</t>
  </si>
  <si>
    <t>$22.62</t>
  </si>
  <si>
    <t>B099W6CS3C</t>
  </si>
  <si>
    <t>B099VZV6CM</t>
  </si>
  <si>
    <t>B099X48CQN</t>
  </si>
  <si>
    <t>samsung ssd 980</t>
  </si>
  <si>
    <t>三星ssd 980</t>
  </si>
  <si>
    <t>$8.09</t>
  </si>
  <si>
    <t>gen 4 nvme</t>
  </si>
  <si>
    <t>第 4 代 nvme</t>
  </si>
  <si>
    <t>$233.86</t>
  </si>
  <si>
    <t>spark sad</t>
  </si>
  <si>
    <t>B07PKV1N84</t>
  </si>
  <si>
    <t>wd22tb4</t>
  </si>
  <si>
    <t>$243.14</t>
  </si>
  <si>
    <t>B0B6YMM6QD</t>
  </si>
  <si>
    <t>B0B13Y2QVW</t>
  </si>
  <si>
    <t>msi spatium m480 2tb</t>
  </si>
  <si>
    <t>$2.92</t>
  </si>
  <si>
    <t>B098THFYXM</t>
  </si>
  <si>
    <t>2tb nvme gen 4</t>
  </si>
  <si>
    <t>2tb nvme 第 4 代</t>
  </si>
  <si>
    <t>$230.49</t>
  </si>
  <si>
    <t>evo nxt</t>
  </si>
  <si>
    <t>进化</t>
  </si>
  <si>
    <t>$59.41</t>
  </si>
  <si>
    <t>B09PTG29TC</t>
  </si>
  <si>
    <t>B08PDGD6P5</t>
  </si>
  <si>
    <t>B09SXDQDMC</t>
  </si>
  <si>
    <t>m.2 nvme 2tb</t>
  </si>
  <si>
    <t>m.2 NVME 2TB</t>
  </si>
  <si>
    <t>$211.30</t>
  </si>
  <si>
    <t>B091BG4HDW</t>
  </si>
  <si>
    <t>nvme m.2 500gb</t>
  </si>
  <si>
    <t>nvme m.2 500GB</t>
  </si>
  <si>
    <t>$84.18</t>
  </si>
  <si>
    <t>hard drive converter</t>
  </si>
  <si>
    <t>硬盘转换器</t>
  </si>
  <si>
    <t>$25.13</t>
  </si>
  <si>
    <t>sn850 2tb heatsink</t>
  </si>
  <si>
    <t>sn850 2tb 散热器</t>
  </si>
  <si>
    <t>$185.49</t>
  </si>
  <si>
    <t>gensrock</t>
  </si>
  <si>
    <t>$164.10</t>
  </si>
  <si>
    <t>Video Games&amp;Patio, Lawn &amp; Garden&amp;Electronics&amp;Beauty &amp; Personal Care&amp;Office Products&amp;Grocery &amp; Gourmet Food&amp;Sports &amp; Outdoors&amp;Health, Household &amp; Baby Care&amp;Automotive Parts &amp; Accessories&amp;Toys &amp; Games</t>
  </si>
  <si>
    <t>B09ZP9NYZK</t>
  </si>
  <si>
    <t>B091ZGFVNJ</t>
  </si>
  <si>
    <t>sn850x</t>
  </si>
  <si>
    <t>$7.65</t>
  </si>
  <si>
    <t>solido</t>
  </si>
  <si>
    <t>$63.00</t>
  </si>
  <si>
    <t>Toys &amp; Games&amp;Patio, Lawn &amp; Garden&amp;Home &amp; Kitchen</t>
  </si>
  <si>
    <t>B001BWFDDU</t>
  </si>
  <si>
    <t>B00937CIFG</t>
  </si>
  <si>
    <t>B0B116WHGM</t>
  </si>
  <si>
    <t>gen4 m.2 nvme 1tb</t>
  </si>
  <si>
    <t>crucial p3 plus</t>
  </si>
  <si>
    <t>$6.05</t>
  </si>
  <si>
    <t>B0B25NXWC7</t>
  </si>
  <si>
    <t>solid state hard drive</t>
  </si>
  <si>
    <t>$178.47</t>
  </si>
  <si>
    <t>1tb solid state drive</t>
  </si>
  <si>
    <t>$200.48</t>
  </si>
  <si>
    <t>Video Games&amp;Electronics&amp;Computers</t>
  </si>
  <si>
    <t>B07Y5VDNT9</t>
  </si>
  <si>
    <t>hiby fc3</t>
  </si>
  <si>
    <t>海比FC3</t>
  </si>
  <si>
    <t>$0.79</t>
  </si>
  <si>
    <t>$456.39</t>
  </si>
  <si>
    <t>B09YLVW9MQ</t>
  </si>
  <si>
    <t>mx500</t>
  </si>
  <si>
    <t>MX500</t>
  </si>
  <si>
    <t>$181.70</t>
  </si>
  <si>
    <t>pc storage 1tb</t>
  </si>
  <si>
    <t>电脑存储 1tb</t>
  </si>
  <si>
    <t>$9.82</t>
  </si>
  <si>
    <t>$97.62</t>
  </si>
  <si>
    <t>wd blue sn550</t>
  </si>
  <si>
    <t>WD 蓝色 sn550</t>
  </si>
  <si>
    <t>$89.33</t>
  </si>
  <si>
    <t>sabrent heatsink</t>
  </si>
  <si>
    <t>散热片</t>
  </si>
  <si>
    <t>$235.20</t>
  </si>
  <si>
    <t>B09HSQQWCL</t>
  </si>
  <si>
    <t>B07TN2RX2K</t>
  </si>
  <si>
    <t>B09KMDMWHT</t>
  </si>
  <si>
    <t>drive enclosure</t>
  </si>
  <si>
    <t>驱动器外壳</t>
  </si>
  <si>
    <t>wd ssd ps5</t>
  </si>
  <si>
    <t>$7.26</t>
  </si>
  <si>
    <t>m.2 2242 ssd</t>
  </si>
  <si>
    <t>M.2 2242硬盘</t>
  </si>
  <si>
    <t>$101.18</t>
  </si>
  <si>
    <t>B07KG2G152</t>
  </si>
  <si>
    <t>sk hynix gold p31 1tb</t>
  </si>
  <si>
    <t>SK海力士金p31 1tb</t>
  </si>
  <si>
    <t>$124.39</t>
  </si>
  <si>
    <t>m.2 ssd 2tb</t>
  </si>
  <si>
    <t>m.2 固态硬盘 2TB</t>
  </si>
  <si>
    <t>$5.36</t>
  </si>
  <si>
    <t>$229.96</t>
  </si>
  <si>
    <t>ssd for ps5 with heatsink</t>
  </si>
  <si>
    <t>ssd for ps5 带散热器</t>
  </si>
  <si>
    <t>$5.90</t>
  </si>
  <si>
    <t>$329.59</t>
  </si>
  <si>
    <t>crucial p5 plus 2tb</t>
  </si>
  <si>
    <t>关键 p5 加 2tb</t>
  </si>
  <si>
    <t>$247.51</t>
  </si>
  <si>
    <t>samsung 1tb nvme</t>
  </si>
  <si>
    <t>三星 1tb nvme</t>
  </si>
  <si>
    <t>$8.02</t>
  </si>
  <si>
    <t>$190.17</t>
  </si>
  <si>
    <t>apache 9800</t>
  </si>
  <si>
    <t>阿帕奇9800</t>
  </si>
  <si>
    <t>$192.02</t>
  </si>
  <si>
    <t>Sports &amp; Outdoors&amp;Automotive Parts &amp; Accessories</t>
  </si>
  <si>
    <t>B07K9PG3Z5</t>
  </si>
  <si>
    <t>B07B7ZB484</t>
  </si>
  <si>
    <t>western digital black sn850</t>
  </si>
  <si>
    <t>西部数据黑色sn850</t>
  </si>
  <si>
    <t>$183.49</t>
  </si>
  <si>
    <t>owc envoy express</t>
  </si>
  <si>
    <t>owc特使快递</t>
  </si>
  <si>
    <t>$256.49</t>
  </si>
  <si>
    <t>B07T812T93</t>
  </si>
  <si>
    <t>dex dock</t>
  </si>
  <si>
    <t>dex 码头</t>
  </si>
  <si>
    <t>$92.14</t>
  </si>
  <si>
    <t>B07ZR54JHV</t>
  </si>
  <si>
    <t>B06XD4S8J1</t>
  </si>
  <si>
    <t>B07H841W9H</t>
  </si>
  <si>
    <t>pny ssd 1tb</t>
  </si>
  <si>
    <t>pny 固态硬盘 1tb</t>
  </si>
  <si>
    <t>$121.14</t>
  </si>
  <si>
    <t>B0722XPTL6</t>
  </si>
  <si>
    <t>B0719D9YL7</t>
  </si>
  <si>
    <t>m.2 heatsink</t>
  </si>
  <si>
    <t>m.2散热片</t>
  </si>
  <si>
    <t>$43.49</t>
  </si>
  <si>
    <t>B082VTVP51</t>
  </si>
  <si>
    <t>1tb gen 4 nvme</t>
  </si>
  <si>
    <t>1TB 第 4 代 nvme</t>
  </si>
  <si>
    <t>$120.11</t>
  </si>
  <si>
    <t>nas ssd</t>
  </si>
  <si>
    <t>$547.68</t>
  </si>
  <si>
    <t>B07YFG3R5N</t>
  </si>
  <si>
    <t>B07YFGQLYK</t>
  </si>
  <si>
    <t>B08J488MZP</t>
  </si>
  <si>
    <t>2t ssd</t>
  </si>
  <si>
    <t>2吨固态硬盘</t>
  </si>
  <si>
    <t>$178.50</t>
  </si>
  <si>
    <t>sabrent ssd</t>
  </si>
  <si>
    <t>$184.79</t>
  </si>
  <si>
    <t>ssd drive 2tb</t>
  </si>
  <si>
    <t>固态硬盘 2TB</t>
  </si>
  <si>
    <t>$7.36</t>
  </si>
  <si>
    <t>$222.84</t>
  </si>
  <si>
    <t>samsung 970 evo plus ssd 1tb</t>
  </si>
  <si>
    <t>三星 970 evo 加 ssd 1tb</t>
  </si>
  <si>
    <t>$8.11</t>
  </si>
  <si>
    <t>$196.21</t>
  </si>
  <si>
    <t>1 tb ext hardrive</t>
  </si>
  <si>
    <t>1 TB 外置硬盘</t>
  </si>
  <si>
    <t>$62.31</t>
  </si>
  <si>
    <t>B06VVS7S94</t>
  </si>
  <si>
    <t>ps5 internal hard drive</t>
  </si>
  <si>
    <t>ps5内置硬盘</t>
  </si>
  <si>
    <t>$227.66</t>
  </si>
  <si>
    <t>250gb ssd</t>
  </si>
  <si>
    <t>250GB固态硬盘</t>
  </si>
  <si>
    <t>$60.43</t>
  </si>
  <si>
    <t>B07XZLW68F</t>
  </si>
  <si>
    <t>ssd1tb</t>
  </si>
  <si>
    <t>固态硬盘1TB</t>
  </si>
  <si>
    <t>$102.49</t>
  </si>
  <si>
    <t>mz-v7s1t0b/am</t>
  </si>
  <si>
    <t>$151.72</t>
  </si>
  <si>
    <t>Office Products&amp;Industrial &amp; Scientific</t>
  </si>
  <si>
    <t>ssd with windows 10 installed</t>
  </si>
  <si>
    <t>安装了 Windows 10 的 ssd</t>
  </si>
  <si>
    <t>$8.32</t>
  </si>
  <si>
    <t>$128.00</t>
  </si>
  <si>
    <t>Office Products</t>
  </si>
  <si>
    <t>B07NPSVJ9C</t>
  </si>
  <si>
    <t>860 evo 2tb</t>
  </si>
  <si>
    <t>860 evo 2TB</t>
  </si>
  <si>
    <t>$312.26</t>
  </si>
  <si>
    <t>B07822SVMS</t>
  </si>
  <si>
    <t>B07935Q2TS</t>
  </si>
  <si>
    <t>depovor</t>
  </si>
  <si>
    <t>倒退</t>
  </si>
  <si>
    <t>$363.80</t>
  </si>
  <si>
    <t>Clothing, Shoes &amp; Jewelry&amp;Tools &amp; Home Improvement&amp;Computers&amp;Home &amp; Kitchen</t>
  </si>
  <si>
    <t>B09PRSKX9L</t>
  </si>
  <si>
    <t>B09PQNDP7Z</t>
  </si>
  <si>
    <t>B09PQLCF8V</t>
  </si>
  <si>
    <t>ssd 4 tb</t>
  </si>
  <si>
    <t>固态硬盘 4 TB</t>
  </si>
  <si>
    <t>$498.47</t>
  </si>
  <si>
    <t>ssd 1tb ssd</t>
  </si>
  <si>
    <t>$124.55</t>
  </si>
  <si>
    <t>B09ZYQ84CM</t>
  </si>
  <si>
    <t>samsung 980 pro 2tb heatsink</t>
  </si>
  <si>
    <t>三星 980 pro 2tb 散热器</t>
  </si>
  <si>
    <t>$238.40</t>
  </si>
  <si>
    <t>B09XYZ4JX2</t>
  </si>
  <si>
    <t>orico hard drive enclosure</t>
  </si>
  <si>
    <t>orico 硬盘驱动器外壳</t>
  </si>
  <si>
    <t>$79.42</t>
  </si>
  <si>
    <t>B07XQ3CPSG</t>
  </si>
  <si>
    <t>mp600 pro</t>
  </si>
  <si>
    <t>mp600 专业版</t>
  </si>
  <si>
    <t>$201.37</t>
  </si>
  <si>
    <t>B0999JRTW9</t>
  </si>
  <si>
    <t>adata se800</t>
  </si>
  <si>
    <t>$104.74</t>
  </si>
  <si>
    <t>Arts, Crafts &amp; Sewing</t>
  </si>
  <si>
    <t>B07V1H939C</t>
  </si>
  <si>
    <t>external hard drive to store pictures</t>
  </si>
  <si>
    <t>m.2 wd black</t>
  </si>
  <si>
    <t>m.2 wd 黑色</t>
  </si>
  <si>
    <t>shcrtk</t>
  </si>
  <si>
    <t>$102.61</t>
  </si>
  <si>
    <t>B08RCHKCVN</t>
  </si>
  <si>
    <t>B088RD9DHP</t>
  </si>
  <si>
    <t>2tb m2</t>
  </si>
  <si>
    <t>2tb 平方米</t>
  </si>
  <si>
    <t>$249.08</t>
  </si>
  <si>
    <t>wd_black 2tb sn850</t>
  </si>
  <si>
    <t>samsung 2tb ssd 850 pro</t>
  </si>
  <si>
    <t>三星 2TB 固态硬盘 850 专业版</t>
  </si>
  <si>
    <t>$294.87</t>
  </si>
  <si>
    <t>B010QD6RX4</t>
  </si>
  <si>
    <t>flipper zero</t>
  </si>
  <si>
    <t>脚蹼零</t>
  </si>
  <si>
    <t>$133.46</t>
  </si>
  <si>
    <t>Camera and Photo&amp;Sports &amp; Outdoors&amp;Tools &amp; Home Improvement&amp;Beauty &amp; Personal Care</t>
  </si>
  <si>
    <t>B0B4VNDXQL</t>
  </si>
  <si>
    <t>B07X1VD542</t>
  </si>
  <si>
    <t>ugreen</t>
  </si>
  <si>
    <t>$34.90</t>
  </si>
  <si>
    <t>Cell Phones &amp; Accessories&amp;Electronics</t>
  </si>
  <si>
    <t>B091BGMKYS</t>
  </si>
  <si>
    <t>B091Z6JNX4</t>
  </si>
  <si>
    <t>B088FHJLR1</t>
  </si>
  <si>
    <t>wd sn850 2tb</t>
  </si>
  <si>
    <t>WD sn850 2tb</t>
  </si>
  <si>
    <t>$272.65</t>
  </si>
  <si>
    <t>1gb ssd</t>
  </si>
  <si>
    <t>1GB 固态硬盘</t>
  </si>
  <si>
    <t>$94.03</t>
  </si>
  <si>
    <t>970 evo 1tb</t>
  </si>
  <si>
    <t>$156.86</t>
  </si>
  <si>
    <t>wireless ssd</t>
  </si>
  <si>
    <t>无线固态硬盘</t>
  </si>
  <si>
    <t>$256.58</t>
  </si>
  <si>
    <t>ssd external drive</t>
  </si>
  <si>
    <t>SDSD外置硬盘</t>
  </si>
  <si>
    <t>$218.09</t>
  </si>
  <si>
    <t>dram ssd</t>
  </si>
  <si>
    <t>内存固态硬盘</t>
  </si>
  <si>
    <t>$82.81</t>
  </si>
  <si>
    <t>B01K8A29BE</t>
  </si>
  <si>
    <t>B07PHMJR4Y</t>
  </si>
  <si>
    <t>B092D7RHYF</t>
  </si>
  <si>
    <t>wd blue ssd 2tb</t>
  </si>
  <si>
    <t>wd 蓝色 ssd 2tb</t>
  </si>
  <si>
    <t>$170.41</t>
  </si>
  <si>
    <t>pcie gen 4 ssd</t>
  </si>
  <si>
    <t>$273.61</t>
  </si>
  <si>
    <t>ssd drive internal</t>
  </si>
  <si>
    <t>ssd 驱动器内部</t>
  </si>
  <si>
    <t>$132.44</t>
  </si>
  <si>
    <t>geekplus</t>
  </si>
  <si>
    <t>极客加</t>
  </si>
  <si>
    <t>$1.63</t>
  </si>
  <si>
    <t>$350.98</t>
  </si>
  <si>
    <t>B097H7B8GY</t>
  </si>
  <si>
    <t>B097BB86GY</t>
  </si>
  <si>
    <t>B08SQS7NWQ</t>
  </si>
  <si>
    <t>1 up</t>
  </si>
  <si>
    <t>1 起</t>
  </si>
  <si>
    <t>$258.65</t>
  </si>
  <si>
    <t>Sports &amp; Outdoors&amp;Toys &amp; Games&amp;Video Games&amp;Patio, Lawn &amp; Garden&amp;Electronics&amp;Computers&amp;Beauty &amp; Personal Care&amp;Home &amp; Kitchen</t>
  </si>
  <si>
    <t>B09X4WFQR4</t>
  </si>
  <si>
    <t>B0B2ZTMHVM</t>
  </si>
  <si>
    <t>B09ZV1QS14</t>
  </si>
  <si>
    <t>8330-752</t>
  </si>
  <si>
    <t>$186.31</t>
  </si>
  <si>
    <t>Toys &amp; Games&amp;Tools &amp; Home Improvement&amp;Electronics&amp;Computers&amp;Automotive Parts &amp; Accessories</t>
  </si>
  <si>
    <t>B01H7RW4C0</t>
  </si>
  <si>
    <t>2tb ssd external hard drive</t>
  </si>
  <si>
    <t>2tb ssd 外置硬盘</t>
  </si>
  <si>
    <t>$189.57</t>
  </si>
  <si>
    <t>corsair ps5 ssd</t>
  </si>
  <si>
    <t>海盗船 ps5 ssd</t>
  </si>
  <si>
    <t>$266.26</t>
  </si>
  <si>
    <t>samsung 980 ssd 500gb</t>
  </si>
  <si>
    <t>三星 980 固态硬盘 500GB</t>
  </si>
  <si>
    <t>$143.73</t>
  </si>
  <si>
    <t>crucial p2 1tb 3d nand nvme pcie m.2 ssd up to 2400mb/s - ct1000p2ssd8</t>
  </si>
  <si>
    <t>至关重要的 p2 1tb 3d nand nvme pcie m.2 ssd 高达 2400mb/s - ct1000p2ssd8</t>
  </si>
  <si>
    <t>$141.57</t>
  </si>
  <si>
    <t>hylogy</t>
  </si>
  <si>
    <t>水文学</t>
  </si>
  <si>
    <t>$75.59</t>
  </si>
  <si>
    <t>Health, Household &amp; Baby Care&amp;Industrial &amp; Scientific&amp;Beauty &amp; Personal Care&amp;Patio, Lawn &amp; Garden&amp;Toys &amp; Games&amp;Baby</t>
  </si>
  <si>
    <t>B07N1S7JH8</t>
  </si>
  <si>
    <t>B09LYF2951</t>
  </si>
  <si>
    <t>hard drive enclosure 2.5</t>
  </si>
  <si>
    <t>硬盘驱动器外壳2.5</t>
  </si>
  <si>
    <t>$26.07</t>
  </si>
  <si>
    <t>2tb internal ssd</t>
  </si>
  <si>
    <t>2tb 内部 ssd</t>
  </si>
  <si>
    <t>$224.52</t>
  </si>
  <si>
    <t>crucial mx500 500gb</t>
  </si>
  <si>
    <t>关键 mx500 500GB</t>
  </si>
  <si>
    <t>$112.95</t>
  </si>
  <si>
    <t>2 tb nvme ssd</t>
  </si>
  <si>
    <t>2 TB NVME SSD</t>
  </si>
  <si>
    <t>$279.12</t>
  </si>
  <si>
    <t>g940ev-p2</t>
  </si>
  <si>
    <t>$88.81</t>
  </si>
  <si>
    <t>Musical Instruments&amp;Tools &amp; Home Improvement&amp;Industrial &amp; Scientific&amp;Electronics&amp;Computers&amp;Grocery &amp; Gourmet Food&amp;Health, Household &amp; Baby Care&amp;Toys &amp; Games</t>
  </si>
  <si>
    <t>B004QM7O34</t>
  </si>
  <si>
    <t>B08T6XYNQ5</t>
  </si>
  <si>
    <t>B071ZSTYDW</t>
  </si>
  <si>
    <t>ps5 hard drive internal ssd</t>
  </si>
  <si>
    <t>ps5硬盘内置ssd</t>
  </si>
  <si>
    <t>$6.40</t>
  </si>
  <si>
    <t>$230.40</t>
  </si>
  <si>
    <t>sabrent 2tb</t>
  </si>
  <si>
    <t>$216.38</t>
  </si>
  <si>
    <t>B07MTQTNVR</t>
  </si>
  <si>
    <t>usb 3.2 gen 2</t>
  </si>
  <si>
    <t>USB 3.2 第 2 代</t>
  </si>
  <si>
    <t>$214.87</t>
  </si>
  <si>
    <t>B09DVPH8NQ</t>
  </si>
  <si>
    <t>B07X2VBD81</t>
  </si>
  <si>
    <t>B076FPGWNZ</t>
  </si>
  <si>
    <t>tforce ssd</t>
  </si>
  <si>
    <t>$91.96</t>
  </si>
  <si>
    <t>B007IQCYDK</t>
  </si>
  <si>
    <t>B07QLMDXR3</t>
  </si>
  <si>
    <t>B07Z4J96C9</t>
  </si>
  <si>
    <t>samsung 970 evo ssd 1tb</t>
  </si>
  <si>
    <t>三星 970 evo 固态硬盘 1tb</t>
  </si>
  <si>
    <t>$168.99</t>
  </si>
  <si>
    <t>ch prive</t>
  </si>
  <si>
    <t>私人</t>
  </si>
  <si>
    <t>$0.36</t>
  </si>
  <si>
    <t>$76.90</t>
  </si>
  <si>
    <t>Beauty &amp; Personal Care</t>
  </si>
  <si>
    <t>B0742LW9RT</t>
  </si>
  <si>
    <t>B003DRDHG6</t>
  </si>
  <si>
    <t>B013FUH1NK</t>
  </si>
  <si>
    <t>ssd 2tb internal</t>
  </si>
  <si>
    <t>ssd 2tb 内部</t>
  </si>
  <si>
    <t>$192.08</t>
  </si>
  <si>
    <t>nvme 4tb</t>
  </si>
  <si>
    <t>NVME 4TB</t>
  </si>
  <si>
    <t>$3.19</t>
  </si>
  <si>
    <t>$449.09</t>
  </si>
  <si>
    <t>sdd hdd drive</t>
  </si>
  <si>
    <t>sdd硬盘驱动器</t>
  </si>
  <si>
    <t>$130.97</t>
  </si>
  <si>
    <t>macbook air ssd adapter</t>
  </si>
  <si>
    <t>macbook air ssd 适配器</t>
  </si>
  <si>
    <t>$28.40</t>
  </si>
  <si>
    <t>B08P49HYMV</t>
  </si>
  <si>
    <t>B07SCPSX7L</t>
  </si>
  <si>
    <t>samsung internal ssd</t>
  </si>
  <si>
    <t>三星内部SD卡</t>
  </si>
  <si>
    <t>$4.11</t>
  </si>
  <si>
    <t>$201.61</t>
  </si>
  <si>
    <t>ssd hd</t>
  </si>
  <si>
    <t>Ssd hd</t>
  </si>
  <si>
    <t>$89.11</t>
  </si>
  <si>
    <t>ssd internal</t>
  </si>
  <si>
    <t>ssd内部</t>
  </si>
  <si>
    <t>$3.97</t>
  </si>
  <si>
    <t>$117.99</t>
  </si>
  <si>
    <t>evo 980</t>
  </si>
  <si>
    <t>进化980</t>
  </si>
  <si>
    <t>$173.79</t>
  </si>
  <si>
    <t>xbox ssd expansion</t>
  </si>
  <si>
    <t>xbox ssd 扩展</t>
  </si>
  <si>
    <t>$130.71</t>
  </si>
  <si>
    <t>B0954K3D5X</t>
  </si>
  <si>
    <t>wd_ black ssd 1tb</t>
  </si>
  <si>
    <t>wd_黑色固态硬盘1tb</t>
  </si>
  <si>
    <t>$148.64</t>
  </si>
  <si>
    <t>sabrent 8tb</t>
  </si>
  <si>
    <t>$3.41</t>
  </si>
  <si>
    <t>$1061.57</t>
  </si>
  <si>
    <t>orico 2.5 ssd sata to 3.5 hard drive adapter</t>
  </si>
  <si>
    <t>orico 2.5 ssd sata 转 3.5 硬盘适配器</t>
  </si>
  <si>
    <t>$21.74</t>
  </si>
  <si>
    <t>Electronics&amp;Tools &amp; Home Improvement</t>
  </si>
  <si>
    <t>raid enclosure</t>
  </si>
  <si>
    <t>突击队外壳</t>
  </si>
  <si>
    <t>$164.63</t>
  </si>
  <si>
    <t>B003YFHEAC</t>
  </si>
  <si>
    <t>B06XRK93R9</t>
  </si>
  <si>
    <t>ps5 ssd with heatsink</t>
  </si>
  <si>
    <t>ps5 ssd 带散热片</t>
  </si>
  <si>
    <t>$7.28</t>
  </si>
  <si>
    <t>$220.49</t>
  </si>
  <si>
    <t>crucial ssd 2tb</t>
  </si>
  <si>
    <t>关键的 ssd 2tb</t>
  </si>
  <si>
    <t>$264.15</t>
  </si>
  <si>
    <t>gen 4 m.2</t>
  </si>
  <si>
    <t>第 4 代 m.2</t>
  </si>
  <si>
    <t>$290.39</t>
  </si>
  <si>
    <t>internal ssd 2tb</t>
  </si>
  <si>
    <t>内部 ssd 2tb</t>
  </si>
  <si>
    <t>$7.21</t>
  </si>
  <si>
    <t>$208.35</t>
  </si>
  <si>
    <t>2tb m.2 ssd</t>
  </si>
  <si>
    <t>2tb m.2 固态硬盘</t>
  </si>
  <si>
    <t>$6.25</t>
  </si>
  <si>
    <t>$213.69</t>
  </si>
  <si>
    <t>owc</t>
  </si>
  <si>
    <t>$565.68</t>
  </si>
  <si>
    <t>m.2 ssd 250gb</t>
  </si>
  <si>
    <t>m.2 固态硬盘 250GB</t>
  </si>
  <si>
    <t>$66.41</t>
  </si>
  <si>
    <t>nas storage</t>
  </si>
  <si>
    <t>NAS存储</t>
  </si>
  <si>
    <t>$596.04</t>
  </si>
  <si>
    <t>B087ZCBWFH</t>
  </si>
  <si>
    <t>B075N17DM6</t>
  </si>
  <si>
    <t>B01AWH05GE</t>
  </si>
  <si>
    <t>samsung 850 evo</t>
  </si>
  <si>
    <t>三星850 evo</t>
  </si>
  <si>
    <t>$272.20</t>
  </si>
  <si>
    <t>B00OBRE5UE</t>
  </si>
  <si>
    <t>B00OAJ412U</t>
  </si>
  <si>
    <t>external hard drives</t>
  </si>
  <si>
    <t>$2.63</t>
  </si>
  <si>
    <t>$152.60</t>
  </si>
  <si>
    <t>B07VTW2LPX</t>
  </si>
  <si>
    <t>m.2 2tb</t>
  </si>
  <si>
    <t>$202.76</t>
  </si>
  <si>
    <t>2tb ssd nvme</t>
  </si>
  <si>
    <t>2TB 固态硬盘</t>
  </si>
  <si>
    <t>$206.21</t>
  </si>
  <si>
    <t>nvme card</t>
  </si>
  <si>
    <t>NVME卡</t>
  </si>
  <si>
    <t>$39.44</t>
  </si>
  <si>
    <t>关键词1</t>
  </si>
  <si>
    <t>关键词2</t>
  </si>
  <si>
    <t>关键词3</t>
  </si>
  <si>
    <t>关键词4</t>
  </si>
  <si>
    <t>关键词5</t>
  </si>
  <si>
    <t>关键词6</t>
  </si>
  <si>
    <t>一级关键词</t>
  </si>
  <si>
    <t>品牌词</t>
  </si>
  <si>
    <t>二级关键词</t>
  </si>
  <si>
    <t>nvme enclosure thunderbolt 3</t>
  </si>
  <si>
    <t>laptop hard drive enclosure</t>
  </si>
  <si>
    <t>ssd nvme enclosure</t>
  </si>
  <si>
    <t>m.2 ssd enclosure usb c</t>
  </si>
  <si>
    <t>sabrent thunderbolt 3 enclosure</t>
  </si>
  <si>
    <t>pcie ssd enclosure</t>
  </si>
  <si>
    <t>anker usb c to usb c</t>
  </si>
  <si>
    <t>三级关键词</t>
  </si>
  <si>
    <t>5.25 drive enclosure</t>
  </si>
  <si>
    <t>m&amp;m candy</t>
  </si>
  <si>
    <t>mac mini dock</t>
  </si>
  <si>
    <t>nvme m.2 reader</t>
  </si>
  <si>
    <t>ssd external hard drive case</t>
  </si>
  <si>
    <t>usb to sata</t>
  </si>
  <si>
    <t>nvme drive enclosure</t>
  </si>
  <si>
    <t>8tb external hard drive</t>
  </si>
  <si>
    <t>optical drive enclosure</t>
  </si>
  <si>
    <t>4tb ssd external hard drive</t>
  </si>
  <si>
    <t>2.5 enclosure</t>
  </si>
  <si>
    <t>usb external harddrive</t>
  </si>
  <si>
    <t>sata ssd</t>
  </si>
  <si>
    <t>4 bay hard drive enclosure</t>
  </si>
  <si>
    <t>m.2 nvme usb adapter</t>
  </si>
  <si>
    <t>ssd 240gb</t>
  </si>
  <si>
    <t>ssd sata</t>
  </si>
  <si>
    <t>usb 3.0 adapter</t>
  </si>
  <si>
    <t>sata to m.2</t>
  </si>
  <si>
    <t>external hard drive case 3.5</t>
  </si>
  <si>
    <t>dual nvme pcie adapter</t>
  </si>
  <si>
    <t>nvme sata</t>
  </si>
  <si>
    <t>m&amp;m</t>
  </si>
  <si>
    <t>fnb48</t>
  </si>
  <si>
    <t>solar charger</t>
  </si>
  <si>
    <t>pc accessories</t>
  </si>
  <si>
    <t>computer accessories</t>
  </si>
  <si>
    <t>usb switch</t>
  </si>
  <si>
    <t>ps5 ssd internal with heatsink</t>
  </si>
  <si>
    <t>usb cord</t>
  </si>
  <si>
    <t>hdmi to dvi adapter</t>
  </si>
  <si>
    <t>usb c switch</t>
  </si>
  <si>
    <t>firecuda</t>
  </si>
  <si>
    <t>usb to serial adapter</t>
  </si>
  <si>
    <t>hdmi adapter for monitor</t>
  </si>
  <si>
    <t>ipad to hdmi adapter for tv</t>
  </si>
  <si>
    <t>4 port usb hub</t>
  </si>
  <si>
    <t>usb 2.0 to 3.0 adapter</t>
  </si>
  <si>
    <t>usb charger cord</t>
  </si>
  <si>
    <t>usb hub anker</t>
  </si>
  <si>
    <t>rs232 to usb</t>
  </si>
  <si>
    <t>usb male to female</t>
  </si>
  <si>
    <t>sk hynix</t>
  </si>
  <si>
    <t>hdmi to hdmi adapter</t>
  </si>
  <si>
    <t>ps5 usb hub</t>
  </si>
  <si>
    <t>图片规划</t>
  </si>
  <si>
    <t>重点</t>
  </si>
  <si>
    <r>
      <rPr>
        <sz val="12"/>
        <color rgb="FF000000"/>
        <rFont val="Microsoft YaHei"/>
        <family val="2"/>
        <charset val="134"/>
      </rPr>
      <t>1、消费者需求是什么？购买行为背后是期望解决什么问题？</t>
    </r>
    <r>
      <rPr>
        <sz val="12"/>
        <color rgb="FF000000"/>
        <rFont val="Microsoft YaHei"/>
        <family val="2"/>
        <charset val="134"/>
      </rPr>
      <t xml:space="preserve">
</t>
    </r>
    <r>
      <rPr>
        <sz val="12"/>
        <color rgb="FF000000"/>
        <rFont val="Microsoft YaHei"/>
        <family val="2"/>
        <charset val="134"/>
      </rPr>
      <t>2、竞争对手解决这些问题了吗？0-100能打多少分？</t>
    </r>
    <r>
      <rPr>
        <sz val="12"/>
        <color rgb="FF000000"/>
        <rFont val="Microsoft YaHei"/>
        <family val="2"/>
        <charset val="134"/>
      </rPr>
      <t xml:space="preserve">
</t>
    </r>
    <r>
      <rPr>
        <sz val="12"/>
        <color rgb="FF000000"/>
        <rFont val="Microsoft YaHei"/>
        <family val="2"/>
        <charset val="134"/>
      </rPr>
      <t>3、竞品做的好的地方在哪里？如何借鉴？</t>
    </r>
    <r>
      <rPr>
        <sz val="12"/>
        <color rgb="FF000000"/>
        <rFont val="Microsoft YaHei"/>
        <family val="2"/>
        <charset val="134"/>
      </rPr>
      <t xml:space="preserve">
</t>
    </r>
    <r>
      <rPr>
        <sz val="12"/>
        <color rgb="FF000000"/>
        <rFont val="Microsoft YaHei"/>
        <family val="2"/>
        <charset val="134"/>
      </rPr>
      <t>4、竞品没做好的地方在哪里？如何超越？</t>
    </r>
    <r>
      <rPr>
        <sz val="12"/>
        <color rgb="FF000000"/>
        <rFont val="Microsoft YaHei"/>
        <family val="2"/>
        <charset val="134"/>
      </rPr>
      <t xml:space="preserve">
</t>
    </r>
    <r>
      <rPr>
        <sz val="12"/>
        <color rgb="FF000000"/>
        <rFont val="Microsoft YaHei"/>
        <family val="2"/>
        <charset val="134"/>
      </rPr>
      <t>5、是否可以创造新的消费场景和消费需求？</t>
    </r>
    <r>
      <rPr>
        <sz val="12"/>
        <color rgb="FF000000"/>
        <rFont val="Microsoft YaHei"/>
        <family val="2"/>
        <charset val="134"/>
      </rPr>
      <t xml:space="preserve">
</t>
    </r>
    <r>
      <rPr>
        <b/>
        <sz val="12"/>
        <color rgb="FF000000"/>
        <rFont val="Microsoft YaHei"/>
        <family val="2"/>
        <charset val="134"/>
      </rPr>
      <t>6、如果上述问题你回答不了，请重新分析。</t>
    </r>
  </si>
  <si>
    <r>
      <rPr>
        <b/>
        <sz val="16"/>
        <color rgb="FF000000"/>
        <rFont val="Microsoft YaHei"/>
        <family val="2"/>
        <charset val="134"/>
      </rPr>
      <t>布局：</t>
    </r>
    <r>
      <rPr>
        <sz val="12"/>
        <color rgb="FF000000"/>
        <rFont val="Microsoft YaHei"/>
        <family val="2"/>
        <charset val="134"/>
      </rPr>
      <t xml:space="preserve">
</t>
    </r>
    <r>
      <rPr>
        <sz val="12"/>
        <color rgb="FF000000"/>
        <rFont val="Microsoft YaHei"/>
        <family val="2"/>
        <charset val="134"/>
      </rPr>
      <t>1、你的listing页面主要讲的是那几点？为什么是这几点？</t>
    </r>
    <r>
      <rPr>
        <sz val="12"/>
        <color rgb="FF000000"/>
        <rFont val="Microsoft YaHei"/>
        <family val="2"/>
        <charset val="134"/>
      </rPr>
      <t xml:space="preserve">
</t>
    </r>
    <r>
      <rPr>
        <sz val="12"/>
        <color rgb="FF000000"/>
        <rFont val="Microsoft YaHei"/>
        <family val="2"/>
        <charset val="134"/>
      </rPr>
      <t>2、你的标题、五点、主图视频、附图、A+、QA、关联视频、直评、都讲到这几点了吗？</t>
    </r>
    <r>
      <rPr>
        <sz val="12"/>
        <color rgb="FF000000"/>
        <rFont val="Microsoft YaHei"/>
        <family val="2"/>
        <charset val="134"/>
      </rPr>
      <t xml:space="preserve">
</t>
    </r>
    <r>
      <rPr>
        <sz val="12"/>
        <color rgb="FF000000"/>
        <rFont val="Microsoft YaHei"/>
        <family val="2"/>
        <charset val="134"/>
      </rPr>
      <t>3、用什么方式讲这几点？为什么是这种方式？</t>
    </r>
    <r>
      <rPr>
        <sz val="12"/>
        <color rgb="FF000000"/>
        <rFont val="Microsoft YaHei"/>
        <family val="2"/>
        <charset val="134"/>
      </rPr>
      <t xml:space="preserve">
</t>
    </r>
    <r>
      <rPr>
        <sz val="12"/>
        <color rgb="FF000000"/>
        <rFont val="Microsoft YaHei"/>
        <family val="2"/>
        <charset val="134"/>
      </rPr>
      <t>4、消费者看完你的页面之后会有购买欲望吗？</t>
    </r>
    <r>
      <rPr>
        <sz val="12"/>
        <color rgb="FF000000"/>
        <rFont val="Microsoft YaHei"/>
        <family val="2"/>
        <charset val="134"/>
      </rPr>
      <t xml:space="preserve">
</t>
    </r>
    <r>
      <rPr>
        <sz val="12"/>
        <color rgb="FF000000"/>
        <rFont val="Microsoft YaHei"/>
        <family val="2"/>
        <charset val="134"/>
      </rPr>
      <t>5、你期望消费者看完你的页面之后会记住哪些？</t>
    </r>
  </si>
  <si>
    <t>SKU：******</t>
  </si>
  <si>
    <t>延展SKU：******</t>
  </si>
  <si>
    <t>写下你的想法：</t>
  </si>
  <si>
    <r>
      <rPr>
        <sz val="12"/>
        <color rgb="FF000000"/>
        <rFont val="Microsoft YaHei"/>
        <family val="2"/>
        <charset val="134"/>
      </rPr>
      <t xml:space="preserve">1. </t>
    </r>
    <r>
      <rPr>
        <sz val="12"/>
        <color rgb="FF000000"/>
        <rFont val="Microsoft YaHei"/>
        <family val="2"/>
        <charset val="134"/>
      </rPr>
      <t xml:space="preserve">
</t>
    </r>
    <r>
      <rPr>
        <sz val="12"/>
        <color rgb="FF000000"/>
        <rFont val="Microsoft YaHei"/>
        <family val="2"/>
        <charset val="134"/>
      </rPr>
      <t xml:space="preserve">2. </t>
    </r>
    <r>
      <rPr>
        <sz val="12"/>
        <color rgb="FF000000"/>
        <rFont val="Microsoft YaHei"/>
        <family val="2"/>
        <charset val="134"/>
      </rPr>
      <t xml:space="preserve">
</t>
    </r>
    <r>
      <rPr>
        <sz val="12"/>
        <color rgb="FF000000"/>
        <rFont val="Microsoft YaHei"/>
        <family val="2"/>
        <charset val="134"/>
      </rPr>
      <t xml:space="preserve">3. </t>
    </r>
    <r>
      <rPr>
        <sz val="12"/>
        <color rgb="FF000000"/>
        <rFont val="Microsoft YaHei"/>
        <family val="2"/>
        <charset val="134"/>
      </rPr>
      <t xml:space="preserve">
</t>
    </r>
    <r>
      <rPr>
        <sz val="12"/>
        <color rgb="FF000000"/>
        <rFont val="Microsoft YaHei"/>
        <family val="2"/>
        <charset val="134"/>
      </rPr>
      <t xml:space="preserve">4. </t>
    </r>
    <r>
      <rPr>
        <sz val="12"/>
        <color rgb="FF000000"/>
        <rFont val="Microsoft YaHei"/>
        <family val="2"/>
        <charset val="134"/>
      </rPr>
      <t xml:space="preserve">
</t>
    </r>
    <r>
      <rPr>
        <sz val="12"/>
        <color rgb="FF000000"/>
        <rFont val="Microsoft YaHei"/>
        <family val="2"/>
        <charset val="134"/>
      </rPr>
      <t>5.</t>
    </r>
  </si>
  <si>
    <r>
      <rPr>
        <b/>
        <sz val="16"/>
        <color rgb="FF000000"/>
        <rFont val="Microsoft YaHei"/>
        <family val="2"/>
        <charset val="134"/>
      </rPr>
      <t>布局方案：</t>
    </r>
    <r>
      <rPr>
        <sz val="12"/>
        <color rgb="FF000000"/>
        <rFont val="Microsoft YaHei"/>
        <family val="2"/>
        <charset val="134"/>
      </rPr>
      <t xml:space="preserve">
</t>
    </r>
    <r>
      <rPr>
        <sz val="12"/>
        <color rgb="FF000000"/>
        <rFont val="Microsoft YaHei"/>
        <family val="2"/>
        <charset val="134"/>
      </rPr>
      <t xml:space="preserve">1. </t>
    </r>
    <r>
      <rPr>
        <sz val="12"/>
        <color rgb="FF000000"/>
        <rFont val="Microsoft YaHei"/>
        <family val="2"/>
        <charset val="134"/>
      </rPr>
      <t xml:space="preserve">
</t>
    </r>
    <r>
      <rPr>
        <sz val="12"/>
        <color rgb="FF000000"/>
        <rFont val="Microsoft YaHei"/>
        <family val="2"/>
        <charset val="134"/>
      </rPr>
      <t xml:space="preserve">2. </t>
    </r>
    <r>
      <rPr>
        <sz val="12"/>
        <color rgb="FF000000"/>
        <rFont val="Microsoft YaHei"/>
        <family val="2"/>
        <charset val="134"/>
      </rPr>
      <t xml:space="preserve">
</t>
    </r>
    <r>
      <rPr>
        <sz val="12"/>
        <color rgb="FF000000"/>
        <rFont val="Microsoft YaHei"/>
        <family val="2"/>
        <charset val="134"/>
      </rPr>
      <t xml:space="preserve">3. </t>
    </r>
    <r>
      <rPr>
        <sz val="12"/>
        <color rgb="FF000000"/>
        <rFont val="Microsoft YaHei"/>
        <family val="2"/>
        <charset val="134"/>
      </rPr>
      <t xml:space="preserve">
</t>
    </r>
    <r>
      <rPr>
        <sz val="12"/>
        <color rgb="FF000000"/>
        <rFont val="Microsoft YaHei"/>
        <family val="2"/>
        <charset val="134"/>
      </rPr>
      <t xml:space="preserve">4. </t>
    </r>
    <r>
      <rPr>
        <sz val="12"/>
        <color rgb="FF000000"/>
        <rFont val="Microsoft YaHei"/>
        <family val="2"/>
        <charset val="134"/>
      </rPr>
      <t xml:space="preserve">
</t>
    </r>
    <r>
      <rPr>
        <sz val="12"/>
        <color rgb="FF000000"/>
        <rFont val="Microsoft YaHei"/>
        <family val="2"/>
        <charset val="134"/>
      </rPr>
      <t>5.</t>
    </r>
  </si>
  <si>
    <t>图片名称</t>
  </si>
  <si>
    <t>尺寸</t>
  </si>
  <si>
    <t>文案</t>
  </si>
  <si>
    <t>参考图（最多1-2张）</t>
  </si>
  <si>
    <t>运营图片构思</t>
  </si>
  <si>
    <r>
      <rPr>
        <sz val="11"/>
        <color rgb="FF000000"/>
        <rFont val="Microsoft YaHei"/>
        <family val="2"/>
        <charset val="134"/>
      </rPr>
      <t>设计师对运营构思的备注</t>
    </r>
    <r>
      <rPr>
        <sz val="11"/>
        <color rgb="FF000000"/>
        <rFont val="Microsoft YaHei"/>
        <family val="2"/>
        <charset val="134"/>
      </rPr>
      <t xml:space="preserve">
</t>
    </r>
    <r>
      <rPr>
        <sz val="11"/>
        <color rgb="FF000000"/>
        <rFont val="Microsoft YaHei"/>
        <family val="2"/>
        <charset val="134"/>
      </rPr>
      <t>（你理解的需求是什么样的？）</t>
    </r>
  </si>
  <si>
    <t>图片构思</t>
  </si>
  <si>
    <t>标题</t>
  </si>
  <si>
    <t>主图1</t>
  </si>
  <si>
    <t>1600*1600</t>
  </si>
  <si>
    <t xml:space="preserve">一级标题（中英文）：
二级文案（中英文）：
图标文案（中英文）：
</t>
  </si>
  <si>
    <r>
      <rPr>
        <sz val="11"/>
        <color rgb="FF000000"/>
        <rFont val="Microsoft YaHei"/>
        <family val="2"/>
        <charset val="134"/>
      </rPr>
      <t>一级标题（中英文）：</t>
    </r>
    <r>
      <rPr>
        <sz val="11"/>
        <color rgb="FF000000"/>
        <rFont val="Microsoft YaHei"/>
        <family val="2"/>
        <charset val="134"/>
      </rPr>
      <t xml:space="preserve">
</t>
    </r>
    <r>
      <rPr>
        <sz val="11"/>
        <color rgb="FF000000"/>
        <rFont val="Microsoft YaHei"/>
        <family val="2"/>
        <charset val="134"/>
      </rPr>
      <t>二级文案（中英文）：</t>
    </r>
    <r>
      <rPr>
        <sz val="11"/>
        <color rgb="FF000000"/>
        <rFont val="Microsoft YaHei"/>
        <family val="2"/>
        <charset val="134"/>
      </rPr>
      <t xml:space="preserve">
</t>
    </r>
    <r>
      <rPr>
        <sz val="11"/>
        <color rgb="FF000000"/>
        <rFont val="Microsoft YaHei"/>
        <family val="2"/>
        <charset val="134"/>
      </rPr>
      <t>图标文案（中英文）：</t>
    </r>
    <r>
      <rPr>
        <sz val="11"/>
        <color rgb="FF000000"/>
        <rFont val="Microsoft YaHei"/>
        <family val="2"/>
        <charset val="134"/>
      </rPr>
      <t xml:space="preserve">
</t>
    </r>
  </si>
  <si>
    <t>5点</t>
  </si>
  <si>
    <r>
      <rPr>
        <sz val="11"/>
        <color rgb="FF000000"/>
        <rFont val="SimSun"/>
        <charset val="134"/>
      </rPr>
      <t>中文卖点</t>
    </r>
    <r>
      <rPr>
        <sz val="11"/>
        <color rgb="FF000000"/>
        <rFont val="Microsoft YaHei"/>
        <family val="2"/>
        <charset val="134"/>
      </rPr>
      <t>1</t>
    </r>
  </si>
  <si>
    <r>
      <rPr>
        <sz val="11"/>
        <color rgb="FF000000"/>
        <rFont val="SimSun"/>
        <charset val="134"/>
      </rPr>
      <t>英/日文卖点</t>
    </r>
    <r>
      <rPr>
        <sz val="11"/>
        <color rgb="FF000000"/>
        <rFont val="微软雅黑"/>
        <family val="2"/>
        <charset val="134"/>
      </rPr>
      <t>1</t>
    </r>
  </si>
  <si>
    <t>主图2</t>
  </si>
  <si>
    <r>
      <rPr>
        <sz val="11"/>
        <color rgb="FF000000"/>
        <rFont val="SimSun"/>
        <charset val="134"/>
      </rPr>
      <t>中文卖点</t>
    </r>
    <r>
      <rPr>
        <sz val="11"/>
        <color rgb="FF000000"/>
        <rFont val="微软雅黑"/>
        <family val="2"/>
        <charset val="134"/>
      </rPr>
      <t>2</t>
    </r>
  </si>
  <si>
    <r>
      <rPr>
        <sz val="11"/>
        <color rgb="FF000000"/>
        <rFont val="SimSun"/>
        <charset val="134"/>
      </rPr>
      <t>英文卖点</t>
    </r>
    <r>
      <rPr>
        <sz val="11"/>
        <color rgb="FF000000"/>
        <rFont val="Microsoft YaHei"/>
        <family val="2"/>
        <charset val="134"/>
      </rPr>
      <t>2</t>
    </r>
  </si>
  <si>
    <t>主图3</t>
  </si>
  <si>
    <r>
      <rPr>
        <sz val="11"/>
        <color rgb="FF000000"/>
        <rFont val="SimSun"/>
        <charset val="134"/>
      </rPr>
      <t>中文卖点</t>
    </r>
    <r>
      <rPr>
        <sz val="11"/>
        <color rgb="FF000000"/>
        <rFont val="微软雅黑"/>
        <family val="2"/>
        <charset val="134"/>
      </rPr>
      <t>3</t>
    </r>
  </si>
  <si>
    <r>
      <rPr>
        <sz val="11"/>
        <color rgb="FF000000"/>
        <rFont val="SimSun"/>
        <charset val="134"/>
      </rPr>
      <t>英文卖点</t>
    </r>
    <r>
      <rPr>
        <sz val="11"/>
        <color rgb="FF000000"/>
        <rFont val="微软雅黑"/>
        <family val="2"/>
        <charset val="134"/>
      </rPr>
      <t>3</t>
    </r>
  </si>
  <si>
    <t>主图4</t>
  </si>
  <si>
    <r>
      <rPr>
        <sz val="11"/>
        <color rgb="FF000000"/>
        <rFont val="SimSun"/>
        <charset val="134"/>
      </rPr>
      <t>中文卖点</t>
    </r>
    <r>
      <rPr>
        <sz val="11"/>
        <color rgb="FF000000"/>
        <rFont val="微软雅黑"/>
        <family val="2"/>
        <charset val="134"/>
      </rPr>
      <t>4</t>
    </r>
  </si>
  <si>
    <r>
      <rPr>
        <sz val="11"/>
        <color rgb="FF000000"/>
        <rFont val="SimSun"/>
        <charset val="134"/>
      </rPr>
      <t>英文卖点</t>
    </r>
    <r>
      <rPr>
        <sz val="11"/>
        <color rgb="FF000000"/>
        <rFont val="微软雅黑"/>
        <family val="2"/>
        <charset val="134"/>
      </rPr>
      <t>4</t>
    </r>
  </si>
  <si>
    <t>主图5</t>
  </si>
  <si>
    <r>
      <rPr>
        <sz val="11"/>
        <color rgb="FF000000"/>
        <rFont val="SimSun"/>
        <charset val="134"/>
      </rPr>
      <t>中文卖点</t>
    </r>
    <r>
      <rPr>
        <sz val="11"/>
        <color rgb="FF000000"/>
        <rFont val="微软雅黑"/>
        <family val="2"/>
        <charset val="134"/>
      </rPr>
      <t>5</t>
    </r>
  </si>
  <si>
    <r>
      <rPr>
        <sz val="11"/>
        <color rgb="FF000000"/>
        <rFont val="SimSun"/>
        <charset val="134"/>
      </rPr>
      <t>英文卖点</t>
    </r>
    <r>
      <rPr>
        <sz val="11"/>
        <color rgb="FF000000"/>
        <rFont val="微软雅黑"/>
        <family val="2"/>
        <charset val="134"/>
      </rPr>
      <t>5</t>
    </r>
  </si>
  <si>
    <t>主图6</t>
  </si>
  <si>
    <t>Search Term</t>
  </si>
  <si>
    <t>主图7</t>
  </si>
  <si>
    <t>描述</t>
  </si>
  <si>
    <t>中文描述</t>
  </si>
  <si>
    <t>英文描述</t>
  </si>
  <si>
    <t>A+需求</t>
  </si>
  <si>
    <t>品牌系列家族图展示</t>
  </si>
  <si>
    <t>A+1</t>
  </si>
  <si>
    <r>
      <rPr>
        <sz val="11"/>
        <color rgb="FF000000"/>
        <rFont val="Microsoft YaHei"/>
        <family val="2"/>
        <charset val="134"/>
      </rPr>
      <t>一级标题（中英文）：</t>
    </r>
    <r>
      <rPr>
        <sz val="11"/>
        <color rgb="FF000000"/>
        <rFont val="Microsoft YaHei"/>
        <family val="2"/>
        <charset val="134"/>
      </rPr>
      <t xml:space="preserve">
</t>
    </r>
    <r>
      <rPr>
        <sz val="11"/>
        <color rgb="FF000000"/>
        <rFont val="Microsoft YaHei"/>
        <family val="2"/>
        <charset val="134"/>
      </rPr>
      <t>高速3.0传输</t>
    </r>
    <r>
      <rPr>
        <sz val="11"/>
        <color rgb="FF000000"/>
        <rFont val="Microsoft YaHei"/>
        <family val="2"/>
        <charset val="134"/>
      </rPr>
      <t xml:space="preserve">
</t>
    </r>
    <r>
      <rPr>
        <sz val="11"/>
        <color rgb="FF000000"/>
        <rFont val="Microsoft YaHei"/>
        <family val="2"/>
        <charset val="134"/>
      </rPr>
      <t>High-speed transmission 3.0 port</t>
    </r>
    <r>
      <rPr>
        <sz val="11"/>
        <color rgb="FF000000"/>
        <rFont val="Microsoft YaHei"/>
        <family val="2"/>
        <charset val="134"/>
      </rPr>
      <t xml:space="preserve">
</t>
    </r>
    <r>
      <rPr>
        <sz val="11"/>
        <color rgb="FF000000"/>
        <rFont val="Microsoft YaHei"/>
        <family val="2"/>
        <charset val="134"/>
      </rPr>
      <t>二级文案（中英文）：</t>
    </r>
    <r>
      <rPr>
        <sz val="11"/>
        <color rgb="FF000000"/>
        <rFont val="Microsoft YaHei"/>
        <family val="2"/>
        <charset val="134"/>
      </rPr>
      <t xml:space="preserve">
</t>
    </r>
    <r>
      <rPr>
        <sz val="11"/>
        <color rgb="FF000000"/>
        <rFont val="Microsoft YaHei"/>
        <family val="2"/>
        <charset val="134"/>
      </rPr>
      <t>高速3.0传输</t>
    </r>
    <r>
      <rPr>
        <sz val="11"/>
        <color rgb="FF000000"/>
        <rFont val="Microsoft YaHei"/>
        <family val="2"/>
        <charset val="134"/>
      </rPr>
      <t xml:space="preserve">
</t>
    </r>
    <r>
      <rPr>
        <sz val="11"/>
        <color rgb="FF000000"/>
        <rFont val="Microsoft YaHei"/>
        <family val="2"/>
        <charset val="134"/>
      </rPr>
      <t>High-speed transmission 3.0 port</t>
    </r>
    <r>
      <rPr>
        <sz val="11"/>
        <color rgb="FF000000"/>
        <rFont val="Microsoft YaHei"/>
        <family val="2"/>
        <charset val="134"/>
      </rPr>
      <t xml:space="preserve">
</t>
    </r>
    <r>
      <rPr>
        <sz val="11"/>
        <color rgb="FF000000"/>
        <rFont val="Microsoft YaHei"/>
        <family val="2"/>
        <charset val="134"/>
      </rPr>
      <t>图标文案（中英文）：</t>
    </r>
    <r>
      <rPr>
        <sz val="11"/>
        <color rgb="FF000000"/>
        <rFont val="Microsoft YaHei"/>
        <family val="2"/>
        <charset val="134"/>
      </rPr>
      <t xml:space="preserve">
</t>
    </r>
    <r>
      <rPr>
        <sz val="11"/>
        <color rgb="FF000000"/>
        <rFont val="Microsoft YaHei"/>
        <family val="2"/>
        <charset val="134"/>
      </rPr>
      <t>高速3.0传输</t>
    </r>
    <r>
      <rPr>
        <sz val="11"/>
        <color rgb="FF000000"/>
        <rFont val="Microsoft YaHei"/>
        <family val="2"/>
        <charset val="134"/>
      </rPr>
      <t xml:space="preserve">
</t>
    </r>
    <r>
      <rPr>
        <sz val="11"/>
        <color rgb="FF000000"/>
        <rFont val="Microsoft YaHei"/>
        <family val="2"/>
        <charset val="134"/>
      </rPr>
      <t>High-speed transmission 3.0 port</t>
    </r>
  </si>
  <si>
    <r>
      <rPr>
        <sz val="11"/>
        <color rgb="FF000000"/>
        <rFont val="Microsoft YaHei"/>
        <family val="2"/>
        <charset val="134"/>
      </rPr>
      <t>1.如例图摆放</t>
    </r>
    <r>
      <rPr>
        <sz val="11"/>
        <color rgb="FF000000"/>
        <rFont val="Microsoft YaHei"/>
        <family val="2"/>
        <charset val="134"/>
      </rPr>
      <t xml:space="preserve">
</t>
    </r>
    <r>
      <rPr>
        <sz val="11"/>
        <color rgb="FF000000"/>
        <rFont val="Microsoft YaHei"/>
        <family val="2"/>
        <charset val="134"/>
      </rPr>
      <t xml:space="preserve">2.机身上的标识要显眼一点 </t>
    </r>
    <r>
      <rPr>
        <sz val="11"/>
        <color rgb="FF000000"/>
        <rFont val="Microsoft YaHei"/>
        <family val="2"/>
        <charset val="134"/>
      </rPr>
      <t xml:space="preserve">
</t>
    </r>
    <r>
      <rPr>
        <sz val="11"/>
        <color rgb="FF000000"/>
        <rFont val="Microsoft YaHei"/>
        <family val="2"/>
        <charset val="134"/>
      </rPr>
      <t>3.两个usb2.0用同一种插头（2.0接收器的那种），USB3.0的端口用银色U盘 TF卡槽就放一个TF卡 外边展示准备插入的设备用蓝色字体标上</t>
    </r>
    <r>
      <rPr>
        <sz val="11"/>
        <color rgb="FF000000"/>
        <rFont val="Microsoft YaHei"/>
        <family val="2"/>
        <charset val="134"/>
      </rPr>
      <t xml:space="preserve">
</t>
    </r>
    <r>
      <rPr>
        <sz val="11"/>
        <color rgb="FF000000"/>
        <rFont val="Microsoft YaHei"/>
        <family val="2"/>
        <charset val="134"/>
      </rPr>
      <t>4.尾部画一个传输数据蓝色效果</t>
    </r>
  </si>
  <si>
    <t>A+板块1 中文</t>
  </si>
  <si>
    <t>A+板块1 英文</t>
  </si>
  <si>
    <t>A+2</t>
  </si>
  <si>
    <t>A+板块2 中文</t>
  </si>
  <si>
    <t>A+板块2 英文</t>
  </si>
  <si>
    <t>A+3</t>
  </si>
  <si>
    <t>A+板块3 中文</t>
  </si>
  <si>
    <t>A+板块3 英文</t>
  </si>
  <si>
    <t>A+4</t>
  </si>
  <si>
    <t>A+板块4 中文</t>
  </si>
  <si>
    <t>A+板块4 英文</t>
  </si>
  <si>
    <t>A+5</t>
  </si>
  <si>
    <t>A+板块5 中文</t>
  </si>
  <si>
    <t>A+板块5 英文</t>
  </si>
  <si>
    <t>A+6</t>
  </si>
  <si>
    <t>A+板块6 中文</t>
  </si>
  <si>
    <t>A+板块6 英文</t>
  </si>
  <si>
    <t>A+7</t>
  </si>
  <si>
    <t>A+板块7 中文</t>
  </si>
  <si>
    <t>A+板块7 英文</t>
  </si>
  <si>
    <t>A+8</t>
  </si>
  <si>
    <t>A+板块8 中文</t>
  </si>
  <si>
    <t>A+板块8 英文</t>
  </si>
  <si>
    <t>A+9</t>
  </si>
  <si>
    <t>QA</t>
  </si>
  <si>
    <t>直评</t>
  </si>
  <si>
    <t>卖点</t>
  </si>
  <si>
    <t>直评内容</t>
  </si>
  <si>
    <t>散热</t>
  </si>
  <si>
    <t>Q1</t>
  </si>
  <si>
    <t>容量</t>
  </si>
  <si>
    <t>A1</t>
  </si>
  <si>
    <t>Q2</t>
  </si>
  <si>
    <t>定时</t>
  </si>
  <si>
    <t>A2</t>
  </si>
  <si>
    <t>兼容</t>
  </si>
  <si>
    <t>Q3</t>
  </si>
  <si>
    <t>恒温</t>
  </si>
  <si>
    <t>A3</t>
  </si>
  <si>
    <t>Q4</t>
  </si>
  <si>
    <t>无菌</t>
  </si>
  <si>
    <t>Q5</t>
  </si>
  <si>
    <t>***</t>
  </si>
  <si>
    <t>A5</t>
  </si>
  <si>
    <t>Q6</t>
  </si>
  <si>
    <t>A6</t>
  </si>
  <si>
    <t>Q7</t>
  </si>
  <si>
    <t>A7</t>
  </si>
  <si>
    <t>线材</t>
  </si>
  <si>
    <t>Q9</t>
  </si>
  <si>
    <t>A9</t>
  </si>
  <si>
    <t>Q10</t>
  </si>
  <si>
    <t>A10</t>
  </si>
  <si>
    <t>速度</t>
  </si>
  <si>
    <t>Q11</t>
  </si>
  <si>
    <t>A11</t>
  </si>
  <si>
    <t>智能喂食器市场品牌占有率统计</t>
  </si>
  <si>
    <t>品牌 (计数)</t>
  </si>
  <si>
    <t>新品牌平均占有率3%，市场垄断情况中等，红利期持续中，入场机会指数较高，可选择多品牌布局，产品上架后6-9个月推广时间实现9%-15%的市场占有量。</t>
  </si>
  <si>
    <t>hipidog</t>
  </si>
  <si>
    <t>Cat Mate</t>
  </si>
  <si>
    <t>近30天销量 (求和)</t>
  </si>
  <si>
    <t>利润核算表</t>
  </si>
  <si>
    <t>产品图片</t>
  </si>
  <si>
    <t>产品定价USD</t>
  </si>
  <si>
    <t>产品货值USD</t>
  </si>
  <si>
    <t>FBA头程（海运）</t>
  </si>
  <si>
    <t>FBA头程（空运）</t>
  </si>
  <si>
    <t>亚马逊收取佣金</t>
  </si>
  <si>
    <t>亚马逊配送费用</t>
  </si>
  <si>
    <t>利润海运</t>
  </si>
  <si>
    <t>利润空运</t>
  </si>
  <si>
    <t>利润率海运（大概）</t>
  </si>
  <si>
    <t>利润率空运（大概）</t>
  </si>
  <si>
    <t>产品市场类型（红/蓝）</t>
  </si>
  <si>
    <t>市场商机评分（1-5）</t>
  </si>
  <si>
    <t>蓝</t>
  </si>
  <si>
    <t>竞品价格走势以及站内秒杀情况</t>
  </si>
  <si>
    <t>站内LD以及7天秒杀，竞品价格稳定，并无螺旋低价，市场供需比正常，良性竞争。</t>
  </si>
  <si>
    <t>推广计划</t>
  </si>
  <si>
    <t>价格：49-90美金</t>
  </si>
  <si>
    <t>链接曝光类型布局：关键词分散曝光2</t>
  </si>
  <si>
    <t>上review30条，QA5条，店铺feedback5个，保证店铺初期的权重，宣传视频，A+</t>
  </si>
  <si>
    <t>亚马逊站内CPC广告，预估每日预算120美金，展示型广告，已经品牌广告。</t>
  </si>
  <si>
    <t>广告打法：为期三个月，基于亚马逊的底层数据算法和智能流量分配，利用自动广告和3种手动广告的组合玩法，不断下漏亚马逊智能匹配关键词，精准引流，推广广告单量和自然单量</t>
  </si>
  <si>
    <t>跑完广告之后，利用手动精准核心关键词上首页的打法，让每个主推ASIN最少两个词固定在首页位置，并抢占小类目排名</t>
  </si>
  <si>
    <t>结束大关键词排名之后，立马进行站内外秒杀提高销量，站内进行Deal秒杀投放，站外在dealnews, techbargin等秒杀网站进行投放，结合网红带货，fb，tiktok 提升站内流量（连续5天）</t>
  </si>
  <si>
    <t>预估销量</t>
  </si>
  <si>
    <t>喂食器：市场平均销量中等，建议价格在50-80以内，预计后期日销量为50-80单。</t>
  </si>
  <si>
    <t>准备推广的新产品方案（三个月预估）</t>
  </si>
  <si>
    <t>产品名称</t>
  </si>
  <si>
    <t>X1</t>
  </si>
  <si>
    <t>产品尺寸（含包装）：in</t>
  </si>
  <si>
    <t>32*25.5*3</t>
  </si>
  <si>
    <t>一箱10个</t>
  </si>
  <si>
    <t>产品重量（含包装）：LB</t>
  </si>
  <si>
    <t>普通海运费</t>
  </si>
  <si>
    <t>按850元一立方米计算</t>
  </si>
  <si>
    <t>时效30天左右</t>
  </si>
  <si>
    <t>工厂物流公司自算</t>
  </si>
  <si>
    <t>空运UPS红单费用</t>
  </si>
  <si>
    <t>按65元一KG计算</t>
  </si>
  <si>
    <t>不计算</t>
  </si>
  <si>
    <t>利润预测表（海运）</t>
  </si>
  <si>
    <t>汇率：6.5</t>
  </si>
  <si>
    <t>以下汇率统一按6.5预估</t>
  </si>
  <si>
    <t>产品（ASIN）</t>
  </si>
  <si>
    <t>产品售价（USD)</t>
  </si>
  <si>
    <t>亚马逊佣金（USD)</t>
  </si>
  <si>
    <t>FBA费用（USD)</t>
  </si>
  <si>
    <t>产品出厂价（USD)</t>
  </si>
  <si>
    <t>头程费用（USD)</t>
  </si>
  <si>
    <t>毛利润（USD)</t>
  </si>
  <si>
    <t>折合人民币</t>
  </si>
  <si>
    <t>汇损（按1%计算）</t>
  </si>
  <si>
    <t>退货损失（按5%计算）</t>
  </si>
  <si>
    <t>净利润（人民币）</t>
  </si>
  <si>
    <t>-</t>
  </si>
  <si>
    <t>预计正常月销量</t>
  </si>
  <si>
    <t>预计上评数量</t>
  </si>
  <si>
    <t>利润</t>
  </si>
  <si>
    <t>第一个月</t>
  </si>
  <si>
    <t>含刷单上评</t>
  </si>
  <si>
    <t>第二个月</t>
  </si>
  <si>
    <t>第三个月</t>
  </si>
  <si>
    <t>小计</t>
  </si>
  <si>
    <t>正常留评率2%</t>
  </si>
  <si>
    <t>预计前三月</t>
  </si>
  <si>
    <t>推广方案：第一月</t>
  </si>
  <si>
    <t>人民币费用</t>
  </si>
  <si>
    <t>汇率6.5</t>
  </si>
  <si>
    <t>仅首月测评推广费用</t>
  </si>
  <si>
    <t>3、刷单费用，共计150单，详细如右表，为第一个月的刷单费用，按预期仅首月刷单推广</t>
  </si>
  <si>
    <t>类型</t>
  </si>
  <si>
    <t>数量</t>
  </si>
  <si>
    <t>单价</t>
  </si>
  <si>
    <t>汇率</t>
  </si>
  <si>
    <t>佣金</t>
  </si>
  <si>
    <t>合计</t>
  </si>
  <si>
    <t>5、CPC广告费用（预估每日花费50美金，共计30天）</t>
  </si>
  <si>
    <t>刷单费用</t>
  </si>
  <si>
    <t>注：1.Feedback每单佣金25元，QA每单佣金8元
       2.主链接真人测评-留评单每单佣金100元，免评单每单佣金20元，汇率6.5
       3.收款汇率7（预估）</t>
  </si>
  <si>
    <t>总计</t>
  </si>
  <si>
    <t>6、站外推广费用（两次站外，一次100美金）</t>
  </si>
  <si>
    <t>刷单佣金</t>
  </si>
  <si>
    <t>留评（文字）</t>
  </si>
  <si>
    <t>7、亚马逊月租金</t>
  </si>
  <si>
    <t>留评（riting）</t>
  </si>
  <si>
    <t>刷单费用合计</t>
  </si>
  <si>
    <t>留评（图片）</t>
  </si>
  <si>
    <t>扣除推广费用后的利润</t>
  </si>
  <si>
    <t>留评（视频）</t>
  </si>
  <si>
    <t>备注</t>
  </si>
  <si>
    <t>免评（纯送）</t>
  </si>
  <si>
    <t>1.产品X1仅推广首月，应严格配合完善首月全部推广计划</t>
  </si>
  <si>
    <t>Feedback</t>
  </si>
  <si>
    <t>2.亚马逊站内外的资源方面配合不是问题，我的核心资源链全部可控</t>
  </si>
  <si>
    <t>QA（送产品）</t>
  </si>
  <si>
    <t>3.产品另需图片拍摄和制作，同样要求完全配合。</t>
  </si>
  <si>
    <t>产品成本</t>
  </si>
  <si>
    <t>售价+数量</t>
  </si>
  <si>
    <t>站外推广</t>
  </si>
  <si>
    <t>FB站外发帖费用，仅用于配合红人宣传，不打折扣，15美金一次，仅第一个月共计两次</t>
  </si>
  <si>
    <t>推广费用总计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</si>
</sst>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quot;#,##0;&quot;¥&quot;\-#,##0"/>
    <numFmt numFmtId="165" formatCode="&quot;¥&quot;#,##0;[Red]&quot;¥&quot;\-#,##0"/>
    <numFmt numFmtId="166" formatCode="\$#,##0.00_);[Red]\(\$#,##0.00\)"/>
    <numFmt numFmtId="169" formatCode="_ * #,##0.00_ ;_ * \-#,##0.00_ ;_ * &quot;-&quot;??_ ;_ @_ "/>
    <numFmt numFmtId="171" formatCode="#,##0_ "/>
    <numFmt numFmtId="172" formatCode="\$#,##0.00;\-\$#,##0.00"/>
    <numFmt numFmtId="173" formatCode="0.00_ "/>
    <numFmt numFmtId="174" formatCode="#,##0.00_ "/>
    <numFmt numFmtId="175" formatCode="#,##0.0"/>
    <numFmt numFmtId="176" formatCode="0.0%"/>
    <numFmt numFmtId="177" formatCode="\¥#,##0.00_);[Red]\(\¥#,##0.00\)"/>
    <numFmt numFmtId="178" formatCode="#,##0.00%"/>
    <numFmt numFmtId="179" formatCode="#,##0.0%"/>
    <numFmt numFmtId="180" formatCode="#,##0%"/>
    <numFmt numFmtId="181" formatCode="\$#,##0;\-\$#,##0"/>
  </numFmts>
  <fonts count="87">
    <font>
      <sz val="11"/>
      <color theme="1"/>
      <name val="Calibri"/>
      <charset val="134"/>
      <scheme val="minor"/>
    </font>
    <font>
      <sz val="20"/>
      <name val="宋体"/>
      <charset val="134"/>
    </font>
    <font>
      <b/>
      <sz val="11"/>
      <name val="宋体"/>
      <charset val="134"/>
    </font>
    <font>
      <b/>
      <sz val="11"/>
      <color rgb="FF000000"/>
      <name val="宋体"/>
      <charset val="134"/>
    </font>
    <font>
      <sz val="11"/>
      <name val="宋体"/>
      <charset val="134"/>
    </font>
    <font>
      <sz val="11"/>
      <color rgb="FF000000"/>
      <name val="宋体"/>
      <charset val="134"/>
    </font>
    <font>
      <b/>
      <sz val="24"/>
      <color rgb="FF000000"/>
      <name val="宋体"/>
      <charset val="134"/>
    </font>
    <font>
      <b/>
      <sz val="12"/>
      <name val="微软雅黑"/>
      <family val="2"/>
      <charset val="134"/>
    </font>
    <font>
      <b/>
      <sz val="12"/>
      <name val="Calibri"/>
      <charset val="134"/>
      <scheme val="minor"/>
    </font>
    <font>
      <sz val="18"/>
      <name val="微软雅黑"/>
      <family val="2"/>
      <charset val="134"/>
    </font>
    <font>
      <sz val="14"/>
      <name val="微软雅黑"/>
      <family val="2"/>
      <charset val="134"/>
    </font>
    <font>
      <sz val="12"/>
      <color theme="1"/>
      <name val="微软雅黑"/>
      <family val="2"/>
      <charset val="134"/>
    </font>
    <font>
      <sz val="12"/>
      <color rgb="FFFF0000"/>
      <name val="微软雅黑"/>
      <family val="2"/>
      <charset val="134"/>
    </font>
    <font>
      <sz val="18"/>
      <color rgb="FFFF0000"/>
      <name val="微软雅黑"/>
      <family val="2"/>
      <charset val="134"/>
    </font>
    <font>
      <sz val="11"/>
      <color theme="1"/>
      <name val="微软雅黑"/>
      <family val="2"/>
      <charset val="134"/>
    </font>
    <font>
      <b/>
      <sz val="12"/>
      <color rgb="FFFF0000"/>
      <name val="微软雅黑"/>
      <family val="2"/>
      <charset val="134"/>
    </font>
    <font>
      <sz val="14"/>
      <color rgb="FF000000"/>
      <name val="宋体"/>
      <charset val="134"/>
    </font>
    <font>
      <sz val="10"/>
      <color theme="1"/>
      <name val="微软雅黑"/>
      <family val="2"/>
      <charset val="134"/>
    </font>
    <font>
      <b/>
      <sz val="16"/>
      <color theme="1"/>
      <name val="微软雅黑"/>
      <family val="2"/>
      <charset val="134"/>
    </font>
    <font>
      <b/>
      <sz val="26"/>
      <color theme="1"/>
      <name val="Calibri"/>
      <charset val="134"/>
      <scheme val="minor"/>
    </font>
    <font>
      <sz val="18"/>
      <color rgb="FFFF0000"/>
      <name val="Calibri"/>
      <charset val="134"/>
      <scheme val="minor"/>
    </font>
    <font>
      <sz val="20"/>
      <color theme="1"/>
      <name val="微软雅黑"/>
      <family val="2"/>
      <charset val="134"/>
    </font>
    <font>
      <sz val="12"/>
      <name val="微软雅黑"/>
      <family val="2"/>
      <charset val="134"/>
    </font>
    <font>
      <sz val="11"/>
      <name val="微软雅黑"/>
      <family val="2"/>
      <charset val="134"/>
    </font>
    <font>
      <sz val="24"/>
      <color theme="1"/>
      <name val="Calibri"/>
      <charset val="134"/>
      <scheme val="minor"/>
    </font>
    <font>
      <b/>
      <sz val="24"/>
      <color rgb="FF000000"/>
      <name val="Microsoft YaHei"/>
      <family val="2"/>
      <charset val="134"/>
    </font>
    <font>
      <b/>
      <sz val="18"/>
      <color rgb="FF000000"/>
      <name val="SimSun"/>
      <charset val="134"/>
    </font>
    <font>
      <sz val="12"/>
      <color rgb="FF000000"/>
      <name val="Microsoft YaHei"/>
      <family val="2"/>
      <charset val="134"/>
    </font>
    <font>
      <b/>
      <sz val="16"/>
      <color rgb="FF000000"/>
      <name val="Microsoft YaHei"/>
      <family val="2"/>
      <charset val="134"/>
    </font>
    <font>
      <b/>
      <sz val="14"/>
      <color rgb="FFFF0000"/>
      <name val="Microsoft YaHei"/>
      <family val="2"/>
      <charset val="134"/>
    </font>
    <font>
      <sz val="11"/>
      <color rgb="FF000000"/>
      <name val="微软雅黑"/>
      <family val="2"/>
      <charset val="134"/>
    </font>
    <font>
      <sz val="11"/>
      <color rgb="FF000000"/>
      <name val="Microsoft YaHei"/>
      <family val="2"/>
      <charset val="134"/>
    </font>
    <font>
      <b/>
      <sz val="18"/>
      <color rgb="FF000000"/>
      <name val="宋体"/>
      <charset val="134"/>
    </font>
    <font>
      <sz val="11"/>
      <color rgb="FF000000"/>
      <name val="SimSun"/>
      <charset val="134"/>
    </font>
    <font>
      <sz val="11"/>
      <color rgb="FF000000"/>
      <name val="Calibri"/>
      <charset val="134"/>
      <scheme val="minor"/>
    </font>
    <font>
      <b/>
      <sz val="14"/>
      <color rgb="FF000000"/>
      <name val="宋体"/>
      <charset val="134"/>
    </font>
    <font>
      <b/>
      <sz val="16"/>
      <color rgb="FFFF0000"/>
      <name val="微软雅黑"/>
      <family val="2"/>
      <charset val="134"/>
    </font>
    <font>
      <sz val="18"/>
      <color rgb="FF000000"/>
      <name val="宋体"/>
      <charset val="134"/>
    </font>
    <font>
      <sz val="11"/>
      <color rgb="FFFF0000"/>
      <name val="宋体"/>
      <charset val="134"/>
    </font>
    <font>
      <sz val="18"/>
      <color rgb="FF000000"/>
      <name val="SimSun"/>
      <charset val="134"/>
    </font>
    <font>
      <sz val="10"/>
      <color rgb="FF000000"/>
      <name val="Calibri"/>
      <charset val="134"/>
      <scheme val="minor"/>
    </font>
    <font>
      <b/>
      <sz val="10"/>
      <color rgb="FF000000"/>
      <name val="微软雅黑"/>
      <family val="2"/>
      <charset val="134"/>
    </font>
    <font>
      <b/>
      <sz val="11"/>
      <color rgb="FF000000"/>
      <name val="SimSun"/>
      <charset val="134"/>
    </font>
    <font>
      <sz val="10"/>
      <color rgb="FF000000"/>
      <name val="微软雅黑"/>
      <family val="2"/>
      <charset val="134"/>
    </font>
    <font>
      <sz val="24"/>
      <color rgb="FF000000"/>
      <name val="微软雅黑"/>
      <family val="2"/>
      <charset val="134"/>
    </font>
    <font>
      <b/>
      <sz val="10"/>
      <color rgb="FF000000"/>
      <name val="等线"/>
      <family val="4"/>
      <charset val="134"/>
    </font>
    <font>
      <sz val="10"/>
      <color rgb="FF000000"/>
      <name val="等线"/>
      <family val="4"/>
      <charset val="134"/>
    </font>
    <font>
      <sz val="11"/>
      <color rgb="FF000000"/>
      <name val="Calibri"/>
      <family val="2"/>
    </font>
    <font>
      <i/>
      <sz val="11"/>
      <color rgb="FF000000"/>
      <name val="Calibri"/>
      <family val="2"/>
    </font>
    <font>
      <b/>
      <sz val="11"/>
      <color rgb="FF000000"/>
      <name val="Calibri"/>
      <family val="2"/>
    </font>
    <font>
      <sz val="10"/>
      <color rgb="FFFFFFFF"/>
      <name val="Calibri"/>
      <family val="2"/>
    </font>
    <font>
      <sz val="10"/>
      <color rgb="FFFFFFFF"/>
      <name val="方正书宋_GBK"/>
      <charset val="134"/>
    </font>
    <font>
      <sz val="10"/>
      <color rgb="FFFFFFFF"/>
      <name val="宋体"/>
      <charset val="134"/>
    </font>
    <font>
      <u/>
      <sz val="11"/>
      <color rgb="FF018FFB"/>
      <name val="宋体"/>
      <charset val="134"/>
    </font>
    <font>
      <u/>
      <sz val="11"/>
      <color rgb="FF0000FF"/>
      <name val="宋体"/>
      <charset val="134"/>
    </font>
    <font>
      <b/>
      <sz val="14"/>
      <color theme="1"/>
      <name val="Calibri"/>
      <charset val="134"/>
      <scheme val="minor"/>
    </font>
    <font>
      <b/>
      <sz val="14"/>
      <color theme="1"/>
      <name val="微软雅黑"/>
      <family val="2"/>
      <charset val="134"/>
    </font>
    <font>
      <b/>
      <sz val="14"/>
      <name val="微软雅黑"/>
      <family val="2"/>
      <charset val="134"/>
    </font>
    <font>
      <sz val="11"/>
      <color rgb="FFFF0000"/>
      <name val="微软雅黑"/>
      <family val="2"/>
      <charset val="134"/>
    </font>
    <font>
      <sz val="10"/>
      <color rgb="FFFF0000"/>
      <name val="微软雅黑"/>
      <family val="2"/>
      <charset val="134"/>
    </font>
    <font>
      <b/>
      <sz val="18"/>
      <name val="宋体"/>
      <charset val="134"/>
    </font>
    <font>
      <sz val="26"/>
      <color rgb="FFFF0000"/>
      <name val="微软雅黑"/>
      <family val="2"/>
      <charset val="134"/>
    </font>
    <font>
      <sz val="14"/>
      <color rgb="FFFF0000"/>
      <name val="微软雅黑"/>
      <family val="2"/>
      <charset val="134"/>
    </font>
    <font>
      <u/>
      <sz val="11"/>
      <color rgb="FF800080"/>
      <name val="Calibri"/>
      <charset val="134"/>
      <scheme val="minor"/>
    </font>
    <font>
      <sz val="11"/>
      <color rgb="FFFEFEFE"/>
      <name val="等线"/>
      <family val="4"/>
      <charset val="134"/>
    </font>
    <font>
      <sz val="11"/>
      <name val="等线"/>
      <family val="4"/>
      <charset val="134"/>
    </font>
    <font>
      <sz val="10"/>
      <color theme="1"/>
      <name val="Calibri"/>
      <charset val="134"/>
      <scheme val="minor"/>
    </font>
    <font>
      <sz val="10"/>
      <color rgb="FFFEFEFE"/>
      <name val="等线"/>
      <family val="4"/>
      <charset val="134"/>
    </font>
    <font>
      <sz val="10"/>
      <name val="等线"/>
      <family val="4"/>
      <charset val="134"/>
    </font>
    <font>
      <b/>
      <sz val="12"/>
      <color theme="1"/>
      <name val="Calibri"/>
      <charset val="134"/>
      <scheme val="minor"/>
    </font>
    <font>
      <sz val="28"/>
      <color rgb="FFFF0000"/>
      <name val="微软雅黑"/>
      <family val="2"/>
      <charset val="134"/>
    </font>
    <font>
      <sz val="18"/>
      <color theme="1"/>
      <name val="微软雅黑"/>
      <family val="2"/>
      <charset val="134"/>
    </font>
    <font>
      <sz val="26"/>
      <color theme="1"/>
      <name val="微软雅黑"/>
      <family val="2"/>
      <charset val="134"/>
    </font>
    <font>
      <b/>
      <sz val="20"/>
      <color theme="1"/>
      <name val="微软雅黑"/>
      <family val="2"/>
      <charset val="134"/>
    </font>
    <font>
      <sz val="16"/>
      <color theme="1"/>
      <name val="微软雅黑"/>
      <family val="2"/>
      <charset val="134"/>
    </font>
    <font>
      <sz val="22"/>
      <color theme="1"/>
      <name val="微软雅黑"/>
      <family val="2"/>
      <charset val="134"/>
    </font>
    <font>
      <sz val="22"/>
      <color theme="1"/>
      <name val="Calibri"/>
      <charset val="134"/>
      <scheme val="minor"/>
    </font>
    <font>
      <sz val="14"/>
      <color rgb="FFFFFFFF"/>
      <name val="Microsoft YaHei"/>
      <family val="2"/>
      <charset val="134"/>
    </font>
    <font>
      <sz val="14"/>
      <color rgb="FFFFFFFF"/>
      <name val="微软雅黑"/>
      <family val="2"/>
      <charset val="134"/>
    </font>
    <font>
      <sz val="14"/>
      <color rgb="FF000000"/>
      <name val="微软雅黑"/>
      <family val="2"/>
      <charset val="134"/>
    </font>
    <font>
      <sz val="12"/>
      <color rgb="FF000000"/>
      <name val="微软雅黑"/>
      <family val="2"/>
      <charset val="134"/>
    </font>
    <font>
      <sz val="11"/>
      <color theme="1"/>
      <name val="Calibri"/>
      <charset val="134"/>
      <scheme val="minor"/>
    </font>
    <font>
      <u/>
      <sz val="11"/>
      <color rgb="FF0000FF"/>
      <name val="Calibri"/>
      <charset val="134"/>
      <scheme val="minor"/>
    </font>
    <font>
      <b/>
      <sz val="12"/>
      <color rgb="FF000000"/>
      <name val="Microsoft YaHei"/>
      <family val="2"/>
      <charset val="134"/>
    </font>
    <font>
      <sz val="10"/>
      <color rgb="FFFFFFFF"/>
      <name val="华文宋体"/>
      <family val="1"/>
      <charset val="134"/>
    </font>
    <font>
      <sz val="22"/>
      <color rgb="FFFF0000"/>
      <name val="微软雅黑"/>
      <family val="2"/>
      <charset val="134"/>
    </font>
    <font>
      <sz val="22"/>
      <name val="微软雅黑"/>
      <family val="2"/>
      <charset val="134"/>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145481734672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5C400"/>
        <bgColor indexed="64"/>
      </patternFill>
    </fill>
    <fill>
      <patternFill patternType="solid">
        <fgColor rgb="FF53AD5B"/>
        <bgColor indexed="64"/>
      </patternFill>
    </fill>
    <fill>
      <patternFill patternType="solid">
        <fgColor rgb="FF00B050"/>
        <bgColor indexed="64"/>
      </patternFill>
    </fill>
    <fill>
      <patternFill patternType="solid">
        <fgColor rgb="FF8CDDFA"/>
        <bgColor indexed="64"/>
      </patternFill>
    </fill>
    <fill>
      <patternFill patternType="solid">
        <fgColor rgb="FF99DDFF"/>
        <bgColor indexed="64"/>
      </patternFill>
    </fill>
    <fill>
      <patternFill patternType="solid">
        <fgColor rgb="FFDAE3F3"/>
        <bgColor indexed="64"/>
      </patternFill>
    </fill>
    <fill>
      <patternFill patternType="solid">
        <fgColor rgb="FFFEFB54"/>
        <bgColor indexed="64"/>
      </patternFill>
    </fill>
    <fill>
      <patternFill patternType="solid">
        <fgColor rgb="FFFCD5B5"/>
        <bgColor indexed="64"/>
      </patternFill>
    </fill>
    <fill>
      <patternFill patternType="solid">
        <fgColor rgb="FFB7DEE8"/>
        <bgColor indexed="64"/>
      </patternFill>
    </fill>
    <fill>
      <patternFill patternType="solid">
        <fgColor rgb="FFE6E0EC"/>
        <bgColor indexed="64"/>
      </patternFill>
    </fill>
    <fill>
      <patternFill patternType="solid">
        <fgColor rgb="FFE98A00"/>
        <bgColor indexed="64"/>
      </patternFill>
    </fill>
    <fill>
      <patternFill patternType="solid">
        <fgColor rgb="FFD672F2"/>
        <bgColor indexed="64"/>
      </patternFill>
    </fill>
    <fill>
      <patternFill patternType="solid">
        <fgColor rgb="FFE98A00"/>
        <bgColor rgb="FF0000FF"/>
      </patternFill>
    </fill>
    <fill>
      <patternFill patternType="solid">
        <fgColor theme="8" tint="0.79998168889431442"/>
        <bgColor indexed="64"/>
      </patternFill>
    </fill>
    <fill>
      <patternFill patternType="solid">
        <fgColor theme="7"/>
        <bgColor indexed="64"/>
      </patternFill>
    </fill>
    <fill>
      <patternFill patternType="solid">
        <fgColor theme="2"/>
        <bgColor indexed="64"/>
      </patternFill>
    </fill>
    <fill>
      <patternFill patternType="solid">
        <fgColor theme="4"/>
        <bgColor indexed="64"/>
      </patternFill>
    </fill>
    <fill>
      <patternFill patternType="solid">
        <fgColor theme="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theme="9" tint="-0.249977111117893"/>
        <bgColor indexed="64"/>
      </patternFill>
    </fill>
    <fill>
      <patternFill patternType="solid">
        <fgColor theme="3" tint="0.59999389629810485"/>
        <bgColor indexed="64"/>
      </patternFill>
    </fill>
    <fill>
      <patternFill patternType="solid">
        <fgColor rgb="FF2972F4"/>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000000"/>
      </left>
      <right style="thin">
        <color rgb="FF000000"/>
      </right>
      <top/>
      <bottom style="thin">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DAE3F3"/>
      </right>
      <top/>
      <bottom style="medium">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DAE3F3"/>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medium">
        <color rgb="FF000000"/>
      </left>
      <right/>
      <top/>
      <bottom/>
      <diagonal/>
    </border>
    <border>
      <left style="medium">
        <color rgb="FF000000"/>
      </left>
      <right style="thin">
        <color rgb="FFDAE3F3"/>
      </right>
      <top style="medium">
        <color rgb="FF000000"/>
      </top>
      <bottom style="medium">
        <color rgb="FF000000"/>
      </bottom>
      <diagonal/>
    </border>
    <border>
      <left style="medium">
        <color rgb="FF000000"/>
      </left>
      <right style="medium">
        <color rgb="FF000000"/>
      </right>
      <top style="thin">
        <color rgb="FFDAE3F3"/>
      </top>
      <bottom style="thin">
        <color rgb="FFDAE3F3"/>
      </bottom>
      <diagonal/>
    </border>
    <border>
      <left style="medium">
        <color rgb="FF000000"/>
      </left>
      <right style="medium">
        <color rgb="FF000000"/>
      </right>
      <top style="medium">
        <color rgb="FF000000"/>
      </top>
      <bottom style="thin">
        <color rgb="FFDAE3F3"/>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thin">
        <color rgb="FFFEFB54"/>
      </left>
      <right style="thin">
        <color rgb="FFFEFB54"/>
      </right>
      <top style="thin">
        <color rgb="FFFEFB54"/>
      </top>
      <bottom style="thin">
        <color rgb="FFFEFB54"/>
      </bottom>
      <diagonal/>
    </border>
    <border>
      <left style="thin">
        <color rgb="FFE98A00"/>
      </left>
      <right style="thin">
        <color rgb="FFE98A00"/>
      </right>
      <top style="thin">
        <color rgb="FFE98A00"/>
      </top>
      <bottom style="thin">
        <color rgb="FFE98A00"/>
      </bottom>
      <diagonal/>
    </border>
    <border>
      <left style="thin">
        <color rgb="FF2972F4"/>
      </left>
      <right style="thin">
        <color rgb="FF2972F4"/>
      </right>
      <top style="thin">
        <color rgb="FF2972F4"/>
      </top>
      <bottom style="thin">
        <color rgb="FF2972F4"/>
      </bottom>
      <diagonal/>
    </border>
  </borders>
  <cellStyleXfs count="3">
    <xf numFmtId="0" fontId="0" fillId="0" borderId="0"/>
    <xf numFmtId="169" fontId="81" fillId="0" borderId="0" applyFont="0" applyFill="0" applyBorder="0" applyAlignment="0" applyProtection="0">
      <alignment vertical="center"/>
    </xf>
    <xf numFmtId="0" fontId="82" fillId="0" borderId="0" applyNumberFormat="0" applyFill="0" applyBorder="0" applyAlignment="0" applyProtection="0">
      <alignment vertical="center"/>
    </xf>
  </cellStyleXfs>
  <cellXfs count="336">
    <xf numFmtId="0" fontId="0" fillId="0" borderId="0" xfId="0"/>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0" borderId="0" xfId="0" applyFont="1" applyFill="1" applyAlignment="1">
      <alignment horizontal="center" vertical="center" wrapText="1"/>
    </xf>
    <xf numFmtId="0" fontId="4" fillId="0" borderId="0" xfId="0" applyFont="1" applyFill="1" applyAlignment="1">
      <alignment horizontal="center" vertical="center"/>
    </xf>
    <xf numFmtId="0" fontId="5" fillId="0" borderId="0" xfId="0" applyFont="1" applyFill="1" applyAlignment="1">
      <alignment horizontal="center" vertical="center" wrapText="1"/>
    </xf>
    <xf numFmtId="10" fontId="5" fillId="0" borderId="0" xfId="0" applyNumberFormat="1" applyFont="1" applyFill="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172" fontId="7" fillId="4" borderId="1" xfId="0" applyNumberFormat="1" applyFont="1" applyFill="1" applyBorder="1" applyAlignment="1">
      <alignment horizontal="center" vertical="center"/>
    </xf>
    <xf numFmtId="173" fontId="3" fillId="4" borderId="1" xfId="0" applyNumberFormat="1" applyFont="1" applyFill="1" applyBorder="1" applyAlignment="1">
      <alignment horizontal="center" vertical="center"/>
    </xf>
    <xf numFmtId="172" fontId="8" fillId="4" borderId="1" xfId="0" applyNumberFormat="1" applyFont="1" applyFill="1" applyBorder="1" applyAlignment="1">
      <alignment horizontal="center" vertical="center"/>
    </xf>
    <xf numFmtId="174"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174" fontId="3"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4" fillId="6" borderId="1" xfId="0" applyFont="1" applyFill="1" applyBorder="1" applyAlignment="1">
      <alignment horizontal="center" vertical="center"/>
    </xf>
    <xf numFmtId="169" fontId="5" fillId="6" borderId="1" xfId="1" applyFont="1" applyFill="1" applyBorder="1" applyAlignment="1" applyProtection="1">
      <alignment horizontal="center" vertical="center"/>
    </xf>
    <xf numFmtId="0" fontId="10" fillId="7" borderId="5"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4" fillId="7" borderId="2" xfId="0" applyFont="1" applyFill="1" applyBorder="1" applyAlignment="1">
      <alignment horizontal="center" vertical="center"/>
    </xf>
    <xf numFmtId="0" fontId="11" fillId="7" borderId="1" xfId="0" applyFont="1" applyFill="1" applyBorder="1" applyAlignment="1">
      <alignment horizontal="center" vertical="center"/>
    </xf>
    <xf numFmtId="169" fontId="15" fillId="6" borderId="1" xfId="1" applyFont="1" applyFill="1" applyBorder="1" applyAlignment="1" applyProtection="1">
      <alignment horizontal="center" vertical="center"/>
    </xf>
    <xf numFmtId="169" fontId="16" fillId="6" borderId="1" xfId="1" applyFont="1" applyFill="1" applyBorder="1" applyAlignment="1" applyProtection="1">
      <alignment horizontal="center" vertical="center"/>
    </xf>
    <xf numFmtId="0" fontId="17" fillId="7" borderId="1" xfId="0" applyFont="1" applyFill="1" applyBorder="1" applyAlignment="1">
      <alignment horizontal="center" vertical="center"/>
    </xf>
    <xf numFmtId="0" fontId="4" fillId="0" borderId="6" xfId="0" applyFont="1" applyFill="1" applyBorder="1" applyAlignment="1">
      <alignment horizontal="center" vertical="center"/>
    </xf>
    <xf numFmtId="0" fontId="11" fillId="7" borderId="2" xfId="0" applyFont="1" applyFill="1" applyBorder="1" applyAlignment="1">
      <alignment horizontal="center" vertical="center" wrapText="1"/>
    </xf>
    <xf numFmtId="0" fontId="11" fillId="7" borderId="8" xfId="0" applyFont="1" applyFill="1" applyBorder="1" applyAlignment="1">
      <alignment horizontal="center" vertical="center" wrapText="1"/>
    </xf>
    <xf numFmtId="10" fontId="3" fillId="0" borderId="0" xfId="0" applyNumberFormat="1" applyFont="1" applyFill="1" applyAlignment="1">
      <alignment horizontal="center" vertical="center" wrapText="1"/>
    </xf>
    <xf numFmtId="10" fontId="3" fillId="4" borderId="1" xfId="0" applyNumberFormat="1" applyFont="1" applyFill="1" applyBorder="1" applyAlignment="1">
      <alignment horizontal="center" vertical="center" wrapText="1"/>
    </xf>
    <xf numFmtId="0" fontId="10" fillId="7" borderId="10" xfId="0" applyFont="1" applyFill="1" applyBorder="1" applyAlignment="1">
      <alignment horizontal="center" vertical="center"/>
    </xf>
    <xf numFmtId="0" fontId="11" fillId="7" borderId="2" xfId="0" applyFont="1" applyFill="1" applyBorder="1" applyAlignment="1">
      <alignment horizontal="center" vertical="center"/>
    </xf>
    <xf numFmtId="0" fontId="18" fillId="8" borderId="1" xfId="0" applyFont="1" applyFill="1" applyBorder="1" applyAlignment="1">
      <alignment horizontal="center" vertical="center"/>
    </xf>
    <xf numFmtId="0" fontId="18" fillId="8" borderId="1" xfId="0" applyFont="1" applyFill="1" applyBorder="1" applyAlignment="1">
      <alignment horizontal="center" vertical="center" wrapText="1"/>
    </xf>
    <xf numFmtId="0" fontId="0" fillId="0" borderId="1" xfId="0" applyBorder="1"/>
    <xf numFmtId="0" fontId="0" fillId="5" borderId="0" xfId="0" applyFont="1" applyFill="1" applyBorder="1" applyAlignment="1">
      <alignment vertical="center"/>
    </xf>
    <xf numFmtId="0" fontId="0" fillId="10" borderId="0" xfId="0" applyFont="1" applyFill="1" applyBorder="1" applyAlignment="1">
      <alignment vertical="center"/>
    </xf>
    <xf numFmtId="0" fontId="0" fillId="0" borderId="0" xfId="0" applyFont="1" applyFill="1" applyBorder="1" applyAlignment="1">
      <alignment vertical="center"/>
    </xf>
    <xf numFmtId="0" fontId="22" fillId="10" borderId="9" xfId="0" applyFont="1" applyFill="1" applyBorder="1" applyAlignment="1">
      <alignment horizontal="center" vertical="center"/>
    </xf>
    <xf numFmtId="172" fontId="22" fillId="10" borderId="9" xfId="0" applyNumberFormat="1" applyFont="1" applyFill="1" applyBorder="1" applyAlignment="1">
      <alignment horizontal="center" vertical="center"/>
    </xf>
    <xf numFmtId="0" fontId="14" fillId="0" borderId="1" xfId="0" applyFont="1" applyFill="1" applyBorder="1" applyAlignment="1">
      <alignment horizontal="center" vertical="center"/>
    </xf>
    <xf numFmtId="172" fontId="22" fillId="0" borderId="1" xfId="0" applyNumberFormat="1" applyFont="1" applyFill="1" applyBorder="1" applyAlignment="1">
      <alignment horizontal="center" vertical="center"/>
    </xf>
    <xf numFmtId="0" fontId="0" fillId="0" borderId="1" xfId="0" applyFont="1" applyFill="1" applyBorder="1" applyAlignment="1">
      <alignment vertical="center"/>
    </xf>
    <xf numFmtId="176" fontId="22" fillId="0" borderId="1" xfId="0" applyNumberFormat="1" applyFont="1" applyFill="1" applyBorder="1" applyAlignment="1">
      <alignment horizontal="center" vertical="center"/>
    </xf>
    <xf numFmtId="0" fontId="23" fillId="0" borderId="1" xfId="0" applyFont="1" applyFill="1" applyBorder="1" applyAlignment="1">
      <alignment horizontal="center" vertical="center"/>
    </xf>
    <xf numFmtId="0" fontId="22" fillId="0" borderId="2" xfId="0" applyFont="1" applyFill="1" applyBorder="1" applyAlignment="1">
      <alignment horizontal="center" vertical="center"/>
    </xf>
    <xf numFmtId="177" fontId="22" fillId="0" borderId="1" xfId="0" applyNumberFormat="1" applyFont="1" applyFill="1" applyBorder="1" applyAlignment="1">
      <alignment horizontal="center" vertical="center"/>
    </xf>
    <xf numFmtId="0" fontId="26" fillId="12" borderId="15" xfId="0" applyFont="1" applyFill="1" applyBorder="1" applyAlignment="1">
      <alignment horizontal="center" vertical="center"/>
    </xf>
    <xf numFmtId="0" fontId="27" fillId="0" borderId="15" xfId="0" applyFont="1" applyBorder="1" applyAlignment="1">
      <alignment horizontal="left" vertical="center" wrapText="1"/>
    </xf>
    <xf numFmtId="0" fontId="28" fillId="13" borderId="15" xfId="0" applyFont="1" applyFill="1" applyBorder="1" applyAlignment="1">
      <alignment horizontal="left" vertical="center" wrapText="1"/>
    </xf>
    <xf numFmtId="0" fontId="26" fillId="14" borderId="15" xfId="0" applyFont="1" applyFill="1" applyBorder="1" applyAlignment="1">
      <alignment horizontal="center" vertical="center" wrapText="1"/>
    </xf>
    <xf numFmtId="0" fontId="28" fillId="15" borderId="15" xfId="0" applyFont="1" applyFill="1" applyBorder="1" applyAlignment="1">
      <alignment horizontal="left" vertical="center" wrapText="1"/>
    </xf>
    <xf numFmtId="0" fontId="30" fillId="16" borderId="17" xfId="0" applyFont="1" applyFill="1" applyBorder="1" applyAlignment="1">
      <alignment horizontal="center" vertical="center"/>
    </xf>
    <xf numFmtId="0" fontId="30" fillId="16" borderId="18" xfId="0" applyFont="1" applyFill="1" applyBorder="1" applyAlignment="1">
      <alignment horizontal="center" vertical="center"/>
    </xf>
    <xf numFmtId="0" fontId="30" fillId="16" borderId="19" xfId="0" applyFont="1" applyFill="1" applyBorder="1" applyAlignment="1">
      <alignment horizontal="center" vertical="center"/>
    </xf>
    <xf numFmtId="0" fontId="31" fillId="16" borderId="20" xfId="0" applyFont="1" applyFill="1" applyBorder="1" applyAlignment="1">
      <alignment horizontal="center" vertical="center"/>
    </xf>
    <xf numFmtId="0" fontId="31" fillId="16" borderId="21" xfId="0" applyFont="1" applyFill="1" applyBorder="1" applyAlignment="1">
      <alignment horizontal="center" vertical="center"/>
    </xf>
    <xf numFmtId="0" fontId="32" fillId="0" borderId="15" xfId="0" applyFont="1" applyBorder="1" applyAlignment="1">
      <alignment horizontal="center" vertical="center"/>
    </xf>
    <xf numFmtId="0" fontId="31" fillId="0" borderId="22" xfId="0" applyFont="1" applyBorder="1" applyAlignment="1">
      <alignment horizontal="center" vertical="center" wrapText="1"/>
    </xf>
    <xf numFmtId="0" fontId="30" fillId="0" borderId="22" xfId="0" applyFont="1" applyBorder="1" applyAlignment="1">
      <alignment horizontal="center" vertical="center" wrapText="1"/>
    </xf>
    <xf numFmtId="0" fontId="31" fillId="0" borderId="23" xfId="0" applyFont="1" applyBorder="1" applyAlignment="1">
      <alignment horizontal="left" vertical="center" wrapText="1"/>
    </xf>
    <xf numFmtId="0" fontId="0" fillId="0" borderId="23" xfId="0" applyBorder="1"/>
    <xf numFmtId="0" fontId="31" fillId="0" borderId="22" xfId="0" applyFont="1" applyBorder="1" applyAlignment="1">
      <alignment horizontal="left" vertical="center" wrapText="1"/>
    </xf>
    <xf numFmtId="0" fontId="33" fillId="0" borderId="15" xfId="0" applyFont="1" applyBorder="1" applyAlignment="1">
      <alignment horizontal="left" vertical="center" wrapText="1"/>
    </xf>
    <xf numFmtId="0" fontId="34" fillId="0" borderId="22" xfId="0" applyFont="1" applyBorder="1" applyAlignment="1">
      <alignment horizontal="center" vertical="center"/>
    </xf>
    <xf numFmtId="0" fontId="35" fillId="0" borderId="15" xfId="0" applyFont="1" applyBorder="1" applyAlignment="1">
      <alignment horizontal="center" vertical="center"/>
    </xf>
    <xf numFmtId="0" fontId="5" fillId="0" borderId="15" xfId="0" applyFont="1" applyBorder="1" applyAlignment="1">
      <alignment horizontal="left" vertical="center" wrapText="1"/>
    </xf>
    <xf numFmtId="0" fontId="36" fillId="0" borderId="16" xfId="0" applyFont="1" applyBorder="1" applyAlignment="1">
      <alignment horizontal="center" vertical="center"/>
    </xf>
    <xf numFmtId="0" fontId="37" fillId="0" borderId="24" xfId="0" applyFont="1" applyBorder="1" applyAlignment="1">
      <alignment horizontal="center" vertical="center"/>
    </xf>
    <xf numFmtId="0" fontId="5" fillId="0" borderId="24" xfId="0" applyFont="1" applyBorder="1" applyAlignment="1">
      <alignment horizontal="left" vertical="center" wrapText="1"/>
    </xf>
    <xf numFmtId="0" fontId="38" fillId="0" borderId="24" xfId="0" applyFont="1" applyBorder="1" applyAlignment="1">
      <alignment horizontal="left" vertical="center" wrapText="1"/>
    </xf>
    <xf numFmtId="0" fontId="5" fillId="0" borderId="0" xfId="0" applyFont="1" applyAlignment="1">
      <alignment horizontal="left" vertical="center"/>
    </xf>
    <xf numFmtId="0" fontId="40" fillId="0" borderId="0" xfId="0" applyFont="1" applyAlignment="1">
      <alignment horizontal="left" vertical="center"/>
    </xf>
    <xf numFmtId="0" fontId="3" fillId="0" borderId="13" xfId="0" applyFont="1" applyBorder="1" applyAlignment="1">
      <alignment horizontal="center" vertical="center"/>
    </xf>
    <xf numFmtId="0" fontId="3" fillId="0" borderId="25" xfId="0" applyFont="1" applyBorder="1" applyAlignment="1">
      <alignment horizontal="center" vertical="center"/>
    </xf>
    <xf numFmtId="0" fontId="41" fillId="0" borderId="13" xfId="0" applyFont="1" applyBorder="1" applyAlignment="1">
      <alignment horizontal="left" vertical="center"/>
    </xf>
    <xf numFmtId="0" fontId="42" fillId="0" borderId="13" xfId="0" applyFont="1" applyBorder="1" applyAlignment="1">
      <alignment horizontal="center" vertical="center"/>
    </xf>
    <xf numFmtId="0" fontId="5" fillId="0" borderId="26" xfId="0" applyFont="1" applyBorder="1" applyAlignment="1">
      <alignment horizontal="center" vertical="center"/>
    </xf>
    <xf numFmtId="0" fontId="5" fillId="0" borderId="15" xfId="0" applyFont="1" applyBorder="1" applyAlignment="1">
      <alignment horizontal="left" vertical="center"/>
    </xf>
    <xf numFmtId="0" fontId="43" fillId="0" borderId="15" xfId="0" applyFont="1" applyBorder="1" applyAlignment="1">
      <alignment horizontal="left" vertical="center"/>
    </xf>
    <xf numFmtId="0" fontId="44" fillId="11" borderId="0" xfId="0" applyFont="1" applyFill="1" applyAlignment="1">
      <alignment horizontal="center" vertical="center"/>
    </xf>
    <xf numFmtId="0" fontId="31" fillId="16" borderId="27" xfId="0" applyFont="1" applyFill="1" applyBorder="1" applyAlignment="1">
      <alignment horizontal="center" vertical="center" wrapText="1"/>
    </xf>
    <xf numFmtId="0" fontId="30" fillId="16" borderId="28" xfId="0" applyFont="1" applyFill="1" applyBorder="1" applyAlignment="1">
      <alignment horizontal="center" vertical="center"/>
    </xf>
    <xf numFmtId="0" fontId="30" fillId="16" borderId="16" xfId="0" applyFont="1" applyFill="1" applyBorder="1" applyAlignment="1">
      <alignment horizontal="center" vertical="center"/>
    </xf>
    <xf numFmtId="0" fontId="30" fillId="16" borderId="29" xfId="0" applyFont="1" applyFill="1" applyBorder="1" applyAlignment="1">
      <alignment horizontal="center" vertical="center"/>
    </xf>
    <xf numFmtId="0" fontId="31" fillId="16" borderId="29" xfId="0" applyFont="1" applyFill="1" applyBorder="1" applyAlignment="1">
      <alignment horizontal="center" vertical="center"/>
    </xf>
    <xf numFmtId="0" fontId="31" fillId="16" borderId="30" xfId="0" applyFont="1" applyFill="1" applyBorder="1" applyAlignment="1">
      <alignment horizontal="center" vertical="center"/>
    </xf>
    <xf numFmtId="0" fontId="0" fillId="0" borderId="22" xfId="0" applyBorder="1"/>
    <xf numFmtId="0" fontId="5" fillId="0" borderId="0" xfId="0" applyFont="1" applyAlignment="1">
      <alignment horizontal="left"/>
    </xf>
    <xf numFmtId="0" fontId="41" fillId="0" borderId="0" xfId="0" applyFont="1" applyAlignment="1">
      <alignment horizontal="left" vertical="center"/>
    </xf>
    <xf numFmtId="0" fontId="43" fillId="0" borderId="0" xfId="0" applyFont="1" applyAlignment="1">
      <alignment horizontal="left" vertical="center"/>
    </xf>
    <xf numFmtId="0" fontId="5" fillId="0" borderId="31" xfId="0" applyFont="1" applyBorder="1" applyAlignment="1">
      <alignment horizontal="center" vertical="center"/>
    </xf>
    <xf numFmtId="0" fontId="5" fillId="0" borderId="16" xfId="0" applyFont="1" applyBorder="1" applyAlignment="1">
      <alignment horizontal="center" vertical="center"/>
    </xf>
    <xf numFmtId="0" fontId="5" fillId="0" borderId="32" xfId="0" applyFont="1" applyBorder="1" applyAlignment="1">
      <alignment horizontal="center" vertical="center"/>
    </xf>
    <xf numFmtId="0" fontId="5" fillId="0" borderId="31" xfId="0" applyFont="1" applyBorder="1" applyAlignment="1">
      <alignment horizontal="left" vertical="center"/>
    </xf>
    <xf numFmtId="0" fontId="45" fillId="18" borderId="16" xfId="0" applyFont="1" applyFill="1" applyBorder="1" applyAlignment="1">
      <alignment horizontal="center" vertical="center"/>
    </xf>
    <xf numFmtId="0" fontId="3" fillId="0" borderId="32" xfId="0" applyFont="1" applyBorder="1" applyAlignment="1">
      <alignment horizontal="center" vertical="center"/>
    </xf>
    <xf numFmtId="0" fontId="45" fillId="19" borderId="16" xfId="0" applyFont="1" applyFill="1" applyBorder="1" applyAlignment="1">
      <alignment horizontal="center" vertical="center"/>
    </xf>
    <xf numFmtId="0" fontId="45" fillId="20" borderId="16" xfId="0" applyFont="1" applyFill="1" applyBorder="1" applyAlignment="1">
      <alignment horizontal="center" vertical="center"/>
    </xf>
    <xf numFmtId="0" fontId="46" fillId="0" borderId="33" xfId="0" applyFont="1" applyBorder="1" applyAlignment="1">
      <alignment horizontal="left" vertical="center"/>
    </xf>
    <xf numFmtId="0" fontId="5" fillId="0" borderId="34" xfId="0" applyFont="1" applyBorder="1" applyAlignment="1">
      <alignment horizontal="left" vertical="center"/>
    </xf>
    <xf numFmtId="0" fontId="46" fillId="0" borderId="35" xfId="0" applyFont="1" applyBorder="1" applyAlignment="1">
      <alignment horizontal="left" vertical="center"/>
    </xf>
    <xf numFmtId="0" fontId="5" fillId="0" borderId="35" xfId="0" applyFont="1" applyBorder="1" applyAlignment="1">
      <alignment horizontal="left" vertical="center"/>
    </xf>
    <xf numFmtId="0" fontId="33" fillId="0" borderId="35" xfId="0" applyFont="1" applyBorder="1" applyAlignment="1">
      <alignment horizontal="left" vertical="center"/>
    </xf>
    <xf numFmtId="0" fontId="5" fillId="0" borderId="36" xfId="0" applyFont="1" applyBorder="1" applyAlignment="1">
      <alignment horizontal="left" vertical="center"/>
    </xf>
    <xf numFmtId="0" fontId="5" fillId="0" borderId="37" xfId="0" applyFont="1" applyBorder="1" applyAlignment="1">
      <alignment horizontal="left" vertical="center"/>
    </xf>
    <xf numFmtId="0" fontId="46" fillId="0" borderId="36" xfId="0" applyFont="1" applyBorder="1" applyAlignment="1">
      <alignment horizontal="left" vertical="center"/>
    </xf>
    <xf numFmtId="0" fontId="5" fillId="0" borderId="0" xfId="0" applyFont="1" applyAlignment="1">
      <alignment horizontal="center" vertical="center"/>
    </xf>
    <xf numFmtId="0" fontId="3" fillId="0" borderId="0" xfId="0" applyFont="1" applyAlignment="1">
      <alignment horizontal="center"/>
    </xf>
    <xf numFmtId="0" fontId="45" fillId="0" borderId="0" xfId="0" applyFont="1" applyAlignment="1">
      <alignment horizontal="left" vertical="center"/>
    </xf>
    <xf numFmtId="0" fontId="46" fillId="0" borderId="0" xfId="0" applyFont="1" applyAlignment="1">
      <alignment horizontal="left" vertical="center"/>
    </xf>
    <xf numFmtId="0" fontId="5" fillId="0" borderId="0" xfId="0" applyFont="1" applyAlignment="1">
      <alignment horizontal="center"/>
    </xf>
    <xf numFmtId="0" fontId="47" fillId="17" borderId="38" xfId="0" applyFont="1" applyFill="1" applyBorder="1" applyAlignment="1">
      <alignment horizontal="center"/>
    </xf>
    <xf numFmtId="0" fontId="48" fillId="0" borderId="0" xfId="0" applyFont="1" applyAlignment="1">
      <alignment horizontal="center"/>
    </xf>
    <xf numFmtId="0" fontId="49" fillId="0" borderId="0" xfId="0" applyFont="1" applyAlignment="1">
      <alignment horizontal="center"/>
    </xf>
    <xf numFmtId="3" fontId="5" fillId="0" borderId="0" xfId="0" applyNumberFormat="1" applyFont="1" applyAlignment="1">
      <alignment horizontal="center"/>
    </xf>
    <xf numFmtId="178" fontId="5" fillId="0" borderId="0" xfId="0" applyNumberFormat="1" applyFont="1" applyAlignment="1">
      <alignment horizontal="center"/>
    </xf>
    <xf numFmtId="0" fontId="50" fillId="21" borderId="39" xfId="0" applyFont="1" applyFill="1" applyBorder="1" applyAlignment="1">
      <alignment horizontal="center" vertical="center"/>
    </xf>
    <xf numFmtId="0" fontId="51" fillId="21" borderId="39" xfId="0" applyFont="1" applyFill="1" applyBorder="1" applyAlignment="1">
      <alignment horizontal="center" vertical="center"/>
    </xf>
    <xf numFmtId="175" fontId="51" fillId="21" borderId="39" xfId="0" applyNumberFormat="1" applyFont="1" applyFill="1" applyBorder="1" applyAlignment="1">
      <alignment horizontal="center" vertical="center"/>
    </xf>
    <xf numFmtId="171" fontId="50" fillId="21" borderId="39" xfId="0" applyNumberFormat="1" applyFont="1" applyFill="1" applyBorder="1" applyAlignment="1">
      <alignment horizontal="center" vertical="center"/>
    </xf>
    <xf numFmtId="178" fontId="50" fillId="21" borderId="39" xfId="0" applyNumberFormat="1" applyFont="1" applyFill="1" applyBorder="1" applyAlignment="1">
      <alignment horizontal="center" vertical="center"/>
    </xf>
    <xf numFmtId="0" fontId="46" fillId="0" borderId="0" xfId="0" applyFont="1" applyAlignment="1">
      <alignment horizontal="center" vertical="center"/>
    </xf>
    <xf numFmtId="171" fontId="46" fillId="0" borderId="0" xfId="0" applyNumberFormat="1" applyFont="1" applyAlignment="1">
      <alignment horizontal="center" vertical="center"/>
    </xf>
    <xf numFmtId="171" fontId="46" fillId="0" borderId="0" xfId="0" applyNumberFormat="1" applyFont="1" applyAlignment="1">
      <alignment horizontal="right" vertical="center"/>
    </xf>
    <xf numFmtId="178" fontId="46" fillId="0" borderId="0" xfId="0" applyNumberFormat="1" applyFont="1" applyAlignment="1">
      <alignment horizontal="right" vertical="center"/>
    </xf>
    <xf numFmtId="10" fontId="5" fillId="0" borderId="0" xfId="0" applyNumberFormat="1" applyFont="1" applyAlignment="1">
      <alignment horizontal="center" vertical="center"/>
    </xf>
    <xf numFmtId="178" fontId="5" fillId="0" borderId="0" xfId="0" applyNumberFormat="1" applyFont="1" applyAlignment="1">
      <alignment horizontal="center" vertical="center"/>
    </xf>
    <xf numFmtId="175" fontId="50" fillId="21" borderId="39" xfId="0" applyNumberFormat="1" applyFont="1" applyFill="1" applyBorder="1" applyAlignment="1">
      <alignment horizontal="center" vertical="center"/>
    </xf>
    <xf numFmtId="179" fontId="50" fillId="21" borderId="39" xfId="0" applyNumberFormat="1" applyFont="1" applyFill="1" applyBorder="1" applyAlignment="1">
      <alignment horizontal="center" vertical="center"/>
    </xf>
    <xf numFmtId="179" fontId="51" fillId="21" borderId="39" xfId="0" applyNumberFormat="1" applyFont="1" applyFill="1" applyBorder="1" applyAlignment="1">
      <alignment horizontal="center" vertical="center"/>
    </xf>
    <xf numFmtId="49" fontId="52" fillId="21" borderId="39" xfId="0" applyNumberFormat="1" applyFont="1" applyFill="1" applyBorder="1" applyAlignment="1">
      <alignment horizontal="center" vertical="center"/>
    </xf>
    <xf numFmtId="0" fontId="46" fillId="0" borderId="0" xfId="0" applyFont="1" applyAlignment="1">
      <alignment horizontal="right" vertical="center"/>
    </xf>
    <xf numFmtId="175" fontId="46" fillId="0" borderId="0" xfId="0" applyNumberFormat="1" applyFont="1" applyAlignment="1">
      <alignment horizontal="right" vertical="center"/>
    </xf>
    <xf numFmtId="3" fontId="46" fillId="0" borderId="0" xfId="0" applyNumberFormat="1" applyFont="1" applyAlignment="1">
      <alignment horizontal="right" vertical="center"/>
    </xf>
    <xf numFmtId="179" fontId="46" fillId="0" borderId="0" xfId="0" applyNumberFormat="1" applyFont="1" applyAlignment="1">
      <alignment horizontal="right" vertical="center"/>
    </xf>
    <xf numFmtId="176" fontId="46" fillId="0" borderId="0" xfId="0" applyNumberFormat="1" applyFont="1" applyAlignment="1">
      <alignment horizontal="right" vertical="center"/>
    </xf>
    <xf numFmtId="49" fontId="46" fillId="0" borderId="0" xfId="0" applyNumberFormat="1" applyFont="1" applyAlignment="1">
      <alignment horizontal="center" vertical="center"/>
    </xf>
    <xf numFmtId="49" fontId="50" fillId="21" borderId="39" xfId="0" applyNumberFormat="1" applyFont="1" applyFill="1" applyBorder="1" applyAlignment="1">
      <alignment horizontal="center" vertical="center"/>
    </xf>
    <xf numFmtId="175" fontId="52" fillId="21" borderId="39" xfId="0" applyNumberFormat="1" applyFont="1" applyFill="1" applyBorder="1" applyAlignment="1">
      <alignment horizontal="center" vertical="center"/>
    </xf>
    <xf numFmtId="176" fontId="50" fillId="21" borderId="39" xfId="0" applyNumberFormat="1" applyFont="1" applyFill="1" applyBorder="1" applyAlignment="1">
      <alignment horizontal="center" vertical="center"/>
    </xf>
    <xf numFmtId="49" fontId="46" fillId="0" borderId="0" xfId="0" applyNumberFormat="1" applyFont="1" applyAlignment="1">
      <alignment horizontal="right" vertical="center"/>
    </xf>
    <xf numFmtId="175" fontId="46" fillId="0" borderId="0" xfId="0" applyNumberFormat="1" applyFont="1" applyAlignment="1">
      <alignment horizontal="center" vertical="center"/>
    </xf>
    <xf numFmtId="171" fontId="46" fillId="0" borderId="0" xfId="0" applyNumberFormat="1" applyFont="1" applyAlignment="1">
      <alignment horizontal="left" vertical="center"/>
    </xf>
    <xf numFmtId="49" fontId="53" fillId="0" borderId="0" xfId="0" applyNumberFormat="1" applyFont="1" applyAlignment="1">
      <alignment horizontal="center" vertical="center"/>
    </xf>
    <xf numFmtId="176" fontId="5" fillId="0" borderId="0" xfId="0" applyNumberFormat="1" applyFont="1" applyAlignment="1">
      <alignment horizontal="right" vertical="center"/>
    </xf>
    <xf numFmtId="176" fontId="5" fillId="0" borderId="0" xfId="0" applyNumberFormat="1" applyFont="1" applyAlignment="1">
      <alignment horizontal="left" vertical="center"/>
    </xf>
    <xf numFmtId="49" fontId="54" fillId="0" borderId="0" xfId="0" applyNumberFormat="1" applyFont="1" applyAlignment="1">
      <alignment horizontal="center" vertical="center"/>
    </xf>
    <xf numFmtId="0" fontId="55" fillId="0" borderId="0" xfId="0" applyFont="1" applyFill="1" applyBorder="1" applyAlignment="1">
      <alignment vertical="center"/>
    </xf>
    <xf numFmtId="0" fontId="4" fillId="0" borderId="0" xfId="0" applyFont="1" applyFill="1" applyAlignment="1">
      <alignment vertical="center"/>
    </xf>
    <xf numFmtId="0" fontId="57" fillId="22" borderId="1" xfId="0" applyFont="1" applyFill="1" applyBorder="1" applyAlignment="1">
      <alignment horizontal="center" vertical="center"/>
    </xf>
    <xf numFmtId="0" fontId="14" fillId="0" borderId="1" xfId="0" applyFont="1" applyFill="1" applyBorder="1" applyAlignment="1">
      <alignment vertical="center"/>
    </xf>
    <xf numFmtId="0" fontId="11" fillId="0" borderId="1" xfId="0" applyFont="1" applyFill="1" applyBorder="1" applyAlignment="1">
      <alignment vertical="center" wrapText="1"/>
    </xf>
    <xf numFmtId="0" fontId="58" fillId="0" borderId="1" xfId="0" applyFont="1" applyFill="1" applyBorder="1" applyAlignment="1">
      <alignment vertical="center" wrapText="1"/>
    </xf>
    <xf numFmtId="166" fontId="14" fillId="0" borderId="1" xfId="0" applyNumberFormat="1" applyFont="1" applyFill="1" applyBorder="1" applyAlignment="1">
      <alignment horizontal="center" vertical="center"/>
    </xf>
    <xf numFmtId="49" fontId="14" fillId="0" borderId="1" xfId="0" applyNumberFormat="1" applyFont="1" applyFill="1" applyBorder="1" applyAlignment="1">
      <alignment horizontal="center" vertical="center"/>
    </xf>
    <xf numFmtId="0" fontId="12" fillId="0" borderId="1" xfId="0" applyFont="1" applyFill="1" applyBorder="1" applyAlignment="1">
      <alignment horizontal="left" vertical="center" wrapText="1"/>
    </xf>
    <xf numFmtId="0" fontId="58" fillId="0" borderId="1" xfId="0" applyFont="1" applyFill="1" applyBorder="1" applyAlignment="1">
      <alignment horizontal="left" vertical="center" wrapText="1"/>
    </xf>
    <xf numFmtId="0" fontId="59" fillId="0" borderId="1" xfId="0" applyFont="1" applyFill="1" applyBorder="1" applyAlignment="1">
      <alignment vertical="center" wrapText="1"/>
    </xf>
    <xf numFmtId="166" fontId="14" fillId="0" borderId="2" xfId="0" applyNumberFormat="1" applyFont="1" applyFill="1" applyBorder="1" applyAlignment="1">
      <alignment horizontal="center" vertical="center"/>
    </xf>
    <xf numFmtId="0" fontId="14" fillId="0" borderId="2" xfId="0" applyFont="1" applyFill="1" applyBorder="1" applyAlignment="1">
      <alignment horizontal="center" vertical="center"/>
    </xf>
    <xf numFmtId="49" fontId="14" fillId="0" borderId="2" xfId="0" applyNumberFormat="1" applyFont="1" applyFill="1" applyBorder="1" applyAlignment="1">
      <alignment horizontal="center" vertical="center"/>
    </xf>
    <xf numFmtId="0" fontId="12" fillId="0" borderId="2" xfId="0" applyFont="1" applyFill="1" applyBorder="1" applyAlignment="1">
      <alignment horizontal="left" vertical="center" wrapText="1"/>
    </xf>
    <xf numFmtId="0" fontId="60" fillId="0" borderId="0" xfId="0" applyFont="1" applyFill="1" applyAlignment="1">
      <alignment horizontal="center" vertical="center" wrapText="1"/>
    </xf>
    <xf numFmtId="0" fontId="61" fillId="0" borderId="8" xfId="0" applyFont="1" applyFill="1" applyBorder="1" applyAlignment="1">
      <alignment horizontal="center" vertical="center" wrapText="1"/>
    </xf>
    <xf numFmtId="0" fontId="61" fillId="0" borderId="10" xfId="0" applyFont="1" applyFill="1" applyBorder="1" applyAlignment="1">
      <alignment horizontal="center" vertical="center" wrapText="1"/>
    </xf>
    <xf numFmtId="0" fontId="63" fillId="0" borderId="1" xfId="2" applyFont="1" applyFill="1" applyBorder="1" applyAlignment="1">
      <alignment vertical="center" wrapText="1"/>
    </xf>
    <xf numFmtId="0" fontId="63" fillId="0" borderId="2" xfId="2" applyFont="1" applyFill="1" applyBorder="1" applyAlignment="1">
      <alignment vertical="center" wrapText="1"/>
    </xf>
    <xf numFmtId="0" fontId="0" fillId="0" borderId="0" xfId="0" applyFont="1" applyFill="1" applyAlignment="1"/>
    <xf numFmtId="0" fontId="0" fillId="0" borderId="0" xfId="0" applyFont="1" applyFill="1" applyAlignment="1">
      <alignment horizontal="center" vertical="center"/>
    </xf>
    <xf numFmtId="3" fontId="0" fillId="0" borderId="0" xfId="0" applyNumberFormat="1" applyFont="1" applyFill="1" applyAlignment="1">
      <alignment horizontal="center" vertical="center"/>
    </xf>
    <xf numFmtId="4" fontId="0" fillId="0" borderId="0" xfId="0" applyNumberFormat="1" applyFont="1" applyFill="1" applyAlignment="1">
      <alignment horizontal="center" vertical="center"/>
    </xf>
    <xf numFmtId="180" fontId="0" fillId="0" borderId="0" xfId="0" applyNumberFormat="1" applyFont="1" applyFill="1" applyAlignment="1">
      <alignment horizontal="center" vertical="center"/>
    </xf>
    <xf numFmtId="175" fontId="0" fillId="0" borderId="0" xfId="0" applyNumberFormat="1" applyFont="1" applyFill="1" applyAlignment="1">
      <alignment horizontal="center" vertical="center"/>
    </xf>
    <xf numFmtId="178" fontId="0" fillId="0" borderId="0" xfId="0" applyNumberFormat="1" applyFont="1" applyFill="1" applyAlignment="1">
      <alignment horizontal="center" vertical="center"/>
    </xf>
    <xf numFmtId="0" fontId="64" fillId="23" borderId="0" xfId="0" applyFont="1" applyFill="1" applyAlignment="1">
      <alignment horizontal="center" vertical="center"/>
    </xf>
    <xf numFmtId="0" fontId="65" fillId="0" borderId="0" xfId="0" applyFont="1" applyFill="1" applyAlignment="1">
      <alignment horizontal="center" vertical="center"/>
    </xf>
    <xf numFmtId="0" fontId="65" fillId="0" borderId="0" xfId="0" applyFont="1" applyFill="1" applyAlignment="1">
      <alignment horizontal="left" vertical="center"/>
    </xf>
    <xf numFmtId="3" fontId="64" fillId="23" borderId="0" xfId="0" applyNumberFormat="1" applyFont="1" applyFill="1" applyAlignment="1">
      <alignment horizontal="center" vertical="center"/>
    </xf>
    <xf numFmtId="4" fontId="64" fillId="23" borderId="0" xfId="0" applyNumberFormat="1" applyFont="1" applyFill="1" applyAlignment="1">
      <alignment horizontal="center" vertical="center"/>
    </xf>
    <xf numFmtId="3" fontId="65" fillId="0" borderId="0" xfId="0" applyNumberFormat="1" applyFont="1" applyFill="1" applyAlignment="1">
      <alignment horizontal="right" vertical="center"/>
    </xf>
    <xf numFmtId="0" fontId="65" fillId="0" borderId="0" xfId="0" applyFont="1" applyFill="1" applyAlignment="1">
      <alignment horizontal="left" vertical="center" wrapText="1"/>
    </xf>
    <xf numFmtId="3" fontId="65" fillId="0" borderId="0" xfId="0" applyNumberFormat="1" applyFont="1" applyFill="1" applyAlignment="1">
      <alignment horizontal="right" vertical="center" wrapText="1"/>
    </xf>
    <xf numFmtId="4" fontId="65" fillId="24" borderId="0" xfId="0" applyNumberFormat="1" applyFont="1" applyFill="1" applyAlignment="1">
      <alignment horizontal="right" vertical="center"/>
    </xf>
    <xf numFmtId="4" fontId="65" fillId="25" borderId="0" xfId="0" applyNumberFormat="1" applyFont="1" applyFill="1" applyAlignment="1">
      <alignment horizontal="right" vertical="center"/>
    </xf>
    <xf numFmtId="4" fontId="65" fillId="26" borderId="0" xfId="0" applyNumberFormat="1" applyFont="1" applyFill="1" applyAlignment="1">
      <alignment horizontal="right" vertical="center"/>
    </xf>
    <xf numFmtId="4" fontId="65" fillId="0" borderId="0" xfId="0" applyNumberFormat="1" applyFont="1" applyFill="1" applyAlignment="1">
      <alignment horizontal="right" vertical="center"/>
    </xf>
    <xf numFmtId="3" fontId="65" fillId="3" borderId="0" xfId="0" applyNumberFormat="1" applyFont="1" applyFill="1" applyAlignment="1">
      <alignment horizontal="right" vertical="center"/>
    </xf>
    <xf numFmtId="4" fontId="65" fillId="3" borderId="0" xfId="0" applyNumberFormat="1" applyFont="1" applyFill="1" applyAlignment="1">
      <alignment horizontal="right" vertical="center"/>
    </xf>
    <xf numFmtId="3" fontId="65" fillId="27" borderId="0" xfId="0" applyNumberFormat="1" applyFont="1" applyFill="1" applyAlignment="1">
      <alignment horizontal="right" vertical="center"/>
    </xf>
    <xf numFmtId="4" fontId="65" fillId="27" borderId="0" xfId="0" applyNumberFormat="1" applyFont="1" applyFill="1" applyAlignment="1">
      <alignment horizontal="right" vertical="center"/>
    </xf>
    <xf numFmtId="3" fontId="65" fillId="28" borderId="0" xfId="0" applyNumberFormat="1" applyFont="1" applyFill="1" applyAlignment="1">
      <alignment horizontal="right" vertical="center"/>
    </xf>
    <xf numFmtId="4" fontId="65" fillId="28" borderId="0" xfId="0" applyNumberFormat="1" applyFont="1" applyFill="1" applyAlignment="1">
      <alignment horizontal="right" vertical="center"/>
    </xf>
    <xf numFmtId="3" fontId="65" fillId="29" borderId="0" xfId="0" applyNumberFormat="1" applyFont="1" applyFill="1" applyAlignment="1">
      <alignment horizontal="right" vertical="center"/>
    </xf>
    <xf numFmtId="4" fontId="65" fillId="29" borderId="0" xfId="0" applyNumberFormat="1" applyFont="1" applyFill="1" applyAlignment="1">
      <alignment horizontal="right" vertical="center"/>
    </xf>
    <xf numFmtId="180" fontId="64" fillId="23" borderId="0" xfId="0" applyNumberFormat="1" applyFont="1" applyFill="1" applyAlignment="1">
      <alignment horizontal="center" vertical="center"/>
    </xf>
    <xf numFmtId="175" fontId="64" fillId="23" borderId="0" xfId="0" applyNumberFormat="1" applyFont="1" applyFill="1" applyAlignment="1">
      <alignment horizontal="center" vertical="center"/>
    </xf>
    <xf numFmtId="178" fontId="64" fillId="23" borderId="0" xfId="0" applyNumberFormat="1" applyFont="1" applyFill="1" applyAlignment="1">
      <alignment horizontal="center" vertical="center"/>
    </xf>
    <xf numFmtId="180" fontId="65" fillId="0" borderId="0" xfId="0" applyNumberFormat="1" applyFont="1" applyFill="1" applyAlignment="1">
      <alignment horizontal="right" vertical="center"/>
    </xf>
    <xf numFmtId="175" fontId="65" fillId="0" borderId="0" xfId="0" applyNumberFormat="1" applyFont="1" applyFill="1" applyAlignment="1">
      <alignment horizontal="center" vertical="center"/>
    </xf>
    <xf numFmtId="178" fontId="65" fillId="0" borderId="0" xfId="0" applyNumberFormat="1" applyFont="1" applyFill="1" applyAlignment="1">
      <alignment horizontal="right" vertical="center"/>
    </xf>
    <xf numFmtId="3" fontId="65" fillId="0" borderId="0" xfId="0" applyNumberFormat="1" applyFont="1" applyFill="1" applyAlignment="1">
      <alignment horizontal="center" vertical="center"/>
    </xf>
    <xf numFmtId="0" fontId="65" fillId="0" borderId="0" xfId="0" applyFont="1" applyFill="1" applyAlignment="1">
      <alignment horizontal="right" vertical="center"/>
    </xf>
    <xf numFmtId="0" fontId="0" fillId="0" borderId="0" xfId="0" applyAlignment="1">
      <alignment horizontal="center" vertical="center"/>
    </xf>
    <xf numFmtId="0" fontId="66" fillId="0" borderId="0" xfId="0" applyFont="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80" fontId="0" fillId="0" borderId="0" xfId="0" applyNumberFormat="1" applyAlignment="1">
      <alignment horizontal="center" vertical="center"/>
    </xf>
    <xf numFmtId="175" fontId="0" fillId="0" borderId="0" xfId="0" applyNumberFormat="1" applyAlignment="1">
      <alignment horizontal="center" vertical="center"/>
    </xf>
    <xf numFmtId="178" fontId="0" fillId="0" borderId="0" xfId="0" applyNumberFormat="1" applyAlignment="1">
      <alignment horizontal="center" vertical="center"/>
    </xf>
    <xf numFmtId="0" fontId="67" fillId="23" borderId="0" xfId="0" applyFont="1" applyFill="1" applyAlignment="1">
      <alignment horizontal="center" vertical="center"/>
    </xf>
    <xf numFmtId="0" fontId="65" fillId="0" borderId="0" xfId="0" applyFont="1" applyAlignment="1">
      <alignment horizontal="center" vertical="center"/>
    </xf>
    <xf numFmtId="0" fontId="65" fillId="0" borderId="0" xfId="0" applyFont="1" applyAlignment="1">
      <alignment horizontal="left" vertical="center"/>
    </xf>
    <xf numFmtId="0" fontId="68" fillId="0" borderId="0" xfId="0" applyFont="1" applyAlignment="1">
      <alignment horizontal="left" vertical="center"/>
    </xf>
    <xf numFmtId="3" fontId="65" fillId="0" borderId="0" xfId="0" applyNumberFormat="1" applyFont="1" applyAlignment="1">
      <alignment horizontal="right" vertical="center"/>
    </xf>
    <xf numFmtId="3" fontId="65" fillId="0" borderId="0" xfId="0" applyNumberFormat="1" applyFont="1" applyAlignment="1">
      <alignment horizontal="right" vertical="center" wrapText="1"/>
    </xf>
    <xf numFmtId="3" fontId="69" fillId="30" borderId="1" xfId="0" applyNumberFormat="1" applyFont="1" applyFill="1" applyBorder="1" applyAlignment="1">
      <alignment vertical="center"/>
    </xf>
    <xf numFmtId="4" fontId="65" fillId="0" borderId="0" xfId="0" applyNumberFormat="1" applyFont="1" applyAlignment="1">
      <alignment horizontal="right" vertical="center"/>
    </xf>
    <xf numFmtId="180" fontId="65" fillId="0" borderId="0" xfId="0" applyNumberFormat="1" applyFont="1" applyAlignment="1">
      <alignment horizontal="right" vertical="center"/>
    </xf>
    <xf numFmtId="175" fontId="65" fillId="0" borderId="0" xfId="0" applyNumberFormat="1" applyFont="1" applyAlignment="1">
      <alignment horizontal="center" vertical="center"/>
    </xf>
    <xf numFmtId="178" fontId="65" fillId="0" borderId="0" xfId="0" applyNumberFormat="1" applyFont="1" applyAlignment="1">
      <alignment horizontal="right" vertical="center"/>
    </xf>
    <xf numFmtId="3" fontId="65" fillId="0" borderId="1" xfId="0" applyNumberFormat="1" applyFont="1" applyBorder="1" applyAlignment="1">
      <alignment horizontal="center" vertical="center"/>
    </xf>
    <xf numFmtId="3" fontId="65" fillId="0" borderId="0" xfId="0" applyNumberFormat="1" applyFont="1" applyAlignment="1">
      <alignment horizontal="center" vertical="center"/>
    </xf>
    <xf numFmtId="3" fontId="65" fillId="9" borderId="1" xfId="0" applyNumberFormat="1" applyFont="1" applyFill="1" applyBorder="1" applyAlignment="1">
      <alignment horizontal="center" vertical="center"/>
    </xf>
    <xf numFmtId="3" fontId="65" fillId="0" borderId="0" xfId="0" applyNumberFormat="1" applyFont="1" applyBorder="1" applyAlignment="1">
      <alignment horizontal="center" vertical="center"/>
    </xf>
    <xf numFmtId="3" fontId="65" fillId="9" borderId="0" xfId="0" applyNumberFormat="1" applyFont="1" applyFill="1" applyBorder="1" applyAlignment="1">
      <alignment horizontal="center" vertical="center"/>
    </xf>
    <xf numFmtId="0" fontId="65" fillId="0" borderId="0" xfId="0" applyFont="1" applyAlignment="1">
      <alignment horizontal="right" vertical="center"/>
    </xf>
    <xf numFmtId="0" fontId="71" fillId="32" borderId="1" xfId="0" applyFont="1" applyFill="1" applyBorder="1" applyAlignment="1">
      <alignment horizontal="center" vertical="center"/>
    </xf>
    <xf numFmtId="0" fontId="71" fillId="32" borderId="1" xfId="0" applyFont="1" applyFill="1" applyBorder="1" applyAlignment="1">
      <alignment horizontal="center" vertical="center" wrapText="1"/>
    </xf>
    <xf numFmtId="0" fontId="74" fillId="33" borderId="1" xfId="0" applyFont="1" applyFill="1" applyBorder="1" applyAlignment="1">
      <alignment horizontal="center" vertical="center"/>
    </xf>
    <xf numFmtId="181" fontId="74" fillId="33" borderId="1" xfId="0" applyNumberFormat="1" applyFont="1" applyFill="1" applyBorder="1" applyAlignment="1">
      <alignment horizontal="center" vertical="center"/>
    </xf>
    <xf numFmtId="0" fontId="74" fillId="33" borderId="1" xfId="0" applyNumberFormat="1" applyFont="1" applyFill="1" applyBorder="1" applyAlignment="1">
      <alignment horizontal="center" vertical="center"/>
    </xf>
    <xf numFmtId="10" fontId="74" fillId="33" borderId="1" xfId="0" applyNumberFormat="1" applyFont="1" applyFill="1" applyBorder="1" applyAlignment="1" applyProtection="1">
      <alignment horizontal="center" vertical="center"/>
    </xf>
    <xf numFmtId="14" fontId="74" fillId="33" borderId="1" xfId="0" applyNumberFormat="1" applyFont="1" applyFill="1" applyBorder="1" applyAlignment="1">
      <alignment horizontal="center" vertical="center"/>
    </xf>
    <xf numFmtId="49" fontId="74" fillId="33" borderId="1" xfId="0" applyNumberFormat="1" applyFont="1" applyFill="1" applyBorder="1" applyAlignment="1">
      <alignment horizontal="center" vertical="center"/>
    </xf>
    <xf numFmtId="0" fontId="76" fillId="0" borderId="0" xfId="0" applyFont="1" applyFill="1" applyBorder="1" applyAlignment="1">
      <alignment vertical="center" wrapText="1"/>
    </xf>
    <xf numFmtId="0" fontId="76" fillId="0" borderId="0" xfId="0" applyFont="1" applyFill="1" applyBorder="1" applyAlignment="1">
      <alignment vertical="center"/>
    </xf>
    <xf numFmtId="0" fontId="75" fillId="0" borderId="0" xfId="0" applyFont="1" applyFill="1" applyBorder="1" applyAlignment="1">
      <alignment horizontal="left" vertical="center" wrapText="1"/>
    </xf>
    <xf numFmtId="0" fontId="74" fillId="33" borderId="1" xfId="0" applyFont="1" applyFill="1" applyBorder="1" applyAlignment="1">
      <alignment horizontal="center" vertical="center" wrapText="1"/>
    </xf>
    <xf numFmtId="0" fontId="77" fillId="34" borderId="40" xfId="0" applyFont="1" applyFill="1" applyBorder="1" applyAlignment="1">
      <alignment horizontal="center" vertical="center"/>
    </xf>
    <xf numFmtId="0" fontId="78" fillId="34" borderId="40" xfId="0" applyFont="1" applyFill="1" applyBorder="1" applyAlignment="1">
      <alignment horizontal="center" vertical="center"/>
    </xf>
    <xf numFmtId="0" fontId="79" fillId="0" borderId="0" xfId="0" applyFont="1" applyAlignment="1">
      <alignment horizontal="center" vertical="center"/>
    </xf>
    <xf numFmtId="0" fontId="80" fillId="0" borderId="0" xfId="0" applyFont="1" applyAlignment="1">
      <alignment horizontal="center" vertical="center"/>
    </xf>
    <xf numFmtId="0" fontId="27" fillId="0" borderId="0" xfId="0" applyFont="1" applyAlignment="1">
      <alignment horizontal="center" vertical="center"/>
    </xf>
    <xf numFmtId="0" fontId="80" fillId="0" borderId="0" xfId="0" applyFont="1" applyAlignment="1">
      <alignment horizontal="left" vertical="center"/>
    </xf>
    <xf numFmtId="0" fontId="27" fillId="0" borderId="0" xfId="0" applyFont="1" applyAlignment="1">
      <alignment horizontal="left" vertical="center"/>
    </xf>
    <xf numFmtId="0" fontId="70" fillId="31" borderId="1" xfId="0" applyFont="1" applyFill="1" applyBorder="1" applyAlignment="1">
      <alignment horizontal="center" vertical="center"/>
    </xf>
    <xf numFmtId="0" fontId="70" fillId="31" borderId="8" xfId="0" applyFont="1" applyFill="1" applyBorder="1" applyAlignment="1">
      <alignment horizontal="center" vertical="center"/>
    </xf>
    <xf numFmtId="0" fontId="70" fillId="31" borderId="4" xfId="0" applyFont="1" applyFill="1" applyBorder="1" applyAlignment="1">
      <alignment horizontal="center" vertical="center"/>
    </xf>
    <xf numFmtId="0" fontId="70" fillId="31" borderId="10"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4" xfId="0" applyFont="1" applyFill="1" applyBorder="1" applyAlignment="1">
      <alignment horizontal="center" vertical="center"/>
    </xf>
    <xf numFmtId="0" fontId="0" fillId="0" borderId="10" xfId="0" applyFont="1" applyFill="1" applyBorder="1" applyAlignment="1">
      <alignment horizontal="center" vertical="center"/>
    </xf>
    <xf numFmtId="0" fontId="75" fillId="0" borderId="8" xfId="0" applyFont="1" applyFill="1" applyBorder="1" applyAlignment="1">
      <alignment horizontal="left" vertical="top" wrapText="1"/>
    </xf>
    <xf numFmtId="0" fontId="75" fillId="0" borderId="4" xfId="0" applyFont="1" applyFill="1" applyBorder="1" applyAlignment="1">
      <alignment horizontal="left" vertical="top" wrapText="1"/>
    </xf>
    <xf numFmtId="0" fontId="75" fillId="0" borderId="10" xfId="0" applyFont="1" applyFill="1" applyBorder="1" applyAlignment="1">
      <alignment horizontal="left" vertical="top" wrapText="1"/>
    </xf>
    <xf numFmtId="0" fontId="72" fillId="0" borderId="2" xfId="0" applyFont="1" applyFill="1" applyBorder="1" applyAlignment="1">
      <alignment horizontal="center" vertical="center"/>
    </xf>
    <xf numFmtId="0" fontId="72" fillId="0" borderId="7" xfId="0" applyFont="1" applyFill="1" applyBorder="1" applyAlignment="1">
      <alignment horizontal="center" vertical="center"/>
    </xf>
    <xf numFmtId="3" fontId="73" fillId="0" borderId="2" xfId="0" applyNumberFormat="1" applyFont="1" applyFill="1" applyBorder="1" applyAlignment="1">
      <alignment horizontal="center" vertical="center"/>
    </xf>
    <xf numFmtId="3" fontId="73" fillId="0" borderId="7" xfId="0" applyNumberFormat="1" applyFont="1" applyFill="1" applyBorder="1" applyAlignment="1">
      <alignment horizontal="center" vertical="center"/>
    </xf>
    <xf numFmtId="0" fontId="74" fillId="33" borderId="2" xfId="0" applyFont="1" applyFill="1" applyBorder="1" applyAlignment="1">
      <alignment horizontal="center" vertical="center"/>
    </xf>
    <xf numFmtId="0" fontId="74" fillId="33" borderId="7" xfId="0" applyFont="1" applyFill="1" applyBorder="1" applyAlignment="1">
      <alignment horizontal="center" vertical="center"/>
    </xf>
    <xf numFmtId="0" fontId="74" fillId="33" borderId="9" xfId="0" applyFont="1" applyFill="1" applyBorder="1" applyAlignment="1">
      <alignment horizontal="center" vertical="center"/>
    </xf>
    <xf numFmtId="3" fontId="69" fillId="30" borderId="8" xfId="0" applyNumberFormat="1" applyFont="1" applyFill="1" applyBorder="1" applyAlignment="1">
      <alignment horizontal="center" vertical="center"/>
    </xf>
    <xf numFmtId="3" fontId="69" fillId="30" borderId="4" xfId="0" applyNumberFormat="1" applyFont="1" applyFill="1" applyBorder="1" applyAlignment="1">
      <alignment horizontal="center" vertical="center"/>
    </xf>
    <xf numFmtId="3" fontId="69" fillId="30" borderId="10" xfId="0" applyNumberFormat="1" applyFont="1" applyFill="1" applyBorder="1" applyAlignment="1">
      <alignment horizontal="center" vertical="center"/>
    </xf>
    <xf numFmtId="0" fontId="69" fillId="2" borderId="1" xfId="0" applyFont="1" applyFill="1" applyBorder="1" applyAlignment="1">
      <alignment horizontal="left" vertical="center" wrapText="1"/>
    </xf>
    <xf numFmtId="0" fontId="69" fillId="2" borderId="1" xfId="0" applyFont="1" applyFill="1" applyBorder="1" applyAlignment="1">
      <alignment horizontal="left" vertical="center"/>
    </xf>
    <xf numFmtId="3" fontId="69" fillId="30" borderId="2" xfId="0" applyNumberFormat="1" applyFont="1" applyFill="1" applyBorder="1" applyAlignment="1">
      <alignment horizontal="center" vertical="center" wrapText="1"/>
    </xf>
    <xf numFmtId="3" fontId="69" fillId="30" borderId="7" xfId="0" applyNumberFormat="1" applyFont="1" applyFill="1" applyBorder="1" applyAlignment="1">
      <alignment horizontal="center" vertical="center" wrapText="1"/>
    </xf>
    <xf numFmtId="3" fontId="69" fillId="30" borderId="9" xfId="0" applyNumberFormat="1" applyFont="1" applyFill="1" applyBorder="1" applyAlignment="1">
      <alignment horizontal="center" vertical="center" wrapText="1"/>
    </xf>
    <xf numFmtId="3" fontId="69" fillId="30" borderId="2" xfId="0" applyNumberFormat="1" applyFont="1" applyFill="1" applyBorder="1" applyAlignment="1">
      <alignment horizontal="center" vertical="center"/>
    </xf>
    <xf numFmtId="3" fontId="69" fillId="30" borderId="9" xfId="0" applyNumberFormat="1" applyFont="1" applyFill="1" applyBorder="1" applyAlignment="1">
      <alignment horizontal="center" vertical="center"/>
    </xf>
    <xf numFmtId="3" fontId="69" fillId="30" borderId="7" xfId="0" applyNumberFormat="1" applyFont="1" applyFill="1" applyBorder="1" applyAlignment="1">
      <alignment horizontal="center" vertical="center"/>
    </xf>
    <xf numFmtId="3" fontId="69" fillId="2" borderId="1" xfId="0" applyNumberFormat="1" applyFont="1" applyFill="1" applyBorder="1" applyAlignment="1">
      <alignment horizontal="center" vertical="center"/>
    </xf>
    <xf numFmtId="0" fontId="62" fillId="0" borderId="8" xfId="0" applyFont="1" applyFill="1" applyBorder="1" applyAlignment="1">
      <alignment horizontal="left" vertical="center" wrapText="1"/>
    </xf>
    <xf numFmtId="0" fontId="62" fillId="0" borderId="4" xfId="0" applyFont="1" applyFill="1" applyBorder="1" applyAlignment="1">
      <alignment horizontal="left" vertical="center" wrapText="1"/>
    </xf>
    <xf numFmtId="0" fontId="62" fillId="0" borderId="1" xfId="0" applyFont="1" applyFill="1" applyBorder="1" applyAlignment="1">
      <alignment horizontal="left" vertical="center" wrapText="1"/>
    </xf>
    <xf numFmtId="0" fontId="62" fillId="0" borderId="10" xfId="0" applyFont="1" applyFill="1" applyBorder="1" applyAlignment="1">
      <alignment horizontal="left" vertical="center" wrapText="1"/>
    </xf>
    <xf numFmtId="0" fontId="56"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5" fillId="0" borderId="31" xfId="0" applyFont="1" applyBorder="1" applyAlignment="1">
      <alignment horizontal="center" vertical="center"/>
    </xf>
    <xf numFmtId="0" fontId="25" fillId="11" borderId="13" xfId="0" applyFont="1" applyFill="1" applyBorder="1" applyAlignment="1">
      <alignment horizontal="center" vertical="center" wrapText="1"/>
    </xf>
    <xf numFmtId="0" fontId="25" fillId="11" borderId="14" xfId="0" applyFont="1" applyFill="1" applyBorder="1" applyAlignment="1">
      <alignment horizontal="center" vertical="center"/>
    </xf>
    <xf numFmtId="0" fontId="29" fillId="0" borderId="16" xfId="0" applyFont="1" applyBorder="1" applyAlignment="1">
      <alignment horizontal="center" vertical="center"/>
    </xf>
    <xf numFmtId="0" fontId="30" fillId="0" borderId="15" xfId="0" applyFont="1" applyBorder="1" applyAlignment="1">
      <alignment horizontal="center" vertical="center" wrapText="1"/>
    </xf>
    <xf numFmtId="0" fontId="5" fillId="0" borderId="15" xfId="0" applyFont="1" applyBorder="1" applyAlignment="1">
      <alignment horizontal="center" vertical="center" wrapText="1"/>
    </xf>
    <xf numFmtId="0" fontId="36" fillId="0" borderId="16" xfId="0" applyFont="1" applyBorder="1" applyAlignment="1">
      <alignment horizontal="center" vertical="center"/>
    </xf>
    <xf numFmtId="0" fontId="39" fillId="17" borderId="15" xfId="0" applyFont="1" applyFill="1" applyBorder="1" applyAlignment="1">
      <alignment horizontal="center" vertical="center"/>
    </xf>
    <xf numFmtId="0" fontId="32" fillId="0" borderId="15" xfId="0" applyFont="1" applyBorder="1" applyAlignment="1">
      <alignment horizontal="center" vertical="center"/>
    </xf>
    <xf numFmtId="0" fontId="5" fillId="0" borderId="15" xfId="0" applyFont="1" applyBorder="1" applyAlignment="1">
      <alignment horizontal="center" vertical="center"/>
    </xf>
    <xf numFmtId="0" fontId="24" fillId="9" borderId="1" xfId="0" applyFont="1" applyFill="1" applyBorder="1" applyAlignment="1">
      <alignment horizontal="center" vertical="center"/>
    </xf>
    <xf numFmtId="0" fontId="20" fillId="0" borderId="0" xfId="0" applyFont="1" applyAlignment="1">
      <alignment horizontal="center" vertical="center" wrapText="1"/>
    </xf>
    <xf numFmtId="0" fontId="21" fillId="5" borderId="11" xfId="0" applyFont="1" applyFill="1" applyBorder="1" applyAlignment="1">
      <alignment horizontal="center" vertical="center"/>
    </xf>
    <xf numFmtId="0" fontId="21" fillId="5" borderId="12" xfId="0" applyFont="1" applyFill="1" applyBorder="1" applyAlignment="1">
      <alignment horizontal="center" vertical="center"/>
    </xf>
    <xf numFmtId="0" fontId="19" fillId="9" borderId="1" xfId="0" applyFont="1" applyFill="1" applyBorder="1" applyAlignment="1">
      <alignment horizontal="center" vertical="center"/>
    </xf>
    <xf numFmtId="0" fontId="0" fillId="0" borderId="1" xfId="0" applyBorder="1" applyAlignment="1">
      <alignment horizontal="center"/>
    </xf>
    <xf numFmtId="0" fontId="20"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1" xfId="0" applyFont="1" applyFill="1" applyBorder="1" applyAlignment="1">
      <alignment horizontal="left" vertical="center" wrapText="1"/>
    </xf>
    <xf numFmtId="0" fontId="11" fillId="0" borderId="8"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11" fillId="0" borderId="10" xfId="0" applyFont="1" applyFill="1" applyBorder="1" applyAlignment="1">
      <alignment horizontal="left" vertical="center" wrapText="1"/>
    </xf>
    <xf numFmtId="0" fontId="11" fillId="0" borderId="1" xfId="0" applyFont="1" applyFill="1" applyBorder="1" applyAlignment="1">
      <alignment horizontal="left" vertical="center"/>
    </xf>
    <xf numFmtId="0" fontId="6"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5" borderId="0" xfId="0" applyFont="1" applyFill="1" applyAlignment="1">
      <alignment horizontal="center" vertical="center" wrapText="1"/>
    </xf>
    <xf numFmtId="0" fontId="9" fillId="7" borderId="3"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10" xfId="0" applyFont="1" applyFill="1" applyBorder="1" applyAlignment="1">
      <alignment horizontal="center" vertical="center"/>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0" borderId="1" xfId="0" applyFont="1" applyFill="1" applyBorder="1" applyAlignment="1">
      <alignment horizontal="center" vertical="center"/>
    </xf>
    <xf numFmtId="0" fontId="11" fillId="7" borderId="1" xfId="0" applyFont="1" applyFill="1" applyBorder="1" applyAlignment="1">
      <alignment horizontal="center" vertical="center" wrapText="1"/>
    </xf>
    <xf numFmtId="165" fontId="12" fillId="7" borderId="4" xfId="0" applyNumberFormat="1" applyFont="1" applyFill="1" applyBorder="1" applyAlignment="1">
      <alignment horizontal="center" vertical="center"/>
    </xf>
    <xf numFmtId="165" fontId="12" fillId="7" borderId="10" xfId="0" applyNumberFormat="1" applyFont="1" applyFill="1" applyBorder="1" applyAlignment="1">
      <alignment horizontal="center" vertical="center"/>
    </xf>
    <xf numFmtId="164" fontId="15" fillId="7" borderId="9" xfId="0" applyNumberFormat="1" applyFont="1" applyFill="1" applyBorder="1" applyAlignment="1">
      <alignment horizontal="right" vertical="center"/>
    </xf>
    <xf numFmtId="164" fontId="15" fillId="7" borderId="1" xfId="0" applyNumberFormat="1" applyFont="1" applyFill="1" applyBorder="1" applyAlignment="1">
      <alignment horizontal="right" vertical="center"/>
    </xf>
    <xf numFmtId="0" fontId="11" fillId="7" borderId="5"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4" fillId="7" borderId="2" xfId="0" applyFont="1" applyFill="1" applyBorder="1" applyAlignment="1">
      <alignment horizontal="center" vertical="center"/>
    </xf>
    <xf numFmtId="0" fontId="14" fillId="7" borderId="7" xfId="0" applyFont="1" applyFill="1" applyBorder="1" applyAlignment="1">
      <alignment horizontal="center" vertical="center"/>
    </xf>
    <xf numFmtId="165" fontId="12" fillId="7" borderId="1" xfId="0" applyNumberFormat="1" applyFont="1" applyFill="1" applyBorder="1" applyAlignment="1">
      <alignment horizontal="center" vertical="center"/>
    </xf>
    <xf numFmtId="0" fontId="12" fillId="7" borderId="1"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0" vertOverflow="ellipsis" vert="horz" wrap="square" anchor="ctr" anchorCtr="1"/>
        <a:lstStyle/>
        <a:p>
          <a:pPr>
            <a:defRPr lang="zh-CN" sz="1400" b="0" i="0" u="none" strike="noStrike" kern="1200" spc="0" baseline="0">
              <a:ln w="12700" cmpd="sng">
                <a:noFill/>
                <a:prstDash val="solid"/>
              </a:ln>
              <a:solidFill>
                <a:schemeClr val="tx1"/>
              </a:solidFill>
              <a:latin typeface="+mn-lt"/>
              <a:ea typeface="+mn-ea"/>
              <a:cs typeface="+mn-cs"/>
            </a:defRPr>
          </a:pPr>
          <a:endParaRPr lang="en-CN"/>
        </a:p>
      </c:txPr>
    </c:title>
    <c:autoTitleDeleted val="0"/>
    <c:plotArea>
      <c:layout/>
      <c:pieChart>
        <c:varyColors val="1"/>
        <c:ser>
          <c:idx val="0"/>
          <c:order val="0"/>
          <c:tx>
            <c:strRef>
              <c:f>品牌占比!$B$2</c:f>
              <c:strCache>
                <c:ptCount val="1"/>
                <c:pt idx="0">
                  <c:v>品牌 (计数)</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AF-104A-8CC4-22F777C643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AF-104A-8CC4-22F777C643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AF-104A-8CC4-22F777C643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AF-104A-8CC4-22F777C643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AF-104A-8CC4-22F777C6431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AF-104A-8CC4-22F777C6431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DAF-104A-8CC4-22F777C6431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DAF-104A-8CC4-22F777C6431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DAF-104A-8CC4-22F777C6431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DAF-104A-8CC4-22F777C6431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DAF-104A-8CC4-22F777C6431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DAF-104A-8CC4-22F777C6431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DAF-104A-8CC4-22F777C6431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DAF-104A-8CC4-22F777C6431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DAF-104A-8CC4-22F777C6431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DAF-104A-8CC4-22F777C6431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DAF-104A-8CC4-22F777C6431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DAF-104A-8CC4-22F777C6431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DAF-104A-8CC4-22F777C6431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DAF-104A-8CC4-22F777C6431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DAF-104A-8CC4-22F777C6431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DAF-104A-8CC4-22F777C6431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DAF-104A-8CC4-22F777C64316}"/>
              </c:ext>
            </c:extLst>
          </c:dPt>
          <c:dLbls>
            <c:dLbl>
              <c:idx val="0"/>
              <c:layout>
                <c:manualLayout>
                  <c:x val="1.7834829257208001E-2"/>
                  <c:y val="2.7682497584979902E-2"/>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1-ADAF-104A-8CC4-22F777C64316}"/>
                </c:ext>
              </c:extLst>
            </c:dLbl>
            <c:dLbl>
              <c:idx val="1"/>
              <c:layout>
                <c:manualLayout>
                  <c:x val="1.00604619897606E-2"/>
                  <c:y val="-1.38712581366227E-2"/>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3-ADAF-104A-8CC4-22F777C64316}"/>
                </c:ext>
              </c:extLst>
            </c:dLbl>
            <c:dLbl>
              <c:idx val="2"/>
              <c:layout>
                <c:manualLayout>
                  <c:x val="7.2053664954218099E-3"/>
                  <c:y val="2.2564322621705301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5-ADAF-104A-8CC4-22F777C64316}"/>
                </c:ext>
              </c:extLst>
            </c:dLbl>
            <c:dLbl>
              <c:idx val="3"/>
              <c:layout>
                <c:manualLayout>
                  <c:x val="1.5051648173212801E-2"/>
                  <c:y val="1.0358693402116499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7-ADAF-104A-8CC4-22F777C64316}"/>
                </c:ext>
              </c:extLst>
            </c:dLbl>
            <c:dLbl>
              <c:idx val="4"/>
              <c:layout>
                <c:manualLayout>
                  <c:x val="8.1266641147594906E-3"/>
                  <c:y val="-5.40047786539563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9-ADAF-104A-8CC4-22F777C64316}"/>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dLblPos val="bestFit"/>
            <c:showLegendKey val="0"/>
            <c:showVal val="0"/>
            <c:showCatName val="1"/>
            <c:showSerName val="0"/>
            <c:showPercent val="1"/>
            <c:showBubbleSize val="1"/>
            <c:showLeaderLines val="0"/>
            <c:extLst>
              <c:ext xmlns:c15="http://schemas.microsoft.com/office/drawing/2012/chart" uri="{CE6537A1-D6FC-4f65-9D91-7224C49458BB}"/>
            </c:extLst>
          </c:dLbls>
          <c:cat>
            <c:strRef>
              <c:f>品牌占比!$A$3:$A$25</c:f>
              <c:strCache>
                <c:ptCount val="23"/>
                <c:pt idx="0">
                  <c:v>PETLIBRO</c:v>
                </c:pt>
                <c:pt idx="1">
                  <c:v>WOPET</c:v>
                </c:pt>
                <c:pt idx="2">
                  <c:v>WellToBe</c:v>
                </c:pt>
                <c:pt idx="3">
                  <c:v>PETODAY</c:v>
                </c:pt>
                <c:pt idx="4">
                  <c:v>PetSafe</c:v>
                </c:pt>
                <c:pt idx="5">
                  <c:v>Ymiko</c:v>
                </c:pt>
                <c:pt idx="6">
                  <c:v>Petory</c:v>
                </c:pt>
                <c:pt idx="7">
                  <c:v>Voluas</c:v>
                </c:pt>
                <c:pt idx="8">
                  <c:v>Arspic</c:v>
                </c:pt>
                <c:pt idx="9">
                  <c:v>KtlicN/A</c:v>
                </c:pt>
                <c:pt idx="10">
                  <c:v>Veken</c:v>
                </c:pt>
                <c:pt idx="11">
                  <c:v>PETKIT</c:v>
                </c:pt>
                <c:pt idx="12">
                  <c:v>hipidog</c:v>
                </c:pt>
                <c:pt idx="13">
                  <c:v>Cat Mate</c:v>
                </c:pt>
                <c:pt idx="14">
                  <c:v>HoneyGuaridan</c:v>
                </c:pt>
                <c:pt idx="15">
                  <c:v>Prupet</c:v>
                </c:pt>
                <c:pt idx="16">
                  <c:v>Roffie Pet</c:v>
                </c:pt>
                <c:pt idx="17">
                  <c:v>FUNLULA FUNLULA FUNLULA</c:v>
                </c:pt>
                <c:pt idx="18">
                  <c:v>Dokoo</c:v>
                </c:pt>
                <c:pt idx="19">
                  <c:v>ALUKE</c:v>
                </c:pt>
                <c:pt idx="20">
                  <c:v>lexvss</c:v>
                </c:pt>
                <c:pt idx="21">
                  <c:v>JSK</c:v>
                </c:pt>
                <c:pt idx="22">
                  <c:v>petress</c:v>
                </c:pt>
              </c:strCache>
            </c:strRef>
          </c:cat>
          <c:val>
            <c:numRef>
              <c:f>品牌占比!$B$3:$B$25</c:f>
              <c:numCache>
                <c:formatCode>General</c:formatCode>
                <c:ptCount val="23"/>
                <c:pt idx="0">
                  <c:v>6</c:v>
                </c:pt>
                <c:pt idx="1">
                  <c:v>3</c:v>
                </c:pt>
                <c:pt idx="2">
                  <c:v>2</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extLst>
            <c:ext xmlns:c16="http://schemas.microsoft.com/office/drawing/2014/chart" uri="{C3380CC4-5D6E-409C-BE32-E72D297353CC}">
              <c16:uniqueId val="{0000002E-ADAF-104A-8CC4-22F777C64316}"/>
            </c:ext>
          </c:extLst>
        </c:ser>
        <c:dLbls>
          <c:showLegendKey val="0"/>
          <c:showVal val="0"/>
          <c:showCatName val="0"/>
          <c:showSerName val="0"/>
          <c:showPercent val="1"/>
          <c:showBubbleSize val="1"/>
          <c:showLeaderLines val="0"/>
        </c:dLbls>
        <c:firstSliceAng val="0"/>
      </c:pieChart>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3"/>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4"/>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5"/>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6"/>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7"/>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8"/>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9"/>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3"/>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4"/>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5"/>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6"/>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7"/>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8"/>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19"/>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2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2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legendEntry>
        <c:idx val="2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Entry>
      <c:overlay val="0"/>
      <c:spPr>
        <a:noFill/>
        <a:ln>
          <a:noFill/>
        </a:ln>
        <a:effectLst/>
      </c:spPr>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en-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n w="12700" cmpd="sng">
            <a:noFill/>
            <a:prstDash val="solid"/>
          </a:ln>
          <a:solidFill>
            <a:schemeClr val="tx1"/>
          </a:solidFill>
        </a:defRPr>
      </a:pPr>
      <a:endParaRPr lang="en-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pieChart>
        <c:varyColors val="1"/>
        <c:ser>
          <c:idx val="0"/>
          <c:order val="0"/>
          <c:tx>
            <c:strRef>
              <c:f>'30天销量 '!$B$1</c:f>
              <c:strCache>
                <c:ptCount val="1"/>
                <c:pt idx="0">
                  <c:v>近30天销量 (求和)</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26-334D-921B-82F893CDC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26-334D-921B-82F893CDC1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26-334D-921B-82F893CDC1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26-334D-921B-82F893CDC1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26-334D-921B-82F893CDC1D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26-334D-921B-82F893CDC1D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626-334D-921B-82F893CDC1D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626-334D-921B-82F893CDC1D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626-334D-921B-82F893CDC1D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626-334D-921B-82F893CDC1D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626-334D-921B-82F893CDC1D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626-334D-921B-82F893CDC1D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626-334D-921B-82F893CDC1D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626-334D-921B-82F893CDC1D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626-334D-921B-82F893CDC1D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626-334D-921B-82F893CDC1D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626-334D-921B-82F893CDC1D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626-334D-921B-82F893CDC1D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626-334D-921B-82F893CDC1D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626-334D-921B-82F893CDC1D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626-334D-921B-82F893CDC1D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626-334D-921B-82F893CDC1D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626-334D-921B-82F893CDC1D3}"/>
              </c:ext>
            </c:extLst>
          </c:dPt>
          <c:dLbls>
            <c:dLbl>
              <c:idx val="0"/>
              <c:layout>
                <c:manualLayout>
                  <c:x val="6.7429374068900504E-3"/>
                  <c:y val="-1.18528950116306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1-7626-334D-921B-82F893CDC1D3}"/>
                </c:ext>
              </c:extLst>
            </c:dLbl>
            <c:dLbl>
              <c:idx val="1"/>
              <c:layout>
                <c:manualLayout>
                  <c:x val="2.5119980796003E-2"/>
                  <c:y val="1.42227279771244E-2"/>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3-7626-334D-921B-82F893CDC1D3}"/>
                </c:ext>
              </c:extLst>
            </c:dLbl>
            <c:dLbl>
              <c:idx val="2"/>
              <c:layout>
                <c:manualLayout>
                  <c:x val="2.55183479153143E-3"/>
                  <c:y val="-1.35815609393265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5-7626-334D-921B-82F893CDC1D3}"/>
                </c:ext>
              </c:extLst>
            </c:dLbl>
            <c:dLbl>
              <c:idx val="3"/>
              <c:layout>
                <c:manualLayout>
                  <c:x val="-3.50353354540091E-4"/>
                  <c:y val="3.22124079683881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7-7626-334D-921B-82F893CDC1D3}"/>
                </c:ext>
              </c:extLst>
            </c:dLbl>
            <c:dLbl>
              <c:idx val="4"/>
              <c:layout>
                <c:manualLayout>
                  <c:x val="-1.0879044651752301E-2"/>
                  <c:y val="1.0696849092666301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9-7626-334D-921B-82F893CDC1D3}"/>
                </c:ext>
              </c:extLst>
            </c:dLbl>
            <c:dLbl>
              <c:idx val="5"/>
              <c:layout>
                <c:manualLayout>
                  <c:x val="-4.1063204691458698E-3"/>
                  <c:y val="3.3898906398500302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B-7626-334D-921B-82F893CDC1D3}"/>
                </c:ext>
              </c:extLst>
            </c:dLbl>
            <c:dLbl>
              <c:idx val="6"/>
              <c:layout>
                <c:manualLayout>
                  <c:x val="-7.2832763138551502E-3"/>
                  <c:y val="1.16146231818755E-2"/>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D-7626-334D-921B-82F893CDC1D3}"/>
                </c:ext>
              </c:extLst>
            </c:dLbl>
            <c:dLbl>
              <c:idx val="7"/>
              <c:layout>
                <c:manualLayout>
                  <c:x val="1.4273604305730301E-3"/>
                  <c:y val="-4.9542294541794502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F-7626-334D-921B-82F893CDC1D3}"/>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endParaRPr lang="en-CN"/>
              </a:p>
            </c:txPr>
            <c:dLblPos val="bestFit"/>
            <c:showLegendKey val="0"/>
            <c:showVal val="0"/>
            <c:showCatName val="1"/>
            <c:showSerName val="0"/>
            <c:showPercent val="0"/>
            <c:showBubbleSize val="1"/>
            <c:showLeaderLines val="0"/>
            <c:extLst>
              <c:ext xmlns:c15="http://schemas.microsoft.com/office/drawing/2012/chart" uri="{CE6537A1-D6FC-4f65-9D91-7224C49458BB}"/>
            </c:extLst>
          </c:dLbls>
          <c:cat>
            <c:strRef>
              <c:f>'30天销量 '!$A$2:$A$24</c:f>
              <c:strCache>
                <c:ptCount val="23"/>
                <c:pt idx="0">
                  <c:v>PETLIBRO</c:v>
                </c:pt>
                <c:pt idx="1">
                  <c:v>WOPET</c:v>
                </c:pt>
                <c:pt idx="2">
                  <c:v>WellToBe</c:v>
                </c:pt>
                <c:pt idx="3">
                  <c:v>PETODAY</c:v>
                </c:pt>
                <c:pt idx="4">
                  <c:v>Ymiko</c:v>
                </c:pt>
                <c:pt idx="5">
                  <c:v>PetSafe</c:v>
                </c:pt>
                <c:pt idx="6">
                  <c:v>Veken</c:v>
                </c:pt>
                <c:pt idx="7">
                  <c:v>HoneyGuaridan</c:v>
                </c:pt>
                <c:pt idx="8">
                  <c:v>KtlicN/A</c:v>
                </c:pt>
                <c:pt idx="9">
                  <c:v>Voluas</c:v>
                </c:pt>
                <c:pt idx="10">
                  <c:v>Arspic</c:v>
                </c:pt>
                <c:pt idx="11">
                  <c:v>Prupet</c:v>
                </c:pt>
                <c:pt idx="12">
                  <c:v>PETKIT</c:v>
                </c:pt>
                <c:pt idx="13">
                  <c:v>FUNLULA FUNLULA FUNLULA</c:v>
                </c:pt>
                <c:pt idx="14">
                  <c:v>hipidog</c:v>
                </c:pt>
                <c:pt idx="15">
                  <c:v>ALUKE</c:v>
                </c:pt>
                <c:pt idx="16">
                  <c:v>Roffie Pet</c:v>
                </c:pt>
                <c:pt idx="17">
                  <c:v>Dokoo</c:v>
                </c:pt>
                <c:pt idx="18">
                  <c:v>Cat Mate</c:v>
                </c:pt>
                <c:pt idx="19">
                  <c:v>Petory</c:v>
                </c:pt>
                <c:pt idx="20">
                  <c:v>JSK</c:v>
                </c:pt>
                <c:pt idx="21">
                  <c:v>lexvss</c:v>
                </c:pt>
                <c:pt idx="22">
                  <c:v>petress</c:v>
                </c:pt>
              </c:strCache>
            </c:strRef>
          </c:cat>
          <c:val>
            <c:numRef>
              <c:f>'30天销量 '!$B$2:$B$24</c:f>
              <c:numCache>
                <c:formatCode>General</c:formatCode>
                <c:ptCount val="23"/>
                <c:pt idx="0">
                  <c:v>15087</c:v>
                </c:pt>
                <c:pt idx="1">
                  <c:v>3496</c:v>
                </c:pt>
                <c:pt idx="2">
                  <c:v>2749</c:v>
                </c:pt>
                <c:pt idx="3">
                  <c:v>2428</c:v>
                </c:pt>
                <c:pt idx="4">
                  <c:v>2314</c:v>
                </c:pt>
                <c:pt idx="5">
                  <c:v>2230</c:v>
                </c:pt>
                <c:pt idx="6">
                  <c:v>2048</c:v>
                </c:pt>
                <c:pt idx="7">
                  <c:v>1301</c:v>
                </c:pt>
                <c:pt idx="8">
                  <c:v>1172</c:v>
                </c:pt>
                <c:pt idx="9">
                  <c:v>1120</c:v>
                </c:pt>
                <c:pt idx="10">
                  <c:v>1010</c:v>
                </c:pt>
                <c:pt idx="11">
                  <c:v>963</c:v>
                </c:pt>
                <c:pt idx="12">
                  <c:v>846</c:v>
                </c:pt>
                <c:pt idx="13">
                  <c:v>840</c:v>
                </c:pt>
                <c:pt idx="14">
                  <c:v>827</c:v>
                </c:pt>
                <c:pt idx="15">
                  <c:v>751</c:v>
                </c:pt>
                <c:pt idx="16">
                  <c:v>674</c:v>
                </c:pt>
                <c:pt idx="17">
                  <c:v>514</c:v>
                </c:pt>
                <c:pt idx="18">
                  <c:v>495</c:v>
                </c:pt>
                <c:pt idx="19">
                  <c:v>446</c:v>
                </c:pt>
                <c:pt idx="20">
                  <c:v>404</c:v>
                </c:pt>
                <c:pt idx="21">
                  <c:v>356</c:v>
                </c:pt>
                <c:pt idx="22">
                  <c:v>336</c:v>
                </c:pt>
              </c:numCache>
            </c:numRef>
          </c:val>
          <c:extLst>
            <c:ext xmlns:c16="http://schemas.microsoft.com/office/drawing/2014/chart" uri="{C3380CC4-5D6E-409C-BE32-E72D297353CC}">
              <c16:uniqueId val="{0000002E-7626-334D-921B-82F893CDC1D3}"/>
            </c:ext>
          </c:extLst>
        </c:ser>
        <c:dLbls>
          <c:showLegendKey val="0"/>
          <c:showVal val="0"/>
          <c:showCatName val="1"/>
          <c:showSerName val="0"/>
          <c:showPercent val="0"/>
          <c:showBubbleSize val="1"/>
          <c:showLeaderLines val="0"/>
        </c:dLbls>
        <c:firstSliceAng val="0"/>
      </c:pieChart>
      <c:spPr>
        <a:noFill/>
        <a:ln>
          <a:noFill/>
        </a:ln>
        <a:effectLst/>
      </c:spPr>
    </c:plotArea>
    <c:legend>
      <c:legendPos val="b"/>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jpeg"/><Relationship Id="rId13" Type="http://schemas.openxmlformats.org/officeDocument/2006/relationships/image" Target="../media/image18.jpeg"/><Relationship Id="rId18" Type="http://schemas.openxmlformats.org/officeDocument/2006/relationships/image" Target="../media/image23.jpeg"/><Relationship Id="rId26" Type="http://schemas.openxmlformats.org/officeDocument/2006/relationships/image" Target="../media/image31.jpeg"/><Relationship Id="rId3" Type="http://schemas.openxmlformats.org/officeDocument/2006/relationships/image" Target="../media/image8.jpeg"/><Relationship Id="rId21" Type="http://schemas.openxmlformats.org/officeDocument/2006/relationships/image" Target="../media/image26.jpeg"/><Relationship Id="rId7" Type="http://schemas.openxmlformats.org/officeDocument/2006/relationships/image" Target="../media/image12.jpeg"/><Relationship Id="rId12" Type="http://schemas.openxmlformats.org/officeDocument/2006/relationships/image" Target="../media/image17.jpeg"/><Relationship Id="rId17" Type="http://schemas.openxmlformats.org/officeDocument/2006/relationships/image" Target="../media/image22.jpeg"/><Relationship Id="rId25" Type="http://schemas.openxmlformats.org/officeDocument/2006/relationships/image" Target="../media/image30.jpeg"/><Relationship Id="rId2" Type="http://schemas.openxmlformats.org/officeDocument/2006/relationships/image" Target="../media/image7.jpeg"/><Relationship Id="rId16" Type="http://schemas.openxmlformats.org/officeDocument/2006/relationships/image" Target="../media/image21.jpeg"/><Relationship Id="rId20" Type="http://schemas.openxmlformats.org/officeDocument/2006/relationships/image" Target="../media/image25.jpeg"/><Relationship Id="rId29" Type="http://schemas.openxmlformats.org/officeDocument/2006/relationships/image" Target="../media/image34.jpeg"/><Relationship Id="rId1" Type="http://schemas.openxmlformats.org/officeDocument/2006/relationships/image" Target="../media/image6.jpeg"/><Relationship Id="rId6" Type="http://schemas.openxmlformats.org/officeDocument/2006/relationships/image" Target="../media/image11.jpeg"/><Relationship Id="rId11" Type="http://schemas.openxmlformats.org/officeDocument/2006/relationships/image" Target="../media/image16.jpeg"/><Relationship Id="rId24" Type="http://schemas.openxmlformats.org/officeDocument/2006/relationships/image" Target="../media/image29.jpeg"/><Relationship Id="rId5" Type="http://schemas.openxmlformats.org/officeDocument/2006/relationships/image" Target="../media/image10.jpeg"/><Relationship Id="rId15" Type="http://schemas.openxmlformats.org/officeDocument/2006/relationships/image" Target="../media/image20.jpeg"/><Relationship Id="rId23" Type="http://schemas.openxmlformats.org/officeDocument/2006/relationships/image" Target="../media/image28.jpeg"/><Relationship Id="rId28" Type="http://schemas.openxmlformats.org/officeDocument/2006/relationships/image" Target="../media/image33.jpeg"/><Relationship Id="rId10" Type="http://schemas.openxmlformats.org/officeDocument/2006/relationships/image" Target="../media/image15.jpeg"/><Relationship Id="rId19" Type="http://schemas.openxmlformats.org/officeDocument/2006/relationships/image" Target="../media/image24.jpeg"/><Relationship Id="rId31" Type="http://schemas.openxmlformats.org/officeDocument/2006/relationships/image" Target="../media/image36.jpeg"/><Relationship Id="rId4" Type="http://schemas.openxmlformats.org/officeDocument/2006/relationships/image" Target="../media/image9.jpeg"/><Relationship Id="rId9" Type="http://schemas.openxmlformats.org/officeDocument/2006/relationships/image" Target="../media/image14.jpeg"/><Relationship Id="rId14" Type="http://schemas.openxmlformats.org/officeDocument/2006/relationships/image" Target="../media/image19.jpeg"/><Relationship Id="rId22" Type="http://schemas.openxmlformats.org/officeDocument/2006/relationships/image" Target="../media/image27.jpeg"/><Relationship Id="rId27" Type="http://schemas.openxmlformats.org/officeDocument/2006/relationships/image" Target="../media/image32.jpeg"/><Relationship Id="rId30" Type="http://schemas.openxmlformats.org/officeDocument/2006/relationships/image" Target="../media/image35.jpeg"/></Relationships>
</file>

<file path=xl/drawings/_rels/drawing4.xml.rels><?xml version="1.0" encoding="UTF-8" standalone="yes"?>
<Relationships xmlns="http://schemas.openxmlformats.org/package/2006/relationships"><Relationship Id="rId13" Type="http://schemas.openxmlformats.org/officeDocument/2006/relationships/image" Target="../media/image45.jpeg"/><Relationship Id="rId18" Type="http://schemas.openxmlformats.org/officeDocument/2006/relationships/image" Target="../media/image7.jpeg"/><Relationship Id="rId26" Type="http://schemas.openxmlformats.org/officeDocument/2006/relationships/image" Target="../media/image56.jpeg"/><Relationship Id="rId39" Type="http://schemas.openxmlformats.org/officeDocument/2006/relationships/image" Target="../media/image69.jpeg"/><Relationship Id="rId21" Type="http://schemas.openxmlformats.org/officeDocument/2006/relationships/image" Target="../media/image51.jpeg"/><Relationship Id="rId34" Type="http://schemas.openxmlformats.org/officeDocument/2006/relationships/image" Target="../media/image64.jpeg"/><Relationship Id="rId42" Type="http://schemas.openxmlformats.org/officeDocument/2006/relationships/image" Target="../media/image72.jpeg"/><Relationship Id="rId7" Type="http://schemas.openxmlformats.org/officeDocument/2006/relationships/image" Target="../media/image24.jpeg"/><Relationship Id="rId2" Type="http://schemas.openxmlformats.org/officeDocument/2006/relationships/image" Target="../media/image38.jpeg"/><Relationship Id="rId16" Type="http://schemas.openxmlformats.org/officeDocument/2006/relationships/image" Target="../media/image13.jpeg"/><Relationship Id="rId20" Type="http://schemas.openxmlformats.org/officeDocument/2006/relationships/image" Target="../media/image50.jpeg"/><Relationship Id="rId29" Type="http://schemas.openxmlformats.org/officeDocument/2006/relationships/image" Target="../media/image59.jpeg"/><Relationship Id="rId41" Type="http://schemas.openxmlformats.org/officeDocument/2006/relationships/image" Target="../media/image71.jpeg"/><Relationship Id="rId1" Type="http://schemas.openxmlformats.org/officeDocument/2006/relationships/image" Target="../media/image37.jpeg"/><Relationship Id="rId6" Type="http://schemas.openxmlformats.org/officeDocument/2006/relationships/image" Target="../media/image6.jpeg"/><Relationship Id="rId11" Type="http://schemas.openxmlformats.org/officeDocument/2006/relationships/image" Target="../media/image43.jpeg"/><Relationship Id="rId24" Type="http://schemas.openxmlformats.org/officeDocument/2006/relationships/image" Target="../media/image54.jpeg"/><Relationship Id="rId32" Type="http://schemas.openxmlformats.org/officeDocument/2006/relationships/image" Target="../media/image62.jpeg"/><Relationship Id="rId37" Type="http://schemas.openxmlformats.org/officeDocument/2006/relationships/image" Target="../media/image67.jpeg"/><Relationship Id="rId40" Type="http://schemas.openxmlformats.org/officeDocument/2006/relationships/image" Target="../media/image70.jpeg"/><Relationship Id="rId5" Type="http://schemas.openxmlformats.org/officeDocument/2006/relationships/image" Target="../media/image40.jpeg"/><Relationship Id="rId15" Type="http://schemas.openxmlformats.org/officeDocument/2006/relationships/image" Target="../media/image47.jpeg"/><Relationship Id="rId23" Type="http://schemas.openxmlformats.org/officeDocument/2006/relationships/image" Target="../media/image53.jpeg"/><Relationship Id="rId28" Type="http://schemas.openxmlformats.org/officeDocument/2006/relationships/image" Target="../media/image58.jpeg"/><Relationship Id="rId36" Type="http://schemas.openxmlformats.org/officeDocument/2006/relationships/image" Target="../media/image66.jpeg"/><Relationship Id="rId10" Type="http://schemas.openxmlformats.org/officeDocument/2006/relationships/image" Target="../media/image42.jpeg"/><Relationship Id="rId19" Type="http://schemas.openxmlformats.org/officeDocument/2006/relationships/image" Target="../media/image49.jpeg"/><Relationship Id="rId31" Type="http://schemas.openxmlformats.org/officeDocument/2006/relationships/image" Target="../media/image61.jpeg"/><Relationship Id="rId4" Type="http://schemas.openxmlformats.org/officeDocument/2006/relationships/image" Target="../media/image12.jpeg"/><Relationship Id="rId9" Type="http://schemas.openxmlformats.org/officeDocument/2006/relationships/image" Target="../media/image41.jpeg"/><Relationship Id="rId14" Type="http://schemas.openxmlformats.org/officeDocument/2006/relationships/image" Target="../media/image46.jpeg"/><Relationship Id="rId22" Type="http://schemas.openxmlformats.org/officeDocument/2006/relationships/image" Target="../media/image52.jpeg"/><Relationship Id="rId27" Type="http://schemas.openxmlformats.org/officeDocument/2006/relationships/image" Target="../media/image57.jpeg"/><Relationship Id="rId30" Type="http://schemas.openxmlformats.org/officeDocument/2006/relationships/image" Target="../media/image60.jpeg"/><Relationship Id="rId35" Type="http://schemas.openxmlformats.org/officeDocument/2006/relationships/image" Target="../media/image65.jpeg"/><Relationship Id="rId43" Type="http://schemas.openxmlformats.org/officeDocument/2006/relationships/image" Target="../media/image73.jpeg"/><Relationship Id="rId8" Type="http://schemas.openxmlformats.org/officeDocument/2006/relationships/image" Target="../media/image33.jpeg"/><Relationship Id="rId3" Type="http://schemas.openxmlformats.org/officeDocument/2006/relationships/image" Target="../media/image39.jpeg"/><Relationship Id="rId12" Type="http://schemas.openxmlformats.org/officeDocument/2006/relationships/image" Target="../media/image44.jpeg"/><Relationship Id="rId17" Type="http://schemas.openxmlformats.org/officeDocument/2006/relationships/image" Target="../media/image48.jpeg"/><Relationship Id="rId25" Type="http://schemas.openxmlformats.org/officeDocument/2006/relationships/image" Target="../media/image55.jpeg"/><Relationship Id="rId33" Type="http://schemas.openxmlformats.org/officeDocument/2006/relationships/image" Target="../media/image63.jpeg"/><Relationship Id="rId38" Type="http://schemas.openxmlformats.org/officeDocument/2006/relationships/image" Target="../media/image68.jpeg"/></Relationships>
</file>

<file path=xl/drawings/_rels/drawing5.xml.rels><?xml version="1.0" encoding="UTF-8" standalone="yes"?>
<Relationships xmlns="http://schemas.openxmlformats.org/package/2006/relationships"><Relationship Id="rId3" Type="http://schemas.openxmlformats.org/officeDocument/2006/relationships/image" Target="../media/image76.png"/><Relationship Id="rId2" Type="http://schemas.openxmlformats.org/officeDocument/2006/relationships/image" Target="../media/image75.png"/><Relationship Id="rId1" Type="http://schemas.openxmlformats.org/officeDocument/2006/relationships/image" Target="../media/image7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3" Type="http://schemas.openxmlformats.org/officeDocument/2006/relationships/image" Target="../media/image79.png"/><Relationship Id="rId2" Type="http://schemas.openxmlformats.org/officeDocument/2006/relationships/image" Target="../media/image78.png"/><Relationship Id="rId1" Type="http://schemas.openxmlformats.org/officeDocument/2006/relationships/image" Target="../media/image7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80.png"/><Relationship Id="rId1" Type="http://schemas.openxmlformats.org/officeDocument/2006/relationships/image" Target="../media/image74.png"/><Relationship Id="rId6" Type="http://schemas.openxmlformats.org/officeDocument/2006/relationships/image" Target="../media/image76.png"/><Relationship Id="rId5" Type="http://schemas.openxmlformats.org/officeDocument/2006/relationships/image" Target="../media/image82.png"/><Relationship Id="rId4" Type="http://schemas.openxmlformats.org/officeDocument/2006/relationships/image" Target="../media/image81.png"/></Relationships>
</file>

<file path=xl/drawings/drawing1.xml><?xml version="1.0" encoding="utf-8"?>
<xdr:wsDr xmlns:xdr="http://schemas.openxmlformats.org/drawingml/2006/spreadsheetDrawing" xmlns:a="http://schemas.openxmlformats.org/drawingml/2006/main">
  <xdr:twoCellAnchor editAs="oneCell">
    <xdr:from>
      <xdr:col>3</xdr:col>
      <xdr:colOff>31750</xdr:colOff>
      <xdr:row>2</xdr:row>
      <xdr:rowOff>95250</xdr:rowOff>
    </xdr:from>
    <xdr:to>
      <xdr:col>3</xdr:col>
      <xdr:colOff>1301750</xdr:colOff>
      <xdr:row>2</xdr:row>
      <xdr:rowOff>298450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a:stretch>
          <a:fillRect/>
        </a:stretch>
      </xdr:blipFill>
      <xdr:spPr>
        <a:xfrm>
          <a:off x="9169400" y="857250"/>
          <a:ext cx="1270000" cy="203200"/>
        </a:xfrm>
        <a:prstGeom prst="rect">
          <a:avLst/>
        </a:prstGeom>
        <a:noFill/>
        <a:ln w="9525">
          <a:noFill/>
        </a:ln>
      </xdr:spPr>
    </xdr:pic>
    <xdr:clientData/>
  </xdr:twoCellAnchor>
  <xdr:twoCellAnchor editAs="oneCell">
    <xdr:from>
      <xdr:col>3</xdr:col>
      <xdr:colOff>44450</xdr:colOff>
      <xdr:row>3</xdr:row>
      <xdr:rowOff>69850</xdr:rowOff>
    </xdr:from>
    <xdr:to>
      <xdr:col>3</xdr:col>
      <xdr:colOff>1314450</xdr:colOff>
      <xdr:row>3</xdr:row>
      <xdr:rowOff>273050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r:link="rId2"/>
        <a:stretch>
          <a:fillRect/>
        </a:stretch>
      </xdr:blipFill>
      <xdr:spPr>
        <a:xfrm>
          <a:off x="9182100" y="1212850"/>
          <a:ext cx="1270000" cy="20320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779145</xdr:colOff>
      <xdr:row>1</xdr:row>
      <xdr:rowOff>35560</xdr:rowOff>
    </xdr:from>
    <xdr:to>
      <xdr:col>8</xdr:col>
      <xdr:colOff>2118995</xdr:colOff>
      <xdr:row>1</xdr:row>
      <xdr:rowOff>2854325</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8489950" y="822325"/>
          <a:ext cx="7657465" cy="2818765"/>
        </a:xfrm>
        <a:prstGeom prst="rect">
          <a:avLst/>
        </a:prstGeom>
        <a:noFill/>
        <a:ln w="9525">
          <a:noFill/>
        </a:ln>
      </xdr:spPr>
    </xdr:pic>
    <xdr:clientData/>
  </xdr:twoCellAnchor>
  <xdr:twoCellAnchor editAs="oneCell">
    <xdr:from>
      <xdr:col>3</xdr:col>
      <xdr:colOff>940435</xdr:colOff>
      <xdr:row>1</xdr:row>
      <xdr:rowOff>2642235</xdr:rowOff>
    </xdr:from>
    <xdr:to>
      <xdr:col>8</xdr:col>
      <xdr:colOff>2230755</xdr:colOff>
      <xdr:row>1</xdr:row>
      <xdr:rowOff>5171440</xdr:rowOff>
    </xdr:to>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8651240" y="3429000"/>
          <a:ext cx="7607935" cy="2529205"/>
        </a:xfrm>
        <a:prstGeom prst="rect">
          <a:avLst/>
        </a:prstGeom>
        <a:noFill/>
        <a:ln w="9525">
          <a:noFill/>
        </a:ln>
      </xdr:spPr>
    </xdr:pic>
    <xdr:clientData/>
  </xdr:twoCellAnchor>
  <xdr:twoCellAnchor editAs="oneCell">
    <xdr:from>
      <xdr:col>0</xdr:col>
      <xdr:colOff>28575</xdr:colOff>
      <xdr:row>1</xdr:row>
      <xdr:rowOff>702945</xdr:rowOff>
    </xdr:from>
    <xdr:to>
      <xdr:col>2</xdr:col>
      <xdr:colOff>1627505</xdr:colOff>
      <xdr:row>1</xdr:row>
      <xdr:rowOff>4246245</xdr:rowOff>
    </xdr:to>
    <xdr:pic>
      <xdr:nvPicPr>
        <xdr:cNvPr id="10" name="图片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stretch>
          <a:fillRect/>
        </a:stretch>
      </xdr:blipFill>
      <xdr:spPr>
        <a:xfrm>
          <a:off x="28575" y="1489710"/>
          <a:ext cx="7613015" cy="354330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192000</xdr:colOff>
      <xdr:row>3</xdr:row>
      <xdr:rowOff>44999</xdr:rowOff>
    </xdr:from>
    <xdr:to>
      <xdr:col>0</xdr:col>
      <xdr:colOff>428800</xdr:colOff>
      <xdr:row>3</xdr:row>
      <xdr:rowOff>270000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191770" y="996950"/>
          <a:ext cx="236855" cy="225425"/>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stretch>
          <a:fillRect/>
        </a:stretch>
      </xdr:blipFill>
      <xdr:spPr>
        <a:xfrm>
          <a:off x="191770" y="692150"/>
          <a:ext cx="236855" cy="225425"/>
        </a:xfrm>
        <a:prstGeom prst="rect">
          <a:avLst/>
        </a:prstGeom>
      </xdr:spPr>
    </xdr:pic>
    <xdr:clientData/>
  </xdr:twoCellAnchor>
  <xdr:twoCellAnchor>
    <xdr:from>
      <xdr:col>0</xdr:col>
      <xdr:colOff>192000</xdr:colOff>
      <xdr:row>13</xdr:row>
      <xdr:rowOff>44999</xdr:rowOff>
    </xdr:from>
    <xdr:to>
      <xdr:col>0</xdr:col>
      <xdr:colOff>428800</xdr:colOff>
      <xdr:row>13</xdr:row>
      <xdr:rowOff>270000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print"/>
        <a:stretch>
          <a:fillRect/>
        </a:stretch>
      </xdr:blipFill>
      <xdr:spPr>
        <a:xfrm>
          <a:off x="191770" y="4044950"/>
          <a:ext cx="236855" cy="225425"/>
        </a:xfrm>
        <a:prstGeom prst="rect">
          <a:avLst/>
        </a:prstGeom>
      </xdr:spPr>
    </xdr:pic>
    <xdr:clientData/>
  </xdr:twoCellAnchor>
  <xdr:twoCellAnchor>
    <xdr:from>
      <xdr:col>0</xdr:col>
      <xdr:colOff>192000</xdr:colOff>
      <xdr:row>27</xdr:row>
      <xdr:rowOff>45000</xdr:rowOff>
    </xdr:from>
    <xdr:to>
      <xdr:col>0</xdr:col>
      <xdr:colOff>428800</xdr:colOff>
      <xdr:row>27</xdr:row>
      <xdr:rowOff>270000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cstate="print"/>
        <a:stretch>
          <a:fillRect/>
        </a:stretch>
      </xdr:blipFill>
      <xdr:spPr>
        <a:xfrm>
          <a:off x="191770" y="8312150"/>
          <a:ext cx="236855" cy="225425"/>
        </a:xfrm>
        <a:prstGeom prst="rect">
          <a:avLst/>
        </a:prstGeom>
      </xdr:spPr>
    </xdr:pic>
    <xdr:clientData/>
  </xdr:twoCellAnchor>
  <xdr:twoCellAnchor>
    <xdr:from>
      <xdr:col>0</xdr:col>
      <xdr:colOff>192000</xdr:colOff>
      <xdr:row>9</xdr:row>
      <xdr:rowOff>44999</xdr:rowOff>
    </xdr:from>
    <xdr:to>
      <xdr:col>0</xdr:col>
      <xdr:colOff>428800</xdr:colOff>
      <xdr:row>9</xdr:row>
      <xdr:rowOff>270000</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cstate="print"/>
        <a:stretch>
          <a:fillRect/>
        </a:stretch>
      </xdr:blipFill>
      <xdr:spPr>
        <a:xfrm>
          <a:off x="191770" y="2825750"/>
          <a:ext cx="236855" cy="225425"/>
        </a:xfrm>
        <a:prstGeom prst="rect">
          <a:avLst/>
        </a:prstGeom>
      </xdr:spPr>
    </xdr:pic>
    <xdr:clientData/>
  </xdr:twoCellAnchor>
  <xdr:twoCellAnchor>
    <xdr:from>
      <xdr:col>0</xdr:col>
      <xdr:colOff>192000</xdr:colOff>
      <xdr:row>28</xdr:row>
      <xdr:rowOff>45000</xdr:rowOff>
    </xdr:from>
    <xdr:to>
      <xdr:col>0</xdr:col>
      <xdr:colOff>428800</xdr:colOff>
      <xdr:row>28</xdr:row>
      <xdr:rowOff>270000</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cstate="print"/>
        <a:stretch>
          <a:fillRect/>
        </a:stretch>
      </xdr:blipFill>
      <xdr:spPr>
        <a:xfrm>
          <a:off x="191770" y="8616950"/>
          <a:ext cx="236855" cy="225425"/>
        </a:xfrm>
        <a:prstGeom prst="rect">
          <a:avLst/>
        </a:prstGeom>
      </xdr:spPr>
    </xdr:pic>
    <xdr:clientData/>
  </xdr:twoCellAnchor>
  <xdr:twoCellAnchor>
    <xdr:from>
      <xdr:col>0</xdr:col>
      <xdr:colOff>192000</xdr:colOff>
      <xdr:row>16</xdr:row>
      <xdr:rowOff>45000</xdr:rowOff>
    </xdr:from>
    <xdr:to>
      <xdr:col>0</xdr:col>
      <xdr:colOff>428800</xdr:colOff>
      <xdr:row>16</xdr:row>
      <xdr:rowOff>270000</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7" cstate="print"/>
        <a:stretch>
          <a:fillRect/>
        </a:stretch>
      </xdr:blipFill>
      <xdr:spPr>
        <a:xfrm>
          <a:off x="191770" y="4959350"/>
          <a:ext cx="236855" cy="225425"/>
        </a:xfrm>
        <a:prstGeom prst="rect">
          <a:avLst/>
        </a:prstGeom>
      </xdr:spPr>
    </xdr:pic>
    <xdr:clientData/>
  </xdr:twoCellAnchor>
  <xdr:twoCellAnchor>
    <xdr:from>
      <xdr:col>0</xdr:col>
      <xdr:colOff>192000</xdr:colOff>
      <xdr:row>20</xdr:row>
      <xdr:rowOff>45000</xdr:rowOff>
    </xdr:from>
    <xdr:to>
      <xdr:col>0</xdr:col>
      <xdr:colOff>428800</xdr:colOff>
      <xdr:row>20</xdr:row>
      <xdr:rowOff>270000</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8" cstate="print"/>
        <a:stretch>
          <a:fillRect/>
        </a:stretch>
      </xdr:blipFill>
      <xdr:spPr>
        <a:xfrm>
          <a:off x="191770" y="6178550"/>
          <a:ext cx="236855" cy="225425"/>
        </a:xfrm>
        <a:prstGeom prst="rect">
          <a:avLst/>
        </a:prstGeom>
      </xdr:spPr>
    </xdr:pic>
    <xdr:clientData/>
  </xdr:twoCellAnchor>
  <xdr:twoCellAnchor>
    <xdr:from>
      <xdr:col>0</xdr:col>
      <xdr:colOff>192000</xdr:colOff>
      <xdr:row>17</xdr:row>
      <xdr:rowOff>45000</xdr:rowOff>
    </xdr:from>
    <xdr:to>
      <xdr:col>0</xdr:col>
      <xdr:colOff>428800</xdr:colOff>
      <xdr:row>17</xdr:row>
      <xdr:rowOff>270000</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9" cstate="print"/>
        <a:stretch>
          <a:fillRect/>
        </a:stretch>
      </xdr:blipFill>
      <xdr:spPr>
        <a:xfrm>
          <a:off x="191770" y="5264150"/>
          <a:ext cx="236855" cy="225425"/>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0" cstate="print"/>
        <a:stretch>
          <a:fillRect/>
        </a:stretch>
      </xdr:blipFill>
      <xdr:spPr>
        <a:xfrm>
          <a:off x="191770" y="16065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1" cstate="print"/>
        <a:stretch>
          <a:fillRect/>
        </a:stretch>
      </xdr:blipFill>
      <xdr:spPr>
        <a:xfrm>
          <a:off x="191770" y="2520950"/>
          <a:ext cx="236855" cy="225425"/>
        </a:xfrm>
        <a:prstGeom prst="rect">
          <a:avLst/>
        </a:prstGeom>
      </xdr:spPr>
    </xdr:pic>
    <xdr:clientData/>
  </xdr:twoCellAnchor>
  <xdr:twoCellAnchor>
    <xdr:from>
      <xdr:col>0</xdr:col>
      <xdr:colOff>192000</xdr:colOff>
      <xdr:row>7</xdr:row>
      <xdr:rowOff>44999</xdr:rowOff>
    </xdr:from>
    <xdr:to>
      <xdr:col>0</xdr:col>
      <xdr:colOff>428800</xdr:colOff>
      <xdr:row>7</xdr:row>
      <xdr:rowOff>269999</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2" cstate="print"/>
        <a:stretch>
          <a:fillRect/>
        </a:stretch>
      </xdr:blipFill>
      <xdr:spPr>
        <a:xfrm>
          <a:off x="191770" y="22161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3" cstate="print"/>
        <a:stretch>
          <a:fillRect/>
        </a:stretch>
      </xdr:blipFill>
      <xdr:spPr>
        <a:xfrm>
          <a:off x="191770" y="95313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4" cstate="print"/>
        <a:stretch>
          <a:fillRect/>
        </a:stretch>
      </xdr:blipFill>
      <xdr:spPr>
        <a:xfrm>
          <a:off x="191770" y="7397750"/>
          <a:ext cx="236855" cy="225425"/>
        </a:xfrm>
        <a:prstGeom prst="rect">
          <a:avLst/>
        </a:prstGeom>
      </xdr:spPr>
    </xdr:pic>
    <xdr:clientData/>
  </xdr:twoCellAnchor>
  <xdr:twoCellAnchor>
    <xdr:from>
      <xdr:col>0</xdr:col>
      <xdr:colOff>192000</xdr:colOff>
      <xdr:row>6</xdr:row>
      <xdr:rowOff>44999</xdr:rowOff>
    </xdr:from>
    <xdr:to>
      <xdr:col>0</xdr:col>
      <xdr:colOff>428800</xdr:colOff>
      <xdr:row>6</xdr:row>
      <xdr:rowOff>269999</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5" cstate="print"/>
        <a:stretch>
          <a:fillRect/>
        </a:stretch>
      </xdr:blipFill>
      <xdr:spPr>
        <a:xfrm>
          <a:off x="191770" y="1911350"/>
          <a:ext cx="236855" cy="225425"/>
        </a:xfrm>
        <a:prstGeom prst="rect">
          <a:avLst/>
        </a:prstGeom>
      </xdr:spPr>
    </xdr:pic>
    <xdr:clientData/>
  </xdr:twoCellAnchor>
  <xdr:twoCellAnchor>
    <xdr:from>
      <xdr:col>0</xdr:col>
      <xdr:colOff>192000</xdr:colOff>
      <xdr:row>11</xdr:row>
      <xdr:rowOff>44999</xdr:rowOff>
    </xdr:from>
    <xdr:to>
      <xdr:col>0</xdr:col>
      <xdr:colOff>428800</xdr:colOff>
      <xdr:row>11</xdr:row>
      <xdr:rowOff>269999</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6" cstate="print"/>
        <a:stretch>
          <a:fillRect/>
        </a:stretch>
      </xdr:blipFill>
      <xdr:spPr>
        <a:xfrm>
          <a:off x="191770" y="3435350"/>
          <a:ext cx="236855" cy="225425"/>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7" cstate="print"/>
        <a:stretch>
          <a:fillRect/>
        </a:stretch>
      </xdr:blipFill>
      <xdr:spPr>
        <a:xfrm>
          <a:off x="191770" y="89217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8"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9" cstate="print"/>
        <a:stretch>
          <a:fillRect/>
        </a:stretch>
      </xdr:blipFill>
      <xdr:spPr>
        <a:xfrm>
          <a:off x="191770" y="8007350"/>
          <a:ext cx="236855" cy="225425"/>
        </a:xfrm>
        <a:prstGeom prst="rect">
          <a:avLst/>
        </a:prstGeom>
      </xdr:spPr>
    </xdr:pic>
    <xdr:clientData/>
  </xdr:twoCellAnchor>
  <xdr:twoCellAnchor>
    <xdr:from>
      <xdr:col>0</xdr:col>
      <xdr:colOff>192000</xdr:colOff>
      <xdr:row>10</xdr:row>
      <xdr:rowOff>44999</xdr:rowOff>
    </xdr:from>
    <xdr:to>
      <xdr:col>0</xdr:col>
      <xdr:colOff>428800</xdr:colOff>
      <xdr:row>10</xdr:row>
      <xdr:rowOff>269999</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0" cstate="print"/>
        <a:stretch>
          <a:fillRect/>
        </a:stretch>
      </xdr:blipFill>
      <xdr:spPr>
        <a:xfrm>
          <a:off x="191770" y="3130550"/>
          <a:ext cx="236855" cy="225425"/>
        </a:xfrm>
        <a:prstGeom prst="rect">
          <a:avLst/>
        </a:prstGeom>
      </xdr:spPr>
    </xdr:pic>
    <xdr:clientData/>
  </xdr:twoCellAnchor>
  <xdr:twoCellAnchor>
    <xdr:from>
      <xdr:col>0</xdr:col>
      <xdr:colOff>192000</xdr:colOff>
      <xdr:row>12</xdr:row>
      <xdr:rowOff>44999</xdr:rowOff>
    </xdr:from>
    <xdr:to>
      <xdr:col>0</xdr:col>
      <xdr:colOff>428800</xdr:colOff>
      <xdr:row>12</xdr:row>
      <xdr:rowOff>269999</xdr:rowOff>
    </xdr:to>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21" cstate="print"/>
        <a:stretch>
          <a:fillRect/>
        </a:stretch>
      </xdr:blipFill>
      <xdr:spPr>
        <a:xfrm>
          <a:off x="191770" y="37401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32" name="Picture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22" cstate="print"/>
        <a:stretch>
          <a:fillRect/>
        </a:stretch>
      </xdr:blipFill>
      <xdr:spPr>
        <a:xfrm>
          <a:off x="191770" y="5873750"/>
          <a:ext cx="236855" cy="225425"/>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33" name="Picture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23" cstate="print"/>
        <a:stretch>
          <a:fillRect/>
        </a:stretch>
      </xdr:blipFill>
      <xdr:spPr>
        <a:xfrm>
          <a:off x="191770" y="4349750"/>
          <a:ext cx="236855" cy="225425"/>
        </a:xfrm>
        <a:prstGeom prst="rect">
          <a:avLst/>
        </a:prstGeom>
      </xdr:spPr>
    </xdr:pic>
    <xdr:clientData/>
  </xdr:twoCellAnchor>
  <xdr:twoCellAnchor>
    <xdr:from>
      <xdr:col>0</xdr:col>
      <xdr:colOff>192000</xdr:colOff>
      <xdr:row>1</xdr:row>
      <xdr:rowOff>44999</xdr:rowOff>
    </xdr:from>
    <xdr:to>
      <xdr:col>0</xdr:col>
      <xdr:colOff>428800</xdr:colOff>
      <xdr:row>1</xdr:row>
      <xdr:rowOff>269999</xdr:rowOff>
    </xdr:to>
    <xdr:pic>
      <xdr:nvPicPr>
        <xdr:cNvPr id="34" name="Picture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24" cstate="print"/>
        <a:stretch>
          <a:fillRect/>
        </a:stretch>
      </xdr:blipFill>
      <xdr:spPr>
        <a:xfrm>
          <a:off x="191770" y="387350"/>
          <a:ext cx="236855" cy="225425"/>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37"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25" cstate="print"/>
        <a:stretch>
          <a:fillRect/>
        </a:stretch>
      </xdr:blipFill>
      <xdr:spPr>
        <a:xfrm>
          <a:off x="191770" y="46545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39" name="Picture 38">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26" cstate="print"/>
        <a:stretch>
          <a:fillRect/>
        </a:stretch>
      </xdr:blipFill>
      <xdr:spPr>
        <a:xfrm>
          <a:off x="191770" y="70929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40" name="Picture 39">
          <a:extLst>
            <a:ext uri="{FF2B5EF4-FFF2-40B4-BE49-F238E27FC236}">
              <a16:creationId xmlns:a16="http://schemas.microsoft.com/office/drawing/2014/main" id="{00000000-0008-0000-0200-000028000000}"/>
            </a:ext>
          </a:extLst>
        </xdr:cNvPr>
        <xdr:cNvPicPr>
          <a:picLocks noChangeAspect="1"/>
        </xdr:cNvPicPr>
      </xdr:nvPicPr>
      <xdr:blipFill>
        <a:blip xmlns:r="http://schemas.openxmlformats.org/officeDocument/2006/relationships" r:embed="rId27" cstate="print"/>
        <a:stretch>
          <a:fillRect/>
        </a:stretch>
      </xdr:blipFill>
      <xdr:spPr>
        <a:xfrm>
          <a:off x="191770" y="92265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41" name="Picture 40">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28" cstate="print"/>
        <a:stretch>
          <a:fillRect/>
        </a:stretch>
      </xdr:blipFill>
      <xdr:spPr>
        <a:xfrm>
          <a:off x="191770" y="6788150"/>
          <a:ext cx="236855" cy="225425"/>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42" name="Picture 41">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29" cstate="print"/>
        <a:stretch>
          <a:fillRect/>
        </a:stretch>
      </xdr:blipFill>
      <xdr:spPr>
        <a:xfrm>
          <a:off x="191770" y="6483350"/>
          <a:ext cx="236855" cy="225425"/>
        </a:xfrm>
        <a:prstGeom prst="rect">
          <a:avLst/>
        </a:prstGeom>
      </xdr:spPr>
    </xdr:pic>
    <xdr:clientData/>
  </xdr:twoCellAnchor>
  <xdr:twoCellAnchor>
    <xdr:from>
      <xdr:col>0</xdr:col>
      <xdr:colOff>192000</xdr:colOff>
      <xdr:row>4</xdr:row>
      <xdr:rowOff>44999</xdr:rowOff>
    </xdr:from>
    <xdr:to>
      <xdr:col>0</xdr:col>
      <xdr:colOff>428800</xdr:colOff>
      <xdr:row>4</xdr:row>
      <xdr:rowOff>269999</xdr:rowOff>
    </xdr:to>
    <xdr:pic>
      <xdr:nvPicPr>
        <xdr:cNvPr id="46" name="Picture 45">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30" cstate="print"/>
        <a:stretch>
          <a:fillRect/>
        </a:stretch>
      </xdr:blipFill>
      <xdr:spPr>
        <a:xfrm>
          <a:off x="191770" y="13017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49" name="Picture 48">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31" cstate="print"/>
        <a:stretch>
          <a:fillRect/>
        </a:stretch>
      </xdr:blipFill>
      <xdr:spPr>
        <a:xfrm>
          <a:off x="191770" y="5568950"/>
          <a:ext cx="236855" cy="225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192000</xdr:colOff>
      <xdr:row>21</xdr:row>
      <xdr:rowOff>44999</xdr:rowOff>
    </xdr:from>
    <xdr:to>
      <xdr:col>0</xdr:col>
      <xdr:colOff>428800</xdr:colOff>
      <xdr:row>21</xdr:row>
      <xdr:rowOff>270000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91770" y="64833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270000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91770" y="5873750"/>
          <a:ext cx="236855" cy="225425"/>
        </a:xfrm>
        <a:prstGeom prst="rect">
          <a:avLst/>
        </a:prstGeom>
      </xdr:spPr>
    </xdr:pic>
    <xdr:clientData/>
  </xdr:twoCellAnchor>
  <xdr:twoCellAnchor>
    <xdr:from>
      <xdr:col>0</xdr:col>
      <xdr:colOff>192000</xdr:colOff>
      <xdr:row>43</xdr:row>
      <xdr:rowOff>44999</xdr:rowOff>
    </xdr:from>
    <xdr:to>
      <xdr:col>0</xdr:col>
      <xdr:colOff>428800</xdr:colOff>
      <xdr:row>43</xdr:row>
      <xdr:rowOff>270000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print"/>
        <a:stretch>
          <a:fillRect/>
        </a:stretch>
      </xdr:blipFill>
      <xdr:spPr>
        <a:xfrm>
          <a:off x="191770" y="13188950"/>
          <a:ext cx="236855" cy="225425"/>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cstate="print"/>
        <a:stretch>
          <a:fillRect/>
        </a:stretch>
      </xdr:blipFill>
      <xdr:spPr>
        <a:xfrm>
          <a:off x="191770" y="3435350"/>
          <a:ext cx="236855" cy="225425"/>
        </a:xfrm>
        <a:prstGeom prst="rect">
          <a:avLst/>
        </a:prstGeom>
      </xdr:spPr>
    </xdr:pic>
    <xdr:clientData/>
  </xdr:twoCellAnchor>
  <xdr:twoCellAnchor>
    <xdr:from>
      <xdr:col>0</xdr:col>
      <xdr:colOff>192000</xdr:colOff>
      <xdr:row>33</xdr:row>
      <xdr:rowOff>45000</xdr:rowOff>
    </xdr:from>
    <xdr:to>
      <xdr:col>0</xdr:col>
      <xdr:colOff>428800</xdr:colOff>
      <xdr:row>33</xdr:row>
      <xdr:rowOff>270000</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cstate="print"/>
        <a:stretch>
          <a:fillRect/>
        </a:stretch>
      </xdr:blipFill>
      <xdr:spPr>
        <a:xfrm>
          <a:off x="191770" y="10140950"/>
          <a:ext cx="236855" cy="225425"/>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cstate="print"/>
        <a:stretch>
          <a:fillRect/>
        </a:stretch>
      </xdr:blipFill>
      <xdr:spPr>
        <a:xfrm>
          <a:off x="191770" y="2216150"/>
          <a:ext cx="236855" cy="225425"/>
        </a:xfrm>
        <a:prstGeom prst="rect">
          <a:avLst/>
        </a:prstGeom>
      </xdr:spPr>
    </xdr:pic>
    <xdr:clientData/>
  </xdr:twoCellAnchor>
  <xdr:twoCellAnchor>
    <xdr:from>
      <xdr:col>0</xdr:col>
      <xdr:colOff>192000</xdr:colOff>
      <xdr:row>34</xdr:row>
      <xdr:rowOff>45000</xdr:rowOff>
    </xdr:from>
    <xdr:to>
      <xdr:col>0</xdr:col>
      <xdr:colOff>428800</xdr:colOff>
      <xdr:row>34</xdr:row>
      <xdr:rowOff>270000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cstate="print"/>
        <a:stretch>
          <a:fillRect/>
        </a:stretch>
      </xdr:blipFill>
      <xdr:spPr>
        <a:xfrm>
          <a:off x="191770" y="10445750"/>
          <a:ext cx="236855" cy="225425"/>
        </a:xfrm>
        <a:prstGeom prst="rect">
          <a:avLst/>
        </a:prstGeom>
      </xdr:spPr>
    </xdr:pic>
    <xdr:clientData/>
  </xdr:twoCellAnchor>
  <xdr:twoCellAnchor>
    <xdr:from>
      <xdr:col>0</xdr:col>
      <xdr:colOff>192000</xdr:colOff>
      <xdr:row>29</xdr:row>
      <xdr:rowOff>45000</xdr:rowOff>
    </xdr:from>
    <xdr:to>
      <xdr:col>0</xdr:col>
      <xdr:colOff>428800</xdr:colOff>
      <xdr:row>29</xdr:row>
      <xdr:rowOff>270000</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cstate="print"/>
        <a:stretch>
          <a:fillRect/>
        </a:stretch>
      </xdr:blipFill>
      <xdr:spPr>
        <a:xfrm>
          <a:off x="191770" y="8921750"/>
          <a:ext cx="236855" cy="225425"/>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cstate="print"/>
        <a:stretch>
          <a:fillRect/>
        </a:stretch>
      </xdr:blipFill>
      <xdr:spPr>
        <a:xfrm>
          <a:off x="191770" y="4044950"/>
          <a:ext cx="236855" cy="225425"/>
        </a:xfrm>
        <a:prstGeom prst="rect">
          <a:avLst/>
        </a:prstGeom>
      </xdr:spPr>
    </xdr:pic>
    <xdr:clientData/>
  </xdr:twoCellAnchor>
  <xdr:twoCellAnchor>
    <xdr:from>
      <xdr:col>0</xdr:col>
      <xdr:colOff>192000</xdr:colOff>
      <xdr:row>35</xdr:row>
      <xdr:rowOff>45000</xdr:rowOff>
    </xdr:from>
    <xdr:to>
      <xdr:col>0</xdr:col>
      <xdr:colOff>428800</xdr:colOff>
      <xdr:row>35</xdr:row>
      <xdr:rowOff>270000</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0" cstate="print"/>
        <a:stretch>
          <a:fillRect/>
        </a:stretch>
      </xdr:blipFill>
      <xdr:spPr>
        <a:xfrm>
          <a:off x="191770" y="107505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1" cstate="print"/>
        <a:stretch>
          <a:fillRect/>
        </a:stretch>
      </xdr:blipFill>
      <xdr:spPr>
        <a:xfrm>
          <a:off x="191770" y="2520950"/>
          <a:ext cx="236855" cy="225425"/>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13" name="Picture 13">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2" cstate="print"/>
        <a:stretch>
          <a:fillRect/>
        </a:stretch>
      </xdr:blipFill>
      <xdr:spPr>
        <a:xfrm>
          <a:off x="191770" y="1911350"/>
          <a:ext cx="236855" cy="225425"/>
        </a:xfrm>
        <a:prstGeom prst="rect">
          <a:avLst/>
        </a:prstGeom>
      </xdr:spPr>
    </xdr:pic>
    <xdr:clientData/>
  </xdr:twoCellAnchor>
  <xdr:twoCellAnchor>
    <xdr:from>
      <xdr:col>0</xdr:col>
      <xdr:colOff>192000</xdr:colOff>
      <xdr:row>42</xdr:row>
      <xdr:rowOff>45000</xdr:rowOff>
    </xdr:from>
    <xdr:to>
      <xdr:col>0</xdr:col>
      <xdr:colOff>428800</xdr:colOff>
      <xdr:row>42</xdr:row>
      <xdr:rowOff>270000</xdr:rowOff>
    </xdr:to>
    <xdr:pic>
      <xdr:nvPicPr>
        <xdr:cNvPr id="14" name="Picture 14">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cstate="print"/>
        <a:stretch>
          <a:fillRect/>
        </a:stretch>
      </xdr:blipFill>
      <xdr:spPr>
        <a:xfrm>
          <a:off x="191770" y="12884150"/>
          <a:ext cx="236855" cy="225425"/>
        </a:xfrm>
        <a:prstGeom prst="rect">
          <a:avLst/>
        </a:prstGeom>
      </xdr:spPr>
    </xdr:pic>
    <xdr:clientData/>
  </xdr:twoCellAnchor>
  <xdr:twoCellAnchor>
    <xdr:from>
      <xdr:col>0</xdr:col>
      <xdr:colOff>192000</xdr:colOff>
      <xdr:row>28</xdr:row>
      <xdr:rowOff>45000</xdr:rowOff>
    </xdr:from>
    <xdr:to>
      <xdr:col>0</xdr:col>
      <xdr:colOff>428800</xdr:colOff>
      <xdr:row>28</xdr:row>
      <xdr:rowOff>270000</xdr:rowOff>
    </xdr:to>
    <xdr:pic>
      <xdr:nvPicPr>
        <xdr:cNvPr id="15" name="Picture 15">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cstate="print"/>
        <a:stretch>
          <a:fillRect/>
        </a:stretch>
      </xdr:blipFill>
      <xdr:spPr>
        <a:xfrm>
          <a:off x="191770" y="8616950"/>
          <a:ext cx="236855" cy="225425"/>
        </a:xfrm>
        <a:prstGeom prst="rect">
          <a:avLst/>
        </a:prstGeom>
      </xdr:spPr>
    </xdr:pic>
    <xdr:clientData/>
  </xdr:twoCellAnchor>
  <xdr:twoCellAnchor>
    <xdr:from>
      <xdr:col>0</xdr:col>
      <xdr:colOff>192000</xdr:colOff>
      <xdr:row>10</xdr:row>
      <xdr:rowOff>44999</xdr:rowOff>
    </xdr:from>
    <xdr:to>
      <xdr:col>0</xdr:col>
      <xdr:colOff>428800</xdr:colOff>
      <xdr:row>10</xdr:row>
      <xdr:rowOff>269999</xdr:rowOff>
    </xdr:to>
    <xdr:pic>
      <xdr:nvPicPr>
        <xdr:cNvPr id="16" name="Picture 18">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5" cstate="print"/>
        <a:stretch>
          <a:fillRect/>
        </a:stretch>
      </xdr:blipFill>
      <xdr:spPr>
        <a:xfrm>
          <a:off x="191770" y="31305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17" name="Picture 19">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6" cstate="print"/>
        <a:stretch>
          <a:fillRect/>
        </a:stretch>
      </xdr:blipFill>
      <xdr:spPr>
        <a:xfrm>
          <a:off x="191770" y="7092950"/>
          <a:ext cx="236855" cy="225425"/>
        </a:xfrm>
        <a:prstGeom prst="rect">
          <a:avLst/>
        </a:prstGeom>
      </xdr:spPr>
    </xdr:pic>
    <xdr:clientData/>
  </xdr:twoCellAnchor>
  <xdr:twoCellAnchor>
    <xdr:from>
      <xdr:col>0</xdr:col>
      <xdr:colOff>192000</xdr:colOff>
      <xdr:row>9</xdr:row>
      <xdr:rowOff>44999</xdr:rowOff>
    </xdr:from>
    <xdr:to>
      <xdr:col>0</xdr:col>
      <xdr:colOff>428800</xdr:colOff>
      <xdr:row>9</xdr:row>
      <xdr:rowOff>269999</xdr:rowOff>
    </xdr:to>
    <xdr:pic>
      <xdr:nvPicPr>
        <xdr:cNvPr id="18" name="Picture 20">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7" cstate="print"/>
        <a:stretch>
          <a:fillRect/>
        </a:stretch>
      </xdr:blipFill>
      <xdr:spPr>
        <a:xfrm>
          <a:off x="191770" y="2825750"/>
          <a:ext cx="236855" cy="225425"/>
        </a:xfrm>
        <a:prstGeom prst="rect">
          <a:avLst/>
        </a:prstGeom>
      </xdr:spPr>
    </xdr:pic>
    <xdr:clientData/>
  </xdr:twoCellAnchor>
  <xdr:twoCellAnchor>
    <xdr:from>
      <xdr:col>0</xdr:col>
      <xdr:colOff>192000</xdr:colOff>
      <xdr:row>5</xdr:row>
      <xdr:rowOff>44999</xdr:rowOff>
    </xdr:from>
    <xdr:to>
      <xdr:col>0</xdr:col>
      <xdr:colOff>428800</xdr:colOff>
      <xdr:row>5</xdr:row>
      <xdr:rowOff>269999</xdr:rowOff>
    </xdr:to>
    <xdr:pic>
      <xdr:nvPicPr>
        <xdr:cNvPr id="19" name="Picture 21">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8" cstate="print"/>
        <a:stretch>
          <a:fillRect/>
        </a:stretch>
      </xdr:blipFill>
      <xdr:spPr>
        <a:xfrm>
          <a:off x="191770" y="1606550"/>
          <a:ext cx="236855" cy="225425"/>
        </a:xfrm>
        <a:prstGeom prst="rect">
          <a:avLst/>
        </a:prstGeom>
      </xdr:spPr>
    </xdr:pic>
    <xdr:clientData/>
  </xdr:twoCellAnchor>
  <xdr:twoCellAnchor>
    <xdr:from>
      <xdr:col>0</xdr:col>
      <xdr:colOff>192000</xdr:colOff>
      <xdr:row>12</xdr:row>
      <xdr:rowOff>44999</xdr:rowOff>
    </xdr:from>
    <xdr:to>
      <xdr:col>0</xdr:col>
      <xdr:colOff>428800</xdr:colOff>
      <xdr:row>12</xdr:row>
      <xdr:rowOff>269999</xdr:rowOff>
    </xdr:to>
    <xdr:pic>
      <xdr:nvPicPr>
        <xdr:cNvPr id="20" name="Picture 22">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9" cstate="print"/>
        <a:stretch>
          <a:fillRect/>
        </a:stretch>
      </xdr:blipFill>
      <xdr:spPr>
        <a:xfrm>
          <a:off x="191770" y="37401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21" name="Picture 24">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20" cstate="print"/>
        <a:stretch>
          <a:fillRect/>
        </a:stretch>
      </xdr:blipFill>
      <xdr:spPr>
        <a:xfrm>
          <a:off x="191770" y="7397750"/>
          <a:ext cx="236855" cy="225425"/>
        </a:xfrm>
        <a:prstGeom prst="rect">
          <a:avLst/>
        </a:prstGeom>
      </xdr:spPr>
    </xdr:pic>
    <xdr:clientData/>
  </xdr:twoCellAnchor>
  <xdr:twoCellAnchor>
    <xdr:from>
      <xdr:col>0</xdr:col>
      <xdr:colOff>192000</xdr:colOff>
      <xdr:row>3</xdr:row>
      <xdr:rowOff>44999</xdr:rowOff>
    </xdr:from>
    <xdr:to>
      <xdr:col>0</xdr:col>
      <xdr:colOff>428800</xdr:colOff>
      <xdr:row>3</xdr:row>
      <xdr:rowOff>269999</xdr:rowOff>
    </xdr:to>
    <xdr:pic>
      <xdr:nvPicPr>
        <xdr:cNvPr id="22" name="Picture 25">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21" cstate="print"/>
        <a:stretch>
          <a:fillRect/>
        </a:stretch>
      </xdr:blipFill>
      <xdr:spPr>
        <a:xfrm>
          <a:off x="191770" y="9969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24" name="Picture 27">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22" cstate="print"/>
        <a:stretch>
          <a:fillRect/>
        </a:stretch>
      </xdr:blipFill>
      <xdr:spPr>
        <a:xfrm>
          <a:off x="191770" y="9226550"/>
          <a:ext cx="236855" cy="225425"/>
        </a:xfrm>
        <a:prstGeom prst="rect">
          <a:avLst/>
        </a:prstGeom>
      </xdr:spPr>
    </xdr:pic>
    <xdr:clientData/>
  </xdr:twoCellAnchor>
  <xdr:twoCellAnchor>
    <xdr:from>
      <xdr:col>0</xdr:col>
      <xdr:colOff>192000</xdr:colOff>
      <xdr:row>1</xdr:row>
      <xdr:rowOff>44999</xdr:rowOff>
    </xdr:from>
    <xdr:to>
      <xdr:col>0</xdr:col>
      <xdr:colOff>428800</xdr:colOff>
      <xdr:row>1</xdr:row>
      <xdr:rowOff>269999</xdr:rowOff>
    </xdr:to>
    <xdr:pic>
      <xdr:nvPicPr>
        <xdr:cNvPr id="25" name="Picture 29">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23" cstate="print"/>
        <a:stretch>
          <a:fillRect/>
        </a:stretch>
      </xdr:blipFill>
      <xdr:spPr>
        <a:xfrm>
          <a:off x="191770" y="387350"/>
          <a:ext cx="236855" cy="225425"/>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26" name="Picture 30">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24" cstate="print"/>
        <a:stretch>
          <a:fillRect/>
        </a:stretch>
      </xdr:blipFill>
      <xdr:spPr>
        <a:xfrm>
          <a:off x="191770" y="11664950"/>
          <a:ext cx="236855" cy="225425"/>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27" name="Picture 33">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25" cstate="print"/>
        <a:stretch>
          <a:fillRect/>
        </a:stretch>
      </xdr:blipFill>
      <xdr:spPr>
        <a:xfrm>
          <a:off x="191770" y="11969750"/>
          <a:ext cx="236855" cy="225425"/>
        </a:xfrm>
        <a:prstGeom prst="rect">
          <a:avLst/>
        </a:prstGeom>
      </xdr:spPr>
    </xdr:pic>
    <xdr:clientData/>
  </xdr:twoCellAnchor>
  <xdr:twoCellAnchor>
    <xdr:from>
      <xdr:col>0</xdr:col>
      <xdr:colOff>192000</xdr:colOff>
      <xdr:row>20</xdr:row>
      <xdr:rowOff>44999</xdr:rowOff>
    </xdr:from>
    <xdr:to>
      <xdr:col>0</xdr:col>
      <xdr:colOff>428800</xdr:colOff>
      <xdr:row>20</xdr:row>
      <xdr:rowOff>269999</xdr:rowOff>
    </xdr:to>
    <xdr:pic>
      <xdr:nvPicPr>
        <xdr:cNvPr id="28" name="Picture 34">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26" cstate="print"/>
        <a:stretch>
          <a:fillRect/>
        </a:stretch>
      </xdr:blipFill>
      <xdr:spPr>
        <a:xfrm>
          <a:off x="191770" y="6178550"/>
          <a:ext cx="236855" cy="225425"/>
        </a:xfrm>
        <a:prstGeom prst="rect">
          <a:avLst/>
        </a:prstGeom>
      </xdr:spPr>
    </xdr:pic>
    <xdr:clientData/>
  </xdr:twoCellAnchor>
  <xdr:twoCellAnchor>
    <xdr:from>
      <xdr:col>0</xdr:col>
      <xdr:colOff>192000</xdr:colOff>
      <xdr:row>4</xdr:row>
      <xdr:rowOff>44999</xdr:rowOff>
    </xdr:from>
    <xdr:to>
      <xdr:col>0</xdr:col>
      <xdr:colOff>428800</xdr:colOff>
      <xdr:row>4</xdr:row>
      <xdr:rowOff>269999</xdr:rowOff>
    </xdr:to>
    <xdr:pic>
      <xdr:nvPicPr>
        <xdr:cNvPr id="29" name="Picture 35">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27" cstate="print"/>
        <a:stretch>
          <a:fillRect/>
        </a:stretch>
      </xdr:blipFill>
      <xdr:spPr>
        <a:xfrm>
          <a:off x="191770" y="1301750"/>
          <a:ext cx="236855" cy="225425"/>
        </a:xfrm>
        <a:prstGeom prst="rect">
          <a:avLst/>
        </a:prstGeom>
      </xdr:spPr>
    </xdr:pic>
    <xdr:clientData/>
  </xdr:twoCellAnchor>
  <xdr:twoCellAnchor>
    <xdr:from>
      <xdr:col>0</xdr:col>
      <xdr:colOff>192000</xdr:colOff>
      <xdr:row>17</xdr:row>
      <xdr:rowOff>44999</xdr:rowOff>
    </xdr:from>
    <xdr:to>
      <xdr:col>0</xdr:col>
      <xdr:colOff>428800</xdr:colOff>
      <xdr:row>17</xdr:row>
      <xdr:rowOff>269999</xdr:rowOff>
    </xdr:to>
    <xdr:pic>
      <xdr:nvPicPr>
        <xdr:cNvPr id="30" name="Picture 36">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28" cstate="print"/>
        <a:stretch>
          <a:fillRect/>
        </a:stretch>
      </xdr:blipFill>
      <xdr:spPr>
        <a:xfrm>
          <a:off x="191770" y="52641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31" name="Picture 37">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29"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32" name="Picture 39">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30" cstate="print"/>
        <a:stretch>
          <a:fillRect/>
        </a:stretch>
      </xdr:blipFill>
      <xdr:spPr>
        <a:xfrm>
          <a:off x="191770" y="80073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33" name="Picture 40">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31" cstate="print"/>
        <a:stretch>
          <a:fillRect/>
        </a:stretch>
      </xdr:blipFill>
      <xdr:spPr>
        <a:xfrm>
          <a:off x="191770" y="5568950"/>
          <a:ext cx="236855" cy="225425"/>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34" name="Picture 41">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32" cstate="print"/>
        <a:stretch>
          <a:fillRect/>
        </a:stretch>
      </xdr:blipFill>
      <xdr:spPr>
        <a:xfrm>
          <a:off x="191770" y="4959350"/>
          <a:ext cx="236855" cy="225425"/>
        </a:xfrm>
        <a:prstGeom prst="rect">
          <a:avLst/>
        </a:prstGeom>
      </xdr:spPr>
    </xdr:pic>
    <xdr:clientData/>
  </xdr:twoCellAnchor>
  <xdr:twoCellAnchor>
    <xdr:from>
      <xdr:col>0</xdr:col>
      <xdr:colOff>192000</xdr:colOff>
      <xdr:row>37</xdr:row>
      <xdr:rowOff>44999</xdr:rowOff>
    </xdr:from>
    <xdr:to>
      <xdr:col>0</xdr:col>
      <xdr:colOff>428800</xdr:colOff>
      <xdr:row>37</xdr:row>
      <xdr:rowOff>269999</xdr:rowOff>
    </xdr:to>
    <xdr:pic>
      <xdr:nvPicPr>
        <xdr:cNvPr id="35" name="Picture 42">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33" cstate="print"/>
        <a:stretch>
          <a:fillRect/>
        </a:stretch>
      </xdr:blipFill>
      <xdr:spPr>
        <a:xfrm>
          <a:off x="191770" y="113601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36" name="Picture 43">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34" cstate="print"/>
        <a:stretch>
          <a:fillRect/>
        </a:stretch>
      </xdr:blipFill>
      <xdr:spPr>
        <a:xfrm>
          <a:off x="191770" y="6788150"/>
          <a:ext cx="236855" cy="225425"/>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38" name="Picture 46">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35" cstate="print"/>
        <a:stretch>
          <a:fillRect/>
        </a:stretch>
      </xdr:blipFill>
      <xdr:spPr>
        <a:xfrm>
          <a:off x="191770" y="12274550"/>
          <a:ext cx="236855" cy="225425"/>
        </a:xfrm>
        <a:prstGeom prst="rect">
          <a:avLst/>
        </a:prstGeom>
      </xdr:spPr>
    </xdr:pic>
    <xdr:clientData/>
  </xdr:twoCellAnchor>
  <xdr:twoCellAnchor>
    <xdr:from>
      <xdr:col>0</xdr:col>
      <xdr:colOff>192000</xdr:colOff>
      <xdr:row>2</xdr:row>
      <xdr:rowOff>44999</xdr:rowOff>
    </xdr:from>
    <xdr:to>
      <xdr:col>0</xdr:col>
      <xdr:colOff>428800</xdr:colOff>
      <xdr:row>2</xdr:row>
      <xdr:rowOff>269999</xdr:rowOff>
    </xdr:to>
    <xdr:pic>
      <xdr:nvPicPr>
        <xdr:cNvPr id="39" name="Picture 47">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36" cstate="print"/>
        <a:stretch>
          <a:fillRect/>
        </a:stretch>
      </xdr:blipFill>
      <xdr:spPr>
        <a:xfrm>
          <a:off x="191770" y="692150"/>
          <a:ext cx="236855" cy="225425"/>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40" name="Picture 48">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37" cstate="print"/>
        <a:stretch>
          <a:fillRect/>
        </a:stretch>
      </xdr:blipFill>
      <xdr:spPr>
        <a:xfrm>
          <a:off x="191770" y="4654550"/>
          <a:ext cx="236855" cy="225425"/>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41" name="Picture 49">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38" cstate="print"/>
        <a:stretch>
          <a:fillRect/>
        </a:stretch>
      </xdr:blipFill>
      <xdr:spPr>
        <a:xfrm>
          <a:off x="191770" y="4349750"/>
          <a:ext cx="236855" cy="225425"/>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42" name="Picture 50">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39" cstate="print"/>
        <a:stretch>
          <a:fillRect/>
        </a:stretch>
      </xdr:blipFill>
      <xdr:spPr>
        <a:xfrm>
          <a:off x="191770" y="11055350"/>
          <a:ext cx="236855" cy="225425"/>
        </a:xfrm>
        <a:prstGeom prst="rect">
          <a:avLst/>
        </a:prstGeom>
      </xdr:spPr>
    </xdr:pic>
    <xdr:clientData/>
  </xdr:twoCellAnchor>
  <xdr:twoCellAnchor>
    <xdr:from>
      <xdr:col>0</xdr:col>
      <xdr:colOff>192000</xdr:colOff>
      <xdr:row>41</xdr:row>
      <xdr:rowOff>44999</xdr:rowOff>
    </xdr:from>
    <xdr:to>
      <xdr:col>0</xdr:col>
      <xdr:colOff>428800</xdr:colOff>
      <xdr:row>41</xdr:row>
      <xdr:rowOff>269999</xdr:rowOff>
    </xdr:to>
    <xdr:pic>
      <xdr:nvPicPr>
        <xdr:cNvPr id="43" name="Picture 52">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40" cstate="print"/>
        <a:stretch>
          <a:fillRect/>
        </a:stretch>
      </xdr:blipFill>
      <xdr:spPr>
        <a:xfrm>
          <a:off x="191770" y="125793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44" name="Picture 53">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41" cstate="print"/>
        <a:stretch>
          <a:fillRect/>
        </a:stretch>
      </xdr:blipFill>
      <xdr:spPr>
        <a:xfrm>
          <a:off x="191770" y="9531350"/>
          <a:ext cx="236855" cy="225425"/>
        </a:xfrm>
        <a:prstGeom prst="rect">
          <a:avLst/>
        </a:prstGeom>
      </xdr:spPr>
    </xdr:pic>
    <xdr:clientData/>
  </xdr:twoCellAnchor>
  <xdr:twoCellAnchor>
    <xdr:from>
      <xdr:col>0</xdr:col>
      <xdr:colOff>192000</xdr:colOff>
      <xdr:row>27</xdr:row>
      <xdr:rowOff>44999</xdr:rowOff>
    </xdr:from>
    <xdr:to>
      <xdr:col>0</xdr:col>
      <xdr:colOff>428800</xdr:colOff>
      <xdr:row>27</xdr:row>
      <xdr:rowOff>269999</xdr:rowOff>
    </xdr:to>
    <xdr:pic>
      <xdr:nvPicPr>
        <xdr:cNvPr id="45" name="Picture 54">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42" cstate="print"/>
        <a:stretch>
          <a:fillRect/>
        </a:stretch>
      </xdr:blipFill>
      <xdr:spPr>
        <a:xfrm>
          <a:off x="191770" y="8312150"/>
          <a:ext cx="236855" cy="225425"/>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46" name="Picture 55">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43" cstate="print"/>
        <a:stretch>
          <a:fillRect/>
        </a:stretch>
      </xdr:blipFill>
      <xdr:spPr>
        <a:xfrm>
          <a:off x="191770" y="9836150"/>
          <a:ext cx="236855" cy="225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114300</xdr:colOff>
      <xdr:row>1</xdr:row>
      <xdr:rowOff>133350</xdr:rowOff>
    </xdr:from>
    <xdr:to>
      <xdr:col>2</xdr:col>
      <xdr:colOff>0</xdr:colOff>
      <xdr:row>1</xdr:row>
      <xdr:rowOff>2348865</xdr:rowOff>
    </xdr:to>
    <xdr:pic>
      <xdr:nvPicPr>
        <xdr:cNvPr id="5" name="图片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1214755" y="552450"/>
          <a:ext cx="2391410" cy="2215515"/>
        </a:xfrm>
        <a:prstGeom prst="rect">
          <a:avLst/>
        </a:prstGeom>
        <a:noFill/>
        <a:ln w="9525">
          <a:noFill/>
        </a:ln>
      </xdr:spPr>
    </xdr:pic>
    <xdr:clientData/>
  </xdr:twoCellAnchor>
  <xdr:twoCellAnchor editAs="oneCell">
    <xdr:from>
      <xdr:col>1</xdr:col>
      <xdr:colOff>43815</xdr:colOff>
      <xdr:row>2</xdr:row>
      <xdr:rowOff>26670</xdr:rowOff>
    </xdr:from>
    <xdr:to>
      <xdr:col>1</xdr:col>
      <xdr:colOff>2336800</xdr:colOff>
      <xdr:row>2</xdr:row>
      <xdr:rowOff>2416175</xdr:rowOff>
    </xdr:to>
    <xdr:pic>
      <xdr:nvPicPr>
        <xdr:cNvPr id="6" name="图片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a:off x="1144270" y="2985770"/>
          <a:ext cx="2292985" cy="2389505"/>
        </a:xfrm>
        <a:prstGeom prst="rect">
          <a:avLst/>
        </a:prstGeom>
        <a:noFill/>
        <a:ln w="9525">
          <a:noFill/>
        </a:ln>
      </xdr:spPr>
    </xdr:pic>
    <xdr:clientData/>
  </xdr:twoCellAnchor>
  <xdr:twoCellAnchor editAs="oneCell">
    <xdr:from>
      <xdr:col>1</xdr:col>
      <xdr:colOff>133350</xdr:colOff>
      <xdr:row>3</xdr:row>
      <xdr:rowOff>57150</xdr:rowOff>
    </xdr:from>
    <xdr:to>
      <xdr:col>2</xdr:col>
      <xdr:colOff>0</xdr:colOff>
      <xdr:row>3</xdr:row>
      <xdr:rowOff>2458085</xdr:rowOff>
    </xdr:to>
    <xdr:pic>
      <xdr:nvPicPr>
        <xdr:cNvPr id="7" name="图片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1233805" y="5454650"/>
          <a:ext cx="2372360" cy="2400935"/>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126365</xdr:colOff>
      <xdr:row>3</xdr:row>
      <xdr:rowOff>30480</xdr:rowOff>
    </xdr:from>
    <xdr:to>
      <xdr:col>6</xdr:col>
      <xdr:colOff>1974215</xdr:colOff>
      <xdr:row>3</xdr:row>
      <xdr:rowOff>2077085</xdr:rowOff>
    </xdr:to>
    <xdr:pic>
      <xdr:nvPicPr>
        <xdr:cNvPr id="4" name="图片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16610965" y="3821430"/>
          <a:ext cx="1847850" cy="2046605"/>
        </a:xfrm>
        <a:prstGeom prst="rect">
          <a:avLst/>
        </a:prstGeom>
        <a:noFill/>
        <a:ln w="9525">
          <a:noFill/>
        </a:ln>
      </xdr:spPr>
    </xdr:pic>
    <xdr:clientData/>
  </xdr:twoCellAnchor>
  <xdr:twoCellAnchor editAs="oneCell">
    <xdr:from>
      <xdr:col>12</xdr:col>
      <xdr:colOff>165735</xdr:colOff>
      <xdr:row>3</xdr:row>
      <xdr:rowOff>23495</xdr:rowOff>
    </xdr:from>
    <xdr:to>
      <xdr:col>12</xdr:col>
      <xdr:colOff>2018030</xdr:colOff>
      <xdr:row>3</xdr:row>
      <xdr:rowOff>2077720</xdr:rowOff>
    </xdr:to>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27940635" y="3814445"/>
          <a:ext cx="1852295" cy="2054225"/>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349250</xdr:colOff>
      <xdr:row>1</xdr:row>
      <xdr:rowOff>25400</xdr:rowOff>
    </xdr:from>
    <xdr:to>
      <xdr:col>17</xdr:col>
      <xdr:colOff>606425</xdr:colOff>
      <xdr:row>38</xdr:row>
      <xdr:rowOff>24765</xdr:rowOff>
    </xdr:to>
    <xdr:graphicFrame macro="">
      <xdr:nvGraphicFramePr>
        <xdr:cNvPr id="2" name="图表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130175</xdr:colOff>
      <xdr:row>1</xdr:row>
      <xdr:rowOff>15875</xdr:rowOff>
    </xdr:from>
    <xdr:to>
      <xdr:col>20</xdr:col>
      <xdr:colOff>148590</xdr:colOff>
      <xdr:row>44</xdr:row>
      <xdr:rowOff>15875</xdr:rowOff>
    </xdr:to>
    <xdr:graphicFrame macro="">
      <xdr:nvGraphicFramePr>
        <xdr:cNvPr id="2" name="图表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285750</xdr:colOff>
      <xdr:row>2</xdr:row>
      <xdr:rowOff>9525</xdr:rowOff>
    </xdr:from>
    <xdr:to>
      <xdr:col>0</xdr:col>
      <xdr:colOff>1762125</xdr:colOff>
      <xdr:row>2</xdr:row>
      <xdr:rowOff>1645920</xdr:rowOff>
    </xdr:to>
    <xdr:pic>
      <xdr:nvPicPr>
        <xdr:cNvPr id="5" name="图片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a:stretch>
          <a:fillRect/>
        </a:stretch>
      </xdr:blipFill>
      <xdr:spPr>
        <a:xfrm>
          <a:off x="285750" y="577850"/>
          <a:ext cx="1476375" cy="1636395"/>
        </a:xfrm>
        <a:prstGeom prst="rect">
          <a:avLst/>
        </a:prstGeom>
        <a:noFill/>
        <a:ln w="9525">
          <a:noFill/>
        </a:ln>
      </xdr:spPr>
    </xdr:pic>
    <xdr:clientData/>
  </xdr:twoCellAnchor>
  <xdr:twoCellAnchor editAs="oneCell">
    <xdr:from>
      <xdr:col>0</xdr:col>
      <xdr:colOff>419100</xdr:colOff>
      <xdr:row>3</xdr:row>
      <xdr:rowOff>25400</xdr:rowOff>
    </xdr:from>
    <xdr:to>
      <xdr:col>0</xdr:col>
      <xdr:colOff>1892300</xdr:colOff>
      <xdr:row>3</xdr:row>
      <xdr:rowOff>1673860</xdr:rowOff>
    </xdr:to>
    <xdr:pic>
      <xdr:nvPicPr>
        <xdr:cNvPr id="6" name="图片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2"/>
        <a:stretch>
          <a:fillRect/>
        </a:stretch>
      </xdr:blipFill>
      <xdr:spPr>
        <a:xfrm>
          <a:off x="419100" y="2257425"/>
          <a:ext cx="1473200" cy="1648460"/>
        </a:xfrm>
        <a:prstGeom prst="rect">
          <a:avLst/>
        </a:prstGeom>
        <a:noFill/>
        <a:ln w="9525">
          <a:noFill/>
        </a:ln>
      </xdr:spPr>
    </xdr:pic>
    <xdr:clientData/>
  </xdr:twoCellAnchor>
  <xdr:twoCellAnchor editAs="oneCell">
    <xdr:from>
      <xdr:col>0</xdr:col>
      <xdr:colOff>161925</xdr:colOff>
      <xdr:row>4</xdr:row>
      <xdr:rowOff>25400</xdr:rowOff>
    </xdr:from>
    <xdr:to>
      <xdr:col>0</xdr:col>
      <xdr:colOff>1863725</xdr:colOff>
      <xdr:row>4</xdr:row>
      <xdr:rowOff>1603375</xdr:rowOff>
    </xdr:to>
    <xdr:pic>
      <xdr:nvPicPr>
        <xdr:cNvPr id="7" name="图片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3"/>
        <a:stretch>
          <a:fillRect/>
        </a:stretch>
      </xdr:blipFill>
      <xdr:spPr>
        <a:xfrm>
          <a:off x="161925" y="3959225"/>
          <a:ext cx="1701800" cy="1577975"/>
        </a:xfrm>
        <a:prstGeom prst="rect">
          <a:avLst/>
        </a:prstGeom>
        <a:noFill/>
        <a:ln w="9525">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143510</xdr:colOff>
      <xdr:row>1</xdr:row>
      <xdr:rowOff>66675</xdr:rowOff>
    </xdr:from>
    <xdr:to>
      <xdr:col>2</xdr:col>
      <xdr:colOff>0</xdr:colOff>
      <xdr:row>1</xdr:row>
      <xdr:rowOff>2282825</xdr:rowOff>
    </xdr:to>
    <xdr:pic>
      <xdr:nvPicPr>
        <xdr:cNvPr id="2" name="图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772160" y="561975"/>
          <a:ext cx="2414905" cy="2216150"/>
        </a:xfrm>
        <a:prstGeom prst="rect">
          <a:avLst/>
        </a:prstGeom>
        <a:noFill/>
        <a:ln w="9525">
          <a:noFill/>
        </a:ln>
      </xdr:spPr>
    </xdr:pic>
    <xdr:clientData/>
  </xdr:twoCellAnchor>
  <xdr:twoCellAnchor editAs="oneCell">
    <xdr:from>
      <xdr:col>3</xdr:col>
      <xdr:colOff>200025</xdr:colOff>
      <xdr:row>1</xdr:row>
      <xdr:rowOff>95250</xdr:rowOff>
    </xdr:from>
    <xdr:to>
      <xdr:col>13</xdr:col>
      <xdr:colOff>344805</xdr:colOff>
      <xdr:row>1</xdr:row>
      <xdr:rowOff>2327275</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4015740" y="590550"/>
          <a:ext cx="6431280" cy="2232025"/>
        </a:xfrm>
        <a:prstGeom prst="rect">
          <a:avLst/>
        </a:prstGeom>
        <a:noFill/>
        <a:ln w="9525">
          <a:noFill/>
        </a:ln>
      </xdr:spPr>
    </xdr:pic>
    <xdr:clientData/>
  </xdr:twoCellAnchor>
  <xdr:twoCellAnchor editAs="oneCell">
    <xdr:from>
      <xdr:col>1</xdr:col>
      <xdr:colOff>57150</xdr:colOff>
      <xdr:row>2</xdr:row>
      <xdr:rowOff>47625</xdr:rowOff>
    </xdr:from>
    <xdr:to>
      <xdr:col>2</xdr:col>
      <xdr:colOff>0</xdr:colOff>
      <xdr:row>2</xdr:row>
      <xdr:rowOff>2437130</xdr:rowOff>
    </xdr:to>
    <xdr:pic>
      <xdr:nvPicPr>
        <xdr:cNvPr id="4" name="图片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685800" y="2943225"/>
          <a:ext cx="2501265" cy="2389505"/>
        </a:xfrm>
        <a:prstGeom prst="rect">
          <a:avLst/>
        </a:prstGeom>
        <a:noFill/>
        <a:ln w="9525">
          <a:noFill/>
        </a:ln>
      </xdr:spPr>
    </xdr:pic>
    <xdr:clientData/>
  </xdr:twoCellAnchor>
  <xdr:twoCellAnchor editAs="oneCell">
    <xdr:from>
      <xdr:col>3</xdr:col>
      <xdr:colOff>35560</xdr:colOff>
      <xdr:row>2</xdr:row>
      <xdr:rowOff>219075</xdr:rowOff>
    </xdr:from>
    <xdr:to>
      <xdr:col>13</xdr:col>
      <xdr:colOff>582295</xdr:colOff>
      <xdr:row>2</xdr:row>
      <xdr:rowOff>2077085</xdr:rowOff>
    </xdr:to>
    <xdr:pic>
      <xdr:nvPicPr>
        <xdr:cNvPr id="5" name="图片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a:stretch>
          <a:fillRect/>
        </a:stretch>
      </xdr:blipFill>
      <xdr:spPr>
        <a:xfrm>
          <a:off x="3851275" y="3114675"/>
          <a:ext cx="6833235" cy="1858010"/>
        </a:xfrm>
        <a:prstGeom prst="rect">
          <a:avLst/>
        </a:prstGeom>
        <a:noFill/>
        <a:ln w="9525">
          <a:noFill/>
        </a:ln>
      </xdr:spPr>
    </xdr:pic>
    <xdr:clientData/>
  </xdr:twoCellAnchor>
  <xdr:twoCellAnchor editAs="oneCell">
    <xdr:from>
      <xdr:col>3</xdr:col>
      <xdr:colOff>28575</xdr:colOff>
      <xdr:row>3</xdr:row>
      <xdr:rowOff>304800</xdr:rowOff>
    </xdr:from>
    <xdr:to>
      <xdr:col>14</xdr:col>
      <xdr:colOff>0</xdr:colOff>
      <xdr:row>3</xdr:row>
      <xdr:rowOff>2117090</xdr:rowOff>
    </xdr:to>
    <xdr:pic>
      <xdr:nvPicPr>
        <xdr:cNvPr id="6" name="图片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a:stretch>
          <a:fillRect/>
        </a:stretch>
      </xdr:blipFill>
      <xdr:spPr>
        <a:xfrm>
          <a:off x="3844290" y="5676900"/>
          <a:ext cx="6886575" cy="1812290"/>
        </a:xfrm>
        <a:prstGeom prst="rect">
          <a:avLst/>
        </a:prstGeom>
        <a:noFill/>
        <a:ln w="9525">
          <a:noFill/>
        </a:ln>
      </xdr:spPr>
    </xdr:pic>
    <xdr:clientData/>
  </xdr:twoCellAnchor>
  <xdr:twoCellAnchor editAs="oneCell">
    <xdr:from>
      <xdr:col>1</xdr:col>
      <xdr:colOff>200025</xdr:colOff>
      <xdr:row>3</xdr:row>
      <xdr:rowOff>95250</xdr:rowOff>
    </xdr:from>
    <xdr:to>
      <xdr:col>2</xdr:col>
      <xdr:colOff>0</xdr:colOff>
      <xdr:row>3</xdr:row>
      <xdr:rowOff>2496185</xdr:rowOff>
    </xdr:to>
    <xdr:pic>
      <xdr:nvPicPr>
        <xdr:cNvPr id="7" name="图片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6"/>
        <a:stretch>
          <a:fillRect/>
        </a:stretch>
      </xdr:blipFill>
      <xdr:spPr>
        <a:xfrm>
          <a:off x="828675" y="5467350"/>
          <a:ext cx="2358390" cy="240093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amazon.com/dp/B08HLYRPYV?psc=1" TargetMode="External"/><Relationship Id="rId13" Type="http://schemas.openxmlformats.org/officeDocument/2006/relationships/hyperlink" Target="https://www.amazon.com/dp/B07NR47N2Q?psc=1" TargetMode="External"/><Relationship Id="rId18" Type="http://schemas.openxmlformats.org/officeDocument/2006/relationships/hyperlink" Target="https://www.amazon.com/dp/B098J4TCDB?psc=1" TargetMode="External"/><Relationship Id="rId26" Type="http://schemas.openxmlformats.org/officeDocument/2006/relationships/hyperlink" Target="https://www.amazon.com/dp/B09GXBHF49?psc=1" TargetMode="External"/><Relationship Id="rId3" Type="http://schemas.openxmlformats.org/officeDocument/2006/relationships/hyperlink" Target="https://www.amazon.com/dp/B0982Q4724?psc=1" TargetMode="External"/><Relationship Id="rId21" Type="http://schemas.openxmlformats.org/officeDocument/2006/relationships/hyperlink" Target="https://www.amazon.com/dp/B08R3VYZ1M?psc=1" TargetMode="External"/><Relationship Id="rId7" Type="http://schemas.openxmlformats.org/officeDocument/2006/relationships/hyperlink" Target="https://www.amazon.com/dp/B09LD2CD1L?psc=1" TargetMode="External"/><Relationship Id="rId12" Type="http://schemas.openxmlformats.org/officeDocument/2006/relationships/hyperlink" Target="https://www.amazon.com/dp/B000GEWHNS?psc=1" TargetMode="External"/><Relationship Id="rId17" Type="http://schemas.openxmlformats.org/officeDocument/2006/relationships/hyperlink" Target="https://www.amazon.com/dp/B07JFCML59?psc=1" TargetMode="External"/><Relationship Id="rId25" Type="http://schemas.openxmlformats.org/officeDocument/2006/relationships/hyperlink" Target="https://www.amazon.com/dp/B09FL9TYBG?psc=1" TargetMode="External"/><Relationship Id="rId2" Type="http://schemas.openxmlformats.org/officeDocument/2006/relationships/hyperlink" Target="https://www.amazon.com/dp/B0854HDNHN?psc=1" TargetMode="External"/><Relationship Id="rId16" Type="http://schemas.openxmlformats.org/officeDocument/2006/relationships/hyperlink" Target="https://www.amazon.com/dp/B08P7N7ZKW?psc=1" TargetMode="External"/><Relationship Id="rId20" Type="http://schemas.openxmlformats.org/officeDocument/2006/relationships/hyperlink" Target="https://www.amazon.com/dp/B09F2QT51N?psc=1" TargetMode="External"/><Relationship Id="rId29" Type="http://schemas.openxmlformats.org/officeDocument/2006/relationships/hyperlink" Target="https://www.amazon.com/dp/B08TBDGYY5?psc=1" TargetMode="External"/><Relationship Id="rId1" Type="http://schemas.openxmlformats.org/officeDocument/2006/relationships/hyperlink" Target="https://www.amazon.com/dp/B0953SDCRG?psc=1" TargetMode="External"/><Relationship Id="rId6" Type="http://schemas.openxmlformats.org/officeDocument/2006/relationships/hyperlink" Target="https://www.amazon.com/dp/B089GG57QL?psc=1" TargetMode="External"/><Relationship Id="rId11" Type="http://schemas.openxmlformats.org/officeDocument/2006/relationships/hyperlink" Target="https://www.amazon.com/dp/B097XWMQBN?psc=1" TargetMode="External"/><Relationship Id="rId24" Type="http://schemas.openxmlformats.org/officeDocument/2006/relationships/hyperlink" Target="https://www.amazon.com/dp/B08NPR3HWD?psc=1" TargetMode="External"/><Relationship Id="rId32" Type="http://schemas.openxmlformats.org/officeDocument/2006/relationships/drawing" Target="../drawings/drawing3.xml"/><Relationship Id="rId5" Type="http://schemas.openxmlformats.org/officeDocument/2006/relationships/hyperlink" Target="https://www.amazon.com/dp/B09L15DBFF?psc=1" TargetMode="External"/><Relationship Id="rId15" Type="http://schemas.openxmlformats.org/officeDocument/2006/relationships/hyperlink" Target="https://www.amazon.com/dp/B09GFB2Z18?psc=1" TargetMode="External"/><Relationship Id="rId23" Type="http://schemas.openxmlformats.org/officeDocument/2006/relationships/hyperlink" Target="https://www.amazon.com/dp/B085PVQKTB?psc=1" TargetMode="External"/><Relationship Id="rId28" Type="http://schemas.openxmlformats.org/officeDocument/2006/relationships/hyperlink" Target="https://www.amazon.com/dp/B08RHJTJMH?psc=1" TargetMode="External"/><Relationship Id="rId10" Type="http://schemas.openxmlformats.org/officeDocument/2006/relationships/hyperlink" Target="https://www.amazon.com/dp/B097R9PTWQ?psc=1" TargetMode="External"/><Relationship Id="rId19" Type="http://schemas.openxmlformats.org/officeDocument/2006/relationships/hyperlink" Target="https://www.amazon.com/dp/B08H272FY1?psc=1" TargetMode="External"/><Relationship Id="rId31" Type="http://schemas.openxmlformats.org/officeDocument/2006/relationships/hyperlink" Target="https://www.amazon.com/dp/B09F8QBLNZ?psc=1" TargetMode="External"/><Relationship Id="rId4" Type="http://schemas.openxmlformats.org/officeDocument/2006/relationships/hyperlink" Target="https://www.amazon.com/dp/B088JTRH58?psc=1" TargetMode="External"/><Relationship Id="rId9" Type="http://schemas.openxmlformats.org/officeDocument/2006/relationships/hyperlink" Target="https://www.amazon.com/dp/B08THNQ36R?psc=1" TargetMode="External"/><Relationship Id="rId14" Type="http://schemas.openxmlformats.org/officeDocument/2006/relationships/hyperlink" Target="https://www.amazon.com/dp/B08LD9T36T?psc=1" TargetMode="External"/><Relationship Id="rId22" Type="http://schemas.openxmlformats.org/officeDocument/2006/relationships/hyperlink" Target="https://www.amazon.com/dp/B097DR4R1L?psc=1" TargetMode="External"/><Relationship Id="rId27" Type="http://schemas.openxmlformats.org/officeDocument/2006/relationships/hyperlink" Target="https://www.amazon.com/dp/B099RYV9KT?psc=1" TargetMode="External"/><Relationship Id="rId30" Type="http://schemas.openxmlformats.org/officeDocument/2006/relationships/hyperlink" Target="https://www.amazon.com/dp/B09G285MXL?psc=1"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mages-na.ssl-images-amazon.com/images/I/41A2mJ4s+dL._AC_US600_.jpg" TargetMode="External"/><Relationship Id="rId21" Type="http://schemas.openxmlformats.org/officeDocument/2006/relationships/hyperlink" Target="https://www.amazon.com/B088JTRH58?psc=1" TargetMode="External"/><Relationship Id="rId42" Type="http://schemas.openxmlformats.org/officeDocument/2006/relationships/hyperlink" Target="https://images-na.ssl-images-amazon.com/images/I/41G7syAzjqL._AC_US600_.jpg" TargetMode="External"/><Relationship Id="rId47" Type="http://schemas.openxmlformats.org/officeDocument/2006/relationships/hyperlink" Target="https://www.amazon.com/dp/B09T39762M?psc=1" TargetMode="External"/><Relationship Id="rId63" Type="http://schemas.openxmlformats.org/officeDocument/2006/relationships/hyperlink" Target="https://www.amazon.com/dp/B09QHJ6H1M?psc=1" TargetMode="External"/><Relationship Id="rId68" Type="http://schemas.openxmlformats.org/officeDocument/2006/relationships/hyperlink" Target="https://images-na.ssl-images-amazon.com/images/I/41eQaq7SxxL._AC_US600_.jpg" TargetMode="External"/><Relationship Id="rId84" Type="http://schemas.openxmlformats.org/officeDocument/2006/relationships/hyperlink" Target="https://m.media-amazon.com/images/I/41Ja4DajMiL._AC_US600_.jpg" TargetMode="External"/><Relationship Id="rId16" Type="http://schemas.openxmlformats.org/officeDocument/2006/relationships/hyperlink" Target="https://m.media-amazon.com/images/I/4125JWZVBJL._AC_US600_.jpg" TargetMode="External"/><Relationship Id="rId11" Type="http://schemas.openxmlformats.org/officeDocument/2006/relationships/hyperlink" Target="https://www.amazon.com/dp/B0982Q4724?psc=1" TargetMode="External"/><Relationship Id="rId32" Type="http://schemas.openxmlformats.org/officeDocument/2006/relationships/hyperlink" Target="https://images-na.ssl-images-amazon.com/images/I/41p3hhP5SyL._AC_US600_.jpg" TargetMode="External"/><Relationship Id="rId37" Type="http://schemas.openxmlformats.org/officeDocument/2006/relationships/hyperlink" Target="https://www.amazon.com/dp/B0B129T4JL?psc=1" TargetMode="External"/><Relationship Id="rId53" Type="http://schemas.openxmlformats.org/officeDocument/2006/relationships/hyperlink" Target="https://www.amazon.com/dp/B096K7KPG4?psc=1" TargetMode="External"/><Relationship Id="rId58" Type="http://schemas.openxmlformats.org/officeDocument/2006/relationships/hyperlink" Target="https://images-na.ssl-images-amazon.com/images/I/41H+yXFdMmL._AC_US600_.jpg" TargetMode="External"/><Relationship Id="rId74" Type="http://schemas.openxmlformats.org/officeDocument/2006/relationships/hyperlink" Target="https://m.media-amazon.com/images/I/31FxCRkUcmL._AC_US600_.jpg" TargetMode="External"/><Relationship Id="rId79" Type="http://schemas.openxmlformats.org/officeDocument/2006/relationships/hyperlink" Target="https://www.amazon.com/dp/B09YVGXX5D?psc=1" TargetMode="External"/><Relationship Id="rId5" Type="http://schemas.openxmlformats.org/officeDocument/2006/relationships/hyperlink" Target="https://www.amazon.com/dp/B09S8XX1HC?psc=1" TargetMode="External"/><Relationship Id="rId19" Type="http://schemas.openxmlformats.org/officeDocument/2006/relationships/hyperlink" Target="https://www.amazon.com/dp/B097R9PTWQ?psc=1" TargetMode="External"/><Relationship Id="rId14" Type="http://schemas.openxmlformats.org/officeDocument/2006/relationships/hyperlink" Target="https://images-na.ssl-images-amazon.com/images/I/41f9n7oVp8L._AC_US600_.jpg" TargetMode="External"/><Relationship Id="rId22" Type="http://schemas.openxmlformats.org/officeDocument/2006/relationships/hyperlink" Target="https://images-na.ssl-images-amazon.com/images/I/41EbBXXihBL._AC_US600_.jpg" TargetMode="External"/><Relationship Id="rId27" Type="http://schemas.openxmlformats.org/officeDocument/2006/relationships/hyperlink" Target="https://www.amazon.com/dp/B098JK84W5?psc=1" TargetMode="External"/><Relationship Id="rId30" Type="http://schemas.openxmlformats.org/officeDocument/2006/relationships/hyperlink" Target="https://images-na.ssl-images-amazon.com/images/I/41NZxIOQqPL._AC_US600_.jpg" TargetMode="External"/><Relationship Id="rId35" Type="http://schemas.openxmlformats.org/officeDocument/2006/relationships/hyperlink" Target="https://www.amazon.com/dp/B09L15DBFF?psc=1" TargetMode="External"/><Relationship Id="rId43" Type="http://schemas.openxmlformats.org/officeDocument/2006/relationships/hyperlink" Target="https://www.amazon.com/dp/B09P9TL194?psc=1" TargetMode="External"/><Relationship Id="rId48" Type="http://schemas.openxmlformats.org/officeDocument/2006/relationships/hyperlink" Target="https://m.media-amazon.com/images/I/41uW5qVgO+L._AC_US600_.jpg" TargetMode="External"/><Relationship Id="rId56" Type="http://schemas.openxmlformats.org/officeDocument/2006/relationships/hyperlink" Target="https://m.media-amazon.com/images/I/41HxdmOihNL._AC_US600_.jpg" TargetMode="External"/><Relationship Id="rId64" Type="http://schemas.openxmlformats.org/officeDocument/2006/relationships/hyperlink" Target="https://images-na.ssl-images-amazon.com/images/I/41ARH5R6EPL._AC_US600_.jpg" TargetMode="External"/><Relationship Id="rId69" Type="http://schemas.openxmlformats.org/officeDocument/2006/relationships/hyperlink" Target="https://www.amazon.com/dp/B099RYV9KT?psc=1" TargetMode="External"/><Relationship Id="rId77" Type="http://schemas.openxmlformats.org/officeDocument/2006/relationships/hyperlink" Target="https://www.amazon.com/dp/B09NXQNH65?psc=1" TargetMode="External"/><Relationship Id="rId8" Type="http://schemas.openxmlformats.org/officeDocument/2006/relationships/hyperlink" Target="https://m.media-amazon.com/images/I/319SmktNgmL._AC_US600_.jpg" TargetMode="External"/><Relationship Id="rId51" Type="http://schemas.openxmlformats.org/officeDocument/2006/relationships/hyperlink" Target="https://www.amazon.com/dp/B09GTHQNSZ?psc=1" TargetMode="External"/><Relationship Id="rId72" Type="http://schemas.openxmlformats.org/officeDocument/2006/relationships/hyperlink" Target="https://images-na.ssl-images-amazon.com/images/I/41O8G78wHPL._AC_US600_.jpg" TargetMode="External"/><Relationship Id="rId80" Type="http://schemas.openxmlformats.org/officeDocument/2006/relationships/hyperlink" Target="https://m.media-amazon.com/images/I/41ByXY+fdNL._AC_US600_.jpg" TargetMode="External"/><Relationship Id="rId85" Type="http://schemas.openxmlformats.org/officeDocument/2006/relationships/hyperlink" Target="https://www.amazon.com/dp/B00VIXRB6O?psc=1" TargetMode="External"/><Relationship Id="rId3" Type="http://schemas.openxmlformats.org/officeDocument/2006/relationships/hyperlink" Target="https://www.amazon.com/dp/B0854HDNHN?psc=1" TargetMode="External"/><Relationship Id="rId12" Type="http://schemas.openxmlformats.org/officeDocument/2006/relationships/hyperlink" Target="https://images-na.ssl-images-amazon.com/images/I/412YIhNWSML._AC_US600_.jpg" TargetMode="External"/><Relationship Id="rId17" Type="http://schemas.openxmlformats.org/officeDocument/2006/relationships/hyperlink" Target="https://www.amazon.com/dp/B097ZN9QF3?psc=1" TargetMode="External"/><Relationship Id="rId25" Type="http://schemas.openxmlformats.org/officeDocument/2006/relationships/hyperlink" Target="https://www.amazon.com/dp/B09L87MDLQ?psc=1" TargetMode="External"/><Relationship Id="rId33" Type="http://schemas.openxmlformats.org/officeDocument/2006/relationships/hyperlink" Target="https://www.amazon.com/dp/B097PK2PGB?psc=1" TargetMode="External"/><Relationship Id="rId38" Type="http://schemas.openxmlformats.org/officeDocument/2006/relationships/hyperlink" Target="https://images-na.ssl-images-amazon.com/images/I/41SShRu-fcL._AC_US600_.jpg" TargetMode="External"/><Relationship Id="rId46" Type="http://schemas.openxmlformats.org/officeDocument/2006/relationships/hyperlink" Target="https://m.media-amazon.com/images/I/41JD5o0IyXL._AC_US600_.jpg" TargetMode="External"/><Relationship Id="rId59" Type="http://schemas.openxmlformats.org/officeDocument/2006/relationships/hyperlink" Target="https://www.amazon.com/dp/B09NVJ8C25?psc=1" TargetMode="External"/><Relationship Id="rId67" Type="http://schemas.openxmlformats.org/officeDocument/2006/relationships/hyperlink" Target="https://www.amazon.com/dp/B09KRJXD5V?psc=1" TargetMode="External"/><Relationship Id="rId20" Type="http://schemas.openxmlformats.org/officeDocument/2006/relationships/hyperlink" Target="https://images-na.ssl-images-amazon.com/images/I/41SZqlKpoBL._AC_US600_.jpg" TargetMode="External"/><Relationship Id="rId41" Type="http://schemas.openxmlformats.org/officeDocument/2006/relationships/hyperlink" Target="https://www.amazon.com/dp/B085PVQKTB?psc=1" TargetMode="External"/><Relationship Id="rId54" Type="http://schemas.openxmlformats.org/officeDocument/2006/relationships/hyperlink" Target="https://images-na.ssl-images-amazon.com/images/I/41XxD5cSHqL._AC_US600_.jpg" TargetMode="External"/><Relationship Id="rId62" Type="http://schemas.openxmlformats.org/officeDocument/2006/relationships/hyperlink" Target="https://images-na.ssl-images-amazon.com/images/I/41v8si6E+aL._AC_US600_.jpg" TargetMode="External"/><Relationship Id="rId70" Type="http://schemas.openxmlformats.org/officeDocument/2006/relationships/hyperlink" Target="https://images-na.ssl-images-amazon.com/images/I/41D0pP-uN6L._AC_US600_.jpg" TargetMode="External"/><Relationship Id="rId75" Type="http://schemas.openxmlformats.org/officeDocument/2006/relationships/hyperlink" Target="https://www.amazon.com/dp/B0B3VY72N3?psc=1" TargetMode="External"/><Relationship Id="rId83" Type="http://schemas.openxmlformats.org/officeDocument/2006/relationships/hyperlink" Target="https://www.amazon.com/dp/B0B2MVQBM3?psc=1" TargetMode="External"/><Relationship Id="rId1" Type="http://schemas.openxmlformats.org/officeDocument/2006/relationships/hyperlink" Target="https://www.amazon.com/dp/B0953SDCRG?psc=1" TargetMode="External"/><Relationship Id="rId6" Type="http://schemas.openxmlformats.org/officeDocument/2006/relationships/hyperlink" Target="https://m.media-amazon.com/images/I/31Vrz3wWQoL._AC_US600_.jpg" TargetMode="External"/><Relationship Id="rId15" Type="http://schemas.openxmlformats.org/officeDocument/2006/relationships/hyperlink" Target="https://www.amazon.com/dp/B08H272FY1?psc=1" TargetMode="External"/><Relationship Id="rId23" Type="http://schemas.openxmlformats.org/officeDocument/2006/relationships/hyperlink" Target="https://www.amazon.com/dp/B000GEWHNS?psc=1" TargetMode="External"/><Relationship Id="rId28" Type="http://schemas.openxmlformats.org/officeDocument/2006/relationships/hyperlink" Target="https://m.media-amazon.com/images/I/318FUFjWKDL._AC_US600_.jpg" TargetMode="External"/><Relationship Id="rId36" Type="http://schemas.openxmlformats.org/officeDocument/2006/relationships/hyperlink" Target="https://images-na.ssl-images-amazon.com/images/I/41lGGfUhPAL._AC_US600_.jpg" TargetMode="External"/><Relationship Id="rId49" Type="http://schemas.openxmlformats.org/officeDocument/2006/relationships/hyperlink" Target="https://www.amazon.com/dp/B09Y8S4DHB?psc=1" TargetMode="External"/><Relationship Id="rId57" Type="http://schemas.openxmlformats.org/officeDocument/2006/relationships/hyperlink" Target="https://www.amazon.com/dp/B09PV2F82V?psc=1" TargetMode="External"/><Relationship Id="rId10" Type="http://schemas.openxmlformats.org/officeDocument/2006/relationships/hyperlink" Target="https://images-na.ssl-images-amazon.com/images/I/31UhS9ihUsL._AC_US600_.jpg" TargetMode="External"/><Relationship Id="rId31" Type="http://schemas.openxmlformats.org/officeDocument/2006/relationships/hyperlink" Target="https://www.amazon.com/dp/B08HLYRPYV?psc=1" TargetMode="External"/><Relationship Id="rId44" Type="http://schemas.openxmlformats.org/officeDocument/2006/relationships/hyperlink" Target="https://images-na.ssl-images-amazon.com/images/I/41amCKoYHQL._AC_US600_.jpg" TargetMode="External"/><Relationship Id="rId52" Type="http://schemas.openxmlformats.org/officeDocument/2006/relationships/hyperlink" Target="https://images-na.ssl-images-amazon.com/images/I/41CrKoz3ZtL._AC_US600_.jpg" TargetMode="External"/><Relationship Id="rId60" Type="http://schemas.openxmlformats.org/officeDocument/2006/relationships/hyperlink" Target="https://images-na.ssl-images-amazon.com/images/I/41jhGMxubCL._AC_US600_.jpg" TargetMode="External"/><Relationship Id="rId65" Type="http://schemas.openxmlformats.org/officeDocument/2006/relationships/hyperlink" Target="https://www.amazon.com/dp/B09BJDNZJ5?psc=1" TargetMode="External"/><Relationship Id="rId73" Type="http://schemas.openxmlformats.org/officeDocument/2006/relationships/hyperlink" Target="https://www.amazon.com/dp/B0B2MWJ8LW?psc=1" TargetMode="External"/><Relationship Id="rId78" Type="http://schemas.openxmlformats.org/officeDocument/2006/relationships/hyperlink" Target="https://images-na.ssl-images-amazon.com/images/I/41HUrRzPJRL._AC_US600_.jpg" TargetMode="External"/><Relationship Id="rId81" Type="http://schemas.openxmlformats.org/officeDocument/2006/relationships/hyperlink" Target="https://www.amazon.com/dp/B09WD3H8B3?psc=1" TargetMode="External"/><Relationship Id="rId86" Type="http://schemas.openxmlformats.org/officeDocument/2006/relationships/hyperlink" Target="https://images-na.ssl-images-amazon.com/images/I/41HGkRkl+vL._AC_US600_.jpg" TargetMode="External"/><Relationship Id="rId4" Type="http://schemas.openxmlformats.org/officeDocument/2006/relationships/hyperlink" Target="https://images-na.ssl-images-amazon.com/images/I/31UW1CcEAOL._AC_US600_.jpg" TargetMode="External"/><Relationship Id="rId9" Type="http://schemas.openxmlformats.org/officeDocument/2006/relationships/hyperlink" Target="https://www.amazon.com/dp/B09V2ZT74S?psc=1" TargetMode="External"/><Relationship Id="rId13" Type="http://schemas.openxmlformats.org/officeDocument/2006/relationships/hyperlink" Target="https://www.amazon.com/dp/B08RHJTJMH?psc=1" TargetMode="External"/><Relationship Id="rId18" Type="http://schemas.openxmlformats.org/officeDocument/2006/relationships/hyperlink" Target="https://images-na.ssl-images-amazon.com/images/I/41ZBjWWDmWL._AC_US600_.jpg" TargetMode="External"/><Relationship Id="rId39" Type="http://schemas.openxmlformats.org/officeDocument/2006/relationships/hyperlink" Target="https://www.amazon.com/dp/B09WKDF5CS?psc=1" TargetMode="External"/><Relationship Id="rId34" Type="http://schemas.openxmlformats.org/officeDocument/2006/relationships/hyperlink" Target="https://images-na.ssl-images-amazon.com/images/I/41K8KQiN1LS._AC_US600_.jpg" TargetMode="External"/><Relationship Id="rId50" Type="http://schemas.openxmlformats.org/officeDocument/2006/relationships/hyperlink" Target="https://m.media-amazon.com/images/I/416xBhmZV5L._AC_US600_.jpg" TargetMode="External"/><Relationship Id="rId55" Type="http://schemas.openxmlformats.org/officeDocument/2006/relationships/hyperlink" Target="https://www.amazon.com/dp/B09NCTCGGQ?psc=1" TargetMode="External"/><Relationship Id="rId76" Type="http://schemas.openxmlformats.org/officeDocument/2006/relationships/hyperlink" Target="https://m.media-amazon.com/images/I/415pgikNg1L._AC_US600_.jpg" TargetMode="External"/><Relationship Id="rId7" Type="http://schemas.openxmlformats.org/officeDocument/2006/relationships/hyperlink" Target="https://www.amazon.com/dp/B09LD2CD1L?psc=1" TargetMode="External"/><Relationship Id="rId71" Type="http://schemas.openxmlformats.org/officeDocument/2006/relationships/hyperlink" Target="https://www.amazon.com/dp/B08ND958NF?psc=1" TargetMode="External"/><Relationship Id="rId2" Type="http://schemas.openxmlformats.org/officeDocument/2006/relationships/hyperlink" Target="https://images-na.ssl-images-amazon.com/images/I/31vcY-C+BeL._AC_US600_.jpg" TargetMode="External"/><Relationship Id="rId29" Type="http://schemas.openxmlformats.org/officeDocument/2006/relationships/hyperlink" Target="https://www.amazon.com/dp/B097XWMQBN?psc=1" TargetMode="External"/><Relationship Id="rId24" Type="http://schemas.openxmlformats.org/officeDocument/2006/relationships/hyperlink" Target="https://images-na.ssl-images-amazon.com/images/I/416aAsUGB1L._AC_US600_.jpg" TargetMode="External"/><Relationship Id="rId40" Type="http://schemas.openxmlformats.org/officeDocument/2006/relationships/hyperlink" Target="https://images-na.ssl-images-amazon.com/images/I/411jrP8lypL._AC_US600_.jpg" TargetMode="External"/><Relationship Id="rId45" Type="http://schemas.openxmlformats.org/officeDocument/2006/relationships/hyperlink" Target="https://www.amazon.com/dp/B09VC6NBJ6?psc=1" TargetMode="External"/><Relationship Id="rId66" Type="http://schemas.openxmlformats.org/officeDocument/2006/relationships/hyperlink" Target="https://images-na.ssl-images-amazon.com/images/I/31rkZJ13F3L._AC_US600_.jpg" TargetMode="External"/><Relationship Id="rId87" Type="http://schemas.openxmlformats.org/officeDocument/2006/relationships/drawing" Target="../drawings/drawing4.xml"/><Relationship Id="rId61" Type="http://schemas.openxmlformats.org/officeDocument/2006/relationships/hyperlink" Target="https://www.amazon.com/dp/B09JVWPZWK?psc=1" TargetMode="External"/><Relationship Id="rId82" Type="http://schemas.openxmlformats.org/officeDocument/2006/relationships/hyperlink" Target="https://m.media-amazon.com/images/I/412iyTGOImL._AC_US600_.jp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amazon.com/PETLIBRO-PLAF005-Automatic-Cat-Feeder/dp/B0953SDCRG/ref=zg_bs_2975260011_1/135-3036856-4883209?pd_rd_i=B09NN4H4GG&amp;th=1" TargetMode="External"/><Relationship Id="rId2" Type="http://schemas.openxmlformats.org/officeDocument/2006/relationships/hyperlink" Target="https://www.amazon.com/Ymiko-Automatic-Dispenser-Recorder-Programmable/dp/B0982Q4724/ref=sr_1_2?crid=U8T6J50M5UQ0&amp;keywords=B0982Q4724&amp;qid=1642068021&amp;s=pet-supplies&amp;sprefix=b0982q4724%2Cpets%2C521&amp;sr=1-2" TargetMode="External"/><Relationship Id="rId1" Type="http://schemas.openxmlformats.org/officeDocument/2006/relationships/hyperlink" Target="https://www.amazon.com/Automatic-Programmable-Portion-Included-Desiccant/dp/B09LD2CD1L/ref=sr_1_2?crid=2QOY83PGE9EJR&amp;keywords=B09LD2CD1L&amp;qid=1642066905&amp;s=pet-supplies&amp;sprefix=b09ld2cd1l%2Cpets%2C531&amp;sr=1-2"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827" Type="http://schemas.openxmlformats.org/officeDocument/2006/relationships/hyperlink" Target="https://www.amazon.com/dp/B093QL29RZ?psc=1" TargetMode="External"/><Relationship Id="rId3182" Type="http://schemas.openxmlformats.org/officeDocument/2006/relationships/hyperlink" Target="https://www.amazon.com/dp/B08KFN1KT1?psc=1" TargetMode="External"/><Relationship Id="rId3042" Type="http://schemas.openxmlformats.org/officeDocument/2006/relationships/hyperlink" Target="https://www.amazon.com/dp/B0B27JZ7T1?psc=1" TargetMode="External"/><Relationship Id="rId170" Type="http://schemas.openxmlformats.org/officeDocument/2006/relationships/hyperlink" Target="https://www.amazon.com/dp/B07MNFH1PX?psc=1" TargetMode="External"/><Relationship Id="rId987" Type="http://schemas.openxmlformats.org/officeDocument/2006/relationships/hyperlink" Target="https://www.amazon.com/dp/B08V83JZH4?psc=1" TargetMode="External"/><Relationship Id="rId2668" Type="http://schemas.openxmlformats.org/officeDocument/2006/relationships/hyperlink" Target="https://www.amazon.com/dp/B08GL575DB?psc=1" TargetMode="External"/><Relationship Id="rId2875" Type="http://schemas.openxmlformats.org/officeDocument/2006/relationships/hyperlink" Target="https://www.amazon.com/dp/B09BJ163KY?psc=1" TargetMode="External"/><Relationship Id="rId847" Type="http://schemas.openxmlformats.org/officeDocument/2006/relationships/hyperlink" Target="https://www.amazon.com/dp/B08GLX7TNT?psc=1" TargetMode="External"/><Relationship Id="rId1477" Type="http://schemas.openxmlformats.org/officeDocument/2006/relationships/hyperlink" Target="https://www.amazon.com/dp/B08KFS6THF?psc=1" TargetMode="External"/><Relationship Id="rId1684" Type="http://schemas.openxmlformats.org/officeDocument/2006/relationships/hyperlink" Target="https://www.amazon.com/dp/B08QZ879V5?psc=1" TargetMode="External"/><Relationship Id="rId1891" Type="http://schemas.openxmlformats.org/officeDocument/2006/relationships/hyperlink" Target="https://www.amazon.com/dp/B00GAML7OK?psc=1" TargetMode="External"/><Relationship Id="rId2528" Type="http://schemas.openxmlformats.org/officeDocument/2006/relationships/hyperlink" Target="https://www.amazon.com/dp/B08RK2SR23?psc=1" TargetMode="External"/><Relationship Id="rId2735" Type="http://schemas.openxmlformats.org/officeDocument/2006/relationships/hyperlink" Target="https://www.amazon.com/dp/B086BGWNY8?psc=1" TargetMode="External"/><Relationship Id="rId2942" Type="http://schemas.openxmlformats.org/officeDocument/2006/relationships/hyperlink" Target="https://www.amazon.com/dp/B096CWZ48N?psc=1" TargetMode="External"/><Relationship Id="rId707" Type="http://schemas.openxmlformats.org/officeDocument/2006/relationships/hyperlink" Target="https://www.amazon.com/dp/B08V7P3SKS?psc=1" TargetMode="External"/><Relationship Id="rId914" Type="http://schemas.openxmlformats.org/officeDocument/2006/relationships/hyperlink" Target="https://www.amazon.com/dp/B08QBJ2YMG?psc=1" TargetMode="External"/><Relationship Id="rId1337" Type="http://schemas.openxmlformats.org/officeDocument/2006/relationships/hyperlink" Target="https://www.amazon.com/dp/B093HHB7ZM?psc=1" TargetMode="External"/><Relationship Id="rId1544" Type="http://schemas.openxmlformats.org/officeDocument/2006/relationships/hyperlink" Target="https://www.amazon.com/dp/B09C4BKTRV?psc=1" TargetMode="External"/><Relationship Id="rId1751" Type="http://schemas.openxmlformats.org/officeDocument/2006/relationships/hyperlink" Target="https://www.amazon.com/dp/B08LB9TMYK?psc=1" TargetMode="External"/><Relationship Id="rId2802" Type="http://schemas.openxmlformats.org/officeDocument/2006/relationships/hyperlink" Target="https://www.amazon.com/dp/B0B2JVW4FZ?psc=1" TargetMode="External"/><Relationship Id="rId43" Type="http://schemas.openxmlformats.org/officeDocument/2006/relationships/hyperlink" Target="https://www.amazon.com/dp/B00OJ3UJ2S?psc=1" TargetMode="External"/><Relationship Id="rId1404" Type="http://schemas.openxmlformats.org/officeDocument/2006/relationships/hyperlink" Target="https://www.amazon.com/dp/B08V7P3SKS?psc=1" TargetMode="External"/><Relationship Id="rId1611" Type="http://schemas.openxmlformats.org/officeDocument/2006/relationships/hyperlink" Target="https://www.amazon.com/dp/B08GL575DB?psc=1" TargetMode="External"/><Relationship Id="rId3369" Type="http://schemas.openxmlformats.org/officeDocument/2006/relationships/hyperlink" Target="https://www.amazon.com/dp/B07BN217QG?psc=1" TargetMode="External"/><Relationship Id="rId497" Type="http://schemas.openxmlformats.org/officeDocument/2006/relationships/hyperlink" Target="https://www.amazon.com/dp/B08QBJ2YMG?psc=1" TargetMode="External"/><Relationship Id="rId2178" Type="http://schemas.openxmlformats.org/officeDocument/2006/relationships/hyperlink" Target="https://www.amazon.com/dp/B07MFZXR1B?psc=1" TargetMode="External"/><Relationship Id="rId2385" Type="http://schemas.openxmlformats.org/officeDocument/2006/relationships/hyperlink" Target="https://www.amazon.com/dp/B00F5CKWBA?psc=1" TargetMode="External"/><Relationship Id="rId3229" Type="http://schemas.openxmlformats.org/officeDocument/2006/relationships/hyperlink" Target="https://www.amazon.com/dp/B07ZZYWTBP?psc=1" TargetMode="External"/><Relationship Id="rId357" Type="http://schemas.openxmlformats.org/officeDocument/2006/relationships/hyperlink" Target="https://www.amazon.com/dp/B09GY7NKTQ?psc=1" TargetMode="External"/><Relationship Id="rId1194" Type="http://schemas.openxmlformats.org/officeDocument/2006/relationships/hyperlink" Target="https://www.amazon.com/dp/B08GLX7TNT?psc=1" TargetMode="External"/><Relationship Id="rId2038" Type="http://schemas.openxmlformats.org/officeDocument/2006/relationships/hyperlink" Target="https://www.amazon.com/dp/B08DKB5LWY?psc=1" TargetMode="External"/><Relationship Id="rId2592" Type="http://schemas.openxmlformats.org/officeDocument/2006/relationships/hyperlink" Target="https://www.amazon.com/dp/B07LFKGP1L?psc=1" TargetMode="External"/><Relationship Id="rId3436" Type="http://schemas.openxmlformats.org/officeDocument/2006/relationships/hyperlink" Target="https://www.amazon.com/dp/B00OAJ412U?psc=1" TargetMode="External"/><Relationship Id="rId217" Type="http://schemas.openxmlformats.org/officeDocument/2006/relationships/hyperlink" Target="https://www.amazon.com/dp/B08M3JD266?psc=1" TargetMode="External"/><Relationship Id="rId564" Type="http://schemas.openxmlformats.org/officeDocument/2006/relationships/hyperlink" Target="https://www.amazon.com/dp/B0874YS2N7?psc=1" TargetMode="External"/><Relationship Id="rId771" Type="http://schemas.openxmlformats.org/officeDocument/2006/relationships/hyperlink" Target="https://www.amazon.com/dp/B0117Z8350?psc=1" TargetMode="External"/><Relationship Id="rId2245" Type="http://schemas.openxmlformats.org/officeDocument/2006/relationships/hyperlink" Target="https://www.amazon.com/dp/B07MG119KG?psc=1" TargetMode="External"/><Relationship Id="rId2452" Type="http://schemas.openxmlformats.org/officeDocument/2006/relationships/hyperlink" Target="https://www.amazon.com/dp/B0B1MK37QC?psc=1" TargetMode="External"/><Relationship Id="rId424" Type="http://schemas.openxmlformats.org/officeDocument/2006/relationships/hyperlink" Target="https://www.amazon.com/dp/B09HP888GR?psc=1" TargetMode="External"/><Relationship Id="rId631" Type="http://schemas.openxmlformats.org/officeDocument/2006/relationships/hyperlink" Target="https://www.amazon.com/dp/B08V83JZH4?psc=1" TargetMode="External"/><Relationship Id="rId1054" Type="http://schemas.openxmlformats.org/officeDocument/2006/relationships/hyperlink" Target="https://www.amazon.com/dp/B08V83JZH4?psc=1" TargetMode="External"/><Relationship Id="rId1261" Type="http://schemas.openxmlformats.org/officeDocument/2006/relationships/hyperlink" Target="https://www.amazon.com/dp/B08PHSVW7K?psc=1" TargetMode="External"/><Relationship Id="rId2105" Type="http://schemas.openxmlformats.org/officeDocument/2006/relationships/hyperlink" Target="https://www.amazon.com/dp/B09HKDQ1RN?psc=1" TargetMode="External"/><Relationship Id="rId2312" Type="http://schemas.openxmlformats.org/officeDocument/2006/relationships/hyperlink" Target="https://www.amazon.com/dp/B07ZQ97H3W?psc=1" TargetMode="External"/><Relationship Id="rId1121" Type="http://schemas.openxmlformats.org/officeDocument/2006/relationships/hyperlink" Target="https://www.amazon.com/dp/B0874XN4D8?psc=1" TargetMode="External"/><Relationship Id="rId3086" Type="http://schemas.openxmlformats.org/officeDocument/2006/relationships/hyperlink" Target="https://www.amazon.com/dp/B098W1NDV2?psc=1" TargetMode="External"/><Relationship Id="rId3293" Type="http://schemas.openxmlformats.org/officeDocument/2006/relationships/hyperlink" Target="https://www.amazon.com/dp/B07X1VD542?psc=1" TargetMode="External"/><Relationship Id="rId1938" Type="http://schemas.openxmlformats.org/officeDocument/2006/relationships/hyperlink" Target="https://www.amazon.com/dp/B07MG119KG?psc=1" TargetMode="External"/><Relationship Id="rId3153" Type="http://schemas.openxmlformats.org/officeDocument/2006/relationships/hyperlink" Target="https://www.amazon.com/dp/B08KFS6THF?psc=1" TargetMode="External"/><Relationship Id="rId3360" Type="http://schemas.openxmlformats.org/officeDocument/2006/relationships/hyperlink" Target="https://www.amazon.com/dp/B08P2CG4JK?psc=1" TargetMode="External"/><Relationship Id="rId281" Type="http://schemas.openxmlformats.org/officeDocument/2006/relationships/hyperlink" Target="https://www.amazon.com/dp/B07ZKB4SLK?psc=1" TargetMode="External"/><Relationship Id="rId3013" Type="http://schemas.openxmlformats.org/officeDocument/2006/relationships/hyperlink" Target="https://www.amazon.com/dp/B08QBL36GF?psc=1" TargetMode="External"/><Relationship Id="rId141" Type="http://schemas.openxmlformats.org/officeDocument/2006/relationships/hyperlink" Target="https://www.amazon.com/dp/B07JJTVGZM?psc=1" TargetMode="External"/><Relationship Id="rId3220" Type="http://schemas.openxmlformats.org/officeDocument/2006/relationships/hyperlink" Target="https://www.amazon.com/dp/B08GLX7TNT?psc=1" TargetMode="External"/><Relationship Id="rId7" Type="http://schemas.openxmlformats.org/officeDocument/2006/relationships/hyperlink" Target="https://www.amazon.com/dp/B07MNFH1PX?psc=1" TargetMode="External"/><Relationship Id="rId2779" Type="http://schemas.openxmlformats.org/officeDocument/2006/relationships/hyperlink" Target="https://www.amazon.com/dp/B089C5P5SX?psc=1" TargetMode="External"/><Relationship Id="rId2986" Type="http://schemas.openxmlformats.org/officeDocument/2006/relationships/hyperlink" Target="https://www.amazon.com/dp/B08PMLYV9H?psc=1" TargetMode="External"/><Relationship Id="rId958" Type="http://schemas.openxmlformats.org/officeDocument/2006/relationships/hyperlink" Target="https://www.amazon.com/dp/B07MFZY2F2?psc=1" TargetMode="External"/><Relationship Id="rId1588" Type="http://schemas.openxmlformats.org/officeDocument/2006/relationships/hyperlink" Target="https://www.amazon.com/dp/B09RGYTZFC?psc=1" TargetMode="External"/><Relationship Id="rId1795" Type="http://schemas.openxmlformats.org/officeDocument/2006/relationships/hyperlink" Target="https://www.amazon.com/dp/B09VXST2QT?psc=1" TargetMode="External"/><Relationship Id="rId2639" Type="http://schemas.openxmlformats.org/officeDocument/2006/relationships/hyperlink" Target="https://www.amazon.com/dp/B08HN37XC1?psc=1" TargetMode="External"/><Relationship Id="rId2846" Type="http://schemas.openxmlformats.org/officeDocument/2006/relationships/hyperlink" Target="https://www.amazon.com/dp/B09JQMGHDW?psc=1" TargetMode="External"/><Relationship Id="rId87" Type="http://schemas.openxmlformats.org/officeDocument/2006/relationships/hyperlink" Target="https://www.amazon.com/dp/B076DCNZM3?psc=1" TargetMode="External"/><Relationship Id="rId818" Type="http://schemas.openxmlformats.org/officeDocument/2006/relationships/hyperlink" Target="https://www.amazon.com/dp/B08GLX7TNT?psc=1" TargetMode="External"/><Relationship Id="rId1448" Type="http://schemas.openxmlformats.org/officeDocument/2006/relationships/hyperlink" Target="https://www.amazon.com/dp/B00LS31KQG?psc=1" TargetMode="External"/><Relationship Id="rId1655" Type="http://schemas.openxmlformats.org/officeDocument/2006/relationships/hyperlink" Target="https://www.amazon.com/dp/B08RK2SR23?psc=1" TargetMode="External"/><Relationship Id="rId2706" Type="http://schemas.openxmlformats.org/officeDocument/2006/relationships/hyperlink" Target="https://www.amazon.com/dp/B08QZ879V5?psc=1" TargetMode="External"/><Relationship Id="rId1308" Type="http://schemas.openxmlformats.org/officeDocument/2006/relationships/hyperlink" Target="https://www.amazon.com/dp/B00OJ3UJ2S?psc=1" TargetMode="External"/><Relationship Id="rId1862" Type="http://schemas.openxmlformats.org/officeDocument/2006/relationships/hyperlink" Target="https://www.amazon.com/dp/B08QBJ2YMG?psc=1" TargetMode="External"/><Relationship Id="rId2913" Type="http://schemas.openxmlformats.org/officeDocument/2006/relationships/hyperlink" Target="https://www.amazon.com/dp/B07YFFX5MD?psc=1" TargetMode="External"/><Relationship Id="rId1515" Type="http://schemas.openxmlformats.org/officeDocument/2006/relationships/hyperlink" Target="https://www.amazon.com/dp/B08HN4511D?psc=1" TargetMode="External"/><Relationship Id="rId1722" Type="http://schemas.openxmlformats.org/officeDocument/2006/relationships/hyperlink" Target="https://www.amazon.com/dp/B07GMD5R7M?psc=1" TargetMode="External"/><Relationship Id="rId14" Type="http://schemas.openxmlformats.org/officeDocument/2006/relationships/hyperlink" Target="https://www.amazon.com/dp/B08RVC6F9Y?psc=1" TargetMode="External"/><Relationship Id="rId2289" Type="http://schemas.openxmlformats.org/officeDocument/2006/relationships/hyperlink" Target="https://www.amazon.com/dp/B089C6LZ42?psc=1" TargetMode="External"/><Relationship Id="rId2496" Type="http://schemas.openxmlformats.org/officeDocument/2006/relationships/hyperlink" Target="https://www.amazon.com/dp/B08V7GT6F3?psc=1" TargetMode="External"/><Relationship Id="rId468" Type="http://schemas.openxmlformats.org/officeDocument/2006/relationships/hyperlink" Target="https://www.amazon.com/dp/B07ZDRCQPG?psc=1" TargetMode="External"/><Relationship Id="rId675" Type="http://schemas.openxmlformats.org/officeDocument/2006/relationships/hyperlink" Target="https://www.amazon.com/dp/B09Q2MW21F?psc=1" TargetMode="External"/><Relationship Id="rId882" Type="http://schemas.openxmlformats.org/officeDocument/2006/relationships/hyperlink" Target="https://www.amazon.com/dp/B08V83JZH4?psc=1" TargetMode="External"/><Relationship Id="rId1098" Type="http://schemas.openxmlformats.org/officeDocument/2006/relationships/hyperlink" Target="https://www.amazon.com/dp/B08V83JZH4?psc=1" TargetMode="External"/><Relationship Id="rId2149" Type="http://schemas.openxmlformats.org/officeDocument/2006/relationships/hyperlink" Target="https://www.amazon.com/dp/B071D4RJWC?psc=1" TargetMode="External"/><Relationship Id="rId2356" Type="http://schemas.openxmlformats.org/officeDocument/2006/relationships/hyperlink" Target="https://www.amazon.com/dp/B003J5JB12?psc=1" TargetMode="External"/><Relationship Id="rId2563" Type="http://schemas.openxmlformats.org/officeDocument/2006/relationships/hyperlink" Target="https://www.amazon.com/dp/B093HHB7ZM?psc=1" TargetMode="External"/><Relationship Id="rId2770" Type="http://schemas.openxmlformats.org/officeDocument/2006/relationships/hyperlink" Target="https://www.amazon.com/dp/B07SJH96Z7?psc=1" TargetMode="External"/><Relationship Id="rId3407" Type="http://schemas.openxmlformats.org/officeDocument/2006/relationships/hyperlink" Target="https://www.amazon.com/dp/B01LY97QE8?psc=1" TargetMode="External"/><Relationship Id="rId328" Type="http://schemas.openxmlformats.org/officeDocument/2006/relationships/hyperlink" Target="https://www.amazon.com/dp/B09ZPVBYQY?psc=1" TargetMode="External"/><Relationship Id="rId535" Type="http://schemas.openxmlformats.org/officeDocument/2006/relationships/hyperlink" Target="https://www.amazon.com/dp/B07TLYWMYW?psc=1" TargetMode="External"/><Relationship Id="rId742" Type="http://schemas.openxmlformats.org/officeDocument/2006/relationships/hyperlink" Target="https://www.amazon.com/dp/B09L4LDXMS?psc=1" TargetMode="External"/><Relationship Id="rId1165" Type="http://schemas.openxmlformats.org/officeDocument/2006/relationships/hyperlink" Target="https://www.amazon.com/dp/B07ZGJVTZK?psc=1" TargetMode="External"/><Relationship Id="rId1372" Type="http://schemas.openxmlformats.org/officeDocument/2006/relationships/hyperlink" Target="https://www.amazon.com/dp/B08V83JZH4?psc=1" TargetMode="External"/><Relationship Id="rId2009" Type="http://schemas.openxmlformats.org/officeDocument/2006/relationships/hyperlink" Target="https://www.amazon.com/dp/B07M7Q21N7?psc=1" TargetMode="External"/><Relationship Id="rId2216" Type="http://schemas.openxmlformats.org/officeDocument/2006/relationships/hyperlink" Target="https://www.amazon.com/dp/B01N5IB20Q?psc=1" TargetMode="External"/><Relationship Id="rId2423" Type="http://schemas.openxmlformats.org/officeDocument/2006/relationships/hyperlink" Target="https://www.amazon.com/dp/B06XWRRMYX?psc=1" TargetMode="External"/><Relationship Id="rId2630" Type="http://schemas.openxmlformats.org/officeDocument/2006/relationships/hyperlink" Target="https://www.amazon.com/dp/B08GTYFC37?psc=1" TargetMode="External"/><Relationship Id="rId602" Type="http://schemas.openxmlformats.org/officeDocument/2006/relationships/hyperlink" Target="https://www.amazon.com/dp/B00OJ3UJ2S?psc=1" TargetMode="External"/><Relationship Id="rId1025" Type="http://schemas.openxmlformats.org/officeDocument/2006/relationships/hyperlink" Target="https://www.amazon.com/dp/B089DNM8LR?psc=1" TargetMode="External"/><Relationship Id="rId1232" Type="http://schemas.openxmlformats.org/officeDocument/2006/relationships/hyperlink" Target="https://www.amazon.com/dp/B08V83JZH4?psc=1" TargetMode="External"/><Relationship Id="rId3197" Type="http://schemas.openxmlformats.org/officeDocument/2006/relationships/hyperlink" Target="https://www.amazon.com/dp/B098W1NDV2?psc=1" TargetMode="External"/><Relationship Id="rId3057" Type="http://schemas.openxmlformats.org/officeDocument/2006/relationships/hyperlink" Target="https://www.amazon.com/dp/B00AFYPGCS?psc=1" TargetMode="External"/><Relationship Id="rId185" Type="http://schemas.openxmlformats.org/officeDocument/2006/relationships/hyperlink" Target="https://www.amazon.com/dp/B07MNFH1PX?psc=1" TargetMode="External"/><Relationship Id="rId1909" Type="http://schemas.openxmlformats.org/officeDocument/2006/relationships/hyperlink" Target="https://www.amazon.com/dp/B07MFZXR1B?psc=1" TargetMode="External"/><Relationship Id="rId3264" Type="http://schemas.openxmlformats.org/officeDocument/2006/relationships/hyperlink" Target="https://www.amazon.com/dp/B09ZYQ84CM?psc=1" TargetMode="External"/><Relationship Id="rId392" Type="http://schemas.openxmlformats.org/officeDocument/2006/relationships/hyperlink" Target="https://www.amazon.com/dp/B07T3RMFFT?psc=1" TargetMode="External"/><Relationship Id="rId2073" Type="http://schemas.openxmlformats.org/officeDocument/2006/relationships/hyperlink" Target="https://www.amazon.com/dp/B08GVDNTGJ?psc=1" TargetMode="External"/><Relationship Id="rId2280" Type="http://schemas.openxmlformats.org/officeDocument/2006/relationships/hyperlink" Target="https://www.amazon.com/dp/B07H21182F?psc=1" TargetMode="External"/><Relationship Id="rId3124" Type="http://schemas.openxmlformats.org/officeDocument/2006/relationships/hyperlink" Target="https://www.amazon.com/dp/B0B6YMM6QD?psc=1" TargetMode="External"/><Relationship Id="rId3331" Type="http://schemas.openxmlformats.org/officeDocument/2006/relationships/hyperlink" Target="https://www.amazon.com/dp/B0874YHTXW?psc=1" TargetMode="External"/><Relationship Id="rId252" Type="http://schemas.openxmlformats.org/officeDocument/2006/relationships/hyperlink" Target="https://www.amazon.com/dp/B08M3JD266?psc=1" TargetMode="External"/><Relationship Id="rId2140" Type="http://schemas.openxmlformats.org/officeDocument/2006/relationships/hyperlink" Target="https://www.amazon.com/dp/B08V83JZH4?psc=1" TargetMode="External"/><Relationship Id="rId112" Type="http://schemas.openxmlformats.org/officeDocument/2006/relationships/hyperlink" Target="https://www.amazon.com/dp/B07FN3YZ8P?psc=1" TargetMode="External"/><Relationship Id="rId1699" Type="http://schemas.openxmlformats.org/officeDocument/2006/relationships/hyperlink" Target="https://www.amazon.com/dp/B07M64QXMN?psc=1" TargetMode="External"/><Relationship Id="rId2000" Type="http://schemas.openxmlformats.org/officeDocument/2006/relationships/hyperlink" Target="https://www.amazon.com/dp/B07MFZXR1B?psc=1" TargetMode="External"/><Relationship Id="rId2957" Type="http://schemas.openxmlformats.org/officeDocument/2006/relationships/hyperlink" Target="https://www.amazon.com/dp/B099RHVB42?psc=1" TargetMode="External"/><Relationship Id="rId929" Type="http://schemas.openxmlformats.org/officeDocument/2006/relationships/hyperlink" Target="https://www.amazon.com/dp/B08QBJ2YMG?psc=1" TargetMode="External"/><Relationship Id="rId1559" Type="http://schemas.openxmlformats.org/officeDocument/2006/relationships/hyperlink" Target="https://www.amazon.com/dp/B08PMLYV9H?psc=1" TargetMode="External"/><Relationship Id="rId1766" Type="http://schemas.openxmlformats.org/officeDocument/2006/relationships/hyperlink" Target="https://www.amazon.com/dp/B07SNHB4RC?psc=1" TargetMode="External"/><Relationship Id="rId1973" Type="http://schemas.openxmlformats.org/officeDocument/2006/relationships/hyperlink" Target="https://www.amazon.com/dp/B08GLX7TNT?psc=1" TargetMode="External"/><Relationship Id="rId2817" Type="http://schemas.openxmlformats.org/officeDocument/2006/relationships/hyperlink" Target="https://www.amazon.com/dp/B09K7DRMSC?psc=1" TargetMode="External"/><Relationship Id="rId58" Type="http://schemas.openxmlformats.org/officeDocument/2006/relationships/hyperlink" Target="https://www.amazon.com/dp/B07ZKB4SLK?psc=1" TargetMode="External"/><Relationship Id="rId1419" Type="http://schemas.openxmlformats.org/officeDocument/2006/relationships/hyperlink" Target="https://www.amazon.com/dp/B08DK2FB7G?psc=1" TargetMode="External"/><Relationship Id="rId1626" Type="http://schemas.openxmlformats.org/officeDocument/2006/relationships/hyperlink" Target="https://www.amazon.com/dp/B08QBL36GF?psc=1" TargetMode="External"/><Relationship Id="rId1833" Type="http://schemas.openxmlformats.org/officeDocument/2006/relationships/hyperlink" Target="https://www.amazon.com/dp/B08V83JZH4?psc=1" TargetMode="External"/><Relationship Id="rId1900" Type="http://schemas.openxmlformats.org/officeDocument/2006/relationships/hyperlink" Target="https://www.amazon.com/dp/B08RK2SR23?psc=1" TargetMode="External"/><Relationship Id="rId579" Type="http://schemas.openxmlformats.org/officeDocument/2006/relationships/hyperlink" Target="https://www.amazon.com/dp/B08KFRFL8F?psc=1" TargetMode="External"/><Relationship Id="rId786" Type="http://schemas.openxmlformats.org/officeDocument/2006/relationships/hyperlink" Target="https://www.amazon.com/dp/B08KFRFL8F?psc=1" TargetMode="External"/><Relationship Id="rId993" Type="http://schemas.openxmlformats.org/officeDocument/2006/relationships/hyperlink" Target="https://www.amazon.com/dp/B08R78FWLP?psc=1" TargetMode="External"/><Relationship Id="rId2467" Type="http://schemas.openxmlformats.org/officeDocument/2006/relationships/hyperlink" Target="https://www.amazon.com/dp/B09QX6SL2Y?psc=1" TargetMode="External"/><Relationship Id="rId2674" Type="http://schemas.openxmlformats.org/officeDocument/2006/relationships/hyperlink" Target="https://www.amazon.com/dp/B09JZJZR2Q?psc=1" TargetMode="External"/><Relationship Id="rId439" Type="http://schemas.openxmlformats.org/officeDocument/2006/relationships/hyperlink" Target="https://www.amazon.com/dp/B07Q37V1C9?psc=1" TargetMode="External"/><Relationship Id="rId646" Type="http://schemas.openxmlformats.org/officeDocument/2006/relationships/hyperlink" Target="https://www.amazon.com/dp/B07KYFS9S7?psc=1" TargetMode="External"/><Relationship Id="rId1069" Type="http://schemas.openxmlformats.org/officeDocument/2006/relationships/hyperlink" Target="https://www.amazon.com/dp/B08GLX7TNT?psc=1" TargetMode="External"/><Relationship Id="rId1276" Type="http://schemas.openxmlformats.org/officeDocument/2006/relationships/hyperlink" Target="https://www.amazon.com/dp/B086BGWNY8?psc=1" TargetMode="External"/><Relationship Id="rId1483" Type="http://schemas.openxmlformats.org/officeDocument/2006/relationships/hyperlink" Target="https://www.amazon.com/dp/B07SHKJ16R?psc=1" TargetMode="External"/><Relationship Id="rId2327" Type="http://schemas.openxmlformats.org/officeDocument/2006/relationships/hyperlink" Target="https://www.amazon.com/dp/B08DKB5LWY?psc=1" TargetMode="External"/><Relationship Id="rId2881" Type="http://schemas.openxmlformats.org/officeDocument/2006/relationships/hyperlink" Target="https://www.amazon.com/dp/B08QBMD6P4?psc=1" TargetMode="External"/><Relationship Id="rId506" Type="http://schemas.openxmlformats.org/officeDocument/2006/relationships/hyperlink" Target="https://www.amazon.com/dp/B00G6TG5YE?psc=1" TargetMode="External"/><Relationship Id="rId853" Type="http://schemas.openxmlformats.org/officeDocument/2006/relationships/hyperlink" Target="https://www.amazon.com/dp/B08GLX7TNT?psc=1" TargetMode="External"/><Relationship Id="rId1136" Type="http://schemas.openxmlformats.org/officeDocument/2006/relationships/hyperlink" Target="https://www.amazon.com/dp/B08DKB5LWY?psc=1" TargetMode="External"/><Relationship Id="rId1690" Type="http://schemas.openxmlformats.org/officeDocument/2006/relationships/hyperlink" Target="https://www.amazon.com/dp/B09HKDQ1RN?psc=1" TargetMode="External"/><Relationship Id="rId2534" Type="http://schemas.openxmlformats.org/officeDocument/2006/relationships/hyperlink" Target="https://www.amazon.com/dp/B07ZVKTP53?psc=1" TargetMode="External"/><Relationship Id="rId2741" Type="http://schemas.openxmlformats.org/officeDocument/2006/relationships/hyperlink" Target="https://www.amazon.com/dp/B08145KL72?psc=1" TargetMode="External"/><Relationship Id="rId713" Type="http://schemas.openxmlformats.org/officeDocument/2006/relationships/hyperlink" Target="https://www.amazon.com/dp/B08TLWH615?psc=1" TargetMode="External"/><Relationship Id="rId920" Type="http://schemas.openxmlformats.org/officeDocument/2006/relationships/hyperlink" Target="https://www.amazon.com/dp/B098WKQRDL?psc=1" TargetMode="External"/><Relationship Id="rId1343" Type="http://schemas.openxmlformats.org/officeDocument/2006/relationships/hyperlink" Target="https://www.amazon.com/dp/B08KFN1KT1?psc=1" TargetMode="External"/><Relationship Id="rId1550" Type="http://schemas.openxmlformats.org/officeDocument/2006/relationships/hyperlink" Target="https://www.amazon.com/dp/B01MTDEYHU?psc=1" TargetMode="External"/><Relationship Id="rId2601" Type="http://schemas.openxmlformats.org/officeDocument/2006/relationships/hyperlink" Target="https://www.amazon.com/dp/B086BGWNY8?psc=1" TargetMode="External"/><Relationship Id="rId1203" Type="http://schemas.openxmlformats.org/officeDocument/2006/relationships/hyperlink" Target="https://www.amazon.com/dp/B08DKB5LWY?psc=1" TargetMode="External"/><Relationship Id="rId1410" Type="http://schemas.openxmlformats.org/officeDocument/2006/relationships/hyperlink" Target="https://www.amazon.com/dp/B08GV4YYV7?psc=1" TargetMode="External"/><Relationship Id="rId3168" Type="http://schemas.openxmlformats.org/officeDocument/2006/relationships/hyperlink" Target="https://www.amazon.com/dp/B003J5JB12?psc=1" TargetMode="External"/><Relationship Id="rId3375" Type="http://schemas.openxmlformats.org/officeDocument/2006/relationships/hyperlink" Target="https://www.amazon.com/dp/B073SBRHH6?psc=1" TargetMode="External"/><Relationship Id="rId296" Type="http://schemas.openxmlformats.org/officeDocument/2006/relationships/hyperlink" Target="https://www.amazon.com/dp/B00LS5NFQ2?psc=1" TargetMode="External"/><Relationship Id="rId2184" Type="http://schemas.openxmlformats.org/officeDocument/2006/relationships/hyperlink" Target="https://www.amazon.com/dp/B07R7P93XV?psc=1" TargetMode="External"/><Relationship Id="rId2391" Type="http://schemas.openxmlformats.org/officeDocument/2006/relationships/hyperlink" Target="https://www.amazon.com/dp/B08V83JZH4?psc=1" TargetMode="External"/><Relationship Id="rId3028" Type="http://schemas.openxmlformats.org/officeDocument/2006/relationships/hyperlink" Target="https://www.amazon.com/dp/B08WDZ8J5W?psc=1" TargetMode="External"/><Relationship Id="rId3235" Type="http://schemas.openxmlformats.org/officeDocument/2006/relationships/hyperlink" Target="https://www.amazon.com/dp/B08GL575DB?psc=1" TargetMode="External"/><Relationship Id="rId3442" Type="http://schemas.openxmlformats.org/officeDocument/2006/relationships/hyperlink" Target="https://www.amazon.com/dp/B08RK2SR23?psc=1" TargetMode="External"/><Relationship Id="rId156" Type="http://schemas.openxmlformats.org/officeDocument/2006/relationships/hyperlink" Target="https://www.amazon.com/dp/B089JXSMB8?psc=1" TargetMode="External"/><Relationship Id="rId363" Type="http://schemas.openxmlformats.org/officeDocument/2006/relationships/hyperlink" Target="https://www.amazon.com/dp/B00OJ3UJ2S?psc=1" TargetMode="External"/><Relationship Id="rId570" Type="http://schemas.openxmlformats.org/officeDocument/2006/relationships/hyperlink" Target="https://www.amazon.com/dp/B08HBZCSHW?psc=1" TargetMode="External"/><Relationship Id="rId2044" Type="http://schemas.openxmlformats.org/officeDocument/2006/relationships/hyperlink" Target="https://www.amazon.com/dp/B08QBJ2YMG?psc=1" TargetMode="External"/><Relationship Id="rId2251" Type="http://schemas.openxmlformats.org/officeDocument/2006/relationships/hyperlink" Target="https://www.amazon.com/dp/B09RGYTZFC?psc=1" TargetMode="External"/><Relationship Id="rId3302" Type="http://schemas.openxmlformats.org/officeDocument/2006/relationships/hyperlink" Target="https://www.amazon.com/dp/B078211KBB?psc=1" TargetMode="External"/><Relationship Id="rId223" Type="http://schemas.openxmlformats.org/officeDocument/2006/relationships/hyperlink" Target="https://www.amazon.com/dp/B07MFZXR1B?psc=1" TargetMode="External"/><Relationship Id="rId430" Type="http://schemas.openxmlformats.org/officeDocument/2006/relationships/hyperlink" Target="https://www.amazon.com/dp/B07MKCG5ZG?psc=1" TargetMode="External"/><Relationship Id="rId1060" Type="http://schemas.openxmlformats.org/officeDocument/2006/relationships/hyperlink" Target="https://www.amazon.com/dp/B09QV692XY?psc=1" TargetMode="External"/><Relationship Id="rId2111" Type="http://schemas.openxmlformats.org/officeDocument/2006/relationships/hyperlink" Target="https://www.amazon.com/dp/B09HY56CS4?psc=1" TargetMode="External"/><Relationship Id="rId1877" Type="http://schemas.openxmlformats.org/officeDocument/2006/relationships/hyperlink" Target="https://www.amazon.com/dp/B07P22RK1G?psc=1" TargetMode="External"/><Relationship Id="rId2928" Type="http://schemas.openxmlformats.org/officeDocument/2006/relationships/hyperlink" Target="https://www.amazon.com/dp/B08QB93S6R?psc=1" TargetMode="External"/><Relationship Id="rId1737" Type="http://schemas.openxmlformats.org/officeDocument/2006/relationships/hyperlink" Target="https://www.amazon.com/dp/B08957PT2K?psc=1" TargetMode="External"/><Relationship Id="rId1944" Type="http://schemas.openxmlformats.org/officeDocument/2006/relationships/hyperlink" Target="https://www.amazon.com/dp/B07JJTVGZM?psc=1" TargetMode="External"/><Relationship Id="rId3092" Type="http://schemas.openxmlformats.org/officeDocument/2006/relationships/hyperlink" Target="https://www.amazon.com/dp/B08FM3NVKD?psc=1" TargetMode="External"/><Relationship Id="rId29" Type="http://schemas.openxmlformats.org/officeDocument/2006/relationships/hyperlink" Target="https://www.amazon.com/dp/B07MNFH1PX?psc=1" TargetMode="External"/><Relationship Id="rId1804" Type="http://schemas.openxmlformats.org/officeDocument/2006/relationships/hyperlink" Target="https://www.amazon.com/dp/B08V7P3SKS?psc=1" TargetMode="External"/><Relationship Id="rId897" Type="http://schemas.openxmlformats.org/officeDocument/2006/relationships/hyperlink" Target="https://www.amazon.com/dp/B0711L68MS?psc=1" TargetMode="External"/><Relationship Id="rId2578" Type="http://schemas.openxmlformats.org/officeDocument/2006/relationships/hyperlink" Target="https://www.amazon.com/dp/B08V83JZH4?psc=1" TargetMode="External"/><Relationship Id="rId2785" Type="http://schemas.openxmlformats.org/officeDocument/2006/relationships/hyperlink" Target="https://www.amazon.com/dp/B08KFN1KT1?psc=1" TargetMode="External"/><Relationship Id="rId2992" Type="http://schemas.openxmlformats.org/officeDocument/2006/relationships/hyperlink" Target="https://www.amazon.com/dp/B07VP9K9NP?psc=1" TargetMode="External"/><Relationship Id="rId757" Type="http://schemas.openxmlformats.org/officeDocument/2006/relationships/hyperlink" Target="https://www.amazon.com/dp/B08RK2SR23?psc=1" TargetMode="External"/><Relationship Id="rId964" Type="http://schemas.openxmlformats.org/officeDocument/2006/relationships/hyperlink" Target="https://www.amazon.com/dp/B078211KBB?psc=1" TargetMode="External"/><Relationship Id="rId1387" Type="http://schemas.openxmlformats.org/officeDocument/2006/relationships/hyperlink" Target="https://www.amazon.com/dp/B08RK2SR23?psc=1" TargetMode="External"/><Relationship Id="rId1594" Type="http://schemas.openxmlformats.org/officeDocument/2006/relationships/hyperlink" Target="https://www.amazon.com/dp/B07D998212?psc=1" TargetMode="External"/><Relationship Id="rId2438" Type="http://schemas.openxmlformats.org/officeDocument/2006/relationships/hyperlink" Target="https://www.amazon.com/dp/B07D2BHVBD?psc=1" TargetMode="External"/><Relationship Id="rId2645" Type="http://schemas.openxmlformats.org/officeDocument/2006/relationships/hyperlink" Target="https://www.amazon.com/dp/B07DKRZ4QB?psc=1" TargetMode="External"/><Relationship Id="rId2852" Type="http://schemas.openxmlformats.org/officeDocument/2006/relationships/hyperlink" Target="https://www.amazon.com/dp/B07YFF3JCN?psc=1" TargetMode="External"/><Relationship Id="rId93" Type="http://schemas.openxmlformats.org/officeDocument/2006/relationships/hyperlink" Target="https://www.amazon.com/dp/B09FFC9F2Y?psc=1" TargetMode="External"/><Relationship Id="rId617" Type="http://schemas.openxmlformats.org/officeDocument/2006/relationships/hyperlink" Target="https://www.amazon.com/dp/B00LS5NFQ2?psc=1" TargetMode="External"/><Relationship Id="rId824" Type="http://schemas.openxmlformats.org/officeDocument/2006/relationships/hyperlink" Target="https://www.amazon.com/dp/B08V83JZH4?psc=1" TargetMode="External"/><Relationship Id="rId1247" Type="http://schemas.openxmlformats.org/officeDocument/2006/relationships/hyperlink" Target="https://www.amazon.com/dp/B08RK2SR23?psc=1" TargetMode="External"/><Relationship Id="rId1454" Type="http://schemas.openxmlformats.org/officeDocument/2006/relationships/hyperlink" Target="https://www.amazon.com/dp/B07MFZXR1B?psc=1" TargetMode="External"/><Relationship Id="rId1661" Type="http://schemas.openxmlformats.org/officeDocument/2006/relationships/hyperlink" Target="https://www.amazon.com/dp/B07VP2WH73?psc=1" TargetMode="External"/><Relationship Id="rId2505" Type="http://schemas.openxmlformats.org/officeDocument/2006/relationships/hyperlink" Target="https://www.amazon.com/dp/B003J5JB12?psc=1" TargetMode="External"/><Relationship Id="rId2712" Type="http://schemas.openxmlformats.org/officeDocument/2006/relationships/hyperlink" Target="https://www.amazon.com/dp/B08V7GT6F3?psc=1" TargetMode="External"/><Relationship Id="rId1107" Type="http://schemas.openxmlformats.org/officeDocument/2006/relationships/hyperlink" Target="https://www.amazon.com/dp/B08V83JZH4?psc=1" TargetMode="External"/><Relationship Id="rId1314" Type="http://schemas.openxmlformats.org/officeDocument/2006/relationships/hyperlink" Target="https://www.amazon.com/dp/B07MFZXR1B?psc=1" TargetMode="External"/><Relationship Id="rId1521" Type="http://schemas.openxmlformats.org/officeDocument/2006/relationships/hyperlink" Target="https://www.amazon.com/dp/B08GL52C3V?psc=1" TargetMode="External"/><Relationship Id="rId3279" Type="http://schemas.openxmlformats.org/officeDocument/2006/relationships/hyperlink" Target="https://www.amazon.com/dp/B09QV692XY?psc=1" TargetMode="External"/><Relationship Id="rId20" Type="http://schemas.openxmlformats.org/officeDocument/2006/relationships/hyperlink" Target="https://www.amazon.com/dp/B07MNFH1PX?psc=1" TargetMode="External"/><Relationship Id="rId2088" Type="http://schemas.openxmlformats.org/officeDocument/2006/relationships/hyperlink" Target="https://www.amazon.com/dp/B098W1NDV2?psc=1" TargetMode="External"/><Relationship Id="rId2295" Type="http://schemas.openxmlformats.org/officeDocument/2006/relationships/hyperlink" Target="https://www.amazon.com/dp/B08QBMD6P4?psc=1" TargetMode="External"/><Relationship Id="rId3139" Type="http://schemas.openxmlformats.org/officeDocument/2006/relationships/hyperlink" Target="https://www.amazon.com/dp/B077N2KK27?psc=1" TargetMode="External"/><Relationship Id="rId3346" Type="http://schemas.openxmlformats.org/officeDocument/2006/relationships/hyperlink" Target="https://www.amazon.com/dp/B0786QNS9B?psc=1" TargetMode="External"/><Relationship Id="rId267" Type="http://schemas.openxmlformats.org/officeDocument/2006/relationships/hyperlink" Target="https://www.amazon.com/dp/B08RVC6F9Y?psc=1" TargetMode="External"/><Relationship Id="rId474" Type="http://schemas.openxmlformats.org/officeDocument/2006/relationships/hyperlink" Target="https://www.amazon.com/dp/B00HJZJI84?psc=1" TargetMode="External"/><Relationship Id="rId2155" Type="http://schemas.openxmlformats.org/officeDocument/2006/relationships/hyperlink" Target="https://www.amazon.com/dp/B01N5IB20Q?psc=1" TargetMode="External"/><Relationship Id="rId127" Type="http://schemas.openxmlformats.org/officeDocument/2006/relationships/hyperlink" Target="https://www.amazon.com/dp/B08PV3X6HR?psc=1" TargetMode="External"/><Relationship Id="rId681" Type="http://schemas.openxmlformats.org/officeDocument/2006/relationships/hyperlink" Target="https://www.amazon.com/dp/B008NRQJC0?psc=1" TargetMode="External"/><Relationship Id="rId2362" Type="http://schemas.openxmlformats.org/officeDocument/2006/relationships/hyperlink" Target="https://www.amazon.com/dp/B08C3XVP2P?psc=1" TargetMode="External"/><Relationship Id="rId3206" Type="http://schemas.openxmlformats.org/officeDocument/2006/relationships/hyperlink" Target="https://www.amazon.com/dp/B09C8XTBYS?psc=1" TargetMode="External"/><Relationship Id="rId3413" Type="http://schemas.openxmlformats.org/officeDocument/2006/relationships/hyperlink" Target="https://www.amazon.com/dp/B09JHL33X7?psc=1" TargetMode="External"/><Relationship Id="rId334" Type="http://schemas.openxmlformats.org/officeDocument/2006/relationships/hyperlink" Target="https://www.amazon.com/dp/B08F51GBPP?psc=1" TargetMode="External"/><Relationship Id="rId541" Type="http://schemas.openxmlformats.org/officeDocument/2006/relationships/hyperlink" Target="https://www.amazon.com/dp/B07JJTVGZM?psc=1" TargetMode="External"/><Relationship Id="rId1171" Type="http://schemas.openxmlformats.org/officeDocument/2006/relationships/hyperlink" Target="https://www.amazon.com/dp/B07M9VXSXG?psc=1" TargetMode="External"/><Relationship Id="rId2015" Type="http://schemas.openxmlformats.org/officeDocument/2006/relationships/hyperlink" Target="https://www.amazon.com/dp/B074M6RTM3?psc=1" TargetMode="External"/><Relationship Id="rId2222" Type="http://schemas.openxmlformats.org/officeDocument/2006/relationships/hyperlink" Target="https://www.amazon.com/dp/B07YFF3JCN?psc=1" TargetMode="External"/><Relationship Id="rId401" Type="http://schemas.openxmlformats.org/officeDocument/2006/relationships/hyperlink" Target="https://www.amazon.com/dp/B07TG1X4XD?psc=1" TargetMode="External"/><Relationship Id="rId1031" Type="http://schemas.openxmlformats.org/officeDocument/2006/relationships/hyperlink" Target="https://www.amazon.com/dp/B07M64QXMN?psc=1" TargetMode="External"/><Relationship Id="rId1988" Type="http://schemas.openxmlformats.org/officeDocument/2006/relationships/hyperlink" Target="https://www.amazon.com/dp/B08QB93S6R?psc=1" TargetMode="External"/><Relationship Id="rId1848" Type="http://schemas.openxmlformats.org/officeDocument/2006/relationships/hyperlink" Target="https://www.amazon.com/dp/B08V83JZH4?psc=1" TargetMode="External"/><Relationship Id="rId3063" Type="http://schemas.openxmlformats.org/officeDocument/2006/relationships/hyperlink" Target="https://www.amazon.com/dp/B08166SLDF?psc=1" TargetMode="External"/><Relationship Id="rId3270" Type="http://schemas.openxmlformats.org/officeDocument/2006/relationships/hyperlink" Target="https://www.amazon.com/dp/B00GAML7OK?psc=1" TargetMode="External"/><Relationship Id="rId191" Type="http://schemas.openxmlformats.org/officeDocument/2006/relationships/hyperlink" Target="https://www.amazon.com/dp/B00OJ3UJ2S?psc=1" TargetMode="External"/><Relationship Id="rId1708" Type="http://schemas.openxmlformats.org/officeDocument/2006/relationships/hyperlink" Target="https://www.amazon.com/dp/B07PVX682Q?psc=1" TargetMode="External"/><Relationship Id="rId1915" Type="http://schemas.openxmlformats.org/officeDocument/2006/relationships/hyperlink" Target="https://www.amazon.com/dp/B00EHDTRJ6?psc=1" TargetMode="External"/><Relationship Id="rId3130" Type="http://schemas.openxmlformats.org/officeDocument/2006/relationships/hyperlink" Target="https://www.amazon.com/dp/B09PTG29TC?psc=1" TargetMode="External"/><Relationship Id="rId2689" Type="http://schemas.openxmlformats.org/officeDocument/2006/relationships/hyperlink" Target="https://www.amazon.com/dp/B09GFZR6KF?psc=1" TargetMode="External"/><Relationship Id="rId2896" Type="http://schemas.openxmlformats.org/officeDocument/2006/relationships/hyperlink" Target="https://www.amazon.com/dp/B09JHKSNNG?psc=1" TargetMode="External"/><Relationship Id="rId868" Type="http://schemas.openxmlformats.org/officeDocument/2006/relationships/hyperlink" Target="https://www.amazon.com/dp/B00F5CKWBA?psc=1" TargetMode="External"/><Relationship Id="rId1498" Type="http://schemas.openxmlformats.org/officeDocument/2006/relationships/hyperlink" Target="https://www.amazon.com/dp/B08GL575DB?psc=1" TargetMode="External"/><Relationship Id="rId2549" Type="http://schemas.openxmlformats.org/officeDocument/2006/relationships/hyperlink" Target="https://www.amazon.com/dp/B091F21H3B?psc=1" TargetMode="External"/><Relationship Id="rId2756" Type="http://schemas.openxmlformats.org/officeDocument/2006/relationships/hyperlink" Target="https://www.amazon.com/dp/B08GL575DB?psc=1" TargetMode="External"/><Relationship Id="rId2963" Type="http://schemas.openxmlformats.org/officeDocument/2006/relationships/hyperlink" Target="https://www.amazon.com/dp/B08QBN5J9B?psc=1" TargetMode="External"/><Relationship Id="rId728" Type="http://schemas.openxmlformats.org/officeDocument/2006/relationships/hyperlink" Target="https://www.amazon.com/dp/B08V83JZH4?psc=1" TargetMode="External"/><Relationship Id="rId935" Type="http://schemas.openxmlformats.org/officeDocument/2006/relationships/hyperlink" Target="https://www.amazon.com/dp/B08GLX7TNT?psc=1" TargetMode="External"/><Relationship Id="rId1358" Type="http://schemas.openxmlformats.org/officeDocument/2006/relationships/hyperlink" Target="https://www.amazon.com/dp/B0B1598SYY?psc=1" TargetMode="External"/><Relationship Id="rId1565" Type="http://schemas.openxmlformats.org/officeDocument/2006/relationships/hyperlink" Target="https://www.amazon.com/dp/B08QBJ2YMG?psc=1" TargetMode="External"/><Relationship Id="rId1772" Type="http://schemas.openxmlformats.org/officeDocument/2006/relationships/hyperlink" Target="https://www.amazon.com/dp/B08V7P3SKS?psc=1" TargetMode="External"/><Relationship Id="rId2409" Type="http://schemas.openxmlformats.org/officeDocument/2006/relationships/hyperlink" Target="https://www.amazon.com/dp/B0874YHTXW?psc=1" TargetMode="External"/><Relationship Id="rId2616" Type="http://schemas.openxmlformats.org/officeDocument/2006/relationships/hyperlink" Target="https://www.amazon.com/dp/B07BN4NJ2J?psc=1" TargetMode="External"/><Relationship Id="rId64" Type="http://schemas.openxmlformats.org/officeDocument/2006/relationships/hyperlink" Target="https://www.amazon.com/dp/B07MNFH1PX?psc=1" TargetMode="External"/><Relationship Id="rId1218" Type="http://schemas.openxmlformats.org/officeDocument/2006/relationships/hyperlink" Target="https://www.amazon.com/dp/B08V83JZH4?psc=1" TargetMode="External"/><Relationship Id="rId1425" Type="http://schemas.openxmlformats.org/officeDocument/2006/relationships/hyperlink" Target="https://www.amazon.com/dp/B09XZ4QHDG?psc=1" TargetMode="External"/><Relationship Id="rId2823" Type="http://schemas.openxmlformats.org/officeDocument/2006/relationships/hyperlink" Target="https://www.amazon.com/dp/B08KFS6THF?psc=1" TargetMode="External"/><Relationship Id="rId1632" Type="http://schemas.openxmlformats.org/officeDocument/2006/relationships/hyperlink" Target="https://www.amazon.com/dp/B08DKB5LWY?psc=1" TargetMode="External"/><Relationship Id="rId2199" Type="http://schemas.openxmlformats.org/officeDocument/2006/relationships/hyperlink" Target="https://www.amazon.com/dp/B07XQXF444?psc=1" TargetMode="External"/><Relationship Id="rId378" Type="http://schemas.openxmlformats.org/officeDocument/2006/relationships/hyperlink" Target="https://www.amazon.com/dp/B07JJTVGZM?psc=1" TargetMode="External"/><Relationship Id="rId585" Type="http://schemas.openxmlformats.org/officeDocument/2006/relationships/hyperlink" Target="https://www.amazon.com/dp/B01N6PMZLW?psc=1" TargetMode="External"/><Relationship Id="rId792" Type="http://schemas.openxmlformats.org/officeDocument/2006/relationships/hyperlink" Target="https://www.amazon.com/dp/B09ZYPTXS4?psc=1" TargetMode="External"/><Relationship Id="rId2059" Type="http://schemas.openxmlformats.org/officeDocument/2006/relationships/hyperlink" Target="https://www.amazon.com/dp/B07H2RR55Q?psc=1" TargetMode="External"/><Relationship Id="rId2266" Type="http://schemas.openxmlformats.org/officeDocument/2006/relationships/hyperlink" Target="https://www.amazon.com/dp/B08GLX7TNT?psc=1" TargetMode="External"/><Relationship Id="rId2473" Type="http://schemas.openxmlformats.org/officeDocument/2006/relationships/hyperlink" Target="https://www.amazon.com/dp/B0874XN4D8?psc=1" TargetMode="External"/><Relationship Id="rId2680" Type="http://schemas.openxmlformats.org/officeDocument/2006/relationships/hyperlink" Target="https://www.amazon.com/dp/B09F5Z6BJ6?psc=1" TargetMode="External"/><Relationship Id="rId3317" Type="http://schemas.openxmlformats.org/officeDocument/2006/relationships/hyperlink" Target="https://www.amazon.com/dp/B09QV692XY?psc=1" TargetMode="External"/><Relationship Id="rId238" Type="http://schemas.openxmlformats.org/officeDocument/2006/relationships/hyperlink" Target="https://www.amazon.com/dp/B08RVC6F9Y?psc=1" TargetMode="External"/><Relationship Id="rId445" Type="http://schemas.openxmlformats.org/officeDocument/2006/relationships/hyperlink" Target="https://www.amazon.com/dp/B07FN3YZ8P?psc=1" TargetMode="External"/><Relationship Id="rId652" Type="http://schemas.openxmlformats.org/officeDocument/2006/relationships/hyperlink" Target="https://www.amazon.com/dp/B08HN37XC1?psc=1" TargetMode="External"/><Relationship Id="rId1075" Type="http://schemas.openxmlformats.org/officeDocument/2006/relationships/hyperlink" Target="https://www.amazon.com/dp/B08PF8XR73?psc=1" TargetMode="External"/><Relationship Id="rId1282" Type="http://schemas.openxmlformats.org/officeDocument/2006/relationships/hyperlink" Target="https://www.amazon.com/dp/B08V7P3SKS?psc=1" TargetMode="External"/><Relationship Id="rId2126" Type="http://schemas.openxmlformats.org/officeDocument/2006/relationships/hyperlink" Target="https://www.amazon.com/dp/B08V7GT6F3?psc=1" TargetMode="External"/><Relationship Id="rId2333" Type="http://schemas.openxmlformats.org/officeDocument/2006/relationships/hyperlink" Target="https://www.amazon.com/dp/B09HKDQ1RN?psc=1" TargetMode="External"/><Relationship Id="rId2540" Type="http://schemas.openxmlformats.org/officeDocument/2006/relationships/hyperlink" Target="https://www.amazon.com/dp/B08W1F8YGJ?psc=1" TargetMode="External"/><Relationship Id="rId305" Type="http://schemas.openxmlformats.org/officeDocument/2006/relationships/hyperlink" Target="https://www.amazon.com/dp/B08RVC6F9Y?psc=1" TargetMode="External"/><Relationship Id="rId512" Type="http://schemas.openxmlformats.org/officeDocument/2006/relationships/hyperlink" Target="https://www.amazon.com/dp/B08RVC6F9Y?psc=1" TargetMode="External"/><Relationship Id="rId1142" Type="http://schemas.openxmlformats.org/officeDocument/2006/relationships/hyperlink" Target="https://www.amazon.com/dp/B08V7P3SKS?psc=1" TargetMode="External"/><Relationship Id="rId2400" Type="http://schemas.openxmlformats.org/officeDocument/2006/relationships/hyperlink" Target="https://www.amazon.com/dp/B06XWRRMYX?psc=1" TargetMode="External"/><Relationship Id="rId1002" Type="http://schemas.openxmlformats.org/officeDocument/2006/relationships/hyperlink" Target="https://www.amazon.com/dp/B08RK2SR23?psc=1" TargetMode="External"/><Relationship Id="rId1959" Type="http://schemas.openxmlformats.org/officeDocument/2006/relationships/hyperlink" Target="https://www.amazon.com/dp/B07MG119KG?psc=1" TargetMode="External"/><Relationship Id="rId3174" Type="http://schemas.openxmlformats.org/officeDocument/2006/relationships/hyperlink" Target="https://www.amazon.com/dp/B09HKG6SDF?psc=1" TargetMode="External"/><Relationship Id="rId1819" Type="http://schemas.openxmlformats.org/officeDocument/2006/relationships/hyperlink" Target="https://www.amazon.com/dp/B0984KWL22?psc=1" TargetMode="External"/><Relationship Id="rId3381" Type="http://schemas.openxmlformats.org/officeDocument/2006/relationships/hyperlink" Target="https://www.amazon.com/dp/B08GTXVG9P?psc=1" TargetMode="External"/><Relationship Id="rId2190" Type="http://schemas.openxmlformats.org/officeDocument/2006/relationships/hyperlink" Target="https://www.amazon.com/dp/B07MFZXR1B?psc=1" TargetMode="External"/><Relationship Id="rId3034" Type="http://schemas.openxmlformats.org/officeDocument/2006/relationships/hyperlink" Target="https://www.amazon.com/dp/B0000E2V4O?psc=1" TargetMode="External"/><Relationship Id="rId3241" Type="http://schemas.openxmlformats.org/officeDocument/2006/relationships/hyperlink" Target="https://www.amazon.com/dp/B09JHKSNNG?psc=1" TargetMode="External"/><Relationship Id="rId162" Type="http://schemas.openxmlformats.org/officeDocument/2006/relationships/hyperlink" Target="https://www.amazon.com/dp/B07ZKB4SLK?psc=1" TargetMode="External"/><Relationship Id="rId2050" Type="http://schemas.openxmlformats.org/officeDocument/2006/relationships/hyperlink" Target="https://www.amazon.com/dp/B07JC1TQ7N?psc=1" TargetMode="External"/><Relationship Id="rId3101" Type="http://schemas.openxmlformats.org/officeDocument/2006/relationships/hyperlink" Target="https://www.amazon.com/dp/B09P1Q1QNC?psc=1" TargetMode="External"/><Relationship Id="rId979" Type="http://schemas.openxmlformats.org/officeDocument/2006/relationships/hyperlink" Target="https://www.amazon.com/dp/B07MFZXR1B?psc=1" TargetMode="External"/><Relationship Id="rId839" Type="http://schemas.openxmlformats.org/officeDocument/2006/relationships/hyperlink" Target="https://www.amazon.com/dp/B08GLX7TNT?psc=1" TargetMode="External"/><Relationship Id="rId1469" Type="http://schemas.openxmlformats.org/officeDocument/2006/relationships/hyperlink" Target="https://www.amazon.com/dp/B08QBL36GF?psc=1" TargetMode="External"/><Relationship Id="rId2867" Type="http://schemas.openxmlformats.org/officeDocument/2006/relationships/hyperlink" Target="https://www.amazon.com/dp/B078211KBB?psc=1" TargetMode="External"/><Relationship Id="rId1676" Type="http://schemas.openxmlformats.org/officeDocument/2006/relationships/hyperlink" Target="https://www.amazon.com/dp/B07MG119KG?psc=1" TargetMode="External"/><Relationship Id="rId1883" Type="http://schemas.openxmlformats.org/officeDocument/2006/relationships/hyperlink" Target="https://www.amazon.com/dp/B08GLX7TNT?psc=1" TargetMode="External"/><Relationship Id="rId2727" Type="http://schemas.openxmlformats.org/officeDocument/2006/relationships/hyperlink" Target="https://www.amazon.com/dp/B0B4DJG29B?psc=1" TargetMode="External"/><Relationship Id="rId2934" Type="http://schemas.openxmlformats.org/officeDocument/2006/relationships/hyperlink" Target="https://www.amazon.com/dp/B08QZ879V5?psc=1" TargetMode="External"/><Relationship Id="rId906" Type="http://schemas.openxmlformats.org/officeDocument/2006/relationships/hyperlink" Target="https://www.amazon.com/dp/B073SB2MXT?psc=1" TargetMode="External"/><Relationship Id="rId1329" Type="http://schemas.openxmlformats.org/officeDocument/2006/relationships/hyperlink" Target="https://www.amazon.com/dp/B08PHSVW7K?psc=1" TargetMode="External"/><Relationship Id="rId1536" Type="http://schemas.openxmlformats.org/officeDocument/2006/relationships/hyperlink" Target="https://www.amazon.com/dp/B09QVD9V7R?psc=1" TargetMode="External"/><Relationship Id="rId1743" Type="http://schemas.openxmlformats.org/officeDocument/2006/relationships/hyperlink" Target="https://www.amazon.com/dp/B07MFZY2F2?psc=1" TargetMode="External"/><Relationship Id="rId1950" Type="http://schemas.openxmlformats.org/officeDocument/2006/relationships/hyperlink" Target="https://www.amazon.com/dp/B07MFZY2F2?psc=1" TargetMode="External"/><Relationship Id="rId35" Type="http://schemas.openxmlformats.org/officeDocument/2006/relationships/hyperlink" Target="https://www.amazon.com/dp/B07ZKB4SLK?psc=1" TargetMode="External"/><Relationship Id="rId1603" Type="http://schemas.openxmlformats.org/officeDocument/2006/relationships/hyperlink" Target="https://www.amazon.com/dp/B07MFZXR1B?psc=1" TargetMode="External"/><Relationship Id="rId1810" Type="http://schemas.openxmlformats.org/officeDocument/2006/relationships/hyperlink" Target="https://www.amazon.com/dp/B08RK2SR23?psc=1" TargetMode="External"/><Relationship Id="rId489" Type="http://schemas.openxmlformats.org/officeDocument/2006/relationships/hyperlink" Target="https://www.amazon.com/dp/B07JJTVGZM?psc=1" TargetMode="External"/><Relationship Id="rId696" Type="http://schemas.openxmlformats.org/officeDocument/2006/relationships/hyperlink" Target="https://www.amazon.com/dp/B08RK2SR23?psc=1" TargetMode="External"/><Relationship Id="rId2377" Type="http://schemas.openxmlformats.org/officeDocument/2006/relationships/hyperlink" Target="https://www.amazon.com/dp/B08G14NBCS?psc=1" TargetMode="External"/><Relationship Id="rId2584" Type="http://schemas.openxmlformats.org/officeDocument/2006/relationships/hyperlink" Target="https://www.amazon.com/dp/B08QBN5J9B?psc=1" TargetMode="External"/><Relationship Id="rId2791" Type="http://schemas.openxmlformats.org/officeDocument/2006/relationships/hyperlink" Target="https://www.amazon.com/dp/B08GLX7TNT?psc=1" TargetMode="External"/><Relationship Id="rId3428" Type="http://schemas.openxmlformats.org/officeDocument/2006/relationships/hyperlink" Target="https://www.amazon.com/dp/B07JMH6BSY?psc=1" TargetMode="External"/><Relationship Id="rId349" Type="http://schemas.openxmlformats.org/officeDocument/2006/relationships/hyperlink" Target="https://www.amazon.com/dp/B0892BK5L6?psc=1" TargetMode="External"/><Relationship Id="rId556" Type="http://schemas.openxmlformats.org/officeDocument/2006/relationships/hyperlink" Target="https://www.amazon.com/dp/B08DCLPYGK?psc=1" TargetMode="External"/><Relationship Id="rId763" Type="http://schemas.openxmlformats.org/officeDocument/2006/relationships/hyperlink" Target="https://www.amazon.com/dp/B0B4S338B1?psc=1" TargetMode="External"/><Relationship Id="rId1186" Type="http://schemas.openxmlformats.org/officeDocument/2006/relationships/hyperlink" Target="https://www.amazon.com/dp/B08KFS6THF?psc=1" TargetMode="External"/><Relationship Id="rId1393" Type="http://schemas.openxmlformats.org/officeDocument/2006/relationships/hyperlink" Target="https://www.amazon.com/dp/B08QB93S6R?psc=1" TargetMode="External"/><Relationship Id="rId2237" Type="http://schemas.openxmlformats.org/officeDocument/2006/relationships/hyperlink" Target="https://www.amazon.com/dp/B07M7Q21N7?psc=1" TargetMode="External"/><Relationship Id="rId2444" Type="http://schemas.openxmlformats.org/officeDocument/2006/relationships/hyperlink" Target="https://www.amazon.com/dp/B087C94VX8?psc=1" TargetMode="External"/><Relationship Id="rId209" Type="http://schemas.openxmlformats.org/officeDocument/2006/relationships/hyperlink" Target="https://www.amazon.com/dp/B08282SQPT?psc=1" TargetMode="External"/><Relationship Id="rId416" Type="http://schemas.openxmlformats.org/officeDocument/2006/relationships/hyperlink" Target="https://www.amazon.com/dp/B01N6PMZLW?psc=1" TargetMode="External"/><Relationship Id="rId970" Type="http://schemas.openxmlformats.org/officeDocument/2006/relationships/hyperlink" Target="https://www.amazon.com/dp/B08V83JZH4?psc=1" TargetMode="External"/><Relationship Id="rId1046" Type="http://schemas.openxmlformats.org/officeDocument/2006/relationships/hyperlink" Target="https://www.amazon.com/dp/B07MG119KG?psc=1" TargetMode="External"/><Relationship Id="rId1253" Type="http://schemas.openxmlformats.org/officeDocument/2006/relationships/hyperlink" Target="https://www.amazon.com/dp/B08RK2SR23?psc=1" TargetMode="External"/><Relationship Id="rId2651" Type="http://schemas.openxmlformats.org/officeDocument/2006/relationships/hyperlink" Target="https://www.amazon.com/dp/B07ZVKTP53?psc=1" TargetMode="External"/><Relationship Id="rId623" Type="http://schemas.openxmlformats.org/officeDocument/2006/relationships/hyperlink" Target="https://www.amazon.com/dp/B0711L68MS?psc=1" TargetMode="External"/><Relationship Id="rId830" Type="http://schemas.openxmlformats.org/officeDocument/2006/relationships/hyperlink" Target="https://www.amazon.com/dp/B08V83JZH4?psc=1" TargetMode="External"/><Relationship Id="rId1460" Type="http://schemas.openxmlformats.org/officeDocument/2006/relationships/hyperlink" Target="https://www.amazon.com/dp/B08QBMD6P4?psc=1" TargetMode="External"/><Relationship Id="rId2304" Type="http://schemas.openxmlformats.org/officeDocument/2006/relationships/hyperlink" Target="https://www.amazon.com/dp/B09C3C92FF?psc=1" TargetMode="External"/><Relationship Id="rId2511" Type="http://schemas.openxmlformats.org/officeDocument/2006/relationships/hyperlink" Target="https://www.amazon.com/dp/B07M9VXSXG?psc=1" TargetMode="External"/><Relationship Id="rId1113" Type="http://schemas.openxmlformats.org/officeDocument/2006/relationships/hyperlink" Target="https://www.amazon.com/dp/B07YD5TK4F?psc=1" TargetMode="External"/><Relationship Id="rId1320" Type="http://schemas.openxmlformats.org/officeDocument/2006/relationships/hyperlink" Target="https://www.amazon.com/dp/B08FCY3BM2?psc=1" TargetMode="External"/><Relationship Id="rId3078" Type="http://schemas.openxmlformats.org/officeDocument/2006/relationships/hyperlink" Target="https://www.amazon.com/dp/B0B1PG1C8D?psc=1" TargetMode="External"/><Relationship Id="rId3285" Type="http://schemas.openxmlformats.org/officeDocument/2006/relationships/hyperlink" Target="https://www.amazon.com/dp/B08PMLYV9H?psc=1" TargetMode="External"/><Relationship Id="rId2094" Type="http://schemas.openxmlformats.org/officeDocument/2006/relationships/hyperlink" Target="https://www.amazon.com/dp/B08GL575DB?psc=1" TargetMode="External"/><Relationship Id="rId3145" Type="http://schemas.openxmlformats.org/officeDocument/2006/relationships/hyperlink" Target="https://www.amazon.com/dp/B09ZP9NYZK?psc=1" TargetMode="External"/><Relationship Id="rId3352" Type="http://schemas.openxmlformats.org/officeDocument/2006/relationships/hyperlink" Target="https://www.amazon.com/dp/B004QM7O34?psc=1" TargetMode="External"/><Relationship Id="rId273" Type="http://schemas.openxmlformats.org/officeDocument/2006/relationships/hyperlink" Target="https://www.amazon.com/dp/B07MNFH1PX?psc=1" TargetMode="External"/><Relationship Id="rId480" Type="http://schemas.openxmlformats.org/officeDocument/2006/relationships/hyperlink" Target="https://www.amazon.com/dp/B07D2BHVBD?psc=1" TargetMode="External"/><Relationship Id="rId2161" Type="http://schemas.openxmlformats.org/officeDocument/2006/relationships/hyperlink" Target="https://www.amazon.com/dp/B08RK2SR23?psc=1" TargetMode="External"/><Relationship Id="rId3005" Type="http://schemas.openxmlformats.org/officeDocument/2006/relationships/hyperlink" Target="https://www.amazon.com/dp/B0957P2YMS?psc=1" TargetMode="External"/><Relationship Id="rId3212" Type="http://schemas.openxmlformats.org/officeDocument/2006/relationships/hyperlink" Target="https://www.amazon.com/dp/B07H841W9H?psc=1" TargetMode="External"/><Relationship Id="rId133" Type="http://schemas.openxmlformats.org/officeDocument/2006/relationships/hyperlink" Target="https://www.amazon.com/dp/B08FWZXT2N?psc=1" TargetMode="External"/><Relationship Id="rId340" Type="http://schemas.openxmlformats.org/officeDocument/2006/relationships/hyperlink" Target="https://www.amazon.com/dp/B08C2THR25?psc=1" TargetMode="External"/><Relationship Id="rId2021" Type="http://schemas.openxmlformats.org/officeDocument/2006/relationships/hyperlink" Target="https://www.amazon.com/dp/B09WJFZZVY?psc=1" TargetMode="External"/><Relationship Id="rId200" Type="http://schemas.openxmlformats.org/officeDocument/2006/relationships/hyperlink" Target="https://www.amazon.com/dp/B076DCNZM3?psc=1" TargetMode="External"/><Relationship Id="rId2978" Type="http://schemas.openxmlformats.org/officeDocument/2006/relationships/hyperlink" Target="https://www.amazon.com/dp/B0781VSXBP?psc=1" TargetMode="External"/><Relationship Id="rId1787" Type="http://schemas.openxmlformats.org/officeDocument/2006/relationships/hyperlink" Target="https://www.amazon.com/dp/B08GLX7TNT?psc=1" TargetMode="External"/><Relationship Id="rId1994" Type="http://schemas.openxmlformats.org/officeDocument/2006/relationships/hyperlink" Target="https://www.amazon.com/dp/B0874XWW23?psc=1" TargetMode="External"/><Relationship Id="rId2838" Type="http://schemas.openxmlformats.org/officeDocument/2006/relationships/hyperlink" Target="https://www.amazon.com/dp/B073SBZ8YH?psc=1" TargetMode="External"/><Relationship Id="rId79" Type="http://schemas.openxmlformats.org/officeDocument/2006/relationships/hyperlink" Target="https://www.amazon.com/dp/B07T87JZMM?psc=1" TargetMode="External"/><Relationship Id="rId1647" Type="http://schemas.openxmlformats.org/officeDocument/2006/relationships/hyperlink" Target="https://www.amazon.com/dp/B0781VSXBP?psc=1" TargetMode="External"/><Relationship Id="rId1854" Type="http://schemas.openxmlformats.org/officeDocument/2006/relationships/hyperlink" Target="https://www.amazon.com/dp/B09FRRWVWX?psc=1" TargetMode="External"/><Relationship Id="rId2905" Type="http://schemas.openxmlformats.org/officeDocument/2006/relationships/hyperlink" Target="https://www.amazon.com/dp/B08Q7KF1FR?psc=1" TargetMode="External"/><Relationship Id="rId1507" Type="http://schemas.openxmlformats.org/officeDocument/2006/relationships/hyperlink" Target="https://www.amazon.com/dp/B07D998212?psc=1" TargetMode="External"/><Relationship Id="rId1714" Type="http://schemas.openxmlformats.org/officeDocument/2006/relationships/hyperlink" Target="https://www.amazon.com/dp/B079XC5PVV?psc=1" TargetMode="External"/><Relationship Id="rId1921" Type="http://schemas.openxmlformats.org/officeDocument/2006/relationships/hyperlink" Target="https://www.amazon.com/dp/B07G2WRB97?psc=1" TargetMode="External"/><Relationship Id="rId2488" Type="http://schemas.openxmlformats.org/officeDocument/2006/relationships/hyperlink" Target="https://www.amazon.com/dp/B07CTL7XWJ?psc=1" TargetMode="External"/><Relationship Id="rId1297" Type="http://schemas.openxmlformats.org/officeDocument/2006/relationships/hyperlink" Target="https://www.amazon.com/dp/B08DK2FB7G?psc=1" TargetMode="External"/><Relationship Id="rId2695" Type="http://schemas.openxmlformats.org/officeDocument/2006/relationships/hyperlink" Target="https://www.amazon.com/dp/B08PHSVW7K?psc=1" TargetMode="External"/><Relationship Id="rId667" Type="http://schemas.openxmlformats.org/officeDocument/2006/relationships/hyperlink" Target="https://www.amazon.com/dp/B07MFZY2F2?psc=1" TargetMode="External"/><Relationship Id="rId874" Type="http://schemas.openxmlformats.org/officeDocument/2006/relationships/hyperlink" Target="https://www.amazon.com/dp/B08BNPXSJ9?psc=1" TargetMode="External"/><Relationship Id="rId2348" Type="http://schemas.openxmlformats.org/officeDocument/2006/relationships/hyperlink" Target="https://www.amazon.com/dp/B08VCZLLDP?psc=1" TargetMode="External"/><Relationship Id="rId2555" Type="http://schemas.openxmlformats.org/officeDocument/2006/relationships/hyperlink" Target="https://www.amazon.com/dp/B07MFZXR1B?psc=1" TargetMode="External"/><Relationship Id="rId2762" Type="http://schemas.openxmlformats.org/officeDocument/2006/relationships/hyperlink" Target="https://www.amazon.com/dp/B09NBQYDYL?psc=1" TargetMode="External"/><Relationship Id="rId527" Type="http://schemas.openxmlformats.org/officeDocument/2006/relationships/hyperlink" Target="https://www.amazon.com/dp/B08QB93S6R?psc=1" TargetMode="External"/><Relationship Id="rId734" Type="http://schemas.openxmlformats.org/officeDocument/2006/relationships/hyperlink" Target="https://www.amazon.com/dp/B078797KB6?psc=1" TargetMode="External"/><Relationship Id="rId941" Type="http://schemas.openxmlformats.org/officeDocument/2006/relationships/hyperlink" Target="https://www.amazon.com/dp/B07RQ9K8HH?psc=1" TargetMode="External"/><Relationship Id="rId1157" Type="http://schemas.openxmlformats.org/officeDocument/2006/relationships/hyperlink" Target="https://www.amazon.com/dp/B08T9ZY5SY?psc=1" TargetMode="External"/><Relationship Id="rId1364" Type="http://schemas.openxmlformats.org/officeDocument/2006/relationships/hyperlink" Target="https://www.amazon.com/dp/B07MFZXR1B?psc=1" TargetMode="External"/><Relationship Id="rId1571" Type="http://schemas.openxmlformats.org/officeDocument/2006/relationships/hyperlink" Target="https://www.amazon.com/dp/B07MFZXR1B?psc=1" TargetMode="External"/><Relationship Id="rId2208" Type="http://schemas.openxmlformats.org/officeDocument/2006/relationships/hyperlink" Target="https://www.amazon.com/dp/B08GL575DB?psc=1" TargetMode="External"/><Relationship Id="rId2415" Type="http://schemas.openxmlformats.org/officeDocument/2006/relationships/hyperlink" Target="https://www.amazon.com/dp/B08Z9QSSCH?psc=1" TargetMode="External"/><Relationship Id="rId2622" Type="http://schemas.openxmlformats.org/officeDocument/2006/relationships/hyperlink" Target="https://www.amazon.com/dp/B074J79WWJ?psc=1" TargetMode="External"/><Relationship Id="rId70" Type="http://schemas.openxmlformats.org/officeDocument/2006/relationships/hyperlink" Target="https://www.amazon.com/dp/B085T9MR9V?psc=1" TargetMode="External"/><Relationship Id="rId801" Type="http://schemas.openxmlformats.org/officeDocument/2006/relationships/hyperlink" Target="https://www.amazon.com/dp/B09JHKSNNG?psc=1" TargetMode="External"/><Relationship Id="rId1017" Type="http://schemas.openxmlformats.org/officeDocument/2006/relationships/hyperlink" Target="https://www.amazon.com/dp/B08V7P3SKS?psc=1" TargetMode="External"/><Relationship Id="rId1224" Type="http://schemas.openxmlformats.org/officeDocument/2006/relationships/hyperlink" Target="https://www.amazon.com/dp/B07YFFX5MD?psc=1" TargetMode="External"/><Relationship Id="rId1431" Type="http://schemas.openxmlformats.org/officeDocument/2006/relationships/hyperlink" Target="https://www.amazon.com/dp/B0876J8436?psc=1" TargetMode="External"/><Relationship Id="rId3189" Type="http://schemas.openxmlformats.org/officeDocument/2006/relationships/hyperlink" Target="https://www.amazon.com/dp/B07SNHB4RC?psc=1" TargetMode="External"/><Relationship Id="rId3396" Type="http://schemas.openxmlformats.org/officeDocument/2006/relationships/hyperlink" Target="https://www.amazon.com/dp/B07MFZXR1B?psc=1" TargetMode="External"/><Relationship Id="rId3049" Type="http://schemas.openxmlformats.org/officeDocument/2006/relationships/hyperlink" Target="https://www.amazon.com/dp/B073SBQMCX?psc=1" TargetMode="External"/><Relationship Id="rId3256" Type="http://schemas.openxmlformats.org/officeDocument/2006/relationships/hyperlink" Target="https://www.amazon.com/dp/B07935Q2TS?psc=1" TargetMode="External"/><Relationship Id="rId177" Type="http://schemas.openxmlformats.org/officeDocument/2006/relationships/hyperlink" Target="https://www.amazon.com/dp/B07ZKB4SLK?psc=1" TargetMode="External"/><Relationship Id="rId384" Type="http://schemas.openxmlformats.org/officeDocument/2006/relationships/hyperlink" Target="https://www.amazon.com/dp/B08QBJ2YMG?psc=1" TargetMode="External"/><Relationship Id="rId591" Type="http://schemas.openxmlformats.org/officeDocument/2006/relationships/hyperlink" Target="https://www.amazon.com/dp/B09G2MKHRR?psc=1" TargetMode="External"/><Relationship Id="rId2065" Type="http://schemas.openxmlformats.org/officeDocument/2006/relationships/hyperlink" Target="https://www.amazon.com/dp/B08GLX7TNT?psc=1" TargetMode="External"/><Relationship Id="rId2272" Type="http://schemas.openxmlformats.org/officeDocument/2006/relationships/hyperlink" Target="https://www.amazon.com/dp/B08KFS6THF?psc=1" TargetMode="External"/><Relationship Id="rId3116" Type="http://schemas.openxmlformats.org/officeDocument/2006/relationships/hyperlink" Target="https://www.amazon.com/dp/B099X48CQN?psc=1" TargetMode="External"/><Relationship Id="rId244" Type="http://schemas.openxmlformats.org/officeDocument/2006/relationships/hyperlink" Target="https://www.amazon.com/dp/B07MNFH1PX?psc=1" TargetMode="External"/><Relationship Id="rId1081" Type="http://schemas.openxmlformats.org/officeDocument/2006/relationships/hyperlink" Target="https://www.amazon.com/dp/B0874Y5XFG?psc=1" TargetMode="External"/><Relationship Id="rId3323" Type="http://schemas.openxmlformats.org/officeDocument/2006/relationships/hyperlink" Target="https://www.amazon.com/dp/B097BB86GY?psc=1" TargetMode="External"/><Relationship Id="rId451" Type="http://schemas.openxmlformats.org/officeDocument/2006/relationships/hyperlink" Target="https://www.amazon.com/dp/B08RVC6F9Y?psc=1" TargetMode="External"/><Relationship Id="rId2132" Type="http://schemas.openxmlformats.org/officeDocument/2006/relationships/hyperlink" Target="https://www.amazon.com/dp/B0781Z7Y3S?psc=1" TargetMode="External"/><Relationship Id="rId104" Type="http://schemas.openxmlformats.org/officeDocument/2006/relationships/hyperlink" Target="https://www.amazon.com/dp/B01N6PMZLW?psc=1" TargetMode="External"/><Relationship Id="rId311" Type="http://schemas.openxmlformats.org/officeDocument/2006/relationships/hyperlink" Target="https://www.amazon.com/dp/B07ZKB4SLK?psc=1" TargetMode="External"/><Relationship Id="rId1898" Type="http://schemas.openxmlformats.org/officeDocument/2006/relationships/hyperlink" Target="https://www.amazon.com/dp/B09JHL33X7?psc=1" TargetMode="External"/><Relationship Id="rId2949" Type="http://schemas.openxmlformats.org/officeDocument/2006/relationships/hyperlink" Target="https://www.amazon.com/dp/B0874XN4D8?psc=1" TargetMode="External"/><Relationship Id="rId1758" Type="http://schemas.openxmlformats.org/officeDocument/2006/relationships/hyperlink" Target="https://www.amazon.com/dp/B07MFZXR1B?psc=1" TargetMode="External"/><Relationship Id="rId2809" Type="http://schemas.openxmlformats.org/officeDocument/2006/relationships/hyperlink" Target="https://www.amazon.com/dp/B088HCZCNK?psc=1" TargetMode="External"/><Relationship Id="rId1965" Type="http://schemas.openxmlformats.org/officeDocument/2006/relationships/hyperlink" Target="https://www.amazon.com/dp/B01N5IB20Q?psc=1" TargetMode="External"/><Relationship Id="rId3180" Type="http://schemas.openxmlformats.org/officeDocument/2006/relationships/hyperlink" Target="https://www.amazon.com/dp/B08CN4Z4PC?psc=1" TargetMode="External"/><Relationship Id="rId1618" Type="http://schemas.openxmlformats.org/officeDocument/2006/relationships/hyperlink" Target="https://www.amazon.com/dp/B07XVTRFF8?psc=1" TargetMode="External"/><Relationship Id="rId1825" Type="http://schemas.openxmlformats.org/officeDocument/2006/relationships/hyperlink" Target="https://www.amazon.com/dp/B0874XN4D8?psc=1" TargetMode="External"/><Relationship Id="rId3040" Type="http://schemas.openxmlformats.org/officeDocument/2006/relationships/hyperlink" Target="https://www.amazon.com/dp/B09DVP94WC?psc=1" TargetMode="External"/><Relationship Id="rId2599" Type="http://schemas.openxmlformats.org/officeDocument/2006/relationships/hyperlink" Target="https://www.amazon.com/dp/B08V7GT6F3?psc=1" TargetMode="External"/><Relationship Id="rId778" Type="http://schemas.openxmlformats.org/officeDocument/2006/relationships/hyperlink" Target="https://www.amazon.com/dp/B07JKH5VTL?psc=1" TargetMode="External"/><Relationship Id="rId985" Type="http://schemas.openxmlformats.org/officeDocument/2006/relationships/hyperlink" Target="https://www.amazon.com/dp/B07CRG94G3?psc=1" TargetMode="External"/><Relationship Id="rId2459" Type="http://schemas.openxmlformats.org/officeDocument/2006/relationships/hyperlink" Target="https://www.amazon.com/dp/B07MG119KG?psc=1" TargetMode="External"/><Relationship Id="rId2666" Type="http://schemas.openxmlformats.org/officeDocument/2006/relationships/hyperlink" Target="https://www.amazon.com/dp/B08GLX7TNT?psc=1" TargetMode="External"/><Relationship Id="rId2873" Type="http://schemas.openxmlformats.org/officeDocument/2006/relationships/hyperlink" Target="https://www.amazon.com/dp/B07NQBQB6Z?psc=1" TargetMode="External"/><Relationship Id="rId638" Type="http://schemas.openxmlformats.org/officeDocument/2006/relationships/hyperlink" Target="https://www.amazon.com/dp/B07ZGJVTZK?psc=1" TargetMode="External"/><Relationship Id="rId845" Type="http://schemas.openxmlformats.org/officeDocument/2006/relationships/hyperlink" Target="https://www.amazon.com/dp/B08V83JZH4?psc=1" TargetMode="External"/><Relationship Id="rId1268" Type="http://schemas.openxmlformats.org/officeDocument/2006/relationships/hyperlink" Target="https://www.amazon.com/dp/B09D4213L9?psc=1" TargetMode="External"/><Relationship Id="rId1475" Type="http://schemas.openxmlformats.org/officeDocument/2006/relationships/hyperlink" Target="https://www.amazon.com/dp/B06XWRRMYX?psc=1" TargetMode="External"/><Relationship Id="rId1682" Type="http://schemas.openxmlformats.org/officeDocument/2006/relationships/hyperlink" Target="https://www.amazon.com/dp/B09QV692XY?psc=1" TargetMode="External"/><Relationship Id="rId2319" Type="http://schemas.openxmlformats.org/officeDocument/2006/relationships/hyperlink" Target="https://www.amazon.com/dp/B0B4S338B1?psc=1" TargetMode="External"/><Relationship Id="rId2526" Type="http://schemas.openxmlformats.org/officeDocument/2006/relationships/hyperlink" Target="https://www.amazon.com/dp/B08KFRFL8F?psc=1" TargetMode="External"/><Relationship Id="rId2733" Type="http://schemas.openxmlformats.org/officeDocument/2006/relationships/hyperlink" Target="https://www.amazon.com/dp/B001J21Y1W?psc=1" TargetMode="External"/><Relationship Id="rId705" Type="http://schemas.openxmlformats.org/officeDocument/2006/relationships/hyperlink" Target="https://www.amazon.com/dp/B098QKYMRS?psc=1" TargetMode="External"/><Relationship Id="rId1128" Type="http://schemas.openxmlformats.org/officeDocument/2006/relationships/hyperlink" Target="https://www.amazon.com/dp/B08PMLYV9H?psc=1" TargetMode="External"/><Relationship Id="rId1335" Type="http://schemas.openxmlformats.org/officeDocument/2006/relationships/hyperlink" Target="https://www.amazon.com/dp/B08K3S6WJM?psc=1" TargetMode="External"/><Relationship Id="rId1542" Type="http://schemas.openxmlformats.org/officeDocument/2006/relationships/hyperlink" Target="https://www.amazon.com/dp/B08KFS6THF?psc=1" TargetMode="External"/><Relationship Id="rId2940" Type="http://schemas.openxmlformats.org/officeDocument/2006/relationships/hyperlink" Target="https://www.amazon.com/dp/B08L71S61T?psc=1" TargetMode="External"/><Relationship Id="rId912" Type="http://schemas.openxmlformats.org/officeDocument/2006/relationships/hyperlink" Target="https://www.amazon.com/dp/B09K7F5VJQ?psc=1" TargetMode="External"/><Relationship Id="rId2800" Type="http://schemas.openxmlformats.org/officeDocument/2006/relationships/hyperlink" Target="https://www.amazon.com/dp/B09CTKKY5L?psc=1" TargetMode="External"/><Relationship Id="rId41" Type="http://schemas.openxmlformats.org/officeDocument/2006/relationships/hyperlink" Target="https://www.amazon.com/dp/B0892BK5L6?psc=1" TargetMode="External"/><Relationship Id="rId1402" Type="http://schemas.openxmlformats.org/officeDocument/2006/relationships/hyperlink" Target="https://www.amazon.com/dp/B07MFZXR1B?psc=1" TargetMode="External"/><Relationship Id="rId288" Type="http://schemas.openxmlformats.org/officeDocument/2006/relationships/hyperlink" Target="https://www.amazon.com/dp/B09FXRZ4CF?psc=1" TargetMode="External"/><Relationship Id="rId3367" Type="http://schemas.openxmlformats.org/officeDocument/2006/relationships/hyperlink" Target="https://www.amazon.com/dp/B07MFZY2F2?psc=1" TargetMode="External"/><Relationship Id="rId495" Type="http://schemas.openxmlformats.org/officeDocument/2006/relationships/hyperlink" Target="https://www.amazon.com/dp/B08RK2SR23?psc=1" TargetMode="External"/><Relationship Id="rId2176" Type="http://schemas.openxmlformats.org/officeDocument/2006/relationships/hyperlink" Target="https://www.amazon.com/dp/B08V83JZH4?psc=1" TargetMode="External"/><Relationship Id="rId2383" Type="http://schemas.openxmlformats.org/officeDocument/2006/relationships/hyperlink" Target="https://www.amazon.com/dp/B09JQWSQK7?psc=1" TargetMode="External"/><Relationship Id="rId2590" Type="http://schemas.openxmlformats.org/officeDocument/2006/relationships/hyperlink" Target="https://www.amazon.com/dp/B08GLX7TNT?psc=1" TargetMode="External"/><Relationship Id="rId3227" Type="http://schemas.openxmlformats.org/officeDocument/2006/relationships/hyperlink" Target="https://www.amazon.com/dp/B07TLYWMYW?psc=1" TargetMode="External"/><Relationship Id="rId3434" Type="http://schemas.openxmlformats.org/officeDocument/2006/relationships/hyperlink" Target="https://www.amazon.com/dp/B01AWH05GE?psc=1" TargetMode="External"/><Relationship Id="rId148" Type="http://schemas.openxmlformats.org/officeDocument/2006/relationships/hyperlink" Target="https://www.amazon.com/dp/B08M3JD266?psc=1" TargetMode="External"/><Relationship Id="rId355" Type="http://schemas.openxmlformats.org/officeDocument/2006/relationships/hyperlink" Target="https://www.amazon.com/dp/B07PWM5TMX?psc=1" TargetMode="External"/><Relationship Id="rId562" Type="http://schemas.openxmlformats.org/officeDocument/2006/relationships/hyperlink" Target="https://www.amazon.com/dp/B07WDS22WL?psc=1" TargetMode="External"/><Relationship Id="rId1192" Type="http://schemas.openxmlformats.org/officeDocument/2006/relationships/hyperlink" Target="https://www.amazon.com/dp/B08V7P3SKS?psc=1" TargetMode="External"/><Relationship Id="rId2036" Type="http://schemas.openxmlformats.org/officeDocument/2006/relationships/hyperlink" Target="https://www.amazon.com/dp/B08V83JZH4?psc=1" TargetMode="External"/><Relationship Id="rId2243" Type="http://schemas.openxmlformats.org/officeDocument/2006/relationships/hyperlink" Target="https://www.amazon.com/dp/B07MFZY2F2?psc=1" TargetMode="External"/><Relationship Id="rId2450" Type="http://schemas.openxmlformats.org/officeDocument/2006/relationships/hyperlink" Target="https://www.amazon.com/dp/B072BR5VWK?psc=1" TargetMode="External"/><Relationship Id="rId215" Type="http://schemas.openxmlformats.org/officeDocument/2006/relationships/hyperlink" Target="https://www.amazon.com/dp/B07ZKB4SLK?psc=1" TargetMode="External"/><Relationship Id="rId422" Type="http://schemas.openxmlformats.org/officeDocument/2006/relationships/hyperlink" Target="https://www.amazon.com/dp/B09BBXCTZY?psc=1" TargetMode="External"/><Relationship Id="rId1052" Type="http://schemas.openxmlformats.org/officeDocument/2006/relationships/hyperlink" Target="https://www.amazon.com/dp/B07MFZY2F2?psc=1" TargetMode="External"/><Relationship Id="rId2103" Type="http://schemas.openxmlformats.org/officeDocument/2006/relationships/hyperlink" Target="https://www.amazon.com/dp/B08V83JZH4?psc=1" TargetMode="External"/><Relationship Id="rId2310" Type="http://schemas.openxmlformats.org/officeDocument/2006/relationships/hyperlink" Target="https://www.amazon.com/dp/B07MFZXR1B?psc=1" TargetMode="External"/><Relationship Id="rId1869" Type="http://schemas.openxmlformats.org/officeDocument/2006/relationships/hyperlink" Target="https://www.amazon.com/dp/B09XWDVPYQ?psc=1" TargetMode="External"/><Relationship Id="rId3084" Type="http://schemas.openxmlformats.org/officeDocument/2006/relationships/hyperlink" Target="https://www.amazon.com/dp/B086BKGSC1?psc=1" TargetMode="External"/><Relationship Id="rId3291" Type="http://schemas.openxmlformats.org/officeDocument/2006/relationships/hyperlink" Target="https://www.amazon.com/dp/B0B4VNDXQL?psc=1" TargetMode="External"/><Relationship Id="rId1729" Type="http://schemas.openxmlformats.org/officeDocument/2006/relationships/hyperlink" Target="https://www.amazon.com/dp/B07BN4NJ2J?psc=1" TargetMode="External"/><Relationship Id="rId1936" Type="http://schemas.openxmlformats.org/officeDocument/2006/relationships/hyperlink" Target="https://www.amazon.com/dp/B08LB9TMYK?psc=1" TargetMode="External"/><Relationship Id="rId3151" Type="http://schemas.openxmlformats.org/officeDocument/2006/relationships/hyperlink" Target="https://www.amazon.com/dp/B00937CIFG?psc=1" TargetMode="External"/><Relationship Id="rId3011" Type="http://schemas.openxmlformats.org/officeDocument/2006/relationships/hyperlink" Target="https://www.amazon.com/dp/B089C73T72?psc=1" TargetMode="External"/><Relationship Id="rId5" Type="http://schemas.openxmlformats.org/officeDocument/2006/relationships/hyperlink" Target="https://www.amazon.com/dp/B08M3JD266?psc=1" TargetMode="External"/><Relationship Id="rId889" Type="http://schemas.openxmlformats.org/officeDocument/2006/relationships/hyperlink" Target="https://www.amazon.com/dp/B08RK2SR23?psc=1" TargetMode="External"/><Relationship Id="rId2777" Type="http://schemas.openxmlformats.org/officeDocument/2006/relationships/hyperlink" Target="https://www.amazon.com/dp/B08QBL36GF?psc=1" TargetMode="External"/><Relationship Id="rId749" Type="http://schemas.openxmlformats.org/officeDocument/2006/relationships/hyperlink" Target="https://www.amazon.com/dp/B08V7P3SKS?psc=1" TargetMode="External"/><Relationship Id="rId1379" Type="http://schemas.openxmlformats.org/officeDocument/2006/relationships/hyperlink" Target="https://www.amazon.com/dp/B07YFFX5MD?psc=1" TargetMode="External"/><Relationship Id="rId1586" Type="http://schemas.openxmlformats.org/officeDocument/2006/relationships/hyperlink" Target="https://www.amazon.com/dp/B08SL5GY19?psc=1" TargetMode="External"/><Relationship Id="rId2984" Type="http://schemas.openxmlformats.org/officeDocument/2006/relationships/hyperlink" Target="https://www.amazon.com/dp/B07MFZXR1B?psc=1" TargetMode="External"/><Relationship Id="rId609" Type="http://schemas.openxmlformats.org/officeDocument/2006/relationships/hyperlink" Target="https://www.amazon.com/dp/B08HLYCJRQ?psc=1" TargetMode="External"/><Relationship Id="rId956" Type="http://schemas.openxmlformats.org/officeDocument/2006/relationships/hyperlink" Target="https://www.amazon.com/dp/B08V83JZH4?psc=1" TargetMode="External"/><Relationship Id="rId1239" Type="http://schemas.openxmlformats.org/officeDocument/2006/relationships/hyperlink" Target="https://www.amazon.com/dp/B07BYHGNB5?psc=1" TargetMode="External"/><Relationship Id="rId1793" Type="http://schemas.openxmlformats.org/officeDocument/2006/relationships/hyperlink" Target="https://www.amazon.com/dp/B08GTYFC37?psc=1" TargetMode="External"/><Relationship Id="rId2637" Type="http://schemas.openxmlformats.org/officeDocument/2006/relationships/hyperlink" Target="https://www.amazon.com/dp/B08GLX7TNT?psc=1" TargetMode="External"/><Relationship Id="rId2844" Type="http://schemas.openxmlformats.org/officeDocument/2006/relationships/hyperlink" Target="https://www.amazon.com/dp/B08KFS6THF?psc=1" TargetMode="External"/><Relationship Id="rId85" Type="http://schemas.openxmlformats.org/officeDocument/2006/relationships/hyperlink" Target="https://www.amazon.com/dp/B07MNFH1PX?psc=1" TargetMode="External"/><Relationship Id="rId816" Type="http://schemas.openxmlformats.org/officeDocument/2006/relationships/hyperlink" Target="https://www.amazon.com/dp/B084GDY2PW?psc=1" TargetMode="External"/><Relationship Id="rId1446" Type="http://schemas.openxmlformats.org/officeDocument/2006/relationships/hyperlink" Target="https://www.amazon.com/dp/B08V83JZH4?psc=1" TargetMode="External"/><Relationship Id="rId1653" Type="http://schemas.openxmlformats.org/officeDocument/2006/relationships/hyperlink" Target="https://www.amazon.com/dp/B07S9CKV7X?psc=1" TargetMode="External"/><Relationship Id="rId1860" Type="http://schemas.openxmlformats.org/officeDocument/2006/relationships/hyperlink" Target="https://www.amazon.com/dp/B09C8XTBYS?psc=1" TargetMode="External"/><Relationship Id="rId2704" Type="http://schemas.openxmlformats.org/officeDocument/2006/relationships/hyperlink" Target="https://www.amazon.com/dp/B07YD579WM?psc=1" TargetMode="External"/><Relationship Id="rId2911" Type="http://schemas.openxmlformats.org/officeDocument/2006/relationships/hyperlink" Target="https://www.amazon.com/dp/B07XHMB5GP?psc=1" TargetMode="External"/><Relationship Id="rId1306" Type="http://schemas.openxmlformats.org/officeDocument/2006/relationships/hyperlink" Target="https://www.amazon.com/dp/B00LH3DMUO?psc=1" TargetMode="External"/><Relationship Id="rId1513" Type="http://schemas.openxmlformats.org/officeDocument/2006/relationships/hyperlink" Target="https://www.amazon.com/dp/B07H2RR55Q?psc=1" TargetMode="External"/><Relationship Id="rId1720" Type="http://schemas.openxmlformats.org/officeDocument/2006/relationships/hyperlink" Target="https://www.amazon.com/dp/B097YC3SRL?psc=1" TargetMode="External"/><Relationship Id="rId12" Type="http://schemas.openxmlformats.org/officeDocument/2006/relationships/hyperlink" Target="https://www.amazon.com/dp/B08M3JD266?psc=1" TargetMode="External"/><Relationship Id="rId399" Type="http://schemas.openxmlformats.org/officeDocument/2006/relationships/hyperlink" Target="https://www.amazon.com/dp/B08PV3X6HR?psc=1" TargetMode="External"/><Relationship Id="rId2287" Type="http://schemas.openxmlformats.org/officeDocument/2006/relationships/hyperlink" Target="https://www.amazon.com/dp/B09QV692XY?psc=1" TargetMode="External"/><Relationship Id="rId2494" Type="http://schemas.openxmlformats.org/officeDocument/2006/relationships/hyperlink" Target="https://www.amazon.com/dp/B07MFZY2F2?psc=1" TargetMode="External"/><Relationship Id="rId3338" Type="http://schemas.openxmlformats.org/officeDocument/2006/relationships/hyperlink" Target="https://www.amazon.com/dp/B07N1S7JH8?psc=1" TargetMode="External"/><Relationship Id="rId259" Type="http://schemas.openxmlformats.org/officeDocument/2006/relationships/hyperlink" Target="https://www.amazon.com/dp/B09S358Q7Y?psc=1" TargetMode="External"/><Relationship Id="rId466" Type="http://schemas.openxmlformats.org/officeDocument/2006/relationships/hyperlink" Target="https://www.amazon.com/dp/B08GLX7TNT?psc=1" TargetMode="External"/><Relationship Id="rId673" Type="http://schemas.openxmlformats.org/officeDocument/2006/relationships/hyperlink" Target="https://www.amazon.com/dp/B07H2RR55Q?psc=1" TargetMode="External"/><Relationship Id="rId880" Type="http://schemas.openxmlformats.org/officeDocument/2006/relationships/hyperlink" Target="https://www.amazon.com/dp/B098W1NDV2?psc=1" TargetMode="External"/><Relationship Id="rId1096" Type="http://schemas.openxmlformats.org/officeDocument/2006/relationships/hyperlink" Target="https://www.amazon.com/dp/B09M7KWTPQ?psc=1" TargetMode="External"/><Relationship Id="rId2147" Type="http://schemas.openxmlformats.org/officeDocument/2006/relationships/hyperlink" Target="https://www.amazon.com/dp/B09QV692XY?psc=1" TargetMode="External"/><Relationship Id="rId2354" Type="http://schemas.openxmlformats.org/officeDocument/2006/relationships/hyperlink" Target="https://www.amazon.com/dp/B08QB93S6R?psc=1" TargetMode="External"/><Relationship Id="rId2561" Type="http://schemas.openxmlformats.org/officeDocument/2006/relationships/hyperlink" Target="https://www.amazon.com/dp/B0781VSXBP?psc=1" TargetMode="External"/><Relationship Id="rId3405" Type="http://schemas.openxmlformats.org/officeDocument/2006/relationships/hyperlink" Target="https://www.amazon.com/dp/B08VF99PV8?psc=1" TargetMode="External"/><Relationship Id="rId119" Type="http://schemas.openxmlformats.org/officeDocument/2006/relationships/hyperlink" Target="https://www.amazon.com/dp/B07MNFH1PX?psc=1" TargetMode="External"/><Relationship Id="rId326" Type="http://schemas.openxmlformats.org/officeDocument/2006/relationships/hyperlink" Target="https://www.amazon.com/dp/B08LYQPRPJ?psc=1" TargetMode="External"/><Relationship Id="rId533" Type="http://schemas.openxmlformats.org/officeDocument/2006/relationships/hyperlink" Target="https://www.amazon.com/dp/B09Q1YS4Z8?psc=1" TargetMode="External"/><Relationship Id="rId1163" Type="http://schemas.openxmlformats.org/officeDocument/2006/relationships/hyperlink" Target="https://www.amazon.com/dp/B07PHJCCY3?psc=1" TargetMode="External"/><Relationship Id="rId1370" Type="http://schemas.openxmlformats.org/officeDocument/2006/relationships/hyperlink" Target="https://www.amazon.com/dp/B07MG119KG?psc=1" TargetMode="External"/><Relationship Id="rId2007" Type="http://schemas.openxmlformats.org/officeDocument/2006/relationships/hyperlink" Target="https://www.amazon.com/dp/B09JHL33X7?psc=1" TargetMode="External"/><Relationship Id="rId2214" Type="http://schemas.openxmlformats.org/officeDocument/2006/relationships/hyperlink" Target="https://www.amazon.com/dp/B08KFN1KT1?psc=1" TargetMode="External"/><Relationship Id="rId740" Type="http://schemas.openxmlformats.org/officeDocument/2006/relationships/hyperlink" Target="https://www.amazon.com/dp/B08KXST16C?psc=1" TargetMode="External"/><Relationship Id="rId1023" Type="http://schemas.openxmlformats.org/officeDocument/2006/relationships/hyperlink" Target="https://www.amazon.com/dp/B08V7P3SKS?psc=1" TargetMode="External"/><Relationship Id="rId2421" Type="http://schemas.openxmlformats.org/officeDocument/2006/relationships/hyperlink" Target="https://www.amazon.com/dp/B07MFZY2F2?psc=1" TargetMode="External"/><Relationship Id="rId600" Type="http://schemas.openxmlformats.org/officeDocument/2006/relationships/hyperlink" Target="https://www.amazon.com/dp/B09QVPCJN2?psc=1" TargetMode="External"/><Relationship Id="rId1230" Type="http://schemas.openxmlformats.org/officeDocument/2006/relationships/hyperlink" Target="https://www.amazon.com/dp/B00OJ3UJ2S?psc=1" TargetMode="External"/><Relationship Id="rId3195" Type="http://schemas.openxmlformats.org/officeDocument/2006/relationships/hyperlink" Target="https://www.amazon.com/dp/B09JHL33X7?psc=1" TargetMode="External"/><Relationship Id="rId3055" Type="http://schemas.openxmlformats.org/officeDocument/2006/relationships/hyperlink" Target="https://www.amazon.com/dp/B09QV5KJHV?psc=1" TargetMode="External"/><Relationship Id="rId3262" Type="http://schemas.openxmlformats.org/officeDocument/2006/relationships/hyperlink" Target="https://www.amazon.com/dp/B08QBL36GF?psc=1" TargetMode="External"/><Relationship Id="rId183" Type="http://schemas.openxmlformats.org/officeDocument/2006/relationships/hyperlink" Target="https://www.amazon.com/dp/B0863DHZDJ?psc=1" TargetMode="External"/><Relationship Id="rId390" Type="http://schemas.openxmlformats.org/officeDocument/2006/relationships/hyperlink" Target="https://www.amazon.com/dp/B01N6PMZLW?psc=1" TargetMode="External"/><Relationship Id="rId1907" Type="http://schemas.openxmlformats.org/officeDocument/2006/relationships/hyperlink" Target="https://www.amazon.com/dp/B08GLX7TNT?psc=1" TargetMode="External"/><Relationship Id="rId2071" Type="http://schemas.openxmlformats.org/officeDocument/2006/relationships/hyperlink" Target="https://www.amazon.com/dp/B07MFZXR1B?psc=1" TargetMode="External"/><Relationship Id="rId3122" Type="http://schemas.openxmlformats.org/officeDocument/2006/relationships/hyperlink" Target="https://www.amazon.com/dp/B08KFN1KT1?psc=1" TargetMode="External"/><Relationship Id="rId250" Type="http://schemas.openxmlformats.org/officeDocument/2006/relationships/hyperlink" Target="https://www.amazon.com/dp/B08LYQPRPJ?psc=1" TargetMode="External"/><Relationship Id="rId110" Type="http://schemas.openxmlformats.org/officeDocument/2006/relationships/hyperlink" Target="https://www.amazon.com/dp/B07MNFH1PX?psc=1" TargetMode="External"/><Relationship Id="rId2888" Type="http://schemas.openxmlformats.org/officeDocument/2006/relationships/hyperlink" Target="https://www.amazon.com/dp/B09HKG6SDF?psc=1" TargetMode="External"/><Relationship Id="rId1697" Type="http://schemas.openxmlformats.org/officeDocument/2006/relationships/hyperlink" Target="https://www.amazon.com/dp/B07YFFX5MD?psc=1" TargetMode="External"/><Relationship Id="rId2748" Type="http://schemas.openxmlformats.org/officeDocument/2006/relationships/hyperlink" Target="https://www.amazon.com/dp/B089C6LZ42?psc=1" TargetMode="External"/><Relationship Id="rId2955" Type="http://schemas.openxmlformats.org/officeDocument/2006/relationships/hyperlink" Target="https://www.amazon.com/dp/B07MFZXR1B?psc=1" TargetMode="External"/><Relationship Id="rId927" Type="http://schemas.openxmlformats.org/officeDocument/2006/relationships/hyperlink" Target="https://www.amazon.com/dp/B07MFZY2F2?psc=1" TargetMode="External"/><Relationship Id="rId1557" Type="http://schemas.openxmlformats.org/officeDocument/2006/relationships/hyperlink" Target="https://www.amazon.com/dp/B08QBJ2YMG?psc=1" TargetMode="External"/><Relationship Id="rId1764" Type="http://schemas.openxmlformats.org/officeDocument/2006/relationships/hyperlink" Target="https://www.amazon.com/dp/B08DKB5LWY?psc=1" TargetMode="External"/><Relationship Id="rId1971" Type="http://schemas.openxmlformats.org/officeDocument/2006/relationships/hyperlink" Target="https://www.amazon.com/dp/B09RN23L75?psc=1" TargetMode="External"/><Relationship Id="rId2608" Type="http://schemas.openxmlformats.org/officeDocument/2006/relationships/hyperlink" Target="https://www.amazon.com/dp/B092DQYMD7?psc=1" TargetMode="External"/><Relationship Id="rId2815" Type="http://schemas.openxmlformats.org/officeDocument/2006/relationships/hyperlink" Target="https://www.amazon.com/dp/B07XHMBQK3?psc=1" TargetMode="External"/><Relationship Id="rId56" Type="http://schemas.openxmlformats.org/officeDocument/2006/relationships/hyperlink" Target="https://www.amazon.com/dp/B076DCNZM3?psc=1" TargetMode="External"/><Relationship Id="rId1417" Type="http://schemas.openxmlformats.org/officeDocument/2006/relationships/hyperlink" Target="https://www.amazon.com/dp/B08V83JZH4?psc=1" TargetMode="External"/><Relationship Id="rId1624" Type="http://schemas.openxmlformats.org/officeDocument/2006/relationships/hyperlink" Target="https://www.amazon.com/dp/B09RMHC8L8?psc=1" TargetMode="External"/><Relationship Id="rId1831" Type="http://schemas.openxmlformats.org/officeDocument/2006/relationships/hyperlink" Target="https://www.amazon.com/dp/B07CRG94G3?psc=1" TargetMode="External"/><Relationship Id="rId2398" Type="http://schemas.openxmlformats.org/officeDocument/2006/relationships/hyperlink" Target="https://www.amazon.com/dp/B00OJ3UJ2S?psc=1" TargetMode="External"/><Relationship Id="rId577" Type="http://schemas.openxmlformats.org/officeDocument/2006/relationships/hyperlink" Target="https://www.amazon.com/dp/B08V83JZH4?psc=1" TargetMode="External"/><Relationship Id="rId2258" Type="http://schemas.openxmlformats.org/officeDocument/2006/relationships/hyperlink" Target="https://www.amazon.com/dp/B07WS59SP4?psc=1" TargetMode="External"/><Relationship Id="rId784" Type="http://schemas.openxmlformats.org/officeDocument/2006/relationships/hyperlink" Target="https://www.amazon.com/dp/B087QRVVVH?psc=1" TargetMode="External"/><Relationship Id="rId991" Type="http://schemas.openxmlformats.org/officeDocument/2006/relationships/hyperlink" Target="https://www.amazon.com/dp/B0977KZN4L?psc=1" TargetMode="External"/><Relationship Id="rId1067" Type="http://schemas.openxmlformats.org/officeDocument/2006/relationships/hyperlink" Target="https://www.amazon.com/dp/B099RHVB42?psc=1" TargetMode="External"/><Relationship Id="rId2465" Type="http://schemas.openxmlformats.org/officeDocument/2006/relationships/hyperlink" Target="https://www.amazon.com/dp/B09FDS2WSP?psc=1" TargetMode="External"/><Relationship Id="rId2672" Type="http://schemas.openxmlformats.org/officeDocument/2006/relationships/hyperlink" Target="https://www.amazon.com/dp/B000QYLCWK?psc=1" TargetMode="External"/><Relationship Id="rId3309" Type="http://schemas.openxmlformats.org/officeDocument/2006/relationships/hyperlink" Target="https://www.amazon.com/dp/B0874XN4D8?psc=1" TargetMode="External"/><Relationship Id="rId437" Type="http://schemas.openxmlformats.org/officeDocument/2006/relationships/hyperlink" Target="https://www.amazon.com/dp/B08QB93S6R?psc=1" TargetMode="External"/><Relationship Id="rId644" Type="http://schemas.openxmlformats.org/officeDocument/2006/relationships/hyperlink" Target="https://www.amazon.com/dp/B073SB2MXT?psc=1" TargetMode="External"/><Relationship Id="rId851" Type="http://schemas.openxmlformats.org/officeDocument/2006/relationships/hyperlink" Target="https://www.amazon.com/dp/B08V83JZH4?psc=1" TargetMode="External"/><Relationship Id="rId1274" Type="http://schemas.openxmlformats.org/officeDocument/2006/relationships/hyperlink" Target="https://www.amazon.com/dp/B07MG119KG?psc=1" TargetMode="External"/><Relationship Id="rId1481" Type="http://schemas.openxmlformats.org/officeDocument/2006/relationships/hyperlink" Target="https://www.amazon.com/dp/B086BKGSC1?psc=1" TargetMode="External"/><Relationship Id="rId2118" Type="http://schemas.openxmlformats.org/officeDocument/2006/relationships/hyperlink" Target="https://www.amazon.com/dp/B089C6LZ42?psc=1" TargetMode="External"/><Relationship Id="rId2325" Type="http://schemas.openxmlformats.org/officeDocument/2006/relationships/hyperlink" Target="https://www.amazon.com/dp/B089C73T72?psc=1" TargetMode="External"/><Relationship Id="rId2532" Type="http://schemas.openxmlformats.org/officeDocument/2006/relationships/hyperlink" Target="https://www.amazon.com/dp/B09NM6RBVR?psc=1" TargetMode="External"/><Relationship Id="rId504" Type="http://schemas.openxmlformats.org/officeDocument/2006/relationships/hyperlink" Target="https://www.amazon.com/dp/B07C9RSZFM?psc=1" TargetMode="External"/><Relationship Id="rId711" Type="http://schemas.openxmlformats.org/officeDocument/2006/relationships/hyperlink" Target="https://www.amazon.com/dp/B09QV692XY?psc=1" TargetMode="External"/><Relationship Id="rId1134" Type="http://schemas.openxmlformats.org/officeDocument/2006/relationships/hyperlink" Target="https://www.amazon.com/dp/B08V83JZH4?psc=1" TargetMode="External"/><Relationship Id="rId1341" Type="http://schemas.openxmlformats.org/officeDocument/2006/relationships/hyperlink" Target="https://www.amazon.com/dp/B08KFS6THF?psc=1" TargetMode="External"/><Relationship Id="rId1201" Type="http://schemas.openxmlformats.org/officeDocument/2006/relationships/hyperlink" Target="https://www.amazon.com/dp/B07GNKZ5ZH?psc=1" TargetMode="External"/><Relationship Id="rId3099" Type="http://schemas.openxmlformats.org/officeDocument/2006/relationships/hyperlink" Target="https://www.amazon.com/dp/B09NM3KMKQ?psc=1" TargetMode="External"/><Relationship Id="rId3166" Type="http://schemas.openxmlformats.org/officeDocument/2006/relationships/hyperlink" Target="https://www.amazon.com/dp/B078211KBB?psc=1" TargetMode="External"/><Relationship Id="rId3373" Type="http://schemas.openxmlformats.org/officeDocument/2006/relationships/hyperlink" Target="https://www.amazon.com/dp/B08QB93S6R?psc=1" TargetMode="External"/><Relationship Id="rId294" Type="http://schemas.openxmlformats.org/officeDocument/2006/relationships/hyperlink" Target="https://www.amazon.com/dp/B07CX2KK5Z?psc=1" TargetMode="External"/><Relationship Id="rId2182" Type="http://schemas.openxmlformats.org/officeDocument/2006/relationships/hyperlink" Target="https://www.amazon.com/dp/B08GFL2C8J?psc=1" TargetMode="External"/><Relationship Id="rId3026" Type="http://schemas.openxmlformats.org/officeDocument/2006/relationships/hyperlink" Target="https://www.amazon.com/dp/0593101928?psc=1" TargetMode="External"/><Relationship Id="rId3233" Type="http://schemas.openxmlformats.org/officeDocument/2006/relationships/hyperlink" Target="https://www.amazon.com/dp/B07MFZY2F2?psc=1" TargetMode="External"/><Relationship Id="rId154" Type="http://schemas.openxmlformats.org/officeDocument/2006/relationships/hyperlink" Target="https://www.amazon.com/dp/B0759567JT?psc=1" TargetMode="External"/><Relationship Id="rId361" Type="http://schemas.openxmlformats.org/officeDocument/2006/relationships/hyperlink" Target="https://www.amazon.com/dp/B07MKCG5ZG?psc=1" TargetMode="External"/><Relationship Id="rId2042" Type="http://schemas.openxmlformats.org/officeDocument/2006/relationships/hyperlink" Target="https://www.amazon.com/dp/B08RK2SR23?psc=1" TargetMode="External"/><Relationship Id="rId3440" Type="http://schemas.openxmlformats.org/officeDocument/2006/relationships/hyperlink" Target="https://www.amazon.com/dp/B07VS8QCXC?psc=1" TargetMode="External"/><Relationship Id="rId2999" Type="http://schemas.openxmlformats.org/officeDocument/2006/relationships/hyperlink" Target="https://www.amazon.com/dp/B07MFZXR1B?psc=1" TargetMode="External"/><Relationship Id="rId3300" Type="http://schemas.openxmlformats.org/officeDocument/2006/relationships/hyperlink" Target="https://www.amazon.com/dp/B07YD579WM?psc=1" TargetMode="External"/><Relationship Id="rId221" Type="http://schemas.openxmlformats.org/officeDocument/2006/relationships/hyperlink" Target="https://www.amazon.com/dp/B08V83JZH4?psc=1" TargetMode="External"/><Relationship Id="rId2859" Type="http://schemas.openxmlformats.org/officeDocument/2006/relationships/hyperlink" Target="https://www.amazon.com/dp/B08DKB5LWY?psc=1" TargetMode="External"/><Relationship Id="rId1668" Type="http://schemas.openxmlformats.org/officeDocument/2006/relationships/hyperlink" Target="https://www.amazon.com/dp/B07G3KGYZQ?psc=1" TargetMode="External"/><Relationship Id="rId1875" Type="http://schemas.openxmlformats.org/officeDocument/2006/relationships/hyperlink" Target="https://www.amazon.com/dp/B073SB2MXT?psc=1" TargetMode="External"/><Relationship Id="rId2719" Type="http://schemas.openxmlformats.org/officeDocument/2006/relationships/hyperlink" Target="https://www.amazon.com/dp/B09QPSHN4T?psc=1" TargetMode="External"/><Relationship Id="rId1528" Type="http://schemas.openxmlformats.org/officeDocument/2006/relationships/hyperlink" Target="https://www.amazon.com/dp/B08RK2SR23?psc=1" TargetMode="External"/><Relationship Id="rId2926" Type="http://schemas.openxmlformats.org/officeDocument/2006/relationships/hyperlink" Target="https://www.amazon.com/dp/B08GTYFC37?psc=1" TargetMode="External"/><Relationship Id="rId3090" Type="http://schemas.openxmlformats.org/officeDocument/2006/relationships/hyperlink" Target="https://www.amazon.com/dp/B07JMH6BSY?psc=1" TargetMode="External"/><Relationship Id="rId1735" Type="http://schemas.openxmlformats.org/officeDocument/2006/relationships/hyperlink" Target="https://www.amazon.com/dp/B08GLX7TNT?psc=1" TargetMode="External"/><Relationship Id="rId1942" Type="http://schemas.openxmlformats.org/officeDocument/2006/relationships/hyperlink" Target="https://www.amazon.com/dp/B08X4YHJ7L?psc=1" TargetMode="External"/><Relationship Id="rId27" Type="http://schemas.openxmlformats.org/officeDocument/2006/relationships/hyperlink" Target="https://www.amazon.com/dp/B07MNFH1PX?psc=1" TargetMode="External"/><Relationship Id="rId1802" Type="http://schemas.openxmlformats.org/officeDocument/2006/relationships/hyperlink" Target="https://www.amazon.com/dp/B08V83JZH4?psc=1" TargetMode="External"/><Relationship Id="rId688" Type="http://schemas.openxmlformats.org/officeDocument/2006/relationships/hyperlink" Target="https://www.amazon.com/dp/B01M08LCXW?psc=1" TargetMode="External"/><Relationship Id="rId895" Type="http://schemas.openxmlformats.org/officeDocument/2006/relationships/hyperlink" Target="https://www.amazon.com/dp/B07ZGJVTZK?psc=1" TargetMode="External"/><Relationship Id="rId2369" Type="http://schemas.openxmlformats.org/officeDocument/2006/relationships/hyperlink" Target="https://www.amazon.com/dp/B073SBZ8YH?psc=1" TargetMode="External"/><Relationship Id="rId2576" Type="http://schemas.openxmlformats.org/officeDocument/2006/relationships/hyperlink" Target="https://www.amazon.com/dp/B0781VSXBP?psc=1" TargetMode="External"/><Relationship Id="rId2783" Type="http://schemas.openxmlformats.org/officeDocument/2006/relationships/hyperlink" Target="https://www.amazon.com/dp/B095H58J4C?psc=1" TargetMode="External"/><Relationship Id="rId2990" Type="http://schemas.openxmlformats.org/officeDocument/2006/relationships/hyperlink" Target="https://www.amazon.com/dp/B08957PT2K?psc=1" TargetMode="External"/><Relationship Id="rId548" Type="http://schemas.openxmlformats.org/officeDocument/2006/relationships/hyperlink" Target="https://www.amazon.com/dp/B08GTYFC37?psc=1" TargetMode="External"/><Relationship Id="rId755" Type="http://schemas.openxmlformats.org/officeDocument/2006/relationships/hyperlink" Target="https://www.amazon.com/dp/B09YLLPJPR?psc=1" TargetMode="External"/><Relationship Id="rId962" Type="http://schemas.openxmlformats.org/officeDocument/2006/relationships/hyperlink" Target="https://www.amazon.com/dp/B073H552FJ?psc=1" TargetMode="External"/><Relationship Id="rId1178" Type="http://schemas.openxmlformats.org/officeDocument/2006/relationships/hyperlink" Target="https://www.amazon.com/dp/B073SBQMCX?psc=1" TargetMode="External"/><Relationship Id="rId1385" Type="http://schemas.openxmlformats.org/officeDocument/2006/relationships/hyperlink" Target="https://www.amazon.com/dp/B08PMLYV9H?psc=1" TargetMode="External"/><Relationship Id="rId1592" Type="http://schemas.openxmlformats.org/officeDocument/2006/relationships/hyperlink" Target="https://www.amazon.com/dp/B07MFZY2F2?psc=1" TargetMode="External"/><Relationship Id="rId2229" Type="http://schemas.openxmlformats.org/officeDocument/2006/relationships/hyperlink" Target="https://www.amazon.com/dp/B00GLL41MA?psc=1" TargetMode="External"/><Relationship Id="rId2436" Type="http://schemas.openxmlformats.org/officeDocument/2006/relationships/hyperlink" Target="https://www.amazon.com/dp/B00OJ3UJ2S?psc=1" TargetMode="External"/><Relationship Id="rId2643" Type="http://schemas.openxmlformats.org/officeDocument/2006/relationships/hyperlink" Target="https://www.amazon.com/dp/B08PPXQX95?psc=1" TargetMode="External"/><Relationship Id="rId2850" Type="http://schemas.openxmlformats.org/officeDocument/2006/relationships/hyperlink" Target="https://www.amazon.com/dp/B07GZLJD5R?psc=1" TargetMode="External"/><Relationship Id="rId91" Type="http://schemas.openxmlformats.org/officeDocument/2006/relationships/hyperlink" Target="https://www.amazon.com/dp/B07CQ6C4MW?psc=1" TargetMode="External"/><Relationship Id="rId408" Type="http://schemas.openxmlformats.org/officeDocument/2006/relationships/hyperlink" Target="https://www.amazon.com/dp/B07MNFH1PX?psc=1" TargetMode="External"/><Relationship Id="rId615" Type="http://schemas.openxmlformats.org/officeDocument/2006/relationships/hyperlink" Target="https://www.amazon.com/dp/B07MFZXR1B?psc=1" TargetMode="External"/><Relationship Id="rId822" Type="http://schemas.openxmlformats.org/officeDocument/2006/relationships/hyperlink" Target="https://www.amazon.com/dp/B08GTYFC37?psc=1" TargetMode="External"/><Relationship Id="rId1038" Type="http://schemas.openxmlformats.org/officeDocument/2006/relationships/hyperlink" Target="https://www.amazon.com/dp/B09PFQX277?psc=1" TargetMode="External"/><Relationship Id="rId1245" Type="http://schemas.openxmlformats.org/officeDocument/2006/relationships/hyperlink" Target="https://www.amazon.com/dp/B07ZGJYLNL?psc=1" TargetMode="External"/><Relationship Id="rId1452" Type="http://schemas.openxmlformats.org/officeDocument/2006/relationships/hyperlink" Target="https://www.amazon.com/dp/B08RK2SR23?psc=1" TargetMode="External"/><Relationship Id="rId2503" Type="http://schemas.openxmlformats.org/officeDocument/2006/relationships/hyperlink" Target="https://www.amazon.com/dp/B083FF3PJ9?psc=1" TargetMode="External"/><Relationship Id="rId1105" Type="http://schemas.openxmlformats.org/officeDocument/2006/relationships/hyperlink" Target="https://www.amazon.com/dp/B07MG119KG?psc=1" TargetMode="External"/><Relationship Id="rId1312" Type="http://schemas.openxmlformats.org/officeDocument/2006/relationships/hyperlink" Target="https://www.amazon.com/dp/B08V83JZH4?psc=1" TargetMode="External"/><Relationship Id="rId2710" Type="http://schemas.openxmlformats.org/officeDocument/2006/relationships/hyperlink" Target="https://www.amazon.com/dp/B08GTYFC37?psc=1" TargetMode="External"/><Relationship Id="rId3277" Type="http://schemas.openxmlformats.org/officeDocument/2006/relationships/hyperlink" Target="https://www.amazon.com/dp/B07VS8QCXC?psc=1" TargetMode="External"/><Relationship Id="rId198" Type="http://schemas.openxmlformats.org/officeDocument/2006/relationships/hyperlink" Target="https://www.amazon.com/dp/B083GHTPHW?psc=1" TargetMode="External"/><Relationship Id="rId2086" Type="http://schemas.openxmlformats.org/officeDocument/2006/relationships/hyperlink" Target="https://www.amazon.com/dp/B011M8YACM?psc=1" TargetMode="External"/><Relationship Id="rId2293" Type="http://schemas.openxmlformats.org/officeDocument/2006/relationships/hyperlink" Target="https://www.amazon.com/dp/B0B25LZGGW?psc=1" TargetMode="External"/><Relationship Id="rId3137" Type="http://schemas.openxmlformats.org/officeDocument/2006/relationships/hyperlink" Target="https://www.amazon.com/dp/B09HKG6SDF?psc=1" TargetMode="External"/><Relationship Id="rId3344" Type="http://schemas.openxmlformats.org/officeDocument/2006/relationships/hyperlink" Target="https://www.amazon.com/dp/B089C6LZ42?psc=1" TargetMode="External"/><Relationship Id="rId265" Type="http://schemas.openxmlformats.org/officeDocument/2006/relationships/hyperlink" Target="https://www.amazon.com/dp/B07MNFH1PX?psc=1" TargetMode="External"/><Relationship Id="rId472" Type="http://schemas.openxmlformats.org/officeDocument/2006/relationships/hyperlink" Target="https://www.amazon.com/dp/B07CH24FRH?psc=1" TargetMode="External"/><Relationship Id="rId2153" Type="http://schemas.openxmlformats.org/officeDocument/2006/relationships/hyperlink" Target="https://www.amazon.com/dp/B07FYY3H5F?psc=1" TargetMode="External"/><Relationship Id="rId2360" Type="http://schemas.openxmlformats.org/officeDocument/2006/relationships/hyperlink" Target="https://www.amazon.com/dp/B0874XN4D8?psc=1" TargetMode="External"/><Relationship Id="rId3204" Type="http://schemas.openxmlformats.org/officeDocument/2006/relationships/hyperlink" Target="https://www.amazon.com/dp/B08KFS6THF?psc=1" TargetMode="External"/><Relationship Id="rId3411" Type="http://schemas.openxmlformats.org/officeDocument/2006/relationships/hyperlink" Target="https://www.amazon.com/dp/B08PHSVW7K?psc=1" TargetMode="External"/><Relationship Id="rId125" Type="http://schemas.openxmlformats.org/officeDocument/2006/relationships/hyperlink" Target="https://www.amazon.com/dp/B011M8YACM?psc=1" TargetMode="External"/><Relationship Id="rId332" Type="http://schemas.openxmlformats.org/officeDocument/2006/relationships/hyperlink" Target="https://www.amazon.com/dp/B08G14NBCS?psc=1" TargetMode="External"/><Relationship Id="rId2013" Type="http://schemas.openxmlformats.org/officeDocument/2006/relationships/hyperlink" Target="https://www.amazon.com/dp/B08RK2SR23?psc=1" TargetMode="External"/><Relationship Id="rId2220" Type="http://schemas.openxmlformats.org/officeDocument/2006/relationships/hyperlink" Target="https://www.amazon.com/dp/B076YZMQR5?psc=1" TargetMode="External"/><Relationship Id="rId1779" Type="http://schemas.openxmlformats.org/officeDocument/2006/relationships/hyperlink" Target="https://www.amazon.com/dp/B08GS7748F?psc=1" TargetMode="External"/><Relationship Id="rId1986" Type="http://schemas.openxmlformats.org/officeDocument/2006/relationships/hyperlink" Target="https://www.amazon.com/dp/B08QBN5J9B?psc=1" TargetMode="External"/><Relationship Id="rId1639" Type="http://schemas.openxmlformats.org/officeDocument/2006/relationships/hyperlink" Target="https://www.amazon.com/dp/B07YDC6D4D?psc=1" TargetMode="External"/><Relationship Id="rId1846" Type="http://schemas.openxmlformats.org/officeDocument/2006/relationships/hyperlink" Target="https://www.amazon.com/dp/B09C8XTBYS?psc=1" TargetMode="External"/><Relationship Id="rId3061" Type="http://schemas.openxmlformats.org/officeDocument/2006/relationships/hyperlink" Target="https://www.amazon.com/dp/B09RMHC8L8?psc=1" TargetMode="External"/><Relationship Id="rId1706" Type="http://schemas.openxmlformats.org/officeDocument/2006/relationships/hyperlink" Target="https://www.amazon.com/dp/B00HJZJI84?psc=1" TargetMode="External"/><Relationship Id="rId1913" Type="http://schemas.openxmlformats.org/officeDocument/2006/relationships/hyperlink" Target="https://www.amazon.com/dp/B073SB3PD4?psc=1" TargetMode="External"/><Relationship Id="rId799" Type="http://schemas.openxmlformats.org/officeDocument/2006/relationships/hyperlink" Target="https://www.amazon.com/dp/B08V7P3SKS?psc=1" TargetMode="External"/><Relationship Id="rId2687" Type="http://schemas.openxmlformats.org/officeDocument/2006/relationships/hyperlink" Target="https://www.amazon.com/dp/B096RW13N6?psc=1" TargetMode="External"/><Relationship Id="rId2894" Type="http://schemas.openxmlformats.org/officeDocument/2006/relationships/hyperlink" Target="https://www.amazon.com/dp/B08KFRFL8F?psc=1" TargetMode="External"/><Relationship Id="rId659" Type="http://schemas.openxmlformats.org/officeDocument/2006/relationships/hyperlink" Target="https://www.amazon.com/dp/B00M0QGTB6?psc=1" TargetMode="External"/><Relationship Id="rId866" Type="http://schemas.openxmlformats.org/officeDocument/2006/relationships/hyperlink" Target="https://www.amazon.com/dp/B08KFS6THF?psc=1" TargetMode="External"/><Relationship Id="rId1289" Type="http://schemas.openxmlformats.org/officeDocument/2006/relationships/hyperlink" Target="https://www.amazon.com/dp/B08BC11XW8?psc=1" TargetMode="External"/><Relationship Id="rId1496" Type="http://schemas.openxmlformats.org/officeDocument/2006/relationships/hyperlink" Target="https://www.amazon.com/dp/B08DKB5LWY?psc=1" TargetMode="External"/><Relationship Id="rId2547" Type="http://schemas.openxmlformats.org/officeDocument/2006/relationships/hyperlink" Target="https://www.amazon.com/dp/B07MG119KG?psc=1" TargetMode="External"/><Relationship Id="rId519" Type="http://schemas.openxmlformats.org/officeDocument/2006/relationships/hyperlink" Target="https://www.amazon.com/dp/B08HN37XC1?psc=1" TargetMode="External"/><Relationship Id="rId1149" Type="http://schemas.openxmlformats.org/officeDocument/2006/relationships/hyperlink" Target="https://www.amazon.com/dp/B09QV692XY?psc=1" TargetMode="External"/><Relationship Id="rId1356" Type="http://schemas.openxmlformats.org/officeDocument/2006/relationships/hyperlink" Target="https://www.amazon.com/dp/B073W65QX6?psc=1" TargetMode="External"/><Relationship Id="rId2754" Type="http://schemas.openxmlformats.org/officeDocument/2006/relationships/hyperlink" Target="https://www.amazon.com/dp/B078211KBB?psc=1" TargetMode="External"/><Relationship Id="rId2961" Type="http://schemas.openxmlformats.org/officeDocument/2006/relationships/hyperlink" Target="https://www.amazon.com/dp/B08QBJ2YMG?psc=1" TargetMode="External"/><Relationship Id="rId726" Type="http://schemas.openxmlformats.org/officeDocument/2006/relationships/hyperlink" Target="https://www.amazon.com/dp/B09TDWSX3Y?psc=1" TargetMode="External"/><Relationship Id="rId933" Type="http://schemas.openxmlformats.org/officeDocument/2006/relationships/hyperlink" Target="https://www.amazon.com/dp/B07MFZXR1B?psc=1" TargetMode="External"/><Relationship Id="rId1009" Type="http://schemas.openxmlformats.org/officeDocument/2006/relationships/hyperlink" Target="https://www.amazon.com/dp/B08V83JZH4?psc=1" TargetMode="External"/><Relationship Id="rId1563" Type="http://schemas.openxmlformats.org/officeDocument/2006/relationships/hyperlink" Target="https://www.amazon.com/dp/B07MFZY2F2?psc=1" TargetMode="External"/><Relationship Id="rId1770" Type="http://schemas.openxmlformats.org/officeDocument/2006/relationships/hyperlink" Target="https://www.amazon.com/dp/B08V83JZH4?psc=1" TargetMode="External"/><Relationship Id="rId2407" Type="http://schemas.openxmlformats.org/officeDocument/2006/relationships/hyperlink" Target="https://www.amazon.com/dp/B0874XN4D8?psc=1" TargetMode="External"/><Relationship Id="rId2614" Type="http://schemas.openxmlformats.org/officeDocument/2006/relationships/hyperlink" Target="https://www.amazon.com/dp/B07MFZY2F2?psc=1" TargetMode="External"/><Relationship Id="rId2821" Type="http://schemas.openxmlformats.org/officeDocument/2006/relationships/hyperlink" Target="https://www.amazon.com/dp/B08QBJ2YMG?psc=1" TargetMode="External"/><Relationship Id="rId62" Type="http://schemas.openxmlformats.org/officeDocument/2006/relationships/hyperlink" Target="https://www.amazon.com/dp/B0892BK5L6?psc=1" TargetMode="External"/><Relationship Id="rId1216" Type="http://schemas.openxmlformats.org/officeDocument/2006/relationships/hyperlink" Target="https://www.amazon.com/dp/B07CQ6C4MW?psc=1" TargetMode="External"/><Relationship Id="rId1423" Type="http://schemas.openxmlformats.org/officeDocument/2006/relationships/hyperlink" Target="https://www.amazon.com/dp/B07MFZY2F2?psc=1" TargetMode="External"/><Relationship Id="rId1630" Type="http://schemas.openxmlformats.org/officeDocument/2006/relationships/hyperlink" Target="https://www.amazon.com/dp/B08F6W1WP3?psc=1" TargetMode="External"/><Relationship Id="rId3388" Type="http://schemas.openxmlformats.org/officeDocument/2006/relationships/hyperlink" Target="https://www.amazon.com/dp/B07YD579WM?psc=1" TargetMode="External"/><Relationship Id="rId2197" Type="http://schemas.openxmlformats.org/officeDocument/2006/relationships/hyperlink" Target="https://www.amazon.com/dp/B07VS8QCXC?psc=1" TargetMode="External"/><Relationship Id="rId3248" Type="http://schemas.openxmlformats.org/officeDocument/2006/relationships/hyperlink" Target="https://www.amazon.com/dp/B07MFZY2F2?psc=1" TargetMode="External"/><Relationship Id="rId169" Type="http://schemas.openxmlformats.org/officeDocument/2006/relationships/hyperlink" Target="https://www.amazon.com/dp/B09KQBYQHM?psc=1" TargetMode="External"/><Relationship Id="rId376" Type="http://schemas.openxmlformats.org/officeDocument/2006/relationships/hyperlink" Target="https://www.amazon.com/dp/B07SYB47BS?psc=1" TargetMode="External"/><Relationship Id="rId583" Type="http://schemas.openxmlformats.org/officeDocument/2006/relationships/hyperlink" Target="https://www.amazon.com/dp/B00HJZJI84?psc=1" TargetMode="External"/><Relationship Id="rId790" Type="http://schemas.openxmlformats.org/officeDocument/2006/relationships/hyperlink" Target="https://www.amazon.com/dp/B08P2B6JKV?psc=1" TargetMode="External"/><Relationship Id="rId2057" Type="http://schemas.openxmlformats.org/officeDocument/2006/relationships/hyperlink" Target="https://www.amazon.com/dp/B08PHSVW7K?psc=1" TargetMode="External"/><Relationship Id="rId2264" Type="http://schemas.openxmlformats.org/officeDocument/2006/relationships/hyperlink" Target="https://www.amazon.com/dp/B07MFZY2F2?psc=1" TargetMode="External"/><Relationship Id="rId2471" Type="http://schemas.openxmlformats.org/officeDocument/2006/relationships/hyperlink" Target="https://www.amazon.com/dp/B09QX6SL2Y?psc=1" TargetMode="External"/><Relationship Id="rId3108" Type="http://schemas.openxmlformats.org/officeDocument/2006/relationships/hyperlink" Target="https://www.amazon.com/dp/B08KFS6THF?psc=1" TargetMode="External"/><Relationship Id="rId3315" Type="http://schemas.openxmlformats.org/officeDocument/2006/relationships/hyperlink" Target="https://www.amazon.com/dp/B073SBRHH6?psc=1" TargetMode="External"/><Relationship Id="rId236" Type="http://schemas.openxmlformats.org/officeDocument/2006/relationships/hyperlink" Target="https://www.amazon.com/dp/B07MNFH1PX?psc=1" TargetMode="External"/><Relationship Id="rId443" Type="http://schemas.openxmlformats.org/officeDocument/2006/relationships/hyperlink" Target="https://www.amazon.com/dp/B07JJTVGZM?psc=1" TargetMode="External"/><Relationship Id="rId650" Type="http://schemas.openxmlformats.org/officeDocument/2006/relationships/hyperlink" Target="https://www.amazon.com/dp/B08V83JZH4?psc=1" TargetMode="External"/><Relationship Id="rId1073" Type="http://schemas.openxmlformats.org/officeDocument/2006/relationships/hyperlink" Target="https://www.amazon.com/dp/B08V83JZH4?psc=1" TargetMode="External"/><Relationship Id="rId1280" Type="http://schemas.openxmlformats.org/officeDocument/2006/relationships/hyperlink" Target="https://www.amazon.com/dp/B08V7P3SKS?psc=1" TargetMode="External"/><Relationship Id="rId2124" Type="http://schemas.openxmlformats.org/officeDocument/2006/relationships/hyperlink" Target="https://www.amazon.com/dp/B07VNTFHD5?psc=1" TargetMode="External"/><Relationship Id="rId2331" Type="http://schemas.openxmlformats.org/officeDocument/2006/relationships/hyperlink" Target="https://www.amazon.com/dp/B0052P5210?psc=1" TargetMode="External"/><Relationship Id="rId303" Type="http://schemas.openxmlformats.org/officeDocument/2006/relationships/hyperlink" Target="https://www.amazon.com/dp/B07ZKB4SLK?psc=1" TargetMode="External"/><Relationship Id="rId1140" Type="http://schemas.openxmlformats.org/officeDocument/2006/relationships/hyperlink" Target="https://www.amazon.com/dp/B08V83JZH4?psc=1" TargetMode="External"/><Relationship Id="rId510" Type="http://schemas.openxmlformats.org/officeDocument/2006/relationships/hyperlink" Target="https://www.amazon.com/dp/B01M08LCXW?psc=1" TargetMode="External"/><Relationship Id="rId1000" Type="http://schemas.openxmlformats.org/officeDocument/2006/relationships/hyperlink" Target="https://www.amazon.com/dp/B09944FT9R?psc=1" TargetMode="External"/><Relationship Id="rId1957" Type="http://schemas.openxmlformats.org/officeDocument/2006/relationships/hyperlink" Target="https://www.amazon.com/dp/B07HP98FW6?psc=1" TargetMode="External"/><Relationship Id="rId1817" Type="http://schemas.openxmlformats.org/officeDocument/2006/relationships/hyperlink" Target="https://www.amazon.com/dp/B07MG119KG?psc=1" TargetMode="External"/><Relationship Id="rId3172" Type="http://schemas.openxmlformats.org/officeDocument/2006/relationships/hyperlink" Target="https://www.amazon.com/dp/B07YFFX5MD?psc=1" TargetMode="External"/><Relationship Id="rId3032" Type="http://schemas.openxmlformats.org/officeDocument/2006/relationships/hyperlink" Target="https://www.amazon.com/dp/B076F6ZF6K?psc=1" TargetMode="External"/><Relationship Id="rId160" Type="http://schemas.openxmlformats.org/officeDocument/2006/relationships/hyperlink" Target="https://www.amazon.com/dp/B08FWZXT2N?psc=1" TargetMode="External"/><Relationship Id="rId2798" Type="http://schemas.openxmlformats.org/officeDocument/2006/relationships/hyperlink" Target="https://www.amazon.com/dp/B07Z4RF1D3?psc=1" TargetMode="External"/><Relationship Id="rId977" Type="http://schemas.openxmlformats.org/officeDocument/2006/relationships/hyperlink" Target="https://www.amazon.com/dp/B073SB2MXT?psc=1" TargetMode="External"/><Relationship Id="rId2658" Type="http://schemas.openxmlformats.org/officeDocument/2006/relationships/hyperlink" Target="https://www.amazon.com/dp/B074WZJ4MF?psc=1" TargetMode="External"/><Relationship Id="rId2865" Type="http://schemas.openxmlformats.org/officeDocument/2006/relationships/hyperlink" Target="https://www.amazon.com/dp/B08F2XSBT6?psc=1" TargetMode="External"/><Relationship Id="rId837" Type="http://schemas.openxmlformats.org/officeDocument/2006/relationships/hyperlink" Target="https://www.amazon.com/dp/B08RK2SR23?psc=1" TargetMode="External"/><Relationship Id="rId1467" Type="http://schemas.openxmlformats.org/officeDocument/2006/relationships/hyperlink" Target="https://www.amazon.com/dp/B08979DF1S?psc=1" TargetMode="External"/><Relationship Id="rId1674" Type="http://schemas.openxmlformats.org/officeDocument/2006/relationships/hyperlink" Target="https://www.amazon.com/dp/B09HKDQ1RN?psc=1" TargetMode="External"/><Relationship Id="rId1881" Type="http://schemas.openxmlformats.org/officeDocument/2006/relationships/hyperlink" Target="https://www.amazon.com/dp/B08KFS6THF?psc=1" TargetMode="External"/><Relationship Id="rId2518" Type="http://schemas.openxmlformats.org/officeDocument/2006/relationships/hyperlink" Target="https://www.amazon.com/dp/B08PBFP4NV?psc=1" TargetMode="External"/><Relationship Id="rId2725" Type="http://schemas.openxmlformats.org/officeDocument/2006/relationships/hyperlink" Target="https://www.amazon.com/dp/B08TQMWC2X?psc=1" TargetMode="External"/><Relationship Id="rId2932" Type="http://schemas.openxmlformats.org/officeDocument/2006/relationships/hyperlink" Target="https://www.amazon.com/dp/B09VSQ3V4P?psc=1" TargetMode="External"/><Relationship Id="rId904" Type="http://schemas.openxmlformats.org/officeDocument/2006/relationships/hyperlink" Target="https://www.amazon.com/dp/B011M8YACM?psc=1" TargetMode="External"/><Relationship Id="rId1327" Type="http://schemas.openxmlformats.org/officeDocument/2006/relationships/hyperlink" Target="https://www.amazon.com/dp/B01G844OOO?psc=1" TargetMode="External"/><Relationship Id="rId1534" Type="http://schemas.openxmlformats.org/officeDocument/2006/relationships/hyperlink" Target="https://www.amazon.com/dp/B08GLX7TNT?psc=1" TargetMode="External"/><Relationship Id="rId1741" Type="http://schemas.openxmlformats.org/officeDocument/2006/relationships/hyperlink" Target="https://www.amazon.com/dp/B08KFRFL8F?psc=1" TargetMode="External"/><Relationship Id="rId33" Type="http://schemas.openxmlformats.org/officeDocument/2006/relationships/hyperlink" Target="https://www.amazon.com/dp/B08RVC6F9Y?psc=1" TargetMode="External"/><Relationship Id="rId1601" Type="http://schemas.openxmlformats.org/officeDocument/2006/relationships/hyperlink" Target="https://www.amazon.com/dp/B08GLX7TNT?psc=1" TargetMode="External"/><Relationship Id="rId3359" Type="http://schemas.openxmlformats.org/officeDocument/2006/relationships/hyperlink" Target="https://www.amazon.com/dp/B07MTQTNVR?psc=1" TargetMode="External"/><Relationship Id="rId487" Type="http://schemas.openxmlformats.org/officeDocument/2006/relationships/hyperlink" Target="https://www.amazon.com/dp/B07FN3YZ8P?psc=1" TargetMode="External"/><Relationship Id="rId694" Type="http://schemas.openxmlformats.org/officeDocument/2006/relationships/hyperlink" Target="https://www.amazon.com/dp/B09QVP977F?psc=1" TargetMode="External"/><Relationship Id="rId2168" Type="http://schemas.openxmlformats.org/officeDocument/2006/relationships/hyperlink" Target="https://www.amazon.com/dp/B079W9STXH?psc=1" TargetMode="External"/><Relationship Id="rId2375" Type="http://schemas.openxmlformats.org/officeDocument/2006/relationships/hyperlink" Target="https://www.amazon.com/dp/B09NQJMW28?psc=1" TargetMode="External"/><Relationship Id="rId3219" Type="http://schemas.openxmlformats.org/officeDocument/2006/relationships/hyperlink" Target="https://www.amazon.com/dp/B09QV692XY?psc=1" TargetMode="External"/><Relationship Id="rId347" Type="http://schemas.openxmlformats.org/officeDocument/2006/relationships/hyperlink" Target="https://www.amazon.com/dp/B011M8YACM?psc=1" TargetMode="External"/><Relationship Id="rId1184" Type="http://schemas.openxmlformats.org/officeDocument/2006/relationships/hyperlink" Target="https://www.amazon.com/dp/B08RK2SR23?psc=1" TargetMode="External"/><Relationship Id="rId2028" Type="http://schemas.openxmlformats.org/officeDocument/2006/relationships/hyperlink" Target="https://www.amazon.com/dp/B09LSMMYQC?psc=1" TargetMode="External"/><Relationship Id="rId2582" Type="http://schemas.openxmlformats.org/officeDocument/2006/relationships/hyperlink" Target="https://www.amazon.com/dp/B09XJVH69S?psc=1" TargetMode="External"/><Relationship Id="rId3426" Type="http://schemas.openxmlformats.org/officeDocument/2006/relationships/hyperlink" Target="https://www.amazon.com/dp/B09CTHJ8T3?psc=1" TargetMode="External"/><Relationship Id="rId554" Type="http://schemas.openxmlformats.org/officeDocument/2006/relationships/hyperlink" Target="https://www.amazon.com/dp/B06XWRRMYX?psc=1" TargetMode="External"/><Relationship Id="rId761" Type="http://schemas.openxmlformats.org/officeDocument/2006/relationships/hyperlink" Target="https://www.amazon.com/dp/B07MFZXR1B?psc=1" TargetMode="External"/><Relationship Id="rId1391" Type="http://schemas.openxmlformats.org/officeDocument/2006/relationships/hyperlink" Target="https://www.amazon.com/dp/B00MYU0EAU?psc=1" TargetMode="External"/><Relationship Id="rId2235" Type="http://schemas.openxmlformats.org/officeDocument/2006/relationships/hyperlink" Target="https://www.amazon.com/dp/B08QBN5J9B?psc=1" TargetMode="External"/><Relationship Id="rId2442" Type="http://schemas.openxmlformats.org/officeDocument/2006/relationships/hyperlink" Target="https://www.amazon.com/dp/B086WNZ2SK?psc=1" TargetMode="External"/><Relationship Id="rId207" Type="http://schemas.openxmlformats.org/officeDocument/2006/relationships/hyperlink" Target="https://www.amazon.com/dp/B00OJ3UJ2S?psc=1" TargetMode="External"/><Relationship Id="rId414" Type="http://schemas.openxmlformats.org/officeDocument/2006/relationships/hyperlink" Target="https://www.amazon.com/dp/B08RVC6F9Y?psc=1" TargetMode="External"/><Relationship Id="rId621" Type="http://schemas.openxmlformats.org/officeDocument/2006/relationships/hyperlink" Target="https://www.amazon.com/dp/B08QB93S6R?psc=1" TargetMode="External"/><Relationship Id="rId1044" Type="http://schemas.openxmlformats.org/officeDocument/2006/relationships/hyperlink" Target="https://www.amazon.com/dp/B00LS5NFQ2?psc=1" TargetMode="External"/><Relationship Id="rId1251" Type="http://schemas.openxmlformats.org/officeDocument/2006/relationships/hyperlink" Target="https://www.amazon.com/dp/B0874XN4D8?psc=1" TargetMode="External"/><Relationship Id="rId2302" Type="http://schemas.openxmlformats.org/officeDocument/2006/relationships/hyperlink" Target="https://www.amazon.com/dp/B09DVP94WC?psc=1" TargetMode="External"/><Relationship Id="rId1111" Type="http://schemas.openxmlformats.org/officeDocument/2006/relationships/hyperlink" Target="https://www.amazon.com/dp/B07MFZY2F2?psc=1" TargetMode="External"/><Relationship Id="rId3076" Type="http://schemas.openxmlformats.org/officeDocument/2006/relationships/hyperlink" Target="https://www.amazon.com/dp/B07MG119KG?psc=1" TargetMode="External"/><Relationship Id="rId3283" Type="http://schemas.openxmlformats.org/officeDocument/2006/relationships/hyperlink" Target="https://www.amazon.com/dp/B08KFRFL8F?psc=1" TargetMode="External"/><Relationship Id="rId1928" Type="http://schemas.openxmlformats.org/officeDocument/2006/relationships/hyperlink" Target="https://www.amazon.com/dp/B08V7GT6F3?psc=1" TargetMode="External"/><Relationship Id="rId2092" Type="http://schemas.openxmlformats.org/officeDocument/2006/relationships/hyperlink" Target="https://www.amazon.com/dp/B07MFZY2F2?psc=1" TargetMode="External"/><Relationship Id="rId3143" Type="http://schemas.openxmlformats.org/officeDocument/2006/relationships/hyperlink" Target="https://www.amazon.com/dp/B08KFRFL8F?psc=1" TargetMode="External"/><Relationship Id="rId3350" Type="http://schemas.openxmlformats.org/officeDocument/2006/relationships/hyperlink" Target="https://www.amazon.com/dp/B09QV5KJHV?psc=1" TargetMode="External"/><Relationship Id="rId271" Type="http://schemas.openxmlformats.org/officeDocument/2006/relationships/hyperlink" Target="https://www.amazon.com/dp/B09KQBYQHM?psc=1" TargetMode="External"/><Relationship Id="rId3003" Type="http://schemas.openxmlformats.org/officeDocument/2006/relationships/hyperlink" Target="https://www.amazon.com/dp/B09VLK9W3S?psc=1" TargetMode="External"/><Relationship Id="rId131" Type="http://schemas.openxmlformats.org/officeDocument/2006/relationships/hyperlink" Target="https://www.amazon.com/dp/B07MNFH1PX?psc=1" TargetMode="External"/><Relationship Id="rId3210" Type="http://schemas.openxmlformats.org/officeDocument/2006/relationships/hyperlink" Target="https://www.amazon.com/dp/B07ZR54JHV?psc=1" TargetMode="External"/><Relationship Id="rId2769" Type="http://schemas.openxmlformats.org/officeDocument/2006/relationships/hyperlink" Target="https://www.amazon.com/dp/B07PRQVFJR?psc=1" TargetMode="External"/><Relationship Id="rId2976" Type="http://schemas.openxmlformats.org/officeDocument/2006/relationships/hyperlink" Target="https://www.amazon.com/dp/B07P83PWJ5?psc=1" TargetMode="External"/><Relationship Id="rId948" Type="http://schemas.openxmlformats.org/officeDocument/2006/relationships/hyperlink" Target="https://www.amazon.com/dp/B09QVPCJN2?psc=1" TargetMode="External"/><Relationship Id="rId1578" Type="http://schemas.openxmlformats.org/officeDocument/2006/relationships/hyperlink" Target="https://www.amazon.com/dp/B08KFS6THF?psc=1" TargetMode="External"/><Relationship Id="rId1785" Type="http://schemas.openxmlformats.org/officeDocument/2006/relationships/hyperlink" Target="https://www.amazon.com/dp/B08QBJ2YMG?psc=1" TargetMode="External"/><Relationship Id="rId1992" Type="http://schemas.openxmlformats.org/officeDocument/2006/relationships/hyperlink" Target="https://www.amazon.com/dp/B07TN1MNJ4?psc=1" TargetMode="External"/><Relationship Id="rId2629" Type="http://schemas.openxmlformats.org/officeDocument/2006/relationships/hyperlink" Target="https://www.amazon.com/dp/B0874XN4D8?psc=1" TargetMode="External"/><Relationship Id="rId2836" Type="http://schemas.openxmlformats.org/officeDocument/2006/relationships/hyperlink" Target="https://www.amazon.com/dp/B089C73T72?psc=1" TargetMode="External"/><Relationship Id="rId77" Type="http://schemas.openxmlformats.org/officeDocument/2006/relationships/hyperlink" Target="https://www.amazon.com/dp/B07MZNRGK6?psc=1" TargetMode="External"/><Relationship Id="rId808" Type="http://schemas.openxmlformats.org/officeDocument/2006/relationships/hyperlink" Target="https://www.amazon.com/dp/B09Z6TBBSY?psc=1" TargetMode="External"/><Relationship Id="rId1438" Type="http://schemas.openxmlformats.org/officeDocument/2006/relationships/hyperlink" Target="https://www.amazon.com/dp/B08KFRFL8F?psc=1" TargetMode="External"/><Relationship Id="rId1645" Type="http://schemas.openxmlformats.org/officeDocument/2006/relationships/hyperlink" Target="https://www.amazon.com/dp/B08KFS6THF?psc=1" TargetMode="External"/><Relationship Id="rId1852" Type="http://schemas.openxmlformats.org/officeDocument/2006/relationships/hyperlink" Target="https://www.amazon.com/dp/B08KFN1KT1?psc=1" TargetMode="External"/><Relationship Id="rId2903" Type="http://schemas.openxmlformats.org/officeDocument/2006/relationships/hyperlink" Target="https://www.amazon.com/dp/B085TH77RT?psc=1" TargetMode="External"/><Relationship Id="rId1505" Type="http://schemas.openxmlformats.org/officeDocument/2006/relationships/hyperlink" Target="https://www.amazon.com/dp/B07SNHB4RC?psc=1" TargetMode="External"/><Relationship Id="rId1712" Type="http://schemas.openxmlformats.org/officeDocument/2006/relationships/hyperlink" Target="https://www.amazon.com/dp/B08QBJ2YMG?psc=1" TargetMode="External"/><Relationship Id="rId598" Type="http://schemas.openxmlformats.org/officeDocument/2006/relationships/hyperlink" Target="https://www.amazon.com/dp/B06XWRRMYX?psc=1" TargetMode="External"/><Relationship Id="rId2279" Type="http://schemas.openxmlformats.org/officeDocument/2006/relationships/hyperlink" Target="https://www.amazon.com/dp/B07864V6CK?psc=1" TargetMode="External"/><Relationship Id="rId2486" Type="http://schemas.openxmlformats.org/officeDocument/2006/relationships/hyperlink" Target="https://www.amazon.com/dp/B07NZJ1MHX?psc=1" TargetMode="External"/><Relationship Id="rId2693" Type="http://schemas.openxmlformats.org/officeDocument/2006/relationships/hyperlink" Target="https://www.amazon.com/dp/B0B3C8XMXM?psc=1" TargetMode="External"/><Relationship Id="rId458" Type="http://schemas.openxmlformats.org/officeDocument/2006/relationships/hyperlink" Target="https://www.amazon.com/dp/B08QBJ2YMG?psc=1" TargetMode="External"/><Relationship Id="rId665" Type="http://schemas.openxmlformats.org/officeDocument/2006/relationships/hyperlink" Target="https://www.amazon.com/dp/B08V83JZH4?psc=1" TargetMode="External"/><Relationship Id="rId872" Type="http://schemas.openxmlformats.org/officeDocument/2006/relationships/hyperlink" Target="https://www.amazon.com/dp/B00ITJ7U20?psc=1" TargetMode="External"/><Relationship Id="rId1088" Type="http://schemas.openxmlformats.org/officeDocument/2006/relationships/hyperlink" Target="https://www.amazon.com/dp/B089C5P5SX?psc=1" TargetMode="External"/><Relationship Id="rId1295" Type="http://schemas.openxmlformats.org/officeDocument/2006/relationships/hyperlink" Target="https://www.amazon.com/dp/B08V83JZH4?psc=1" TargetMode="External"/><Relationship Id="rId2139" Type="http://schemas.openxmlformats.org/officeDocument/2006/relationships/hyperlink" Target="https://www.amazon.com/dp/B096F91VQ8?psc=1" TargetMode="External"/><Relationship Id="rId2346" Type="http://schemas.openxmlformats.org/officeDocument/2006/relationships/hyperlink" Target="https://www.amazon.com/dp/B086BGWNY8?psc=1" TargetMode="External"/><Relationship Id="rId2553" Type="http://schemas.openxmlformats.org/officeDocument/2006/relationships/hyperlink" Target="https://www.amazon.com/dp/B07JJTVGZM?psc=1" TargetMode="External"/><Relationship Id="rId2760" Type="http://schemas.openxmlformats.org/officeDocument/2006/relationships/hyperlink" Target="https://www.amazon.com/dp/B09J159SWL?psc=1" TargetMode="External"/><Relationship Id="rId318" Type="http://schemas.openxmlformats.org/officeDocument/2006/relationships/hyperlink" Target="https://www.amazon.com/dp/B07Y825V4N?psc=1" TargetMode="External"/><Relationship Id="rId525" Type="http://schemas.openxmlformats.org/officeDocument/2006/relationships/hyperlink" Target="https://www.amazon.com/dp/B07JGT17B8?psc=1" TargetMode="External"/><Relationship Id="rId732" Type="http://schemas.openxmlformats.org/officeDocument/2006/relationships/hyperlink" Target="https://www.amazon.com/dp/B07MFZXR1B?psc=1" TargetMode="External"/><Relationship Id="rId1155" Type="http://schemas.openxmlformats.org/officeDocument/2006/relationships/hyperlink" Target="https://www.amazon.com/dp/B09Q2MW21F?psc=1" TargetMode="External"/><Relationship Id="rId1362" Type="http://schemas.openxmlformats.org/officeDocument/2006/relationships/hyperlink" Target="https://www.amazon.com/dp/B08V83JZH4?psc=1" TargetMode="External"/><Relationship Id="rId2206" Type="http://schemas.openxmlformats.org/officeDocument/2006/relationships/hyperlink" Target="https://www.amazon.com/dp/B08GLX7TNT?psc=1" TargetMode="External"/><Relationship Id="rId2413" Type="http://schemas.openxmlformats.org/officeDocument/2006/relationships/hyperlink" Target="https://www.amazon.com/dp/B07TK53W3P?psc=1" TargetMode="External"/><Relationship Id="rId2620" Type="http://schemas.openxmlformats.org/officeDocument/2006/relationships/hyperlink" Target="https://www.amazon.com/dp/B07S8MKJ6Q?psc=1" TargetMode="External"/><Relationship Id="rId1015" Type="http://schemas.openxmlformats.org/officeDocument/2006/relationships/hyperlink" Target="https://www.amazon.com/dp/B07ZGJVTZK?psc=1" TargetMode="External"/><Relationship Id="rId1222" Type="http://schemas.openxmlformats.org/officeDocument/2006/relationships/hyperlink" Target="https://www.amazon.com/dp/B08YS62VQY?psc=1" TargetMode="External"/><Relationship Id="rId3187" Type="http://schemas.openxmlformats.org/officeDocument/2006/relationships/hyperlink" Target="https://www.amazon.com/dp/B08DKB5LWY?psc=1" TargetMode="External"/><Relationship Id="rId3394" Type="http://schemas.openxmlformats.org/officeDocument/2006/relationships/hyperlink" Target="https://www.amazon.com/dp/B08GLX7TNT?psc=1" TargetMode="External"/><Relationship Id="rId3047" Type="http://schemas.openxmlformats.org/officeDocument/2006/relationships/hyperlink" Target="https://www.amazon.com/dp/B09HKDQ1RN?psc=1" TargetMode="External"/><Relationship Id="rId175" Type="http://schemas.openxmlformats.org/officeDocument/2006/relationships/hyperlink" Target="https://www.amazon.com/dp/B07MNFH1PX?psc=1" TargetMode="External"/><Relationship Id="rId3254" Type="http://schemas.openxmlformats.org/officeDocument/2006/relationships/hyperlink" Target="https://www.amazon.com/dp/B08QB93S6R?psc=1" TargetMode="External"/><Relationship Id="rId382" Type="http://schemas.openxmlformats.org/officeDocument/2006/relationships/hyperlink" Target="https://www.amazon.com/dp/B084GDY2PW?psc=1" TargetMode="External"/><Relationship Id="rId2063" Type="http://schemas.openxmlformats.org/officeDocument/2006/relationships/hyperlink" Target="https://www.amazon.com/dp/B07MG119KG?psc=1" TargetMode="External"/><Relationship Id="rId2270" Type="http://schemas.openxmlformats.org/officeDocument/2006/relationships/hyperlink" Target="https://www.amazon.com/dp/B07M64QXMN?psc=1" TargetMode="External"/><Relationship Id="rId3114" Type="http://schemas.openxmlformats.org/officeDocument/2006/relationships/hyperlink" Target="https://www.amazon.com/dp/B099W6CS3C?psc=1" TargetMode="External"/><Relationship Id="rId3321" Type="http://schemas.openxmlformats.org/officeDocument/2006/relationships/hyperlink" Target="https://www.amazon.com/dp/B07D998212?psc=1" TargetMode="External"/><Relationship Id="rId242" Type="http://schemas.openxmlformats.org/officeDocument/2006/relationships/hyperlink" Target="https://www.amazon.com/dp/B08LYQPRPJ?psc=1" TargetMode="External"/><Relationship Id="rId2130" Type="http://schemas.openxmlformats.org/officeDocument/2006/relationships/hyperlink" Target="https://www.amazon.com/dp/B08KFN1KT1?psc=1" TargetMode="External"/><Relationship Id="rId102" Type="http://schemas.openxmlformats.org/officeDocument/2006/relationships/hyperlink" Target="https://www.amazon.com/dp/B08LPDTZGQ?psc=1" TargetMode="External"/><Relationship Id="rId1689" Type="http://schemas.openxmlformats.org/officeDocument/2006/relationships/hyperlink" Target="https://www.amazon.com/dp/B089C5P5SX?psc=1" TargetMode="External"/><Relationship Id="rId1896" Type="http://schemas.openxmlformats.org/officeDocument/2006/relationships/hyperlink" Target="https://www.amazon.com/dp/B07MFZXR1B?psc=1" TargetMode="External"/><Relationship Id="rId2947" Type="http://schemas.openxmlformats.org/officeDocument/2006/relationships/hyperlink" Target="https://www.amazon.com/dp/B07HFGD8ZK?psc=1" TargetMode="External"/><Relationship Id="rId919" Type="http://schemas.openxmlformats.org/officeDocument/2006/relationships/hyperlink" Target="https://www.amazon.com/dp/B08KFS6THF?psc=1" TargetMode="External"/><Relationship Id="rId1549" Type="http://schemas.openxmlformats.org/officeDocument/2006/relationships/hyperlink" Target="https://www.amazon.com/dp/B09B9V5SKV?psc=1" TargetMode="External"/><Relationship Id="rId1756" Type="http://schemas.openxmlformats.org/officeDocument/2006/relationships/hyperlink" Target="https://www.amazon.com/dp/B09CKC45CJ?psc=1" TargetMode="External"/><Relationship Id="rId1963" Type="http://schemas.openxmlformats.org/officeDocument/2006/relationships/hyperlink" Target="https://www.amazon.com/dp/B089C73T72?psc=1" TargetMode="External"/><Relationship Id="rId2807" Type="http://schemas.openxmlformats.org/officeDocument/2006/relationships/hyperlink" Target="https://www.amazon.com/dp/B086BGWNY8?psc=1" TargetMode="External"/><Relationship Id="rId48" Type="http://schemas.openxmlformats.org/officeDocument/2006/relationships/hyperlink" Target="https://www.amazon.com/dp/B0923JL7Q4?psc=1" TargetMode="External"/><Relationship Id="rId1409" Type="http://schemas.openxmlformats.org/officeDocument/2006/relationships/hyperlink" Target="https://www.amazon.com/dp/B08GTYFC37?psc=1" TargetMode="External"/><Relationship Id="rId1616" Type="http://schemas.openxmlformats.org/officeDocument/2006/relationships/hyperlink" Target="https://www.amazon.com/dp/B09HY56CS4?psc=1" TargetMode="External"/><Relationship Id="rId1823" Type="http://schemas.openxmlformats.org/officeDocument/2006/relationships/hyperlink" Target="https://www.amazon.com/dp/B08GLX7TNT?psc=1" TargetMode="External"/><Relationship Id="rId2597" Type="http://schemas.openxmlformats.org/officeDocument/2006/relationships/hyperlink" Target="https://www.amazon.com/dp/B01CWWAENG?psc=1" TargetMode="External"/><Relationship Id="rId569" Type="http://schemas.openxmlformats.org/officeDocument/2006/relationships/hyperlink" Target="https://www.amazon.com/dp/B08GLX7TNT?psc=1" TargetMode="External"/><Relationship Id="rId776" Type="http://schemas.openxmlformats.org/officeDocument/2006/relationships/hyperlink" Target="https://www.amazon.com/dp/B08V7P3SKS?psc=1" TargetMode="External"/><Relationship Id="rId983" Type="http://schemas.openxmlformats.org/officeDocument/2006/relationships/hyperlink" Target="https://www.amazon.com/dp/B08KFS6THF?psc=1" TargetMode="External"/><Relationship Id="rId1199" Type="http://schemas.openxmlformats.org/officeDocument/2006/relationships/hyperlink" Target="https://www.amazon.com/dp/B086BGWNY8?psc=1" TargetMode="External"/><Relationship Id="rId2457" Type="http://schemas.openxmlformats.org/officeDocument/2006/relationships/hyperlink" Target="https://www.amazon.com/dp/B08LQXR7Z6?psc=1" TargetMode="External"/><Relationship Id="rId2664" Type="http://schemas.openxmlformats.org/officeDocument/2006/relationships/hyperlink" Target="https://www.amazon.com/dp/B08V7GT6F3?psc=1" TargetMode="External"/><Relationship Id="rId429" Type="http://schemas.openxmlformats.org/officeDocument/2006/relationships/hyperlink" Target="https://www.amazon.com/dp/B00ITJ7U20?psc=1" TargetMode="External"/><Relationship Id="rId636" Type="http://schemas.openxmlformats.org/officeDocument/2006/relationships/hyperlink" Target="https://www.amazon.com/dp/B08ZSDVMSP?psc=1" TargetMode="External"/><Relationship Id="rId1059" Type="http://schemas.openxmlformats.org/officeDocument/2006/relationships/hyperlink" Target="https://www.amazon.com/dp/B07YD579WM?psc=1" TargetMode="External"/><Relationship Id="rId1266" Type="http://schemas.openxmlformats.org/officeDocument/2006/relationships/hyperlink" Target="https://www.amazon.com/dp/B098WKQRDL?psc=1" TargetMode="External"/><Relationship Id="rId1473" Type="http://schemas.openxmlformats.org/officeDocument/2006/relationships/hyperlink" Target="https://www.amazon.com/dp/B09JHKSNNG?psc=1" TargetMode="External"/><Relationship Id="rId2317" Type="http://schemas.openxmlformats.org/officeDocument/2006/relationships/hyperlink" Target="https://www.amazon.com/dp/B08CKFDPJ3?psc=1" TargetMode="External"/><Relationship Id="rId2871" Type="http://schemas.openxmlformats.org/officeDocument/2006/relationships/hyperlink" Target="https://www.amazon.com/dp/B08DK2FB7G?psc=1" TargetMode="External"/><Relationship Id="rId843" Type="http://schemas.openxmlformats.org/officeDocument/2006/relationships/hyperlink" Target="https://www.amazon.com/dp/B08GLX7TNT?psc=1" TargetMode="External"/><Relationship Id="rId1126" Type="http://schemas.openxmlformats.org/officeDocument/2006/relationships/hyperlink" Target="https://www.amazon.com/dp/B07JKH5VTL?psc=1" TargetMode="External"/><Relationship Id="rId1680" Type="http://schemas.openxmlformats.org/officeDocument/2006/relationships/hyperlink" Target="https://www.amazon.com/dp/B07D2BHVBD?psc=1" TargetMode="External"/><Relationship Id="rId2524" Type="http://schemas.openxmlformats.org/officeDocument/2006/relationships/hyperlink" Target="https://www.amazon.com/dp/B0971D2WWL?psc=1" TargetMode="External"/><Relationship Id="rId2731" Type="http://schemas.openxmlformats.org/officeDocument/2006/relationships/hyperlink" Target="https://www.amazon.com/dp/B08164VTWH?psc=1" TargetMode="External"/><Relationship Id="rId703" Type="http://schemas.openxmlformats.org/officeDocument/2006/relationships/hyperlink" Target="https://www.amazon.com/dp/B08V7P3SKS?psc=1" TargetMode="External"/><Relationship Id="rId910" Type="http://schemas.openxmlformats.org/officeDocument/2006/relationships/hyperlink" Target="https://www.amazon.com/dp/B09QVP977F?psc=1" TargetMode="External"/><Relationship Id="rId1333" Type="http://schemas.openxmlformats.org/officeDocument/2006/relationships/hyperlink" Target="https://www.amazon.com/dp/B08RK2SR23?psc=1" TargetMode="External"/><Relationship Id="rId1540" Type="http://schemas.openxmlformats.org/officeDocument/2006/relationships/hyperlink" Target="https://www.amazon.com/dp/B07HXX7HXZ?psc=1" TargetMode="External"/><Relationship Id="rId1400" Type="http://schemas.openxmlformats.org/officeDocument/2006/relationships/hyperlink" Target="https://www.amazon.com/dp/B08QBN5J9B?psc=1" TargetMode="External"/><Relationship Id="rId3298" Type="http://schemas.openxmlformats.org/officeDocument/2006/relationships/hyperlink" Target="https://www.amazon.com/dp/B08KFN1KT1?psc=1" TargetMode="External"/><Relationship Id="rId3158" Type="http://schemas.openxmlformats.org/officeDocument/2006/relationships/hyperlink" Target="https://www.amazon.com/dp/B098WL46RS?psc=1" TargetMode="External"/><Relationship Id="rId3365" Type="http://schemas.openxmlformats.org/officeDocument/2006/relationships/hyperlink" Target="https://www.amazon.com/dp/B07QLMDXR3?psc=1" TargetMode="External"/><Relationship Id="rId286" Type="http://schemas.openxmlformats.org/officeDocument/2006/relationships/hyperlink" Target="https://www.amazon.com/dp/B07MKCG5ZG?psc=1" TargetMode="External"/><Relationship Id="rId493" Type="http://schemas.openxmlformats.org/officeDocument/2006/relationships/hyperlink" Target="https://www.amazon.com/dp/B08V83JZH4?psc=1" TargetMode="External"/><Relationship Id="rId2174" Type="http://schemas.openxmlformats.org/officeDocument/2006/relationships/hyperlink" Target="https://www.amazon.com/dp/B07XFGPFZK?psc=1" TargetMode="External"/><Relationship Id="rId2381" Type="http://schemas.openxmlformats.org/officeDocument/2006/relationships/hyperlink" Target="https://www.amazon.com/dp/B089C6LZ42?psc=1" TargetMode="External"/><Relationship Id="rId3018" Type="http://schemas.openxmlformats.org/officeDocument/2006/relationships/hyperlink" Target="https://www.amazon.com/dp/B08HN37XC1?psc=1" TargetMode="External"/><Relationship Id="rId3225" Type="http://schemas.openxmlformats.org/officeDocument/2006/relationships/hyperlink" Target="https://www.amazon.com/dp/B07MFZXR1B?psc=1" TargetMode="External"/><Relationship Id="rId3432" Type="http://schemas.openxmlformats.org/officeDocument/2006/relationships/hyperlink" Target="https://www.amazon.com/dp/B087ZCBWFH?psc=1" TargetMode="External"/><Relationship Id="rId146" Type="http://schemas.openxmlformats.org/officeDocument/2006/relationships/hyperlink" Target="https://www.amazon.com/dp/B08RVC6F9Y?psc=1" TargetMode="External"/><Relationship Id="rId353" Type="http://schemas.openxmlformats.org/officeDocument/2006/relationships/hyperlink" Target="https://www.amazon.com/dp/B0942XJWB4?psc=1" TargetMode="External"/><Relationship Id="rId560" Type="http://schemas.openxmlformats.org/officeDocument/2006/relationships/hyperlink" Target="https://www.amazon.com/dp/B07TK53W3P?psc=1" TargetMode="External"/><Relationship Id="rId1190" Type="http://schemas.openxmlformats.org/officeDocument/2006/relationships/hyperlink" Target="https://www.amazon.com/dp/B09DVQQL9G?psc=1" TargetMode="External"/><Relationship Id="rId2034" Type="http://schemas.openxmlformats.org/officeDocument/2006/relationships/hyperlink" Target="https://www.amazon.com/dp/B09NQJMW28?psc=1" TargetMode="External"/><Relationship Id="rId2241" Type="http://schemas.openxmlformats.org/officeDocument/2006/relationships/hyperlink" Target="https://www.amazon.com/dp/B08RK2SR23?psc=1" TargetMode="External"/><Relationship Id="rId213" Type="http://schemas.openxmlformats.org/officeDocument/2006/relationships/hyperlink" Target="https://www.amazon.com/dp/B07MNFH1PX?psc=1" TargetMode="External"/><Relationship Id="rId420" Type="http://schemas.openxmlformats.org/officeDocument/2006/relationships/hyperlink" Target="https://www.amazon.com/dp/B08P1B5FQ9?psc=1" TargetMode="External"/><Relationship Id="rId1050" Type="http://schemas.openxmlformats.org/officeDocument/2006/relationships/hyperlink" Target="https://www.amazon.com/dp/B089DNM8LR?psc=1" TargetMode="External"/><Relationship Id="rId2101" Type="http://schemas.openxmlformats.org/officeDocument/2006/relationships/hyperlink" Target="https://www.amazon.com/dp/B08QBJ2YMG?psc=1" TargetMode="External"/><Relationship Id="rId1867" Type="http://schemas.openxmlformats.org/officeDocument/2006/relationships/hyperlink" Target="https://www.amazon.com/dp/B003J5JB12?psc=1" TargetMode="External"/><Relationship Id="rId2918" Type="http://schemas.openxmlformats.org/officeDocument/2006/relationships/hyperlink" Target="https://www.amazon.com/dp/B09QRSG7J1?psc=1" TargetMode="External"/><Relationship Id="rId1727" Type="http://schemas.openxmlformats.org/officeDocument/2006/relationships/hyperlink" Target="https://www.amazon.com/dp/B07MFZXR1B?psc=1" TargetMode="External"/><Relationship Id="rId1934" Type="http://schemas.openxmlformats.org/officeDocument/2006/relationships/hyperlink" Target="https://www.amazon.com/dp/B07H2RR55Q?psc=1" TargetMode="External"/><Relationship Id="rId3082" Type="http://schemas.openxmlformats.org/officeDocument/2006/relationships/hyperlink" Target="https://www.amazon.com/dp/B086BGWNY8?psc=1" TargetMode="External"/><Relationship Id="rId19" Type="http://schemas.openxmlformats.org/officeDocument/2006/relationships/hyperlink" Target="https://www.amazon.com/dp/B08RVC6F9Y?psc=1" TargetMode="External"/><Relationship Id="rId3" Type="http://schemas.openxmlformats.org/officeDocument/2006/relationships/hyperlink" Target="https://www.amazon.com/dp/B07MNFH1PX?psc=1" TargetMode="External"/><Relationship Id="rId887" Type="http://schemas.openxmlformats.org/officeDocument/2006/relationships/hyperlink" Target="https://www.amazon.com/dp/B08PF8XR73?psc=1" TargetMode="External"/><Relationship Id="rId2568" Type="http://schemas.openxmlformats.org/officeDocument/2006/relationships/hyperlink" Target="https://www.amazon.com/dp/B07H21182F?psc=1" TargetMode="External"/><Relationship Id="rId2775" Type="http://schemas.openxmlformats.org/officeDocument/2006/relationships/hyperlink" Target="https://www.amazon.com/dp/B08T1QQZ1T?psc=1" TargetMode="External"/><Relationship Id="rId2982" Type="http://schemas.openxmlformats.org/officeDocument/2006/relationships/hyperlink" Target="https://www.amazon.com/dp/B01GKDBYV4?psc=1" TargetMode="External"/><Relationship Id="rId747" Type="http://schemas.openxmlformats.org/officeDocument/2006/relationships/hyperlink" Target="https://www.amazon.com/dp/B08V83JZH4?psc=1" TargetMode="External"/><Relationship Id="rId954" Type="http://schemas.openxmlformats.org/officeDocument/2006/relationships/hyperlink" Target="https://www.amazon.com/dp/B098W1NDV2?psc=1" TargetMode="External"/><Relationship Id="rId1377" Type="http://schemas.openxmlformats.org/officeDocument/2006/relationships/hyperlink" Target="https://www.amazon.com/dp/B003J5JB12?psc=1" TargetMode="External"/><Relationship Id="rId1584" Type="http://schemas.openxmlformats.org/officeDocument/2006/relationships/hyperlink" Target="https://www.amazon.com/dp/B08Z7LN8NM?psc=1" TargetMode="External"/><Relationship Id="rId1791" Type="http://schemas.openxmlformats.org/officeDocument/2006/relationships/hyperlink" Target="https://www.amazon.com/dp/B0874XN4D8?psc=1" TargetMode="External"/><Relationship Id="rId2428" Type="http://schemas.openxmlformats.org/officeDocument/2006/relationships/hyperlink" Target="https://www.amazon.com/dp/B07VS8QCXC?psc=1" TargetMode="External"/><Relationship Id="rId2635" Type="http://schemas.openxmlformats.org/officeDocument/2006/relationships/hyperlink" Target="https://www.amazon.com/dp/B079W9STXH?psc=1" TargetMode="External"/><Relationship Id="rId2842" Type="http://schemas.openxmlformats.org/officeDocument/2006/relationships/hyperlink" Target="https://www.amazon.com/dp/B09DVQQL9G?psc=1" TargetMode="External"/><Relationship Id="rId83" Type="http://schemas.openxmlformats.org/officeDocument/2006/relationships/hyperlink" Target="https://www.amazon.com/dp/B089JXSMB8?psc=1" TargetMode="External"/><Relationship Id="rId607" Type="http://schemas.openxmlformats.org/officeDocument/2006/relationships/hyperlink" Target="https://www.amazon.com/dp/B08DK2FB7G?psc=1" TargetMode="External"/><Relationship Id="rId814" Type="http://schemas.openxmlformats.org/officeDocument/2006/relationships/hyperlink" Target="https://www.amazon.com/dp/B08DK2FB7G?psc=1" TargetMode="External"/><Relationship Id="rId1237" Type="http://schemas.openxmlformats.org/officeDocument/2006/relationships/hyperlink" Target="https://www.amazon.com/dp/B08KFS6THF?psc=1" TargetMode="External"/><Relationship Id="rId1444" Type="http://schemas.openxmlformats.org/officeDocument/2006/relationships/hyperlink" Target="https://www.amazon.com/dp/B09JHL33X7?psc=1" TargetMode="External"/><Relationship Id="rId1651" Type="http://schemas.openxmlformats.org/officeDocument/2006/relationships/hyperlink" Target="https://www.amazon.com/dp/B07MFZXR1B?psc=1" TargetMode="External"/><Relationship Id="rId2702" Type="http://schemas.openxmlformats.org/officeDocument/2006/relationships/hyperlink" Target="https://www.amazon.com/dp/B08RK2SR23?psc=1" TargetMode="External"/><Relationship Id="rId1304" Type="http://schemas.openxmlformats.org/officeDocument/2006/relationships/hyperlink" Target="https://www.amazon.com/dp/B084ZW96N8?psc=1" TargetMode="External"/><Relationship Id="rId1511" Type="http://schemas.openxmlformats.org/officeDocument/2006/relationships/hyperlink" Target="https://www.amazon.com/dp/B09C4BKTRV?psc=1" TargetMode="External"/><Relationship Id="rId3269" Type="http://schemas.openxmlformats.org/officeDocument/2006/relationships/hyperlink" Target="https://www.amazon.com/dp/B01M08LCXW?psc=1" TargetMode="External"/><Relationship Id="rId10" Type="http://schemas.openxmlformats.org/officeDocument/2006/relationships/hyperlink" Target="https://www.amazon.com/dp/B08RVC6F9Y?psc=1" TargetMode="External"/><Relationship Id="rId397" Type="http://schemas.openxmlformats.org/officeDocument/2006/relationships/hyperlink" Target="https://www.amazon.com/dp/B09NF2YD5F?psc=1" TargetMode="External"/><Relationship Id="rId2078" Type="http://schemas.openxmlformats.org/officeDocument/2006/relationships/hyperlink" Target="https://www.amazon.com/dp/B09DVP94WC?psc=1" TargetMode="External"/><Relationship Id="rId2285" Type="http://schemas.openxmlformats.org/officeDocument/2006/relationships/hyperlink" Target="https://www.amazon.com/dp/B07YFF3JCN?psc=1" TargetMode="External"/><Relationship Id="rId2492" Type="http://schemas.openxmlformats.org/officeDocument/2006/relationships/hyperlink" Target="https://www.amazon.com/dp/B08DK2FB7G?psc=1" TargetMode="External"/><Relationship Id="rId3129" Type="http://schemas.openxmlformats.org/officeDocument/2006/relationships/hyperlink" Target="https://www.amazon.com/dp/B09QV5KJHV?psc=1" TargetMode="External"/><Relationship Id="rId3336" Type="http://schemas.openxmlformats.org/officeDocument/2006/relationships/hyperlink" Target="https://www.amazon.com/dp/B089DNM8LR?psc=1" TargetMode="External"/><Relationship Id="rId257" Type="http://schemas.openxmlformats.org/officeDocument/2006/relationships/hyperlink" Target="https://www.amazon.com/dp/B01LZWX6PD?psc=1" TargetMode="External"/><Relationship Id="rId464" Type="http://schemas.openxmlformats.org/officeDocument/2006/relationships/hyperlink" Target="https://www.amazon.com/dp/B08V83JZH4?psc=1" TargetMode="External"/><Relationship Id="rId1094" Type="http://schemas.openxmlformats.org/officeDocument/2006/relationships/hyperlink" Target="https://www.amazon.com/dp/B0B1PG1C8D?psc=1" TargetMode="External"/><Relationship Id="rId2145" Type="http://schemas.openxmlformats.org/officeDocument/2006/relationships/hyperlink" Target="https://www.amazon.com/dp/B08PW1STKW?psc=1" TargetMode="External"/><Relationship Id="rId117" Type="http://schemas.openxmlformats.org/officeDocument/2006/relationships/hyperlink" Target="https://www.amazon.com/dp/B00ITJ7U20?psc=1" TargetMode="External"/><Relationship Id="rId671" Type="http://schemas.openxmlformats.org/officeDocument/2006/relationships/hyperlink" Target="https://www.amazon.com/dp/B08GLX7TNT?psc=1" TargetMode="External"/><Relationship Id="rId2352" Type="http://schemas.openxmlformats.org/officeDocument/2006/relationships/hyperlink" Target="https://www.amazon.com/dp/B089C73T72?psc=1" TargetMode="External"/><Relationship Id="rId3403" Type="http://schemas.openxmlformats.org/officeDocument/2006/relationships/hyperlink" Target="https://www.amazon.com/dp/B08957PT2K?psc=1" TargetMode="External"/><Relationship Id="rId324" Type="http://schemas.openxmlformats.org/officeDocument/2006/relationships/hyperlink" Target="https://www.amazon.com/dp/B00TDJ4BJU?psc=1" TargetMode="External"/><Relationship Id="rId531" Type="http://schemas.openxmlformats.org/officeDocument/2006/relationships/hyperlink" Target="https://www.amazon.com/dp/B018ATXKLI?psc=1" TargetMode="External"/><Relationship Id="rId1161" Type="http://schemas.openxmlformats.org/officeDocument/2006/relationships/hyperlink" Target="https://www.amazon.com/dp/B073SBW3VD?psc=1" TargetMode="External"/><Relationship Id="rId2005" Type="http://schemas.openxmlformats.org/officeDocument/2006/relationships/hyperlink" Target="https://www.amazon.com/dp/B07MFZXR1B?psc=1" TargetMode="External"/><Relationship Id="rId2212" Type="http://schemas.openxmlformats.org/officeDocument/2006/relationships/hyperlink" Target="https://www.amazon.com/dp/B08PMLYV9H?psc=1" TargetMode="External"/><Relationship Id="rId1021" Type="http://schemas.openxmlformats.org/officeDocument/2006/relationships/hyperlink" Target="https://www.amazon.com/dp/B08V83JZH4?psc=1" TargetMode="External"/><Relationship Id="rId1978" Type="http://schemas.openxmlformats.org/officeDocument/2006/relationships/hyperlink" Target="https://www.amazon.com/dp/B08Q54GHTC?psc=1" TargetMode="External"/><Relationship Id="rId3193" Type="http://schemas.openxmlformats.org/officeDocument/2006/relationships/hyperlink" Target="https://www.amazon.com/dp/B08PHSVW7K?psc=1" TargetMode="External"/><Relationship Id="rId1838" Type="http://schemas.openxmlformats.org/officeDocument/2006/relationships/hyperlink" Target="https://www.amazon.com/dp/B07MG119KG?psc=1" TargetMode="External"/><Relationship Id="rId3053" Type="http://schemas.openxmlformats.org/officeDocument/2006/relationships/hyperlink" Target="https://www.amazon.com/dp/B07MFZXR1B?psc=1" TargetMode="External"/><Relationship Id="rId3260" Type="http://schemas.openxmlformats.org/officeDocument/2006/relationships/hyperlink" Target="https://www.amazon.com/dp/B08RX4QKXS?psc=1" TargetMode="External"/><Relationship Id="rId181" Type="http://schemas.openxmlformats.org/officeDocument/2006/relationships/hyperlink" Target="https://www.amazon.com/dp/B018FTE87S?psc=1" TargetMode="External"/><Relationship Id="rId1905" Type="http://schemas.openxmlformats.org/officeDocument/2006/relationships/hyperlink" Target="https://www.amazon.com/dp/B086BGWNY8?psc=1" TargetMode="External"/><Relationship Id="rId3120" Type="http://schemas.openxmlformats.org/officeDocument/2006/relationships/hyperlink" Target="https://www.amazon.com/dp/B09QV692XY?psc=1" TargetMode="External"/><Relationship Id="rId998" Type="http://schemas.openxmlformats.org/officeDocument/2006/relationships/hyperlink" Target="https://www.amazon.com/dp/B08QBN5J9B?psc=1" TargetMode="External"/><Relationship Id="rId2679" Type="http://schemas.openxmlformats.org/officeDocument/2006/relationships/hyperlink" Target="https://www.amazon.com/dp/B09Q2MW21F?psc=1" TargetMode="External"/><Relationship Id="rId2886" Type="http://schemas.openxmlformats.org/officeDocument/2006/relationships/hyperlink" Target="https://www.amazon.com/dp/B07YYJL21Z?psc=1" TargetMode="External"/><Relationship Id="rId858" Type="http://schemas.openxmlformats.org/officeDocument/2006/relationships/hyperlink" Target="https://www.amazon.com/dp/B07ZGJVTZK?psc=1" TargetMode="External"/><Relationship Id="rId1488" Type="http://schemas.openxmlformats.org/officeDocument/2006/relationships/hyperlink" Target="https://www.amazon.com/dp/B08T9ZY5SY?psc=1" TargetMode="External"/><Relationship Id="rId1695" Type="http://schemas.openxmlformats.org/officeDocument/2006/relationships/hyperlink" Target="https://www.amazon.com/dp/B097QRS4DQ?psc=1" TargetMode="External"/><Relationship Id="rId2539" Type="http://schemas.openxmlformats.org/officeDocument/2006/relationships/hyperlink" Target="https://www.amazon.com/dp/B087CPLWKP?psc=1" TargetMode="External"/><Relationship Id="rId2746" Type="http://schemas.openxmlformats.org/officeDocument/2006/relationships/hyperlink" Target="https://www.amazon.com/dp/B07MFZXR1B?psc=1" TargetMode="External"/><Relationship Id="rId2953" Type="http://schemas.openxmlformats.org/officeDocument/2006/relationships/hyperlink" Target="https://www.amazon.com/dp/B08RK2SR23?psc=1" TargetMode="External"/><Relationship Id="rId718" Type="http://schemas.openxmlformats.org/officeDocument/2006/relationships/hyperlink" Target="https://www.amazon.com/dp/B07Y825V4N?psc=1" TargetMode="External"/><Relationship Id="rId925" Type="http://schemas.openxmlformats.org/officeDocument/2006/relationships/hyperlink" Target="https://www.amazon.com/dp/B08GLX7TNT?psc=1" TargetMode="External"/><Relationship Id="rId1348" Type="http://schemas.openxmlformats.org/officeDocument/2006/relationships/hyperlink" Target="https://www.amazon.com/dp/B07MG119KG?psc=1" TargetMode="External"/><Relationship Id="rId1555" Type="http://schemas.openxmlformats.org/officeDocument/2006/relationships/hyperlink" Target="https://www.amazon.com/dp/B09VPGR4GT?psc=1" TargetMode="External"/><Relationship Id="rId1762" Type="http://schemas.openxmlformats.org/officeDocument/2006/relationships/hyperlink" Target="https://www.amazon.com/dp/B09QVD9V7R?psc=1" TargetMode="External"/><Relationship Id="rId2606" Type="http://schemas.openxmlformats.org/officeDocument/2006/relationships/hyperlink" Target="https://www.amazon.com/dp/B09LCNLGTJ?psc=1" TargetMode="External"/><Relationship Id="rId1208" Type="http://schemas.openxmlformats.org/officeDocument/2006/relationships/hyperlink" Target="https://www.amazon.com/dp/B07TLYWMYW?psc=1" TargetMode="External"/><Relationship Id="rId1415" Type="http://schemas.openxmlformats.org/officeDocument/2006/relationships/hyperlink" Target="https://www.amazon.com/dp/B08GL575DB?psc=1" TargetMode="External"/><Relationship Id="rId2813" Type="http://schemas.openxmlformats.org/officeDocument/2006/relationships/hyperlink" Target="https://www.amazon.com/dp/B09QV5KJHV?psc=1" TargetMode="External"/><Relationship Id="rId54" Type="http://schemas.openxmlformats.org/officeDocument/2006/relationships/hyperlink" Target="https://www.amazon.com/dp/B08FWZXT2N?psc=1" TargetMode="External"/><Relationship Id="rId1622" Type="http://schemas.openxmlformats.org/officeDocument/2006/relationships/hyperlink" Target="https://www.amazon.com/dp/B08PHSVW7K?psc=1" TargetMode="External"/><Relationship Id="rId2189" Type="http://schemas.openxmlformats.org/officeDocument/2006/relationships/hyperlink" Target="https://www.amazon.com/dp/B08RK2SR23?psc=1" TargetMode="External"/><Relationship Id="rId2396" Type="http://schemas.openxmlformats.org/officeDocument/2006/relationships/hyperlink" Target="https://www.amazon.com/dp/B09FP3YCV7?psc=1" TargetMode="External"/><Relationship Id="rId3447" Type="http://schemas.openxmlformats.org/officeDocument/2006/relationships/hyperlink" Target="https://www.amazon.com/dp/B07FN3YZ8P?psc=1" TargetMode="External"/><Relationship Id="rId368" Type="http://schemas.openxmlformats.org/officeDocument/2006/relationships/hyperlink" Target="https://www.amazon.com/dp/B00OJ3UJ2S?psc=1" TargetMode="External"/><Relationship Id="rId575" Type="http://schemas.openxmlformats.org/officeDocument/2006/relationships/hyperlink" Target="https://www.amazon.com/dp/B08M6DP8WF?psc=1" TargetMode="External"/><Relationship Id="rId782" Type="http://schemas.openxmlformats.org/officeDocument/2006/relationships/hyperlink" Target="https://www.amazon.com/dp/B07MFZXR1B?psc=1" TargetMode="External"/><Relationship Id="rId2049" Type="http://schemas.openxmlformats.org/officeDocument/2006/relationships/hyperlink" Target="https://www.amazon.com/dp/B018VKBYWI?psc=1" TargetMode="External"/><Relationship Id="rId2256" Type="http://schemas.openxmlformats.org/officeDocument/2006/relationships/hyperlink" Target="https://www.amazon.com/dp/B07YD579WM?psc=1" TargetMode="External"/><Relationship Id="rId2463" Type="http://schemas.openxmlformats.org/officeDocument/2006/relationships/hyperlink" Target="https://www.amazon.com/dp/B07MFZXR1B?psc=1" TargetMode="External"/><Relationship Id="rId2670" Type="http://schemas.openxmlformats.org/officeDocument/2006/relationships/hyperlink" Target="https://www.amazon.com/dp/B06XWRRMYX?psc=1" TargetMode="External"/><Relationship Id="rId3307" Type="http://schemas.openxmlformats.org/officeDocument/2006/relationships/hyperlink" Target="https://www.amazon.com/dp/B08HN37XC1?psc=1" TargetMode="External"/><Relationship Id="rId228" Type="http://schemas.openxmlformats.org/officeDocument/2006/relationships/hyperlink" Target="https://www.amazon.com/dp/B09FXRZ4CF?psc=1" TargetMode="External"/><Relationship Id="rId435" Type="http://schemas.openxmlformats.org/officeDocument/2006/relationships/hyperlink" Target="https://www.amazon.com/dp/B07XFGPFZK?psc=1" TargetMode="External"/><Relationship Id="rId642" Type="http://schemas.openxmlformats.org/officeDocument/2006/relationships/hyperlink" Target="https://www.amazon.com/dp/B08V83JZH4?psc=1" TargetMode="External"/><Relationship Id="rId1065" Type="http://schemas.openxmlformats.org/officeDocument/2006/relationships/hyperlink" Target="https://www.amazon.com/dp/B09PQ9X2F4?psc=1" TargetMode="External"/><Relationship Id="rId1272" Type="http://schemas.openxmlformats.org/officeDocument/2006/relationships/hyperlink" Target="https://www.amazon.com/dp/B07MFZY2F2?psc=1" TargetMode="External"/><Relationship Id="rId2116" Type="http://schemas.openxmlformats.org/officeDocument/2006/relationships/hyperlink" Target="https://www.amazon.com/dp/B07MFZXR1B?psc=1" TargetMode="External"/><Relationship Id="rId2323" Type="http://schemas.openxmlformats.org/officeDocument/2006/relationships/hyperlink" Target="https://www.amazon.com/dp/B08QB93S6R?psc=1" TargetMode="External"/><Relationship Id="rId2530" Type="http://schemas.openxmlformats.org/officeDocument/2006/relationships/hyperlink" Target="https://www.amazon.com/dp/B08QZ879V5?psc=1" TargetMode="External"/><Relationship Id="rId502" Type="http://schemas.openxmlformats.org/officeDocument/2006/relationships/hyperlink" Target="https://www.amazon.com/dp/B08RVC6F9Y?psc=1" TargetMode="External"/><Relationship Id="rId1132" Type="http://schemas.openxmlformats.org/officeDocument/2006/relationships/hyperlink" Target="https://www.amazon.com/dp/B08V7P3SKS?psc=1" TargetMode="External"/><Relationship Id="rId3097" Type="http://schemas.openxmlformats.org/officeDocument/2006/relationships/hyperlink" Target="https://www.amazon.com/dp/B08KFRFL8F?psc=1" TargetMode="External"/><Relationship Id="rId1949" Type="http://schemas.openxmlformats.org/officeDocument/2006/relationships/hyperlink" Target="https://www.amazon.com/dp/B08V83JZH4?psc=1" TargetMode="External"/><Relationship Id="rId3164" Type="http://schemas.openxmlformats.org/officeDocument/2006/relationships/hyperlink" Target="https://www.amazon.com/dp/B07YD579WM?psc=1" TargetMode="External"/><Relationship Id="rId292" Type="http://schemas.openxmlformats.org/officeDocument/2006/relationships/hyperlink" Target="https://www.amazon.com/dp/B01N6PMZLW?psc=1" TargetMode="External"/><Relationship Id="rId1809" Type="http://schemas.openxmlformats.org/officeDocument/2006/relationships/hyperlink" Target="https://www.amazon.com/dp/B09C4BKTRV?psc=1" TargetMode="External"/><Relationship Id="rId3371" Type="http://schemas.openxmlformats.org/officeDocument/2006/relationships/hyperlink" Target="https://www.amazon.com/dp/B003DRDHG6?psc=1" TargetMode="External"/><Relationship Id="rId2180" Type="http://schemas.openxmlformats.org/officeDocument/2006/relationships/hyperlink" Target="https://www.amazon.com/dp/B08RK2SR23?psc=1" TargetMode="External"/><Relationship Id="rId3024" Type="http://schemas.openxmlformats.org/officeDocument/2006/relationships/hyperlink" Target="https://www.amazon.com/dp/B08KFS6THF?psc=1" TargetMode="External"/><Relationship Id="rId3231" Type="http://schemas.openxmlformats.org/officeDocument/2006/relationships/hyperlink" Target="https://www.amazon.com/dp/B09VLK9W3S?psc=1" TargetMode="External"/><Relationship Id="rId152" Type="http://schemas.openxmlformats.org/officeDocument/2006/relationships/hyperlink" Target="https://www.amazon.com/dp/B00LS5NFQ2?psc=1" TargetMode="External"/><Relationship Id="rId2040" Type="http://schemas.openxmlformats.org/officeDocument/2006/relationships/hyperlink" Target="https://www.amazon.com/dp/B07MFZXR1B?psc=1" TargetMode="External"/><Relationship Id="rId2997" Type="http://schemas.openxmlformats.org/officeDocument/2006/relationships/hyperlink" Target="https://www.amazon.com/dp/B000CP8DFW?psc=1" TargetMode="External"/><Relationship Id="rId969" Type="http://schemas.openxmlformats.org/officeDocument/2006/relationships/hyperlink" Target="https://www.amazon.com/dp/B07MG119KG?psc=1" TargetMode="External"/><Relationship Id="rId1599" Type="http://schemas.openxmlformats.org/officeDocument/2006/relationships/hyperlink" Target="https://www.amazon.com/dp/B08KFS6THF?psc=1" TargetMode="External"/><Relationship Id="rId1459" Type="http://schemas.openxmlformats.org/officeDocument/2006/relationships/hyperlink" Target="https://www.amazon.com/dp/B08KFN1KT1?psc=1" TargetMode="External"/><Relationship Id="rId2857" Type="http://schemas.openxmlformats.org/officeDocument/2006/relationships/hyperlink" Target="https://www.amazon.com/dp/B07MFZXR1B?psc=1" TargetMode="External"/><Relationship Id="rId98" Type="http://schemas.openxmlformats.org/officeDocument/2006/relationships/hyperlink" Target="https://www.amazon.com/dp/B073W65QX6?psc=1" TargetMode="External"/><Relationship Id="rId829" Type="http://schemas.openxmlformats.org/officeDocument/2006/relationships/hyperlink" Target="https://www.amazon.com/dp/B08V7P3SKS?psc=1" TargetMode="External"/><Relationship Id="rId1666" Type="http://schemas.openxmlformats.org/officeDocument/2006/relationships/hyperlink" Target="https://www.amazon.com/dp/B086BGWNY8?psc=1" TargetMode="External"/><Relationship Id="rId1873" Type="http://schemas.openxmlformats.org/officeDocument/2006/relationships/hyperlink" Target="https://www.amazon.com/dp/B08QB93S6R?psc=1" TargetMode="External"/><Relationship Id="rId2717" Type="http://schemas.openxmlformats.org/officeDocument/2006/relationships/hyperlink" Target="https://www.amazon.com/dp/B08RK2SR23?psc=1" TargetMode="External"/><Relationship Id="rId2924" Type="http://schemas.openxmlformats.org/officeDocument/2006/relationships/hyperlink" Target="https://www.amazon.com/dp/B098NSNSSW?psc=1" TargetMode="External"/><Relationship Id="rId1319" Type="http://schemas.openxmlformats.org/officeDocument/2006/relationships/hyperlink" Target="https://www.amazon.com/dp/B07D2BHVBD?psc=1" TargetMode="External"/><Relationship Id="rId1526" Type="http://schemas.openxmlformats.org/officeDocument/2006/relationships/hyperlink" Target="https://www.amazon.com/dp/B08T67XB4T?psc=1" TargetMode="External"/><Relationship Id="rId1733" Type="http://schemas.openxmlformats.org/officeDocument/2006/relationships/hyperlink" Target="https://www.amazon.com/dp/B08RK2SR23?psc=1" TargetMode="External"/><Relationship Id="rId1940" Type="http://schemas.openxmlformats.org/officeDocument/2006/relationships/hyperlink" Target="https://www.amazon.com/dp/B08X4Z4R1Y?psc=1" TargetMode="External"/><Relationship Id="rId25" Type="http://schemas.openxmlformats.org/officeDocument/2006/relationships/hyperlink" Target="https://www.amazon.com/dp/B08RVC6F9Y?psc=1" TargetMode="External"/><Relationship Id="rId1800" Type="http://schemas.openxmlformats.org/officeDocument/2006/relationships/hyperlink" Target="https://www.amazon.com/dp/B08V7P3SKS?psc=1" TargetMode="External"/><Relationship Id="rId479" Type="http://schemas.openxmlformats.org/officeDocument/2006/relationships/hyperlink" Target="https://www.amazon.com/dp/B00OJ3UJ2S?psc=1" TargetMode="External"/><Relationship Id="rId686" Type="http://schemas.openxmlformats.org/officeDocument/2006/relationships/hyperlink" Target="https://www.amazon.com/dp/B08GLX7TNT?psc=1" TargetMode="External"/><Relationship Id="rId893" Type="http://schemas.openxmlformats.org/officeDocument/2006/relationships/hyperlink" Target="https://www.amazon.com/dp/B08DCLPYGK?psc=1" TargetMode="External"/><Relationship Id="rId2367" Type="http://schemas.openxmlformats.org/officeDocument/2006/relationships/hyperlink" Target="https://www.amazon.com/dp/B08DKB5LWY?psc=1" TargetMode="External"/><Relationship Id="rId2574" Type="http://schemas.openxmlformats.org/officeDocument/2006/relationships/hyperlink" Target="https://www.amazon.com/dp/B08V83JZH4?psc=1" TargetMode="External"/><Relationship Id="rId2781" Type="http://schemas.openxmlformats.org/officeDocument/2006/relationships/hyperlink" Target="https://www.amazon.com/dp/B08LT9WZVS?psc=1" TargetMode="External"/><Relationship Id="rId3418" Type="http://schemas.openxmlformats.org/officeDocument/2006/relationships/hyperlink" Target="https://www.amazon.com/dp/B08KFS6THF?psc=1" TargetMode="External"/><Relationship Id="rId339" Type="http://schemas.openxmlformats.org/officeDocument/2006/relationships/hyperlink" Target="https://www.amazon.com/dp/B07MNFH1PX?psc=1" TargetMode="External"/><Relationship Id="rId546" Type="http://schemas.openxmlformats.org/officeDocument/2006/relationships/hyperlink" Target="https://www.amazon.com/dp/B09WYP5LXB?psc=1" TargetMode="External"/><Relationship Id="rId753" Type="http://schemas.openxmlformats.org/officeDocument/2006/relationships/hyperlink" Target="https://www.amazon.com/dp/B07SW211KV?psc=1" TargetMode="External"/><Relationship Id="rId1176" Type="http://schemas.openxmlformats.org/officeDocument/2006/relationships/hyperlink" Target="https://www.amazon.com/dp/B089C73T72?psc=1" TargetMode="External"/><Relationship Id="rId1383" Type="http://schemas.openxmlformats.org/officeDocument/2006/relationships/hyperlink" Target="https://www.amazon.com/dp/B00LS5NFQ2?psc=1" TargetMode="External"/><Relationship Id="rId2227" Type="http://schemas.openxmlformats.org/officeDocument/2006/relationships/hyperlink" Target="https://www.amazon.com/dp/B00EHDTRJ6?psc=1" TargetMode="External"/><Relationship Id="rId2434" Type="http://schemas.openxmlformats.org/officeDocument/2006/relationships/hyperlink" Target="https://www.amazon.com/dp/B089DNM8LR?psc=1" TargetMode="External"/><Relationship Id="rId406" Type="http://schemas.openxmlformats.org/officeDocument/2006/relationships/hyperlink" Target="https://www.amazon.com/dp/B07D2BHVBD?psc=1" TargetMode="External"/><Relationship Id="rId960" Type="http://schemas.openxmlformats.org/officeDocument/2006/relationships/hyperlink" Target="https://www.amazon.com/dp/B07Y465VX1?psc=1" TargetMode="External"/><Relationship Id="rId1036" Type="http://schemas.openxmlformats.org/officeDocument/2006/relationships/hyperlink" Target="https://www.amazon.com/dp/B09YVD8DXC?psc=1" TargetMode="External"/><Relationship Id="rId1243" Type="http://schemas.openxmlformats.org/officeDocument/2006/relationships/hyperlink" Target="https://www.amazon.com/dp/B08V83JZH4?psc=1" TargetMode="External"/><Relationship Id="rId1590" Type="http://schemas.openxmlformats.org/officeDocument/2006/relationships/hyperlink" Target="https://www.amazon.com/dp/B07W5B43Z7?psc=1" TargetMode="External"/><Relationship Id="rId2641" Type="http://schemas.openxmlformats.org/officeDocument/2006/relationships/hyperlink" Target="https://www.amazon.com/dp/B09HKG6SDF?psc=1" TargetMode="External"/><Relationship Id="rId613" Type="http://schemas.openxmlformats.org/officeDocument/2006/relationships/hyperlink" Target="https://www.amazon.com/dp/B09YYGJV7B?psc=1" TargetMode="External"/><Relationship Id="rId820" Type="http://schemas.openxmlformats.org/officeDocument/2006/relationships/hyperlink" Target="https://www.amazon.com/dp/B08V83JZH4?psc=1" TargetMode="External"/><Relationship Id="rId1450" Type="http://schemas.openxmlformats.org/officeDocument/2006/relationships/hyperlink" Target="https://www.amazon.com/dp/B00OJ3UJ2S?psc=1" TargetMode="External"/><Relationship Id="rId2501" Type="http://schemas.openxmlformats.org/officeDocument/2006/relationships/hyperlink" Target="https://www.amazon.com/dp/B08DK2FB7G?psc=1" TargetMode="External"/><Relationship Id="rId1103" Type="http://schemas.openxmlformats.org/officeDocument/2006/relationships/hyperlink" Target="https://www.amazon.com/dp/B089DNM8LR?psc=1" TargetMode="External"/><Relationship Id="rId1310" Type="http://schemas.openxmlformats.org/officeDocument/2006/relationships/hyperlink" Target="https://www.amazon.com/dp/B07Y3WDHLD?psc=1" TargetMode="External"/><Relationship Id="rId3068" Type="http://schemas.openxmlformats.org/officeDocument/2006/relationships/hyperlink" Target="https://www.amazon.com/dp/B08KFS6THF?psc=1" TargetMode="External"/><Relationship Id="rId3275" Type="http://schemas.openxmlformats.org/officeDocument/2006/relationships/hyperlink" Target="https://www.amazon.com/dp/B07CRG94G3?psc=1" TargetMode="External"/><Relationship Id="rId196" Type="http://schemas.openxmlformats.org/officeDocument/2006/relationships/hyperlink" Target="https://www.amazon.com/dp/B0892BK5L6?psc=1" TargetMode="External"/><Relationship Id="rId2084" Type="http://schemas.openxmlformats.org/officeDocument/2006/relationships/hyperlink" Target="https://www.amazon.com/dp/B00IRV005E?psc=1" TargetMode="External"/><Relationship Id="rId2291" Type="http://schemas.openxmlformats.org/officeDocument/2006/relationships/hyperlink" Target="https://www.amazon.com/dp/B07YFF3JCN?psc=1" TargetMode="External"/><Relationship Id="rId3135" Type="http://schemas.openxmlformats.org/officeDocument/2006/relationships/hyperlink" Target="https://www.amazon.com/dp/B091BG4HDW?psc=1" TargetMode="External"/><Relationship Id="rId3342" Type="http://schemas.openxmlformats.org/officeDocument/2006/relationships/hyperlink" Target="https://www.amazon.com/dp/B06XWRRMYX?psc=1" TargetMode="External"/><Relationship Id="rId263" Type="http://schemas.openxmlformats.org/officeDocument/2006/relationships/hyperlink" Target="https://www.amazon.com/dp/B08R9DMFFT?psc=1" TargetMode="External"/><Relationship Id="rId470" Type="http://schemas.openxmlformats.org/officeDocument/2006/relationships/hyperlink" Target="https://www.amazon.com/dp/B07W5B43Z8?psc=1" TargetMode="External"/><Relationship Id="rId2151" Type="http://schemas.openxmlformats.org/officeDocument/2006/relationships/hyperlink" Target="https://www.amazon.com/dp/B01M1Y4Q7J?psc=1" TargetMode="External"/><Relationship Id="rId3202" Type="http://schemas.openxmlformats.org/officeDocument/2006/relationships/hyperlink" Target="https://www.amazon.com/dp/B07K9PG3Z5?psc=1" TargetMode="External"/><Relationship Id="rId123" Type="http://schemas.openxmlformats.org/officeDocument/2006/relationships/hyperlink" Target="https://www.amazon.com/dp/B07MNFH1PX?psc=1" TargetMode="External"/><Relationship Id="rId330" Type="http://schemas.openxmlformats.org/officeDocument/2006/relationships/hyperlink" Target="https://www.amazon.com/dp/B09C83H4QH?psc=1" TargetMode="External"/><Relationship Id="rId2011" Type="http://schemas.openxmlformats.org/officeDocument/2006/relationships/hyperlink" Target="https://www.amazon.com/dp/B07YD579WM?psc=1" TargetMode="External"/><Relationship Id="rId2968" Type="http://schemas.openxmlformats.org/officeDocument/2006/relationships/hyperlink" Target="https://www.amazon.com/dp/B09ZYPTXS4?psc=1" TargetMode="External"/><Relationship Id="rId1777" Type="http://schemas.openxmlformats.org/officeDocument/2006/relationships/hyperlink" Target="https://www.amazon.com/dp/B08RK2SR23?psc=1" TargetMode="External"/><Relationship Id="rId1984" Type="http://schemas.openxmlformats.org/officeDocument/2006/relationships/hyperlink" Target="https://www.amazon.com/dp/B09XZ4QHDG?psc=1" TargetMode="External"/><Relationship Id="rId2828" Type="http://schemas.openxmlformats.org/officeDocument/2006/relationships/hyperlink" Target="https://www.amazon.com/dp/B08DK2FB7G?psc=1" TargetMode="External"/><Relationship Id="rId69" Type="http://schemas.openxmlformats.org/officeDocument/2006/relationships/hyperlink" Target="https://www.amazon.com/dp/B08BKGT19C?psc=1" TargetMode="External"/><Relationship Id="rId1637" Type="http://schemas.openxmlformats.org/officeDocument/2006/relationships/hyperlink" Target="https://www.amazon.com/dp/B07SNHB4RC?psc=1" TargetMode="External"/><Relationship Id="rId1844" Type="http://schemas.openxmlformats.org/officeDocument/2006/relationships/hyperlink" Target="https://www.amazon.com/dp/B08NX29S65?psc=1" TargetMode="External"/><Relationship Id="rId1704" Type="http://schemas.openxmlformats.org/officeDocument/2006/relationships/hyperlink" Target="https://www.amazon.com/dp/B09JZBF2GX?psc=1" TargetMode="External"/><Relationship Id="rId1911" Type="http://schemas.openxmlformats.org/officeDocument/2006/relationships/hyperlink" Target="https://www.amazon.com/dp/B07XHMB5GP?psc=1" TargetMode="External"/><Relationship Id="rId797" Type="http://schemas.openxmlformats.org/officeDocument/2006/relationships/hyperlink" Target="https://www.amazon.com/dp/B08V83JZH4?psc=1" TargetMode="External"/><Relationship Id="rId2478" Type="http://schemas.openxmlformats.org/officeDocument/2006/relationships/hyperlink" Target="https://www.amazon.com/dp/B07BN4NJ2J?psc=1" TargetMode="External"/><Relationship Id="rId1287" Type="http://schemas.openxmlformats.org/officeDocument/2006/relationships/hyperlink" Target="https://www.amazon.com/dp/B07MFZY2F2?psc=1" TargetMode="External"/><Relationship Id="rId2685" Type="http://schemas.openxmlformats.org/officeDocument/2006/relationships/hyperlink" Target="https://www.amazon.com/dp/B09FKZYG55?psc=1" TargetMode="External"/><Relationship Id="rId2892" Type="http://schemas.openxmlformats.org/officeDocument/2006/relationships/hyperlink" Target="https://www.amazon.com/dp/B087QXHWBG?psc=1" TargetMode="External"/><Relationship Id="rId657" Type="http://schemas.openxmlformats.org/officeDocument/2006/relationships/hyperlink" Target="https://www.amazon.com/dp/B09HKDQ1RN?psc=1" TargetMode="External"/><Relationship Id="rId864" Type="http://schemas.openxmlformats.org/officeDocument/2006/relationships/hyperlink" Target="https://www.amazon.com/dp/B08RK2SR23?psc=1" TargetMode="External"/><Relationship Id="rId1494" Type="http://schemas.openxmlformats.org/officeDocument/2006/relationships/hyperlink" Target="https://www.amazon.com/dp/B07B4G19X3?psc=1" TargetMode="External"/><Relationship Id="rId2338" Type="http://schemas.openxmlformats.org/officeDocument/2006/relationships/hyperlink" Target="https://www.amazon.com/dp/B08QBJ2YMG?psc=1" TargetMode="External"/><Relationship Id="rId2545" Type="http://schemas.openxmlformats.org/officeDocument/2006/relationships/hyperlink" Target="https://www.amazon.com/dp/B07VNTFHD5?psc=1" TargetMode="External"/><Relationship Id="rId2752" Type="http://schemas.openxmlformats.org/officeDocument/2006/relationships/hyperlink" Target="https://www.amazon.com/dp/B09KT17XQT?psc=1" TargetMode="External"/><Relationship Id="rId517" Type="http://schemas.openxmlformats.org/officeDocument/2006/relationships/hyperlink" Target="https://www.amazon.com/dp/B084GDY2PW?psc=1" TargetMode="External"/><Relationship Id="rId724" Type="http://schemas.openxmlformats.org/officeDocument/2006/relationships/hyperlink" Target="https://www.amazon.com/dp/B08PBFP4NV?psc=1" TargetMode="External"/><Relationship Id="rId931" Type="http://schemas.openxmlformats.org/officeDocument/2006/relationships/hyperlink" Target="https://www.amazon.com/dp/B08QBN5J9B?psc=1" TargetMode="External"/><Relationship Id="rId1147" Type="http://schemas.openxmlformats.org/officeDocument/2006/relationships/hyperlink" Target="https://www.amazon.com/dp/B00HJZJI84?psc=1" TargetMode="External"/><Relationship Id="rId1354" Type="http://schemas.openxmlformats.org/officeDocument/2006/relationships/hyperlink" Target="https://www.amazon.com/dp/B08QBMD6P4?psc=1" TargetMode="External"/><Relationship Id="rId1561" Type="http://schemas.openxmlformats.org/officeDocument/2006/relationships/hyperlink" Target="https://www.amazon.com/dp/B08QBJ2YMG?psc=1" TargetMode="External"/><Relationship Id="rId2405" Type="http://schemas.openxmlformats.org/officeDocument/2006/relationships/hyperlink" Target="https://www.amazon.com/dp/B07MFZXR1B?psc=1" TargetMode="External"/><Relationship Id="rId2612" Type="http://schemas.openxmlformats.org/officeDocument/2006/relationships/hyperlink" Target="https://www.amazon.com/dp/B089C5P5SX?psc=1" TargetMode="External"/><Relationship Id="rId60" Type="http://schemas.openxmlformats.org/officeDocument/2006/relationships/hyperlink" Target="https://www.amazon.com/dp/B09FXRZ4CF?psc=1" TargetMode="External"/><Relationship Id="rId1007" Type="http://schemas.openxmlformats.org/officeDocument/2006/relationships/hyperlink" Target="https://www.amazon.com/dp/B08KFS6THF?psc=1" TargetMode="External"/><Relationship Id="rId1214" Type="http://schemas.openxmlformats.org/officeDocument/2006/relationships/hyperlink" Target="https://www.amazon.com/dp/B08V7P3SKS?psc=1" TargetMode="External"/><Relationship Id="rId1421" Type="http://schemas.openxmlformats.org/officeDocument/2006/relationships/hyperlink" Target="https://www.amazon.com/dp/B09DVQQL9G?psc=1" TargetMode="External"/><Relationship Id="rId3179" Type="http://schemas.openxmlformats.org/officeDocument/2006/relationships/hyperlink" Target="https://www.amazon.com/dp/B076WQHK2G?psc=1" TargetMode="External"/><Relationship Id="rId3386" Type="http://schemas.openxmlformats.org/officeDocument/2006/relationships/hyperlink" Target="https://www.amazon.com/dp/B08GLX7TNT?psc=1" TargetMode="External"/><Relationship Id="rId2195" Type="http://schemas.openxmlformats.org/officeDocument/2006/relationships/hyperlink" Target="https://www.amazon.com/dp/B081CD34DP?psc=1" TargetMode="External"/><Relationship Id="rId3039" Type="http://schemas.openxmlformats.org/officeDocument/2006/relationships/hyperlink" Target="https://www.amazon.com/dp/B091BDQ2B6?psc=1" TargetMode="External"/><Relationship Id="rId3246" Type="http://schemas.openxmlformats.org/officeDocument/2006/relationships/hyperlink" Target="https://www.amazon.com/dp/B073SBQMCX?psc=1" TargetMode="External"/><Relationship Id="rId167" Type="http://schemas.openxmlformats.org/officeDocument/2006/relationships/hyperlink" Target="https://www.amazon.com/dp/B09C83H4QH?psc=1" TargetMode="External"/><Relationship Id="rId374" Type="http://schemas.openxmlformats.org/officeDocument/2006/relationships/hyperlink" Target="https://www.amazon.com/dp/B07MKCG5ZG?psc=1" TargetMode="External"/><Relationship Id="rId581" Type="http://schemas.openxmlformats.org/officeDocument/2006/relationships/hyperlink" Target="https://www.amazon.com/dp/B09JLRN17Q?psc=1" TargetMode="External"/><Relationship Id="rId2055" Type="http://schemas.openxmlformats.org/officeDocument/2006/relationships/hyperlink" Target="https://www.amazon.com/dp/B09XR5PNSX?psc=1" TargetMode="External"/><Relationship Id="rId2262" Type="http://schemas.openxmlformats.org/officeDocument/2006/relationships/hyperlink" Target="https://www.amazon.com/dp/B07D998212?psc=1" TargetMode="External"/><Relationship Id="rId3106" Type="http://schemas.openxmlformats.org/officeDocument/2006/relationships/hyperlink" Target="https://www.amazon.com/dp/B078DPCY3T?psc=1" TargetMode="External"/><Relationship Id="rId234" Type="http://schemas.openxmlformats.org/officeDocument/2006/relationships/hyperlink" Target="https://www.amazon.com/dp/B07MNFH1PX?psc=1" TargetMode="External"/><Relationship Id="rId3313" Type="http://schemas.openxmlformats.org/officeDocument/2006/relationships/hyperlink" Target="https://www.amazon.com/dp/B07PHMJR4Y?psc=1" TargetMode="External"/><Relationship Id="rId441" Type="http://schemas.openxmlformats.org/officeDocument/2006/relationships/hyperlink" Target="https://www.amazon.com/dp/B09VSH4YXW?psc=1" TargetMode="External"/><Relationship Id="rId1071" Type="http://schemas.openxmlformats.org/officeDocument/2006/relationships/hyperlink" Target="https://www.amazon.com/dp/B09QV692XY?psc=1" TargetMode="External"/><Relationship Id="rId2122" Type="http://schemas.openxmlformats.org/officeDocument/2006/relationships/hyperlink" Target="https://www.amazon.com/dp/B07CRG94G3?psc=1" TargetMode="External"/><Relationship Id="rId301" Type="http://schemas.openxmlformats.org/officeDocument/2006/relationships/hyperlink" Target="https://www.amazon.com/dp/B08FT44FL1?psc=1" TargetMode="External"/><Relationship Id="rId1888" Type="http://schemas.openxmlformats.org/officeDocument/2006/relationships/hyperlink" Target="https://www.amazon.com/dp/B08PMLYV9H?psc=1" TargetMode="External"/><Relationship Id="rId2939" Type="http://schemas.openxmlformats.org/officeDocument/2006/relationships/hyperlink" Target="https://www.amazon.com/dp/B0B3HY77PQ?psc=1" TargetMode="External"/><Relationship Id="rId1748" Type="http://schemas.openxmlformats.org/officeDocument/2006/relationships/hyperlink" Target="https://www.amazon.com/dp/B08V83JZH4?psc=1" TargetMode="External"/><Relationship Id="rId1955" Type="http://schemas.openxmlformats.org/officeDocument/2006/relationships/hyperlink" Target="https://www.amazon.com/dp/B08XKMYCBB?psc=1" TargetMode="External"/><Relationship Id="rId3170" Type="http://schemas.openxmlformats.org/officeDocument/2006/relationships/hyperlink" Target="https://www.amazon.com/dp/B07CRG7BBH?psc=1" TargetMode="External"/><Relationship Id="rId1608" Type="http://schemas.openxmlformats.org/officeDocument/2006/relationships/hyperlink" Target="https://www.amazon.com/dp/B09WZK8YMY?psc=1" TargetMode="External"/><Relationship Id="rId1815" Type="http://schemas.openxmlformats.org/officeDocument/2006/relationships/hyperlink" Target="https://www.amazon.com/dp/B071WLQJRS?psc=1" TargetMode="External"/><Relationship Id="rId3030" Type="http://schemas.openxmlformats.org/officeDocument/2006/relationships/hyperlink" Target="https://www.amazon.com/dp/B09C8XTBYS?psc=1" TargetMode="External"/><Relationship Id="rId2589" Type="http://schemas.openxmlformats.org/officeDocument/2006/relationships/hyperlink" Target="https://www.amazon.com/dp/B09JHL33X7?psc=1" TargetMode="External"/><Relationship Id="rId2796" Type="http://schemas.openxmlformats.org/officeDocument/2006/relationships/hyperlink" Target="https://www.amazon.com/dp/B01IY9USY6?psc=1" TargetMode="External"/><Relationship Id="rId768" Type="http://schemas.openxmlformats.org/officeDocument/2006/relationships/hyperlink" Target="https://www.amazon.com/dp/B098WL46RS?psc=1" TargetMode="External"/><Relationship Id="rId975" Type="http://schemas.openxmlformats.org/officeDocument/2006/relationships/hyperlink" Target="https://www.amazon.com/dp/B08DCLPYGK?psc=1" TargetMode="External"/><Relationship Id="rId1398" Type="http://schemas.openxmlformats.org/officeDocument/2006/relationships/hyperlink" Target="https://www.amazon.com/dp/B08DKB5LWY?psc=1" TargetMode="External"/><Relationship Id="rId2449" Type="http://schemas.openxmlformats.org/officeDocument/2006/relationships/hyperlink" Target="https://www.amazon.com/dp/B07MJW5BXZ?psc=1" TargetMode="External"/><Relationship Id="rId2656" Type="http://schemas.openxmlformats.org/officeDocument/2006/relationships/hyperlink" Target="https://www.amazon.com/dp/B08V83JZH4?psc=1" TargetMode="External"/><Relationship Id="rId2863" Type="http://schemas.openxmlformats.org/officeDocument/2006/relationships/hyperlink" Target="https://www.amazon.com/dp/B08V7P3SKS?psc=1" TargetMode="External"/><Relationship Id="rId628" Type="http://schemas.openxmlformats.org/officeDocument/2006/relationships/hyperlink" Target="https://www.amazon.com/dp/B07JJTVGZM?psc=1" TargetMode="External"/><Relationship Id="rId835" Type="http://schemas.openxmlformats.org/officeDocument/2006/relationships/hyperlink" Target="https://www.amazon.com/dp/B08RK2SR23?psc=1" TargetMode="External"/><Relationship Id="rId1258" Type="http://schemas.openxmlformats.org/officeDocument/2006/relationships/hyperlink" Target="https://www.amazon.com/dp/B08V83JZH4?psc=1" TargetMode="External"/><Relationship Id="rId1465" Type="http://schemas.openxmlformats.org/officeDocument/2006/relationships/hyperlink" Target="https://www.amazon.com/dp/B08YRVM51Q?psc=1" TargetMode="External"/><Relationship Id="rId1672" Type="http://schemas.openxmlformats.org/officeDocument/2006/relationships/hyperlink" Target="https://www.amazon.com/dp/B08V83JZH4?psc=1" TargetMode="External"/><Relationship Id="rId2309" Type="http://schemas.openxmlformats.org/officeDocument/2006/relationships/hyperlink" Target="https://www.amazon.com/dp/B07JJTVGZM?psc=1" TargetMode="External"/><Relationship Id="rId2516" Type="http://schemas.openxmlformats.org/officeDocument/2006/relationships/hyperlink" Target="https://www.amazon.com/dp/B08GLX7TNT?psc=1" TargetMode="External"/><Relationship Id="rId2723" Type="http://schemas.openxmlformats.org/officeDocument/2006/relationships/hyperlink" Target="https://www.amazon.com/dp/B00OJ3UJ2S?psc=1" TargetMode="External"/><Relationship Id="rId1118" Type="http://schemas.openxmlformats.org/officeDocument/2006/relationships/hyperlink" Target="https://www.amazon.com/dp/B09DVQQL9G?psc=1" TargetMode="External"/><Relationship Id="rId1325" Type="http://schemas.openxmlformats.org/officeDocument/2006/relationships/hyperlink" Target="https://www.amazon.com/dp/B08V83JZH4?psc=1" TargetMode="External"/><Relationship Id="rId1532" Type="http://schemas.openxmlformats.org/officeDocument/2006/relationships/hyperlink" Target="https://www.amazon.com/dp/B07MG119KG?psc=1" TargetMode="External"/><Relationship Id="rId2930" Type="http://schemas.openxmlformats.org/officeDocument/2006/relationships/hyperlink" Target="https://www.amazon.com/dp/B08T25MBF3?psc=1" TargetMode="External"/><Relationship Id="rId902" Type="http://schemas.openxmlformats.org/officeDocument/2006/relationships/hyperlink" Target="https://www.amazon.com/dp/B07H23ZD94?psc=1" TargetMode="External"/><Relationship Id="rId31" Type="http://schemas.openxmlformats.org/officeDocument/2006/relationships/hyperlink" Target="https://www.amazon.com/dp/B07MKCG5ZG?psc=1" TargetMode="External"/><Relationship Id="rId2099" Type="http://schemas.openxmlformats.org/officeDocument/2006/relationships/hyperlink" Target="https://www.amazon.com/dp/B08KFS6THF?psc=1" TargetMode="External"/><Relationship Id="rId278" Type="http://schemas.openxmlformats.org/officeDocument/2006/relationships/hyperlink" Target="https://www.amazon.com/dp/B07CQD6M5B?psc=1" TargetMode="External"/><Relationship Id="rId3357" Type="http://schemas.openxmlformats.org/officeDocument/2006/relationships/hyperlink" Target="https://www.amazon.com/dp/B09JHKSNNG?psc=1" TargetMode="External"/><Relationship Id="rId485" Type="http://schemas.openxmlformats.org/officeDocument/2006/relationships/hyperlink" Target="https://www.amazon.com/dp/B0B147BWVP?psc=1" TargetMode="External"/><Relationship Id="rId692" Type="http://schemas.openxmlformats.org/officeDocument/2006/relationships/hyperlink" Target="https://www.amazon.com/dp/B07YFFX5MD?psc=1" TargetMode="External"/><Relationship Id="rId2166" Type="http://schemas.openxmlformats.org/officeDocument/2006/relationships/hyperlink" Target="https://www.amazon.com/dp/B08QBJ2YMG?psc=1" TargetMode="External"/><Relationship Id="rId2373" Type="http://schemas.openxmlformats.org/officeDocument/2006/relationships/hyperlink" Target="https://www.amazon.com/dp/B08QBJ2YMG?psc=1" TargetMode="External"/><Relationship Id="rId2580" Type="http://schemas.openxmlformats.org/officeDocument/2006/relationships/hyperlink" Target="https://www.amazon.com/dp/B09D8TCGG6?psc=1" TargetMode="External"/><Relationship Id="rId3217" Type="http://schemas.openxmlformats.org/officeDocument/2006/relationships/hyperlink" Target="https://www.amazon.com/dp/B076YZMQR5?psc=1" TargetMode="External"/><Relationship Id="rId3424" Type="http://schemas.openxmlformats.org/officeDocument/2006/relationships/hyperlink" Target="https://www.amazon.com/dp/B08RK2SR23?psc=1" TargetMode="External"/><Relationship Id="rId138" Type="http://schemas.openxmlformats.org/officeDocument/2006/relationships/hyperlink" Target="https://www.amazon.com/dp/B073WGN61Y?psc=1" TargetMode="External"/><Relationship Id="rId345" Type="http://schemas.openxmlformats.org/officeDocument/2006/relationships/hyperlink" Target="https://www.amazon.com/dp/B07S9CKV7X?psc=1" TargetMode="External"/><Relationship Id="rId552" Type="http://schemas.openxmlformats.org/officeDocument/2006/relationships/hyperlink" Target="https://www.amazon.com/dp/B07VZZ5DT4?psc=1" TargetMode="External"/><Relationship Id="rId1182" Type="http://schemas.openxmlformats.org/officeDocument/2006/relationships/hyperlink" Target="https://www.amazon.com/dp/B07MFZXR1B?psc=1" TargetMode="External"/><Relationship Id="rId2026" Type="http://schemas.openxmlformats.org/officeDocument/2006/relationships/hyperlink" Target="https://www.amazon.com/dp/B00CRO42N8?psc=1" TargetMode="External"/><Relationship Id="rId2233" Type="http://schemas.openxmlformats.org/officeDocument/2006/relationships/hyperlink" Target="https://www.amazon.com/dp/B07T28NZZ3?psc=1" TargetMode="External"/><Relationship Id="rId2440" Type="http://schemas.openxmlformats.org/officeDocument/2006/relationships/hyperlink" Target="https://www.amazon.com/dp/B08HN37XC1?psc=1" TargetMode="External"/><Relationship Id="rId205" Type="http://schemas.openxmlformats.org/officeDocument/2006/relationships/hyperlink" Target="https://www.amazon.com/dp/B08ZSDVMSP?psc=1" TargetMode="External"/><Relationship Id="rId412" Type="http://schemas.openxmlformats.org/officeDocument/2006/relationships/hyperlink" Target="https://www.amazon.com/dp/B082PFJLJG?psc=1" TargetMode="External"/><Relationship Id="rId1042" Type="http://schemas.openxmlformats.org/officeDocument/2006/relationships/hyperlink" Target="https://www.amazon.com/dp/B077N2KK27?psc=1" TargetMode="External"/><Relationship Id="rId2300" Type="http://schemas.openxmlformats.org/officeDocument/2006/relationships/hyperlink" Target="https://www.amazon.com/dp/B082YGLNGR?psc=1" TargetMode="External"/><Relationship Id="rId1999" Type="http://schemas.openxmlformats.org/officeDocument/2006/relationships/hyperlink" Target="https://www.amazon.com/dp/B09XYTN6KC?psc=1" TargetMode="External"/><Relationship Id="rId1859" Type="http://schemas.openxmlformats.org/officeDocument/2006/relationships/hyperlink" Target="https://www.amazon.com/dp/B08KFS6THF?psc=1" TargetMode="External"/><Relationship Id="rId3074" Type="http://schemas.openxmlformats.org/officeDocument/2006/relationships/hyperlink" Target="https://www.amazon.com/dp/B07MFZXR1B?psc=1" TargetMode="External"/><Relationship Id="rId1719" Type="http://schemas.openxmlformats.org/officeDocument/2006/relationships/hyperlink" Target="https://www.amazon.com/dp/B08SYHYTBN?psc=1" TargetMode="External"/><Relationship Id="rId1926" Type="http://schemas.openxmlformats.org/officeDocument/2006/relationships/hyperlink" Target="https://www.amazon.com/dp/B08QBN5J9B?psc=1" TargetMode="External"/><Relationship Id="rId3281" Type="http://schemas.openxmlformats.org/officeDocument/2006/relationships/hyperlink" Target="https://www.amazon.com/dp/B088RD9DHP?psc=1" TargetMode="External"/><Relationship Id="rId2090" Type="http://schemas.openxmlformats.org/officeDocument/2006/relationships/hyperlink" Target="https://www.amazon.com/dp/B08TZPS4QQ?psc=1" TargetMode="External"/><Relationship Id="rId3141" Type="http://schemas.openxmlformats.org/officeDocument/2006/relationships/hyperlink" Target="https://www.amazon.com/dp/B073SB3PD4?psc=1" TargetMode="External"/><Relationship Id="rId3001" Type="http://schemas.openxmlformats.org/officeDocument/2006/relationships/hyperlink" Target="https://www.amazon.com/dp/B0874XN4D8?psc=1" TargetMode="External"/><Relationship Id="rId879" Type="http://schemas.openxmlformats.org/officeDocument/2006/relationships/hyperlink" Target="https://www.amazon.com/dp/B098WL46RS?psc=1" TargetMode="External"/><Relationship Id="rId2767" Type="http://schemas.openxmlformats.org/officeDocument/2006/relationships/hyperlink" Target="https://www.amazon.com/dp/B01N0TQPQB?psc=1" TargetMode="External"/><Relationship Id="rId739" Type="http://schemas.openxmlformats.org/officeDocument/2006/relationships/hyperlink" Target="https://www.amazon.com/dp/B085J1BKVF?psc=1" TargetMode="External"/><Relationship Id="rId1369" Type="http://schemas.openxmlformats.org/officeDocument/2006/relationships/hyperlink" Target="https://www.amazon.com/dp/B07MFZXR1B?psc=1" TargetMode="External"/><Relationship Id="rId1576" Type="http://schemas.openxmlformats.org/officeDocument/2006/relationships/hyperlink" Target="https://www.amazon.com/dp/B09K7F5VJQ?psc=1" TargetMode="External"/><Relationship Id="rId2974" Type="http://schemas.openxmlformats.org/officeDocument/2006/relationships/hyperlink" Target="https://www.amazon.com/dp/B08QBJ2YMG?psc=1" TargetMode="External"/><Relationship Id="rId946" Type="http://schemas.openxmlformats.org/officeDocument/2006/relationships/hyperlink" Target="https://www.amazon.com/dp/B08GLX7TNT?psc=1" TargetMode="External"/><Relationship Id="rId1229" Type="http://schemas.openxmlformats.org/officeDocument/2006/relationships/hyperlink" Target="https://www.amazon.com/dp/B00LS5NFQ2?psc=1" TargetMode="External"/><Relationship Id="rId1783" Type="http://schemas.openxmlformats.org/officeDocument/2006/relationships/hyperlink" Target="https://www.amazon.com/dp/B08DK2FB7G?psc=1" TargetMode="External"/><Relationship Id="rId1990" Type="http://schemas.openxmlformats.org/officeDocument/2006/relationships/hyperlink" Target="https://www.amazon.com/dp/B0874Y5XFG?psc=1" TargetMode="External"/><Relationship Id="rId2627" Type="http://schemas.openxmlformats.org/officeDocument/2006/relationships/hyperlink" Target="https://www.amazon.com/dp/B08ZSDVMSP?psc=1" TargetMode="External"/><Relationship Id="rId2834" Type="http://schemas.openxmlformats.org/officeDocument/2006/relationships/hyperlink" Target="https://www.amazon.com/dp/B00OJ3UJ2S?psc=1" TargetMode="External"/><Relationship Id="rId75" Type="http://schemas.openxmlformats.org/officeDocument/2006/relationships/hyperlink" Target="https://www.amazon.com/dp/B084ZKLQR8?psc=1" TargetMode="External"/><Relationship Id="rId806" Type="http://schemas.openxmlformats.org/officeDocument/2006/relationships/hyperlink" Target="https://www.amazon.com/dp/B09Z22LX3Z?psc=1" TargetMode="External"/><Relationship Id="rId1436" Type="http://schemas.openxmlformats.org/officeDocument/2006/relationships/hyperlink" Target="https://www.amazon.com/dp/B07M9VXSXG?psc=1" TargetMode="External"/><Relationship Id="rId1643" Type="http://schemas.openxmlformats.org/officeDocument/2006/relationships/hyperlink" Target="https://www.amazon.com/dp/B08PHSVW7K?psc=1" TargetMode="External"/><Relationship Id="rId1850" Type="http://schemas.openxmlformats.org/officeDocument/2006/relationships/hyperlink" Target="https://www.amazon.com/dp/B08DK2FB7G?psc=1" TargetMode="External"/><Relationship Id="rId2901" Type="http://schemas.openxmlformats.org/officeDocument/2006/relationships/hyperlink" Target="https://www.amazon.com/dp/B07ZJH6227?psc=1" TargetMode="External"/><Relationship Id="rId1503" Type="http://schemas.openxmlformats.org/officeDocument/2006/relationships/hyperlink" Target="https://www.amazon.com/dp/B08DKB5LWY?psc=1" TargetMode="External"/><Relationship Id="rId1710" Type="http://schemas.openxmlformats.org/officeDocument/2006/relationships/hyperlink" Target="https://www.amazon.com/dp/B07MG119KG?psc=1" TargetMode="External"/><Relationship Id="rId389" Type="http://schemas.openxmlformats.org/officeDocument/2006/relationships/hyperlink" Target="https://www.amazon.com/dp/B07CQD6M5B?psc=1" TargetMode="External"/><Relationship Id="rId596" Type="http://schemas.openxmlformats.org/officeDocument/2006/relationships/hyperlink" Target="https://www.amazon.com/dp/B00OJ3UJ2S?psc=1" TargetMode="External"/><Relationship Id="rId2277" Type="http://schemas.openxmlformats.org/officeDocument/2006/relationships/hyperlink" Target="https://www.amazon.com/dp/B09WB2RPS4?psc=1" TargetMode="External"/><Relationship Id="rId2484" Type="http://schemas.openxmlformats.org/officeDocument/2006/relationships/hyperlink" Target="https://www.amazon.com/dp/B079D3D8NR?psc=1" TargetMode="External"/><Relationship Id="rId2691" Type="http://schemas.openxmlformats.org/officeDocument/2006/relationships/hyperlink" Target="https://www.amazon.com/dp/B087CL5KHL?psc=1" TargetMode="External"/><Relationship Id="rId3328" Type="http://schemas.openxmlformats.org/officeDocument/2006/relationships/hyperlink" Target="https://www.amazon.com/dp/B01H7RW4C0?psc=1" TargetMode="External"/><Relationship Id="rId249" Type="http://schemas.openxmlformats.org/officeDocument/2006/relationships/hyperlink" Target="https://www.amazon.com/dp/B08GLX7TNT?psc=1" TargetMode="External"/><Relationship Id="rId456" Type="http://schemas.openxmlformats.org/officeDocument/2006/relationships/hyperlink" Target="https://www.amazon.com/dp/B07B4G19X3?psc=1" TargetMode="External"/><Relationship Id="rId663" Type="http://schemas.openxmlformats.org/officeDocument/2006/relationships/hyperlink" Target="https://www.amazon.com/dp/B08HBZCSHW?psc=1" TargetMode="External"/><Relationship Id="rId870" Type="http://schemas.openxmlformats.org/officeDocument/2006/relationships/hyperlink" Target="https://www.amazon.com/dp/B01N6PMZLW?psc=1" TargetMode="External"/><Relationship Id="rId1086" Type="http://schemas.openxmlformats.org/officeDocument/2006/relationships/hyperlink" Target="https://www.amazon.com/dp/B07MFZY2F2?psc=1" TargetMode="External"/><Relationship Id="rId1293" Type="http://schemas.openxmlformats.org/officeDocument/2006/relationships/hyperlink" Target="https://www.amazon.com/dp/B07ZGJVTZK?psc=1" TargetMode="External"/><Relationship Id="rId2137" Type="http://schemas.openxmlformats.org/officeDocument/2006/relationships/hyperlink" Target="https://www.amazon.com/dp/B08RK2SR23?psc=1" TargetMode="External"/><Relationship Id="rId2344" Type="http://schemas.openxmlformats.org/officeDocument/2006/relationships/hyperlink" Target="https://www.amazon.com/dp/B09HKG6SDF?psc=1" TargetMode="External"/><Relationship Id="rId2551" Type="http://schemas.openxmlformats.org/officeDocument/2006/relationships/hyperlink" Target="https://www.amazon.com/dp/B084GDY2PW?psc=1" TargetMode="External"/><Relationship Id="rId109" Type="http://schemas.openxmlformats.org/officeDocument/2006/relationships/hyperlink" Target="https://www.amazon.com/dp/B08RVC6F9Y?psc=1" TargetMode="External"/><Relationship Id="rId316" Type="http://schemas.openxmlformats.org/officeDocument/2006/relationships/hyperlink" Target="https://www.amazon.com/dp/B08DNR22Q7?psc=1" TargetMode="External"/><Relationship Id="rId523" Type="http://schemas.openxmlformats.org/officeDocument/2006/relationships/hyperlink" Target="https://www.amazon.com/dp/B077H9Z7TS?psc=1" TargetMode="External"/><Relationship Id="rId1153" Type="http://schemas.openxmlformats.org/officeDocument/2006/relationships/hyperlink" Target="https://www.amazon.com/dp/B08V83JZH4?psc=1" TargetMode="External"/><Relationship Id="rId2204" Type="http://schemas.openxmlformats.org/officeDocument/2006/relationships/hyperlink" Target="https://www.amazon.com/dp/B08979DF1S?psc=1" TargetMode="External"/><Relationship Id="rId730" Type="http://schemas.openxmlformats.org/officeDocument/2006/relationships/hyperlink" Target="https://www.amazon.com/dp/B09QVPCJN2?psc=1" TargetMode="External"/><Relationship Id="rId1013" Type="http://schemas.openxmlformats.org/officeDocument/2006/relationships/hyperlink" Target="https://www.amazon.com/dp/B09HKDQ1RN?psc=1" TargetMode="External"/><Relationship Id="rId1360" Type="http://schemas.openxmlformats.org/officeDocument/2006/relationships/hyperlink" Target="https://www.amazon.com/dp/B09QVP977F?psc=1" TargetMode="External"/><Relationship Id="rId2411" Type="http://schemas.openxmlformats.org/officeDocument/2006/relationships/hyperlink" Target="https://www.amazon.com/dp/B08V3PHKR8?psc=1" TargetMode="External"/><Relationship Id="rId1220" Type="http://schemas.openxmlformats.org/officeDocument/2006/relationships/hyperlink" Target="https://www.amazon.com/dp/B08V7P3SKS?psc=1" TargetMode="External"/><Relationship Id="rId3185" Type="http://schemas.openxmlformats.org/officeDocument/2006/relationships/hyperlink" Target="https://www.amazon.com/dp/B07XVTRFF8?psc=1" TargetMode="External"/><Relationship Id="rId3392" Type="http://schemas.openxmlformats.org/officeDocument/2006/relationships/hyperlink" Target="https://www.amazon.com/dp/B07D998212?psc=1" TargetMode="External"/><Relationship Id="rId3045" Type="http://schemas.openxmlformats.org/officeDocument/2006/relationships/hyperlink" Target="https://www.amazon.com/dp/B0874YJP92?psc=1" TargetMode="External"/><Relationship Id="rId3252" Type="http://schemas.openxmlformats.org/officeDocument/2006/relationships/hyperlink" Target="https://www.amazon.com/dp/B08QBJ2YMG?psc=1" TargetMode="External"/><Relationship Id="rId173" Type="http://schemas.openxmlformats.org/officeDocument/2006/relationships/hyperlink" Target="https://www.amazon.com/dp/B08RVC6F9Y?psc=1" TargetMode="External"/><Relationship Id="rId380" Type="http://schemas.openxmlformats.org/officeDocument/2006/relationships/hyperlink" Target="https://www.amazon.com/dp/B07MNFH1PX?psc=1" TargetMode="External"/><Relationship Id="rId2061" Type="http://schemas.openxmlformats.org/officeDocument/2006/relationships/hyperlink" Target="https://www.amazon.com/dp/B08LB9TMYK?psc=1" TargetMode="External"/><Relationship Id="rId3112" Type="http://schemas.openxmlformats.org/officeDocument/2006/relationships/hyperlink" Target="https://www.amazon.com/dp/B09VLK9W3S?psc=1" TargetMode="External"/><Relationship Id="rId240" Type="http://schemas.openxmlformats.org/officeDocument/2006/relationships/hyperlink" Target="https://www.amazon.com/dp/B08M3JD266?psc=1" TargetMode="External"/><Relationship Id="rId100" Type="http://schemas.openxmlformats.org/officeDocument/2006/relationships/hyperlink" Target="https://www.amazon.com/dp/B00PY11SYM?psc=1" TargetMode="External"/><Relationship Id="rId2878" Type="http://schemas.openxmlformats.org/officeDocument/2006/relationships/hyperlink" Target="https://www.amazon.com/dp/B071KGRXRG?psc=1" TargetMode="External"/><Relationship Id="rId1687" Type="http://schemas.openxmlformats.org/officeDocument/2006/relationships/hyperlink" Target="https://www.amazon.com/dp/B08QBL36GF?psc=1" TargetMode="External"/><Relationship Id="rId1894" Type="http://schemas.openxmlformats.org/officeDocument/2006/relationships/hyperlink" Target="https://www.amazon.com/dp/B08RK2SR23?psc=1" TargetMode="External"/><Relationship Id="rId2738" Type="http://schemas.openxmlformats.org/officeDocument/2006/relationships/hyperlink" Target="https://www.amazon.com/dp/B09JHKSNNG?psc=1" TargetMode="External"/><Relationship Id="rId2945" Type="http://schemas.openxmlformats.org/officeDocument/2006/relationships/hyperlink" Target="https://www.amazon.com/dp/B08B3B3LQ3?psc=1" TargetMode="External"/><Relationship Id="rId917" Type="http://schemas.openxmlformats.org/officeDocument/2006/relationships/hyperlink" Target="https://www.amazon.com/dp/B08GLX7TNT?psc=1" TargetMode="External"/><Relationship Id="rId1547" Type="http://schemas.openxmlformats.org/officeDocument/2006/relationships/hyperlink" Target="https://www.amazon.com/dp/B01IBA41UK?psc=1" TargetMode="External"/><Relationship Id="rId1754" Type="http://schemas.openxmlformats.org/officeDocument/2006/relationships/hyperlink" Target="https://www.amazon.com/dp/B08V83JZH4?psc=1" TargetMode="External"/><Relationship Id="rId1961" Type="http://schemas.openxmlformats.org/officeDocument/2006/relationships/hyperlink" Target="https://www.amazon.com/dp/B09HKG6SDF?psc=1" TargetMode="External"/><Relationship Id="rId2805" Type="http://schemas.openxmlformats.org/officeDocument/2006/relationships/hyperlink" Target="https://www.amazon.com/dp/B08V7GT6F3?psc=1" TargetMode="External"/><Relationship Id="rId46" Type="http://schemas.openxmlformats.org/officeDocument/2006/relationships/hyperlink" Target="https://www.amazon.com/dp/B00OJ3UJ2S?psc=1" TargetMode="External"/><Relationship Id="rId1407" Type="http://schemas.openxmlformats.org/officeDocument/2006/relationships/hyperlink" Target="https://www.amazon.com/dp/B073SBW3VD?psc=1" TargetMode="External"/><Relationship Id="rId1614" Type="http://schemas.openxmlformats.org/officeDocument/2006/relationships/hyperlink" Target="https://www.amazon.com/dp/B08RK2SR23?psc=1" TargetMode="External"/><Relationship Id="rId1821" Type="http://schemas.openxmlformats.org/officeDocument/2006/relationships/hyperlink" Target="https://www.amazon.com/dp/B08QBJ2YMG?psc=1" TargetMode="External"/><Relationship Id="rId2388" Type="http://schemas.openxmlformats.org/officeDocument/2006/relationships/hyperlink" Target="https://www.amazon.com/dp/B08KFS6THF?psc=1" TargetMode="External"/><Relationship Id="rId2595" Type="http://schemas.openxmlformats.org/officeDocument/2006/relationships/hyperlink" Target="https://www.amazon.com/dp/B08GVDNTGJ?psc=1" TargetMode="External"/><Relationship Id="rId3439" Type="http://schemas.openxmlformats.org/officeDocument/2006/relationships/hyperlink" Target="https://www.amazon.com/dp/B07VTW2LPX?psc=1" TargetMode="External"/><Relationship Id="rId567" Type="http://schemas.openxmlformats.org/officeDocument/2006/relationships/hyperlink" Target="https://www.amazon.com/dp/B08RK2SR23?psc=1" TargetMode="External"/><Relationship Id="rId1197" Type="http://schemas.openxmlformats.org/officeDocument/2006/relationships/hyperlink" Target="https://www.amazon.com/dp/B08V83JZH4?psc=1" TargetMode="External"/><Relationship Id="rId2248" Type="http://schemas.openxmlformats.org/officeDocument/2006/relationships/hyperlink" Target="https://www.amazon.com/dp/B08F27J5SQ?psc=1" TargetMode="External"/><Relationship Id="rId122" Type="http://schemas.openxmlformats.org/officeDocument/2006/relationships/hyperlink" Target="https://www.amazon.com/dp/B07S9CKV7X?psc=1" TargetMode="External"/><Relationship Id="rId774" Type="http://schemas.openxmlformats.org/officeDocument/2006/relationships/hyperlink" Target="https://www.amazon.com/dp/B08V83JZH4?psc=1" TargetMode="External"/><Relationship Id="rId981" Type="http://schemas.openxmlformats.org/officeDocument/2006/relationships/hyperlink" Target="https://www.amazon.com/dp/B09XZ4QHDG?psc=1" TargetMode="External"/><Relationship Id="rId1057" Type="http://schemas.openxmlformats.org/officeDocument/2006/relationships/hyperlink" Target="https://www.amazon.com/dp/B08V83JZH4?psc=1" TargetMode="External"/><Relationship Id="rId2010" Type="http://schemas.openxmlformats.org/officeDocument/2006/relationships/hyperlink" Target="https://www.amazon.com/dp/B08QBJ2YMG?psc=1" TargetMode="External"/><Relationship Id="rId2455" Type="http://schemas.openxmlformats.org/officeDocument/2006/relationships/hyperlink" Target="https://www.amazon.com/dp/B085B2LTLB?psc=1" TargetMode="External"/><Relationship Id="rId2662" Type="http://schemas.openxmlformats.org/officeDocument/2006/relationships/hyperlink" Target="https://www.amazon.com/dp/B07ZKB4SLK?psc=1" TargetMode="External"/><Relationship Id="rId427" Type="http://schemas.openxmlformats.org/officeDocument/2006/relationships/hyperlink" Target="https://www.amazon.com/dp/B08PV3X6HR?psc=1" TargetMode="External"/><Relationship Id="rId634" Type="http://schemas.openxmlformats.org/officeDocument/2006/relationships/hyperlink" Target="https://www.amazon.com/dp/B00OJ3UJ2S?psc=1" TargetMode="External"/><Relationship Id="rId841" Type="http://schemas.openxmlformats.org/officeDocument/2006/relationships/hyperlink" Target="https://www.amazon.com/dp/B08GL575DB?psc=1" TargetMode="External"/><Relationship Id="rId1264" Type="http://schemas.openxmlformats.org/officeDocument/2006/relationships/hyperlink" Target="https://www.amazon.com/dp/B08KFS6THF?psc=1" TargetMode="External"/><Relationship Id="rId1471" Type="http://schemas.openxmlformats.org/officeDocument/2006/relationships/hyperlink" Target="https://www.amazon.com/dp/B07MFZXR1B?psc=1" TargetMode="External"/><Relationship Id="rId1569" Type="http://schemas.openxmlformats.org/officeDocument/2006/relationships/hyperlink" Target="https://www.amazon.com/dp/B09HKGGPLR?psc=1" TargetMode="External"/><Relationship Id="rId2108" Type="http://schemas.openxmlformats.org/officeDocument/2006/relationships/hyperlink" Target="https://www.amazon.com/dp/B08V7GT6F3?psc=1" TargetMode="External"/><Relationship Id="rId2315" Type="http://schemas.openxmlformats.org/officeDocument/2006/relationships/hyperlink" Target="https://www.amazon.com/dp/B091BCQK7B?psc=1" TargetMode="External"/><Relationship Id="rId2522" Type="http://schemas.openxmlformats.org/officeDocument/2006/relationships/hyperlink" Target="https://www.amazon.com/dp/B0977LW48F?psc=1" TargetMode="External"/><Relationship Id="rId2967" Type="http://schemas.openxmlformats.org/officeDocument/2006/relationships/hyperlink" Target="https://www.amazon.com/dp/B08QBMD6P4?psc=1" TargetMode="External"/><Relationship Id="rId701" Type="http://schemas.openxmlformats.org/officeDocument/2006/relationships/hyperlink" Target="https://www.amazon.com/dp/B08V83JZH4?psc=1" TargetMode="External"/><Relationship Id="rId939" Type="http://schemas.openxmlformats.org/officeDocument/2006/relationships/hyperlink" Target="https://www.amazon.com/dp/B01N6JQS8C?psc=1" TargetMode="External"/><Relationship Id="rId1124" Type="http://schemas.openxmlformats.org/officeDocument/2006/relationships/hyperlink" Target="https://www.amazon.com/dp/B08RK2SR23?psc=1" TargetMode="External"/><Relationship Id="rId1331" Type="http://schemas.openxmlformats.org/officeDocument/2006/relationships/hyperlink" Target="https://www.amazon.com/dp/B09RMHC8L8?psc=1" TargetMode="External"/><Relationship Id="rId1776" Type="http://schemas.openxmlformats.org/officeDocument/2006/relationships/hyperlink" Target="https://www.amazon.com/dp/B09JM8DJNS?psc=1" TargetMode="External"/><Relationship Id="rId1983" Type="http://schemas.openxmlformats.org/officeDocument/2006/relationships/hyperlink" Target="https://www.amazon.com/dp/B07MG119KG?psc=1" TargetMode="External"/><Relationship Id="rId2827" Type="http://schemas.openxmlformats.org/officeDocument/2006/relationships/hyperlink" Target="https://www.amazon.com/dp/B089DNM8LR?psc=1" TargetMode="External"/><Relationship Id="rId68" Type="http://schemas.openxmlformats.org/officeDocument/2006/relationships/hyperlink" Target="https://www.amazon.com/dp/B07MNFH1PX?psc=1" TargetMode="External"/><Relationship Id="rId1429" Type="http://schemas.openxmlformats.org/officeDocument/2006/relationships/hyperlink" Target="https://www.amazon.com/dp/B0815XFSGK?psc=1" TargetMode="External"/><Relationship Id="rId1636" Type="http://schemas.openxmlformats.org/officeDocument/2006/relationships/hyperlink" Target="https://www.amazon.com/dp/B09JHKSNNG?psc=1" TargetMode="External"/><Relationship Id="rId1843" Type="http://schemas.openxmlformats.org/officeDocument/2006/relationships/hyperlink" Target="https://www.amazon.com/dp/B08KFN1KT1?psc=1" TargetMode="External"/><Relationship Id="rId3089" Type="http://schemas.openxmlformats.org/officeDocument/2006/relationships/hyperlink" Target="https://www.amazon.com/dp/B012UHY84E?psc=1" TargetMode="External"/><Relationship Id="rId3296" Type="http://schemas.openxmlformats.org/officeDocument/2006/relationships/hyperlink" Target="https://www.amazon.com/dp/B088FHJLR1?psc=1" TargetMode="External"/><Relationship Id="rId1703" Type="http://schemas.openxmlformats.org/officeDocument/2006/relationships/hyperlink" Target="https://www.amazon.com/dp/B09BY8VX7D?psc=1" TargetMode="External"/><Relationship Id="rId1910" Type="http://schemas.openxmlformats.org/officeDocument/2006/relationships/hyperlink" Target="https://www.amazon.com/dp/B08V7GT6F3?psc=1" TargetMode="External"/><Relationship Id="rId3156" Type="http://schemas.openxmlformats.org/officeDocument/2006/relationships/hyperlink" Target="https://www.amazon.com/dp/B0B25LZGGW?psc=1" TargetMode="External"/><Relationship Id="rId3363" Type="http://schemas.openxmlformats.org/officeDocument/2006/relationships/hyperlink" Target="https://www.amazon.com/dp/B076FPGWNZ?psc=1" TargetMode="External"/><Relationship Id="rId284" Type="http://schemas.openxmlformats.org/officeDocument/2006/relationships/hyperlink" Target="https://www.amazon.com/dp/B07R3WJ5BF?psc=1" TargetMode="External"/><Relationship Id="rId491" Type="http://schemas.openxmlformats.org/officeDocument/2006/relationships/hyperlink" Target="https://www.amazon.com/dp/B00HJZJI84?psc=1" TargetMode="External"/><Relationship Id="rId2172" Type="http://schemas.openxmlformats.org/officeDocument/2006/relationships/hyperlink" Target="https://www.amazon.com/dp/B07TLYWMYW?psc=1" TargetMode="External"/><Relationship Id="rId3016" Type="http://schemas.openxmlformats.org/officeDocument/2006/relationships/hyperlink" Target="https://www.amazon.com/dp/B07JMH6BSY?psc=1" TargetMode="External"/><Relationship Id="rId3223" Type="http://schemas.openxmlformats.org/officeDocument/2006/relationships/hyperlink" Target="https://www.amazon.com/dp/B07YFGQLYK?psc=1" TargetMode="External"/><Relationship Id="rId144" Type="http://schemas.openxmlformats.org/officeDocument/2006/relationships/hyperlink" Target="https://www.amazon.com/dp/B0892BK5L6?psc=1" TargetMode="External"/><Relationship Id="rId589" Type="http://schemas.openxmlformats.org/officeDocument/2006/relationships/hyperlink" Target="https://www.amazon.com/dp/B00ITJ7U20?psc=1" TargetMode="External"/><Relationship Id="rId796" Type="http://schemas.openxmlformats.org/officeDocument/2006/relationships/hyperlink" Target="https://www.amazon.com/dp/B09XDJWWG7?psc=1" TargetMode="External"/><Relationship Id="rId2477" Type="http://schemas.openxmlformats.org/officeDocument/2006/relationships/hyperlink" Target="https://www.amazon.com/dp/B07MG119KG?psc=1" TargetMode="External"/><Relationship Id="rId2684" Type="http://schemas.openxmlformats.org/officeDocument/2006/relationships/hyperlink" Target="https://www.amazon.com/dp/B0B7W6P638?psc=1" TargetMode="External"/><Relationship Id="rId3430" Type="http://schemas.openxmlformats.org/officeDocument/2006/relationships/hyperlink" Target="https://www.amazon.com/dp/B086BKGSC1?psc=1" TargetMode="External"/><Relationship Id="rId351" Type="http://schemas.openxmlformats.org/officeDocument/2006/relationships/hyperlink" Target="https://www.amazon.com/dp/B07MNFH1PX?psc=1" TargetMode="External"/><Relationship Id="rId449" Type="http://schemas.openxmlformats.org/officeDocument/2006/relationships/hyperlink" Target="https://www.amazon.com/dp/B00OJ3UJ2S?psc=1" TargetMode="External"/><Relationship Id="rId656" Type="http://schemas.openxmlformats.org/officeDocument/2006/relationships/hyperlink" Target="https://www.amazon.com/dp/B09QVPCJN2?psc=1" TargetMode="External"/><Relationship Id="rId863" Type="http://schemas.openxmlformats.org/officeDocument/2006/relationships/hyperlink" Target="https://www.amazon.com/dp/B08KFS6THF?psc=1" TargetMode="External"/><Relationship Id="rId1079" Type="http://schemas.openxmlformats.org/officeDocument/2006/relationships/hyperlink" Target="https://www.amazon.com/dp/B07ZGJVTZK?psc=1" TargetMode="External"/><Relationship Id="rId1286" Type="http://schemas.openxmlformats.org/officeDocument/2006/relationships/hyperlink" Target="https://www.amazon.com/dp/B08V83JZH4?psc=1" TargetMode="External"/><Relationship Id="rId1493" Type="http://schemas.openxmlformats.org/officeDocument/2006/relationships/hyperlink" Target="https://www.amazon.com/dp/B075RJS55D?psc=1" TargetMode="External"/><Relationship Id="rId2032" Type="http://schemas.openxmlformats.org/officeDocument/2006/relationships/hyperlink" Target="https://www.amazon.com/dp/B08NX29S65?psc=1" TargetMode="External"/><Relationship Id="rId2337" Type="http://schemas.openxmlformats.org/officeDocument/2006/relationships/hyperlink" Target="https://www.amazon.com/dp/B0784SLQM6?psc=1" TargetMode="External"/><Relationship Id="rId2544" Type="http://schemas.openxmlformats.org/officeDocument/2006/relationships/hyperlink" Target="https://www.amazon.com/dp/B097TSN41S?psc=1" TargetMode="External"/><Relationship Id="rId2891" Type="http://schemas.openxmlformats.org/officeDocument/2006/relationships/hyperlink" Target="https://www.amazon.com/dp/B07W8SL65G?psc=1" TargetMode="External"/><Relationship Id="rId2989" Type="http://schemas.openxmlformats.org/officeDocument/2006/relationships/hyperlink" Target="https://www.amazon.com/dp/B09WZK8YMY?psc=1" TargetMode="External"/><Relationship Id="rId211" Type="http://schemas.openxmlformats.org/officeDocument/2006/relationships/hyperlink" Target="https://www.amazon.com/dp/B08M3JD266?psc=1" TargetMode="External"/><Relationship Id="rId309" Type="http://schemas.openxmlformats.org/officeDocument/2006/relationships/hyperlink" Target="https://www.amazon.com/dp/B018FTE87S?psc=1" TargetMode="External"/><Relationship Id="rId516" Type="http://schemas.openxmlformats.org/officeDocument/2006/relationships/hyperlink" Target="https://www.amazon.com/dp/B07JKH5VTL?psc=1" TargetMode="External"/><Relationship Id="rId1146" Type="http://schemas.openxmlformats.org/officeDocument/2006/relationships/hyperlink" Target="https://www.amazon.com/dp/B07F7WDZGT?psc=1" TargetMode="External"/><Relationship Id="rId1798" Type="http://schemas.openxmlformats.org/officeDocument/2006/relationships/hyperlink" Target="https://www.amazon.com/dp/B08QBJ2YMG?psc=1" TargetMode="External"/><Relationship Id="rId2751" Type="http://schemas.openxmlformats.org/officeDocument/2006/relationships/hyperlink" Target="https://www.amazon.com/dp/B08HN37XC1?psc=1" TargetMode="External"/><Relationship Id="rId2849" Type="http://schemas.openxmlformats.org/officeDocument/2006/relationships/hyperlink" Target="https://www.amazon.com/dp/B07822Z77M?psc=1" TargetMode="External"/><Relationship Id="rId723" Type="http://schemas.openxmlformats.org/officeDocument/2006/relationships/hyperlink" Target="https://www.amazon.com/dp/B08RK2SR23?psc=1" TargetMode="External"/><Relationship Id="rId930" Type="http://schemas.openxmlformats.org/officeDocument/2006/relationships/hyperlink" Target="https://www.amazon.com/dp/B01N5IB20Q?psc=1" TargetMode="External"/><Relationship Id="rId1006" Type="http://schemas.openxmlformats.org/officeDocument/2006/relationships/hyperlink" Target="https://www.amazon.com/dp/B08PHSVW7K?psc=1" TargetMode="External"/><Relationship Id="rId1353" Type="http://schemas.openxmlformats.org/officeDocument/2006/relationships/hyperlink" Target="https://www.amazon.com/dp/B08V83JZH4?psc=1" TargetMode="External"/><Relationship Id="rId1560" Type="http://schemas.openxmlformats.org/officeDocument/2006/relationships/hyperlink" Target="https://www.amazon.com/dp/B089C73T72?psc=1" TargetMode="External"/><Relationship Id="rId1658" Type="http://schemas.openxmlformats.org/officeDocument/2006/relationships/hyperlink" Target="https://www.amazon.com/dp/B073SBQMCX?psc=1" TargetMode="External"/><Relationship Id="rId1865" Type="http://schemas.openxmlformats.org/officeDocument/2006/relationships/hyperlink" Target="https://www.amazon.com/dp/B08QB93S6R?psc=1" TargetMode="External"/><Relationship Id="rId2404" Type="http://schemas.openxmlformats.org/officeDocument/2006/relationships/hyperlink" Target="https://www.amazon.com/dp/B08RK2SR23?psc=1" TargetMode="External"/><Relationship Id="rId2611" Type="http://schemas.openxmlformats.org/officeDocument/2006/relationships/hyperlink" Target="https://www.amazon.com/dp/B07VS8QCXC?psc=1" TargetMode="External"/><Relationship Id="rId2709" Type="http://schemas.openxmlformats.org/officeDocument/2006/relationships/hyperlink" Target="https://www.amazon.com/dp/B01N5IB20Q?psc=1" TargetMode="External"/><Relationship Id="rId1213" Type="http://schemas.openxmlformats.org/officeDocument/2006/relationships/hyperlink" Target="https://www.amazon.com/dp/B09DVQQL9G?psc=1" TargetMode="External"/><Relationship Id="rId1420" Type="http://schemas.openxmlformats.org/officeDocument/2006/relationships/hyperlink" Target="https://www.amazon.com/dp/B08V83JZH4?psc=1" TargetMode="External"/><Relationship Id="rId1518" Type="http://schemas.openxmlformats.org/officeDocument/2006/relationships/hyperlink" Target="https://www.amazon.com/dp/B096R9GV17?psc=1" TargetMode="External"/><Relationship Id="rId2916" Type="http://schemas.openxmlformats.org/officeDocument/2006/relationships/hyperlink" Target="https://www.amazon.com/dp/B004HTGR0C?psc=1" TargetMode="External"/><Relationship Id="rId3080" Type="http://schemas.openxmlformats.org/officeDocument/2006/relationships/hyperlink" Target="https://www.amazon.com/dp/B09HKG6SDF?psc=1" TargetMode="External"/><Relationship Id="rId1725" Type="http://schemas.openxmlformats.org/officeDocument/2006/relationships/hyperlink" Target="https://www.amazon.com/dp/B06XK972L1?psc=1" TargetMode="External"/><Relationship Id="rId1932" Type="http://schemas.openxmlformats.org/officeDocument/2006/relationships/hyperlink" Target="https://www.amazon.com/dp/B09VLK9W3S?psc=1" TargetMode="External"/><Relationship Id="rId3178" Type="http://schemas.openxmlformats.org/officeDocument/2006/relationships/hyperlink" Target="https://www.amazon.com/dp/B00OJ3UJ2S?psc=1" TargetMode="External"/><Relationship Id="rId3385" Type="http://schemas.openxmlformats.org/officeDocument/2006/relationships/hyperlink" Target="https://www.amazon.com/dp/B08QBJ2YMG?psc=1" TargetMode="External"/><Relationship Id="rId17" Type="http://schemas.openxmlformats.org/officeDocument/2006/relationships/hyperlink" Target="https://www.amazon.com/dp/B08RVC6F9Y?psc=1" TargetMode="External"/><Relationship Id="rId2194" Type="http://schemas.openxmlformats.org/officeDocument/2006/relationships/hyperlink" Target="https://www.amazon.com/dp/B07MNFH1PX?psc=1" TargetMode="External"/><Relationship Id="rId3038" Type="http://schemas.openxmlformats.org/officeDocument/2006/relationships/hyperlink" Target="https://www.amazon.com/dp/B091BCQK7B?psc=1" TargetMode="External"/><Relationship Id="rId3245" Type="http://schemas.openxmlformats.org/officeDocument/2006/relationships/hyperlink" Target="https://www.amazon.com/dp/B08QBJ2YMG?psc=1" TargetMode="External"/><Relationship Id="rId166" Type="http://schemas.openxmlformats.org/officeDocument/2006/relationships/hyperlink" Target="https://www.amazon.com/dp/B0892BK5L6?psc=1" TargetMode="External"/><Relationship Id="rId373" Type="http://schemas.openxmlformats.org/officeDocument/2006/relationships/hyperlink" Target="https://www.amazon.com/dp/B0B2JWJR5V?psc=1" TargetMode="External"/><Relationship Id="rId580" Type="http://schemas.openxmlformats.org/officeDocument/2006/relationships/hyperlink" Target="https://www.amazon.com/dp/B00LRZPNHM?psc=1" TargetMode="External"/><Relationship Id="rId2054" Type="http://schemas.openxmlformats.org/officeDocument/2006/relationships/hyperlink" Target="https://www.amazon.com/dp/B09XG5KD3Q?psc=1" TargetMode="External"/><Relationship Id="rId2261" Type="http://schemas.openxmlformats.org/officeDocument/2006/relationships/hyperlink" Target="https://www.amazon.com/dp/B08V83JZH4?psc=1" TargetMode="External"/><Relationship Id="rId2499" Type="http://schemas.openxmlformats.org/officeDocument/2006/relationships/hyperlink" Target="https://www.amazon.com/dp/B08DKB5LWY?psc=1" TargetMode="External"/><Relationship Id="rId3105" Type="http://schemas.openxmlformats.org/officeDocument/2006/relationships/hyperlink" Target="https://www.amazon.com/dp/B08QBJ2YMG?psc=1" TargetMode="External"/><Relationship Id="rId3312" Type="http://schemas.openxmlformats.org/officeDocument/2006/relationships/hyperlink" Target="https://www.amazon.com/dp/B01K8A29BE?psc=1" TargetMode="External"/><Relationship Id="rId1" Type="http://schemas.openxmlformats.org/officeDocument/2006/relationships/hyperlink" Target="https://www.amazon.com/dp/B08RVC6F9Y?psc=1" TargetMode="External"/><Relationship Id="rId233" Type="http://schemas.openxmlformats.org/officeDocument/2006/relationships/hyperlink" Target="https://www.amazon.com/dp/B09FXRZ4CF?psc=1" TargetMode="External"/><Relationship Id="rId440" Type="http://schemas.openxmlformats.org/officeDocument/2006/relationships/hyperlink" Target="https://www.amazon.com/dp/B09KQBYQHM?psc=1" TargetMode="External"/><Relationship Id="rId678" Type="http://schemas.openxmlformats.org/officeDocument/2006/relationships/hyperlink" Target="https://www.amazon.com/dp/B08V83JZH4?psc=1" TargetMode="External"/><Relationship Id="rId885" Type="http://schemas.openxmlformats.org/officeDocument/2006/relationships/hyperlink" Target="https://www.amazon.com/dp/B07VVNGYFV?psc=1" TargetMode="External"/><Relationship Id="rId1070" Type="http://schemas.openxmlformats.org/officeDocument/2006/relationships/hyperlink" Target="https://www.amazon.com/dp/B08KFS6THF?psc=1" TargetMode="External"/><Relationship Id="rId2121" Type="http://schemas.openxmlformats.org/officeDocument/2006/relationships/hyperlink" Target="https://www.amazon.com/dp/B0781VSXBP?psc=1" TargetMode="External"/><Relationship Id="rId2359" Type="http://schemas.openxmlformats.org/officeDocument/2006/relationships/hyperlink" Target="https://www.amazon.com/dp/B093HKLY24?psc=1" TargetMode="External"/><Relationship Id="rId2566" Type="http://schemas.openxmlformats.org/officeDocument/2006/relationships/hyperlink" Target="https://www.amazon.com/dp/B073SB2MXT?psc=1" TargetMode="External"/><Relationship Id="rId2773" Type="http://schemas.openxmlformats.org/officeDocument/2006/relationships/hyperlink" Target="https://www.amazon.com/dp/B08CN4Z4PC?psc=1" TargetMode="External"/><Relationship Id="rId2980" Type="http://schemas.openxmlformats.org/officeDocument/2006/relationships/hyperlink" Target="https://www.amazon.com/dp/B016VRPF0U?psc=1" TargetMode="External"/><Relationship Id="rId300" Type="http://schemas.openxmlformats.org/officeDocument/2006/relationships/hyperlink" Target="https://www.amazon.com/dp/B0827NHNNY?psc=1" TargetMode="External"/><Relationship Id="rId538" Type="http://schemas.openxmlformats.org/officeDocument/2006/relationships/hyperlink" Target="https://www.amazon.com/dp/B09L4P1DYS?psc=1" TargetMode="External"/><Relationship Id="rId745" Type="http://schemas.openxmlformats.org/officeDocument/2006/relationships/hyperlink" Target="https://www.amazon.com/dp/B07MFZXR1B?psc=1" TargetMode="External"/><Relationship Id="rId952" Type="http://schemas.openxmlformats.org/officeDocument/2006/relationships/hyperlink" Target="https://www.amazon.com/dp/B08V7P3SKS?psc=1" TargetMode="External"/><Relationship Id="rId1168" Type="http://schemas.openxmlformats.org/officeDocument/2006/relationships/hyperlink" Target="https://www.amazon.com/dp/B09M8PRGPT?psc=1" TargetMode="External"/><Relationship Id="rId1375" Type="http://schemas.openxmlformats.org/officeDocument/2006/relationships/hyperlink" Target="https://www.amazon.com/dp/B08PMLYV9H?psc=1" TargetMode="External"/><Relationship Id="rId1582" Type="http://schemas.openxmlformats.org/officeDocument/2006/relationships/hyperlink" Target="https://www.amazon.com/dp/B07MFZXR1B?psc=1" TargetMode="External"/><Relationship Id="rId2219" Type="http://schemas.openxmlformats.org/officeDocument/2006/relationships/hyperlink" Target="https://www.amazon.com/dp/B08KFS6THF?psc=1" TargetMode="External"/><Relationship Id="rId2426" Type="http://schemas.openxmlformats.org/officeDocument/2006/relationships/hyperlink" Target="https://www.amazon.com/dp/B09VLK9W3S?psc=1" TargetMode="External"/><Relationship Id="rId2633" Type="http://schemas.openxmlformats.org/officeDocument/2006/relationships/hyperlink" Target="https://www.amazon.com/dp/B08GQ84HLB?psc=1" TargetMode="External"/><Relationship Id="rId81" Type="http://schemas.openxmlformats.org/officeDocument/2006/relationships/hyperlink" Target="https://www.amazon.com/dp/B07TG1X4XD?psc=1" TargetMode="External"/><Relationship Id="rId605" Type="http://schemas.openxmlformats.org/officeDocument/2006/relationships/hyperlink" Target="https://www.amazon.com/dp/B07MFZXR1B?psc=1" TargetMode="External"/><Relationship Id="rId812" Type="http://schemas.openxmlformats.org/officeDocument/2006/relationships/hyperlink" Target="https://www.amazon.com/dp/B08V83JZH4?psc=1" TargetMode="External"/><Relationship Id="rId1028" Type="http://schemas.openxmlformats.org/officeDocument/2006/relationships/hyperlink" Target="https://www.amazon.com/dp/B07GBKQ9ST?psc=1" TargetMode="External"/><Relationship Id="rId1235" Type="http://schemas.openxmlformats.org/officeDocument/2006/relationships/hyperlink" Target="https://www.amazon.com/dp/B08GLX7TNT?psc=1" TargetMode="External"/><Relationship Id="rId1442" Type="http://schemas.openxmlformats.org/officeDocument/2006/relationships/hyperlink" Target="https://www.amazon.com/dp/B08GLX7TNT?psc=1" TargetMode="External"/><Relationship Id="rId1887" Type="http://schemas.openxmlformats.org/officeDocument/2006/relationships/hyperlink" Target="https://www.amazon.com/dp/B01MTPCPLS?psc=1" TargetMode="External"/><Relationship Id="rId2840" Type="http://schemas.openxmlformats.org/officeDocument/2006/relationships/hyperlink" Target="https://www.amazon.com/dp/B09ZYPTXS4?psc=1" TargetMode="External"/><Relationship Id="rId2938" Type="http://schemas.openxmlformats.org/officeDocument/2006/relationships/hyperlink" Target="https://www.amazon.com/dp/B0B35ZGWW3?psc=1" TargetMode="External"/><Relationship Id="rId1302" Type="http://schemas.openxmlformats.org/officeDocument/2006/relationships/hyperlink" Target="https://www.amazon.com/dp/B09QVP977F?psc=1" TargetMode="External"/><Relationship Id="rId1747" Type="http://schemas.openxmlformats.org/officeDocument/2006/relationships/hyperlink" Target="https://www.amazon.com/dp/B086BKGSC1?psc=1" TargetMode="External"/><Relationship Id="rId1954" Type="http://schemas.openxmlformats.org/officeDocument/2006/relationships/hyperlink" Target="https://www.amazon.com/dp/B08PBFP4NV?psc=1" TargetMode="External"/><Relationship Id="rId2700" Type="http://schemas.openxmlformats.org/officeDocument/2006/relationships/hyperlink" Target="https://www.amazon.com/dp/B076XMH2JT?psc=1" TargetMode="External"/><Relationship Id="rId39" Type="http://schemas.openxmlformats.org/officeDocument/2006/relationships/hyperlink" Target="https://www.amazon.com/dp/B07ZKB4SLK?psc=1" TargetMode="External"/><Relationship Id="rId1607" Type="http://schemas.openxmlformats.org/officeDocument/2006/relationships/hyperlink" Target="https://www.amazon.com/dp/B08957PT2K?psc=1" TargetMode="External"/><Relationship Id="rId1814" Type="http://schemas.openxmlformats.org/officeDocument/2006/relationships/hyperlink" Target="https://www.amazon.com/dp/B07Q4J16Y3?psc=1" TargetMode="External"/><Relationship Id="rId3267" Type="http://schemas.openxmlformats.org/officeDocument/2006/relationships/hyperlink" Target="https://www.amazon.com/dp/B09XYZ4JX2?psc=1" TargetMode="External"/><Relationship Id="rId188" Type="http://schemas.openxmlformats.org/officeDocument/2006/relationships/hyperlink" Target="https://www.amazon.com/dp/B07MNFH1PX?psc=1" TargetMode="External"/><Relationship Id="rId395" Type="http://schemas.openxmlformats.org/officeDocument/2006/relationships/hyperlink" Target="https://www.amazon.com/dp/B07PX2HHD6?psc=1" TargetMode="External"/><Relationship Id="rId2076" Type="http://schemas.openxmlformats.org/officeDocument/2006/relationships/hyperlink" Target="https://www.amazon.com/dp/B08GLX7TNT?psc=1" TargetMode="External"/><Relationship Id="rId2283" Type="http://schemas.openxmlformats.org/officeDocument/2006/relationships/hyperlink" Target="https://www.amazon.com/dp/B09HKG6SDF?psc=1" TargetMode="External"/><Relationship Id="rId2490" Type="http://schemas.openxmlformats.org/officeDocument/2006/relationships/hyperlink" Target="https://www.amazon.com/dp/B08DKB5LWY?psc=1" TargetMode="External"/><Relationship Id="rId2588" Type="http://schemas.openxmlformats.org/officeDocument/2006/relationships/hyperlink" Target="https://www.amazon.com/dp/B08V7P3SKS?psc=1" TargetMode="External"/><Relationship Id="rId3127" Type="http://schemas.openxmlformats.org/officeDocument/2006/relationships/hyperlink" Target="https://www.amazon.com/dp/B08KFRFL8F?psc=1" TargetMode="External"/><Relationship Id="rId3334" Type="http://schemas.openxmlformats.org/officeDocument/2006/relationships/hyperlink" Target="https://www.amazon.com/dp/B08V7P3SKS?psc=1" TargetMode="External"/><Relationship Id="rId255" Type="http://schemas.openxmlformats.org/officeDocument/2006/relationships/hyperlink" Target="https://www.amazon.com/dp/B081CFMQPW?psc=1" TargetMode="External"/><Relationship Id="rId462" Type="http://schemas.openxmlformats.org/officeDocument/2006/relationships/hyperlink" Target="https://www.amazon.com/dp/B09PFQX277?psc=1" TargetMode="External"/><Relationship Id="rId1092" Type="http://schemas.openxmlformats.org/officeDocument/2006/relationships/hyperlink" Target="https://www.amazon.com/dp/B08KFS6THF?psc=1" TargetMode="External"/><Relationship Id="rId1397" Type="http://schemas.openxmlformats.org/officeDocument/2006/relationships/hyperlink" Target="https://www.amazon.com/dp/B09QX5K5LS?psc=1" TargetMode="External"/><Relationship Id="rId2143" Type="http://schemas.openxmlformats.org/officeDocument/2006/relationships/hyperlink" Target="https://www.amazon.com/dp/B09ZF9L5GL?psc=1" TargetMode="External"/><Relationship Id="rId2350" Type="http://schemas.openxmlformats.org/officeDocument/2006/relationships/hyperlink" Target="https://www.amazon.com/dp/B000LDE0QQ?psc=1" TargetMode="External"/><Relationship Id="rId2795" Type="http://schemas.openxmlformats.org/officeDocument/2006/relationships/hyperlink" Target="https://www.amazon.com/dp/B089S3CZ41?psc=1" TargetMode="External"/><Relationship Id="rId3401" Type="http://schemas.openxmlformats.org/officeDocument/2006/relationships/hyperlink" Target="https://www.amazon.com/dp/B09C8XTBYS?psc=1" TargetMode="External"/><Relationship Id="rId115" Type="http://schemas.openxmlformats.org/officeDocument/2006/relationships/hyperlink" Target="https://www.amazon.com/dp/B07MNFH1PX?psc=1" TargetMode="External"/><Relationship Id="rId322" Type="http://schemas.openxmlformats.org/officeDocument/2006/relationships/hyperlink" Target="https://www.amazon.com/dp/B07PX2HHD6?psc=1" TargetMode="External"/><Relationship Id="rId767" Type="http://schemas.openxmlformats.org/officeDocument/2006/relationships/hyperlink" Target="https://www.amazon.com/dp/B086BGWNY8?psc=1" TargetMode="External"/><Relationship Id="rId974" Type="http://schemas.openxmlformats.org/officeDocument/2006/relationships/hyperlink" Target="https://www.amazon.com/dp/B07P6VRYQF?psc=1" TargetMode="External"/><Relationship Id="rId2003" Type="http://schemas.openxmlformats.org/officeDocument/2006/relationships/hyperlink" Target="https://www.amazon.com/dp/B07XFGPFZK?psc=1" TargetMode="External"/><Relationship Id="rId2210" Type="http://schemas.openxmlformats.org/officeDocument/2006/relationships/hyperlink" Target="https://www.amazon.com/dp/B08RK2SR23?psc=1" TargetMode="External"/><Relationship Id="rId2448" Type="http://schemas.openxmlformats.org/officeDocument/2006/relationships/hyperlink" Target="https://www.amazon.com/dp/B07MG119KG?psc=1" TargetMode="External"/><Relationship Id="rId2655" Type="http://schemas.openxmlformats.org/officeDocument/2006/relationships/hyperlink" Target="https://www.amazon.com/dp/B08GL575DB?psc=1" TargetMode="External"/><Relationship Id="rId2862" Type="http://schemas.openxmlformats.org/officeDocument/2006/relationships/hyperlink" Target="https://www.amazon.com/dp/B08V83JZH4?psc=1" TargetMode="External"/><Relationship Id="rId627" Type="http://schemas.openxmlformats.org/officeDocument/2006/relationships/hyperlink" Target="https://www.amazon.com/dp/B084GDY2PW?psc=1" TargetMode="External"/><Relationship Id="rId834" Type="http://schemas.openxmlformats.org/officeDocument/2006/relationships/hyperlink" Target="https://www.amazon.com/dp/B08V83JZH4?psc=1" TargetMode="External"/><Relationship Id="rId1257" Type="http://schemas.openxmlformats.org/officeDocument/2006/relationships/hyperlink" Target="https://www.amazon.com/dp/B073SB2MXW?psc=1" TargetMode="External"/><Relationship Id="rId1464" Type="http://schemas.openxmlformats.org/officeDocument/2006/relationships/hyperlink" Target="https://www.amazon.com/dp/B09DBF8FX1?psc=1" TargetMode="External"/><Relationship Id="rId1671" Type="http://schemas.openxmlformats.org/officeDocument/2006/relationships/hyperlink" Target="https://www.amazon.com/dp/B07K6XX826?psc=1" TargetMode="External"/><Relationship Id="rId2308" Type="http://schemas.openxmlformats.org/officeDocument/2006/relationships/hyperlink" Target="https://www.amazon.com/dp/B084GDY2PW?psc=1" TargetMode="External"/><Relationship Id="rId2515" Type="http://schemas.openxmlformats.org/officeDocument/2006/relationships/hyperlink" Target="https://www.amazon.com/dp/B09J14CJ89?psc=1" TargetMode="External"/><Relationship Id="rId2722" Type="http://schemas.openxmlformats.org/officeDocument/2006/relationships/hyperlink" Target="https://www.amazon.com/dp/B07RXKB1SS?psc=1" TargetMode="External"/><Relationship Id="rId901" Type="http://schemas.openxmlformats.org/officeDocument/2006/relationships/hyperlink" Target="https://www.amazon.com/dp/B07H21182F?psc=1" TargetMode="External"/><Relationship Id="rId1117" Type="http://schemas.openxmlformats.org/officeDocument/2006/relationships/hyperlink" Target="https://www.amazon.com/dp/B07MFZY2F2?psc=1" TargetMode="External"/><Relationship Id="rId1324" Type="http://schemas.openxmlformats.org/officeDocument/2006/relationships/hyperlink" Target="https://www.amazon.com/dp/B08QBJ2YMG?psc=1" TargetMode="External"/><Relationship Id="rId1531" Type="http://schemas.openxmlformats.org/officeDocument/2006/relationships/hyperlink" Target="https://www.amazon.com/dp/B07MFZY2F2?psc=1" TargetMode="External"/><Relationship Id="rId1769" Type="http://schemas.openxmlformats.org/officeDocument/2006/relationships/hyperlink" Target="https://www.amazon.com/dp/B079W9STXH?psc=1" TargetMode="External"/><Relationship Id="rId1976" Type="http://schemas.openxmlformats.org/officeDocument/2006/relationships/hyperlink" Target="https://www.amazon.com/dp/B07MFZXR1B?psc=1" TargetMode="External"/><Relationship Id="rId3191" Type="http://schemas.openxmlformats.org/officeDocument/2006/relationships/hyperlink" Target="https://www.amazon.com/dp/B08RK2SR23?psc=1" TargetMode="External"/><Relationship Id="rId30" Type="http://schemas.openxmlformats.org/officeDocument/2006/relationships/hyperlink" Target="https://www.amazon.com/dp/B07ZKB4SLK?psc=1" TargetMode="External"/><Relationship Id="rId1629" Type="http://schemas.openxmlformats.org/officeDocument/2006/relationships/hyperlink" Target="https://www.amazon.com/dp/B08V83JZH4?psc=1" TargetMode="External"/><Relationship Id="rId1836" Type="http://schemas.openxmlformats.org/officeDocument/2006/relationships/hyperlink" Target="https://www.amazon.com/dp/B07MFZXR1B?psc=1" TargetMode="External"/><Relationship Id="rId3289" Type="http://schemas.openxmlformats.org/officeDocument/2006/relationships/hyperlink" Target="https://www.amazon.com/dp/B08QB93S6R?psc=1" TargetMode="External"/><Relationship Id="rId1903" Type="http://schemas.openxmlformats.org/officeDocument/2006/relationships/hyperlink" Target="https://www.amazon.com/dp/B099RHVB42?psc=1" TargetMode="External"/><Relationship Id="rId2098" Type="http://schemas.openxmlformats.org/officeDocument/2006/relationships/hyperlink" Target="https://www.amazon.com/dp/B08PHSVW7K?psc=1" TargetMode="External"/><Relationship Id="rId3051" Type="http://schemas.openxmlformats.org/officeDocument/2006/relationships/hyperlink" Target="https://www.amazon.com/dp/B07MFZXR1B?psc=1" TargetMode="External"/><Relationship Id="rId3149" Type="http://schemas.openxmlformats.org/officeDocument/2006/relationships/hyperlink" Target="https://www.amazon.com/dp/B08GLX7TNT?psc=1" TargetMode="External"/><Relationship Id="rId3356" Type="http://schemas.openxmlformats.org/officeDocument/2006/relationships/hyperlink" Target="https://www.amazon.com/dp/B08KFS6THF?psc=1" TargetMode="External"/><Relationship Id="rId277" Type="http://schemas.openxmlformats.org/officeDocument/2006/relationships/hyperlink" Target="https://www.amazon.com/dp/B08S5JPWR6?psc=1" TargetMode="External"/><Relationship Id="rId484" Type="http://schemas.openxmlformats.org/officeDocument/2006/relationships/hyperlink" Target="https://www.amazon.com/dp/B092PZPZZ2?psc=1" TargetMode="External"/><Relationship Id="rId2165" Type="http://schemas.openxmlformats.org/officeDocument/2006/relationships/hyperlink" Target="https://www.amazon.com/dp/B08DKB5LWY?psc=1" TargetMode="External"/><Relationship Id="rId3009" Type="http://schemas.openxmlformats.org/officeDocument/2006/relationships/hyperlink" Target="https://www.amazon.com/dp/B08GVDNTGJ?psc=1" TargetMode="External"/><Relationship Id="rId3216" Type="http://schemas.openxmlformats.org/officeDocument/2006/relationships/hyperlink" Target="https://www.amazon.com/dp/B07KDDKDNN?psc=1" TargetMode="External"/><Relationship Id="rId137" Type="http://schemas.openxmlformats.org/officeDocument/2006/relationships/hyperlink" Target="https://www.amazon.com/dp/B00S6B7NH8?psc=1" TargetMode="External"/><Relationship Id="rId344" Type="http://schemas.openxmlformats.org/officeDocument/2006/relationships/hyperlink" Target="https://www.amazon.com/dp/B07MNFH1PX?psc=1" TargetMode="External"/><Relationship Id="rId691" Type="http://schemas.openxmlformats.org/officeDocument/2006/relationships/hyperlink" Target="https://www.amazon.com/dp/B07YFF3JCN?psc=1" TargetMode="External"/><Relationship Id="rId789" Type="http://schemas.openxmlformats.org/officeDocument/2006/relationships/hyperlink" Target="https://www.amazon.com/dp/B00OJ3UJ2S?psc=1" TargetMode="External"/><Relationship Id="rId996" Type="http://schemas.openxmlformats.org/officeDocument/2006/relationships/hyperlink" Target="https://www.amazon.com/dp/B089DNM8LR?psc=1" TargetMode="External"/><Relationship Id="rId2025" Type="http://schemas.openxmlformats.org/officeDocument/2006/relationships/hyperlink" Target="https://www.amazon.com/dp/B00CT50PMC?psc=1" TargetMode="External"/><Relationship Id="rId2372" Type="http://schemas.openxmlformats.org/officeDocument/2006/relationships/hyperlink" Target="https://www.amazon.com/dp/B08RK2SR23?psc=1" TargetMode="External"/><Relationship Id="rId2677" Type="http://schemas.openxmlformats.org/officeDocument/2006/relationships/hyperlink" Target="https://www.amazon.com/dp/B08TLMKSCB?psc=1" TargetMode="External"/><Relationship Id="rId2884" Type="http://schemas.openxmlformats.org/officeDocument/2006/relationships/hyperlink" Target="https://www.amazon.com/dp/B01EZ0X55C?psc=1" TargetMode="External"/><Relationship Id="rId3423" Type="http://schemas.openxmlformats.org/officeDocument/2006/relationships/hyperlink" Target="https://www.amazon.com/dp/B07MFZXR1B?psc=1" TargetMode="External"/><Relationship Id="rId551" Type="http://schemas.openxmlformats.org/officeDocument/2006/relationships/hyperlink" Target="https://www.amazon.com/dp/B08RVC6F9Y?psc=1" TargetMode="External"/><Relationship Id="rId649" Type="http://schemas.openxmlformats.org/officeDocument/2006/relationships/hyperlink" Target="https://www.amazon.com/dp/B07MFZXR1B?psc=1" TargetMode="External"/><Relationship Id="rId856" Type="http://schemas.openxmlformats.org/officeDocument/2006/relationships/hyperlink" Target="https://www.amazon.com/dp/B09M7KZ6CS?psc=1" TargetMode="External"/><Relationship Id="rId1181" Type="http://schemas.openxmlformats.org/officeDocument/2006/relationships/hyperlink" Target="https://www.amazon.com/dp/B07MFZY2F2?psc=1" TargetMode="External"/><Relationship Id="rId1279" Type="http://schemas.openxmlformats.org/officeDocument/2006/relationships/hyperlink" Target="https://www.amazon.com/dp/B07MFZXR1B?psc=1" TargetMode="External"/><Relationship Id="rId1486" Type="http://schemas.openxmlformats.org/officeDocument/2006/relationships/hyperlink" Target="https://www.amazon.com/dp/B09Q2MW21F?psc=1" TargetMode="External"/><Relationship Id="rId2232" Type="http://schemas.openxmlformats.org/officeDocument/2006/relationships/hyperlink" Target="https://www.amazon.com/dp/B08GLX7TNT?psc=1" TargetMode="External"/><Relationship Id="rId2537" Type="http://schemas.openxmlformats.org/officeDocument/2006/relationships/hyperlink" Target="https://www.amazon.com/dp/B08ND6LM3V?psc=1" TargetMode="External"/><Relationship Id="rId204" Type="http://schemas.openxmlformats.org/officeDocument/2006/relationships/hyperlink" Target="https://www.amazon.com/dp/B00OJ3UJ2S?psc=1" TargetMode="External"/><Relationship Id="rId411" Type="http://schemas.openxmlformats.org/officeDocument/2006/relationships/hyperlink" Target="https://www.amazon.com/dp/B00LS5NFQ2?psc=1" TargetMode="External"/><Relationship Id="rId509" Type="http://schemas.openxmlformats.org/officeDocument/2006/relationships/hyperlink" Target="https://www.amazon.com/dp/B07R9HVZMX?psc=1" TargetMode="External"/><Relationship Id="rId1041" Type="http://schemas.openxmlformats.org/officeDocument/2006/relationships/hyperlink" Target="https://www.amazon.com/dp/B08V7P3SKS?psc=1" TargetMode="External"/><Relationship Id="rId1139" Type="http://schemas.openxmlformats.org/officeDocument/2006/relationships/hyperlink" Target="https://www.amazon.com/dp/B072LS4JH7?psc=1" TargetMode="External"/><Relationship Id="rId1346" Type="http://schemas.openxmlformats.org/officeDocument/2006/relationships/hyperlink" Target="https://www.amazon.com/dp/B07MG119KG?psc=1" TargetMode="External"/><Relationship Id="rId1693" Type="http://schemas.openxmlformats.org/officeDocument/2006/relationships/hyperlink" Target="https://www.amazon.com/dp/B097CJMY9M?psc=1" TargetMode="External"/><Relationship Id="rId1998" Type="http://schemas.openxmlformats.org/officeDocument/2006/relationships/hyperlink" Target="https://www.amazon.com/dp/B08RK2SR23?psc=1" TargetMode="External"/><Relationship Id="rId2744" Type="http://schemas.openxmlformats.org/officeDocument/2006/relationships/hyperlink" Target="https://www.amazon.com/dp/B01MRSRQLA?psc=1" TargetMode="External"/><Relationship Id="rId2951" Type="http://schemas.openxmlformats.org/officeDocument/2006/relationships/hyperlink" Target="https://www.amazon.com/dp/B08HN37XC1?psc=1" TargetMode="External"/><Relationship Id="rId716" Type="http://schemas.openxmlformats.org/officeDocument/2006/relationships/hyperlink" Target="https://www.amazon.com/dp/B086BKGSC1?psc=1" TargetMode="External"/><Relationship Id="rId923" Type="http://schemas.openxmlformats.org/officeDocument/2006/relationships/hyperlink" Target="https://www.amazon.com/dp/B08V83JZH4?psc=1" TargetMode="External"/><Relationship Id="rId1553" Type="http://schemas.openxmlformats.org/officeDocument/2006/relationships/hyperlink" Target="https://www.amazon.com/dp/B08PBFP4NV?psc=1" TargetMode="External"/><Relationship Id="rId1760" Type="http://schemas.openxmlformats.org/officeDocument/2006/relationships/hyperlink" Target="https://www.amazon.com/dp/B08RK2SR23?psc=1" TargetMode="External"/><Relationship Id="rId1858" Type="http://schemas.openxmlformats.org/officeDocument/2006/relationships/hyperlink" Target="https://www.amazon.com/dp/B087QRVVVH?psc=1" TargetMode="External"/><Relationship Id="rId2604" Type="http://schemas.openxmlformats.org/officeDocument/2006/relationships/hyperlink" Target="https://www.amazon.com/dp/B08RK2SR23?psc=1" TargetMode="External"/><Relationship Id="rId2811" Type="http://schemas.openxmlformats.org/officeDocument/2006/relationships/hyperlink" Target="https://www.amazon.com/dp/B07MFZXR1B?psc=1" TargetMode="External"/><Relationship Id="rId52" Type="http://schemas.openxmlformats.org/officeDocument/2006/relationships/hyperlink" Target="https://www.amazon.com/dp/B08M3JD266?psc=1" TargetMode="External"/><Relationship Id="rId1206" Type="http://schemas.openxmlformats.org/officeDocument/2006/relationships/hyperlink" Target="https://www.amazon.com/dp/B08GLX7TNT?psc=1" TargetMode="External"/><Relationship Id="rId1413" Type="http://schemas.openxmlformats.org/officeDocument/2006/relationships/hyperlink" Target="https://www.amazon.com/dp/B09VLJB2DC?psc=1" TargetMode="External"/><Relationship Id="rId1620" Type="http://schemas.openxmlformats.org/officeDocument/2006/relationships/hyperlink" Target="https://www.amazon.com/dp/B084ZWC796?psc=1" TargetMode="External"/><Relationship Id="rId2909" Type="http://schemas.openxmlformats.org/officeDocument/2006/relationships/hyperlink" Target="https://www.amazon.com/dp/B07ZGJYLNL?psc=1" TargetMode="External"/><Relationship Id="rId3073" Type="http://schemas.openxmlformats.org/officeDocument/2006/relationships/hyperlink" Target="https://www.amazon.com/dp/B07MFZXR1B?psc=1" TargetMode="External"/><Relationship Id="rId3280" Type="http://schemas.openxmlformats.org/officeDocument/2006/relationships/hyperlink" Target="https://www.amazon.com/dp/B08RCHKCVN?psc=1" TargetMode="External"/><Relationship Id="rId1718" Type="http://schemas.openxmlformats.org/officeDocument/2006/relationships/hyperlink" Target="https://www.amazon.com/dp/B0B4F21S8V?psc=1" TargetMode="External"/><Relationship Id="rId1925" Type="http://schemas.openxmlformats.org/officeDocument/2006/relationships/hyperlink" Target="https://www.amazon.com/dp/B08QBJ2YMG?psc=1" TargetMode="External"/><Relationship Id="rId3140" Type="http://schemas.openxmlformats.org/officeDocument/2006/relationships/hyperlink" Target="https://www.amazon.com/dp/B00EHDTRJ6?psc=1" TargetMode="External"/><Relationship Id="rId3378" Type="http://schemas.openxmlformats.org/officeDocument/2006/relationships/hyperlink" Target="https://www.amazon.com/dp/B08979DF1S?psc=1" TargetMode="External"/><Relationship Id="rId299" Type="http://schemas.openxmlformats.org/officeDocument/2006/relationships/hyperlink" Target="https://www.amazon.com/dp/B0753GGRMN?psc=1" TargetMode="External"/><Relationship Id="rId2187" Type="http://schemas.openxmlformats.org/officeDocument/2006/relationships/hyperlink" Target="https://www.amazon.com/dp/B08T1QQZ1T?psc=1" TargetMode="External"/><Relationship Id="rId2394" Type="http://schemas.openxmlformats.org/officeDocument/2006/relationships/hyperlink" Target="https://www.amazon.com/dp/B07MFZXR1B?psc=1" TargetMode="External"/><Relationship Id="rId3238" Type="http://schemas.openxmlformats.org/officeDocument/2006/relationships/hyperlink" Target="https://www.amazon.com/dp/B079D3D8NR?psc=1" TargetMode="External"/><Relationship Id="rId3445" Type="http://schemas.openxmlformats.org/officeDocument/2006/relationships/hyperlink" Target="https://www.amazon.com/dp/B07ZQ97H3W?psc=1" TargetMode="External"/><Relationship Id="rId159" Type="http://schemas.openxmlformats.org/officeDocument/2006/relationships/hyperlink" Target="https://www.amazon.com/dp/B089JXSMB8?psc=1" TargetMode="External"/><Relationship Id="rId366" Type="http://schemas.openxmlformats.org/officeDocument/2006/relationships/hyperlink" Target="https://www.amazon.com/dp/B08PV3X6HR?psc=1" TargetMode="External"/><Relationship Id="rId573" Type="http://schemas.openxmlformats.org/officeDocument/2006/relationships/hyperlink" Target="https://www.amazon.com/dp/B07Q37V1C9?psc=1" TargetMode="External"/><Relationship Id="rId780" Type="http://schemas.openxmlformats.org/officeDocument/2006/relationships/hyperlink" Target="https://www.amazon.com/dp/B08V83JZH4?psc=1" TargetMode="External"/><Relationship Id="rId2047" Type="http://schemas.openxmlformats.org/officeDocument/2006/relationships/hyperlink" Target="https://www.amazon.com/dp/B00F5CKWBA?psc=1" TargetMode="External"/><Relationship Id="rId2254" Type="http://schemas.openxmlformats.org/officeDocument/2006/relationships/hyperlink" Target="https://www.amazon.com/dp/B09VLK9W3S?psc=1" TargetMode="External"/><Relationship Id="rId2461" Type="http://schemas.openxmlformats.org/officeDocument/2006/relationships/hyperlink" Target="https://www.amazon.com/dp/B089C6LZ42?psc=1" TargetMode="External"/><Relationship Id="rId2699" Type="http://schemas.openxmlformats.org/officeDocument/2006/relationships/hyperlink" Target="https://www.amazon.com/dp/B01N6JQS8C?psc=1" TargetMode="External"/><Relationship Id="rId3000" Type="http://schemas.openxmlformats.org/officeDocument/2006/relationships/hyperlink" Target="https://www.amazon.com/dp/B07MG119KG?psc=1" TargetMode="External"/><Relationship Id="rId3305" Type="http://schemas.openxmlformats.org/officeDocument/2006/relationships/hyperlink" Target="https://www.amazon.com/dp/B07BN217QG?psc=1" TargetMode="External"/><Relationship Id="rId226" Type="http://schemas.openxmlformats.org/officeDocument/2006/relationships/hyperlink" Target="https://www.amazon.com/dp/B07MFZXR1B?psc=1" TargetMode="External"/><Relationship Id="rId433" Type="http://schemas.openxmlformats.org/officeDocument/2006/relationships/hyperlink" Target="https://www.amazon.com/dp/B09VSH4YXW?psc=1" TargetMode="External"/><Relationship Id="rId878" Type="http://schemas.openxmlformats.org/officeDocument/2006/relationships/hyperlink" Target="https://www.amazon.com/dp/B07MFZY2F2?psc=1" TargetMode="External"/><Relationship Id="rId1063" Type="http://schemas.openxmlformats.org/officeDocument/2006/relationships/hyperlink" Target="https://www.amazon.com/dp/B08Q79BY1X?psc=1" TargetMode="External"/><Relationship Id="rId1270" Type="http://schemas.openxmlformats.org/officeDocument/2006/relationships/hyperlink" Target="https://www.amazon.com/dp/B089C73T72?psc=1" TargetMode="External"/><Relationship Id="rId2114" Type="http://schemas.openxmlformats.org/officeDocument/2006/relationships/hyperlink" Target="https://www.amazon.com/dp/B09Q2MW21F?psc=1" TargetMode="External"/><Relationship Id="rId2559" Type="http://schemas.openxmlformats.org/officeDocument/2006/relationships/hyperlink" Target="https://www.amazon.com/dp/B08GLX7TNT?psc=1" TargetMode="External"/><Relationship Id="rId2766" Type="http://schemas.openxmlformats.org/officeDocument/2006/relationships/hyperlink" Target="https://www.amazon.com/dp/B08QBMD6P4?psc=1" TargetMode="External"/><Relationship Id="rId2973" Type="http://schemas.openxmlformats.org/officeDocument/2006/relationships/hyperlink" Target="https://www.amazon.com/dp/B0874YJP92?psc=1" TargetMode="External"/><Relationship Id="rId640" Type="http://schemas.openxmlformats.org/officeDocument/2006/relationships/hyperlink" Target="https://www.amazon.com/dp/B07MFZXR1B?psc=1" TargetMode="External"/><Relationship Id="rId738" Type="http://schemas.openxmlformats.org/officeDocument/2006/relationships/hyperlink" Target="https://www.amazon.com/dp/B09LYSRCHC?psc=1" TargetMode="External"/><Relationship Id="rId945" Type="http://schemas.openxmlformats.org/officeDocument/2006/relationships/hyperlink" Target="https://www.amazon.com/dp/B08KFRFL8F?psc=1" TargetMode="External"/><Relationship Id="rId1368" Type="http://schemas.openxmlformats.org/officeDocument/2006/relationships/hyperlink" Target="https://www.amazon.com/dp/B08PBFP4NV?psc=1" TargetMode="External"/><Relationship Id="rId1575" Type="http://schemas.openxmlformats.org/officeDocument/2006/relationships/hyperlink" Target="https://www.amazon.com/dp/B08GL575DB?psc=1" TargetMode="External"/><Relationship Id="rId1782" Type="http://schemas.openxmlformats.org/officeDocument/2006/relationships/hyperlink" Target="https://www.amazon.com/dp/B099RHVB42?psc=1" TargetMode="External"/><Relationship Id="rId2321" Type="http://schemas.openxmlformats.org/officeDocument/2006/relationships/hyperlink" Target="https://www.amazon.com/dp/B0874YJP92?psc=1" TargetMode="External"/><Relationship Id="rId2419" Type="http://schemas.openxmlformats.org/officeDocument/2006/relationships/hyperlink" Target="https://www.amazon.com/dp/B08GLX7TNT?psc=1" TargetMode="External"/><Relationship Id="rId2626" Type="http://schemas.openxmlformats.org/officeDocument/2006/relationships/hyperlink" Target="https://www.amazon.com/dp/B00OJ3UJ2S?psc=1" TargetMode="External"/><Relationship Id="rId2833" Type="http://schemas.openxmlformats.org/officeDocument/2006/relationships/hyperlink" Target="https://www.amazon.com/dp/B0759567JT?psc=1" TargetMode="External"/><Relationship Id="rId74" Type="http://schemas.openxmlformats.org/officeDocument/2006/relationships/hyperlink" Target="https://www.amazon.com/dp/B07VZZ5DT4?psc=1" TargetMode="External"/><Relationship Id="rId500" Type="http://schemas.openxmlformats.org/officeDocument/2006/relationships/hyperlink" Target="https://www.amazon.com/dp/B08S5JPWR6?psc=1" TargetMode="External"/><Relationship Id="rId805" Type="http://schemas.openxmlformats.org/officeDocument/2006/relationships/hyperlink" Target="https://www.amazon.com/dp/B08GLX7TNT?psc=1" TargetMode="External"/><Relationship Id="rId1130" Type="http://schemas.openxmlformats.org/officeDocument/2006/relationships/hyperlink" Target="https://www.amazon.com/dp/B09C8XTBYS?psc=1" TargetMode="External"/><Relationship Id="rId1228" Type="http://schemas.openxmlformats.org/officeDocument/2006/relationships/hyperlink" Target="https://www.amazon.com/dp/B08V7P3SKS?psc=1" TargetMode="External"/><Relationship Id="rId1435" Type="http://schemas.openxmlformats.org/officeDocument/2006/relationships/hyperlink" Target="https://www.amazon.com/dp/B08GL575DB?psc=1" TargetMode="External"/><Relationship Id="rId1642" Type="http://schemas.openxmlformats.org/officeDocument/2006/relationships/hyperlink" Target="https://www.amazon.com/dp/B08KFRFL8F?psc=1" TargetMode="External"/><Relationship Id="rId1947" Type="http://schemas.openxmlformats.org/officeDocument/2006/relationships/hyperlink" Target="https://www.amazon.com/dp/B08RK2SR23?psc=1" TargetMode="External"/><Relationship Id="rId2900" Type="http://schemas.openxmlformats.org/officeDocument/2006/relationships/hyperlink" Target="https://www.amazon.com/dp/B08S7DYDVP?psc=1" TargetMode="External"/><Relationship Id="rId3095" Type="http://schemas.openxmlformats.org/officeDocument/2006/relationships/hyperlink" Target="https://www.amazon.com/dp/B08RK2SR23?psc=1" TargetMode="External"/><Relationship Id="rId1502" Type="http://schemas.openxmlformats.org/officeDocument/2006/relationships/hyperlink" Target="https://www.amazon.com/dp/B07M64QXMN?psc=1" TargetMode="External"/><Relationship Id="rId1807" Type="http://schemas.openxmlformats.org/officeDocument/2006/relationships/hyperlink" Target="https://www.amazon.com/dp/B08V7P3SKS?psc=1" TargetMode="External"/><Relationship Id="rId3162" Type="http://schemas.openxmlformats.org/officeDocument/2006/relationships/hyperlink" Target="https://www.amazon.com/dp/B08QBJ2YMG?psc=1" TargetMode="External"/><Relationship Id="rId290" Type="http://schemas.openxmlformats.org/officeDocument/2006/relationships/hyperlink" Target="https://www.amazon.com/dp/B089GV3FYS?psc=1" TargetMode="External"/><Relationship Id="rId388" Type="http://schemas.openxmlformats.org/officeDocument/2006/relationships/hyperlink" Target="https://www.amazon.com/dp/B07Y825V4N?psc=1" TargetMode="External"/><Relationship Id="rId2069" Type="http://schemas.openxmlformats.org/officeDocument/2006/relationships/hyperlink" Target="https://www.amazon.com/dp/B08DK2FB7G?psc=1" TargetMode="External"/><Relationship Id="rId3022" Type="http://schemas.openxmlformats.org/officeDocument/2006/relationships/hyperlink" Target="https://www.amazon.com/dp/B08GTXVG9P?psc=1" TargetMode="External"/><Relationship Id="rId150" Type="http://schemas.openxmlformats.org/officeDocument/2006/relationships/hyperlink" Target="https://www.amazon.com/dp/B093275Z7V?psc=1" TargetMode="External"/><Relationship Id="rId595" Type="http://schemas.openxmlformats.org/officeDocument/2006/relationships/hyperlink" Target="https://www.amazon.com/dp/B01N5IB20Q?psc=1" TargetMode="External"/><Relationship Id="rId2276" Type="http://schemas.openxmlformats.org/officeDocument/2006/relationships/hyperlink" Target="https://www.amazon.com/dp/B01EZ0X55C?psc=1" TargetMode="External"/><Relationship Id="rId2483" Type="http://schemas.openxmlformats.org/officeDocument/2006/relationships/hyperlink" Target="https://www.amazon.com/dp/B08PBKLNKG?psc=1" TargetMode="External"/><Relationship Id="rId2690" Type="http://schemas.openxmlformats.org/officeDocument/2006/relationships/hyperlink" Target="https://www.amazon.com/dp/B07XYSD8XT?psc=1" TargetMode="External"/><Relationship Id="rId3327" Type="http://schemas.openxmlformats.org/officeDocument/2006/relationships/hyperlink" Target="https://www.amazon.com/dp/B09ZV1QS14?psc=1" TargetMode="External"/><Relationship Id="rId248" Type="http://schemas.openxmlformats.org/officeDocument/2006/relationships/hyperlink" Target="https://www.amazon.com/dp/B09PFQX277?psc=1" TargetMode="External"/><Relationship Id="rId455" Type="http://schemas.openxmlformats.org/officeDocument/2006/relationships/hyperlink" Target="https://www.amazon.com/dp/B08QBJ2YMG?psc=1" TargetMode="External"/><Relationship Id="rId662" Type="http://schemas.openxmlformats.org/officeDocument/2006/relationships/hyperlink" Target="https://www.amazon.com/dp/B098WKQRDL?psc=1" TargetMode="External"/><Relationship Id="rId1085" Type="http://schemas.openxmlformats.org/officeDocument/2006/relationships/hyperlink" Target="https://www.amazon.com/dp/B08DKB5LWY?psc=1" TargetMode="External"/><Relationship Id="rId1292" Type="http://schemas.openxmlformats.org/officeDocument/2006/relationships/hyperlink" Target="https://www.amazon.com/dp/B08V83JZH4?psc=1" TargetMode="External"/><Relationship Id="rId2136" Type="http://schemas.openxmlformats.org/officeDocument/2006/relationships/hyperlink" Target="https://www.amazon.com/dp/B08HN37XC1?psc=1" TargetMode="External"/><Relationship Id="rId2343" Type="http://schemas.openxmlformats.org/officeDocument/2006/relationships/hyperlink" Target="https://www.amazon.com/dp/B08DKB5LWY?psc=1" TargetMode="External"/><Relationship Id="rId2550" Type="http://schemas.openxmlformats.org/officeDocument/2006/relationships/hyperlink" Target="https://www.amazon.com/dp/B07642XWD8?psc=1" TargetMode="External"/><Relationship Id="rId2788" Type="http://schemas.openxmlformats.org/officeDocument/2006/relationships/hyperlink" Target="https://www.amazon.com/dp/B08BZ2YWPH?psc=1" TargetMode="External"/><Relationship Id="rId2995" Type="http://schemas.openxmlformats.org/officeDocument/2006/relationships/hyperlink" Target="https://www.amazon.com/dp/B07MG119KG?psc=1" TargetMode="External"/><Relationship Id="rId108" Type="http://schemas.openxmlformats.org/officeDocument/2006/relationships/hyperlink" Target="https://www.amazon.com/dp/B07D2BHVBD?psc=1" TargetMode="External"/><Relationship Id="rId315" Type="http://schemas.openxmlformats.org/officeDocument/2006/relationships/hyperlink" Target="https://www.amazon.com/dp/B07MNFH1PX?psc=1" TargetMode="External"/><Relationship Id="rId522" Type="http://schemas.openxmlformats.org/officeDocument/2006/relationships/hyperlink" Target="https://www.amazon.com/dp/B07WS59SP4?psc=1" TargetMode="External"/><Relationship Id="rId967" Type="http://schemas.openxmlformats.org/officeDocument/2006/relationships/hyperlink" Target="https://www.amazon.com/dp/B07MFZXR1B?psc=1" TargetMode="External"/><Relationship Id="rId1152" Type="http://schemas.openxmlformats.org/officeDocument/2006/relationships/hyperlink" Target="https://www.amazon.com/dp/B07CRG7BBH?psc=1" TargetMode="External"/><Relationship Id="rId1597" Type="http://schemas.openxmlformats.org/officeDocument/2006/relationships/hyperlink" Target="https://www.amazon.com/dp/B09QV5KJHV?psc=1" TargetMode="External"/><Relationship Id="rId2203" Type="http://schemas.openxmlformats.org/officeDocument/2006/relationships/hyperlink" Target="https://www.amazon.com/dp/B08QZ879V5?psc=1" TargetMode="External"/><Relationship Id="rId2410" Type="http://schemas.openxmlformats.org/officeDocument/2006/relationships/hyperlink" Target="https://www.amazon.com/dp/B07WPTG7NX?psc=1" TargetMode="External"/><Relationship Id="rId2648" Type="http://schemas.openxmlformats.org/officeDocument/2006/relationships/hyperlink" Target="https://www.amazon.com/dp/B0874XN4D8?psc=1" TargetMode="External"/><Relationship Id="rId2855" Type="http://schemas.openxmlformats.org/officeDocument/2006/relationships/hyperlink" Target="https://www.amazon.com/dp/B08DK2FB7G?psc=1" TargetMode="External"/><Relationship Id="rId96" Type="http://schemas.openxmlformats.org/officeDocument/2006/relationships/hyperlink" Target="https://www.amazon.com/dp/B08RVC6F9Y?psc=1" TargetMode="External"/><Relationship Id="rId827" Type="http://schemas.openxmlformats.org/officeDocument/2006/relationships/hyperlink" Target="https://www.amazon.com/dp/B08V83JZH4?psc=1" TargetMode="External"/><Relationship Id="rId1012" Type="http://schemas.openxmlformats.org/officeDocument/2006/relationships/hyperlink" Target="https://www.amazon.com/dp/B08V83JZH4?psc=1" TargetMode="External"/><Relationship Id="rId1457" Type="http://schemas.openxmlformats.org/officeDocument/2006/relationships/hyperlink" Target="https://www.amazon.com/dp/B099GC4CRK?psc=1" TargetMode="External"/><Relationship Id="rId1664" Type="http://schemas.openxmlformats.org/officeDocument/2006/relationships/hyperlink" Target="https://www.amazon.com/dp/B08V83JZH4?psc=1" TargetMode="External"/><Relationship Id="rId1871" Type="http://schemas.openxmlformats.org/officeDocument/2006/relationships/hyperlink" Target="https://www.amazon.com/dp/B0B3MY4VKT?psc=1" TargetMode="External"/><Relationship Id="rId2508" Type="http://schemas.openxmlformats.org/officeDocument/2006/relationships/hyperlink" Target="https://www.amazon.com/dp/B09QX5K5LS?psc=1" TargetMode="External"/><Relationship Id="rId2715" Type="http://schemas.openxmlformats.org/officeDocument/2006/relationships/hyperlink" Target="https://www.amazon.com/dp/B07MFZXR1B?psc=1" TargetMode="External"/><Relationship Id="rId2922" Type="http://schemas.openxmlformats.org/officeDocument/2006/relationships/hyperlink" Target="https://www.amazon.com/dp/B08MZBFZ1Y?psc=1" TargetMode="External"/><Relationship Id="rId1317" Type="http://schemas.openxmlformats.org/officeDocument/2006/relationships/hyperlink" Target="https://www.amazon.com/dp/B00OJ3UJ2S?psc=1" TargetMode="External"/><Relationship Id="rId1524" Type="http://schemas.openxmlformats.org/officeDocument/2006/relationships/hyperlink" Target="https://www.amazon.com/dp/B07MFZXR1B?psc=1" TargetMode="External"/><Relationship Id="rId1731" Type="http://schemas.openxmlformats.org/officeDocument/2006/relationships/hyperlink" Target="https://www.amazon.com/dp/B08KFN1KT1?psc=1" TargetMode="External"/><Relationship Id="rId1969" Type="http://schemas.openxmlformats.org/officeDocument/2006/relationships/hyperlink" Target="https://www.amazon.com/dp/B09H3F1C3Q?psc=1" TargetMode="External"/><Relationship Id="rId3184" Type="http://schemas.openxmlformats.org/officeDocument/2006/relationships/hyperlink" Target="https://www.amazon.com/dp/B08K79T9G5?psc=1" TargetMode="External"/><Relationship Id="rId23" Type="http://schemas.openxmlformats.org/officeDocument/2006/relationships/hyperlink" Target="https://www.amazon.com/dp/B08RVC6F9Y?psc=1" TargetMode="External"/><Relationship Id="rId1829" Type="http://schemas.openxmlformats.org/officeDocument/2006/relationships/hyperlink" Target="https://www.amazon.com/dp/B093QL56WR?psc=1" TargetMode="External"/><Relationship Id="rId3391" Type="http://schemas.openxmlformats.org/officeDocument/2006/relationships/hyperlink" Target="https://www.amazon.com/dp/B08QBJ2YMG?psc=1" TargetMode="External"/><Relationship Id="rId2298" Type="http://schemas.openxmlformats.org/officeDocument/2006/relationships/hyperlink" Target="https://www.amazon.com/dp/B0874YJP92?psc=1" TargetMode="External"/><Relationship Id="rId3044" Type="http://schemas.openxmlformats.org/officeDocument/2006/relationships/hyperlink" Target="https://www.amazon.com/dp/B08QBJ2YMG?psc=1" TargetMode="External"/><Relationship Id="rId3251" Type="http://schemas.openxmlformats.org/officeDocument/2006/relationships/hyperlink" Target="https://www.amazon.com/dp/B07NPSVJ9C?psc=1" TargetMode="External"/><Relationship Id="rId3349" Type="http://schemas.openxmlformats.org/officeDocument/2006/relationships/hyperlink" Target="https://www.amazon.com/dp/B07MFZXR1B?psc=1" TargetMode="External"/><Relationship Id="rId172" Type="http://schemas.openxmlformats.org/officeDocument/2006/relationships/hyperlink" Target="https://www.amazon.com/dp/B0892BK5L6?psc=1" TargetMode="External"/><Relationship Id="rId477" Type="http://schemas.openxmlformats.org/officeDocument/2006/relationships/hyperlink" Target="https://www.amazon.com/dp/B09FJGMZD9?psc=1" TargetMode="External"/><Relationship Id="rId684" Type="http://schemas.openxmlformats.org/officeDocument/2006/relationships/hyperlink" Target="https://www.amazon.com/dp/B07MFZXR1B?psc=1" TargetMode="External"/><Relationship Id="rId2060" Type="http://schemas.openxmlformats.org/officeDocument/2006/relationships/hyperlink" Target="https://www.amazon.com/dp/B07CRG94G3?psc=1" TargetMode="External"/><Relationship Id="rId2158" Type="http://schemas.openxmlformats.org/officeDocument/2006/relationships/hyperlink" Target="https://www.amazon.com/dp/B097CJMY9M?psc=1" TargetMode="External"/><Relationship Id="rId2365" Type="http://schemas.openxmlformats.org/officeDocument/2006/relationships/hyperlink" Target="https://www.amazon.com/dp/B09QX6SL2Y?psc=1" TargetMode="External"/><Relationship Id="rId3111" Type="http://schemas.openxmlformats.org/officeDocument/2006/relationships/hyperlink" Target="https://www.amazon.com/dp/B0874XN4D8?psc=1" TargetMode="External"/><Relationship Id="rId3209" Type="http://schemas.openxmlformats.org/officeDocument/2006/relationships/hyperlink" Target="https://www.amazon.com/dp/B07T812T93?psc=1" TargetMode="External"/><Relationship Id="rId337" Type="http://schemas.openxmlformats.org/officeDocument/2006/relationships/hyperlink" Target="https://www.amazon.com/dp/B0863DHZDJ?psc=1" TargetMode="External"/><Relationship Id="rId891" Type="http://schemas.openxmlformats.org/officeDocument/2006/relationships/hyperlink" Target="https://www.amazon.com/dp/B00OJ3UJ2S?psc=1" TargetMode="External"/><Relationship Id="rId989" Type="http://schemas.openxmlformats.org/officeDocument/2006/relationships/hyperlink" Target="https://www.amazon.com/dp/B07YFFX5MD?psc=1" TargetMode="External"/><Relationship Id="rId2018" Type="http://schemas.openxmlformats.org/officeDocument/2006/relationships/hyperlink" Target="https://www.amazon.com/dp/B07MFZXR1B?psc=1" TargetMode="External"/><Relationship Id="rId2572" Type="http://schemas.openxmlformats.org/officeDocument/2006/relationships/hyperlink" Target="https://www.amazon.com/dp/B07CRG7BBH?psc=1" TargetMode="External"/><Relationship Id="rId2877" Type="http://schemas.openxmlformats.org/officeDocument/2006/relationships/hyperlink" Target="https://www.amazon.com/dp/B08QBN5J9B?psc=1" TargetMode="External"/><Relationship Id="rId3416" Type="http://schemas.openxmlformats.org/officeDocument/2006/relationships/hyperlink" Target="https://www.amazon.com/dp/B08GVDNTGJ?psc=1" TargetMode="External"/><Relationship Id="rId544" Type="http://schemas.openxmlformats.org/officeDocument/2006/relationships/hyperlink" Target="https://www.amazon.com/dp/B08SL5GY19?psc=1" TargetMode="External"/><Relationship Id="rId751" Type="http://schemas.openxmlformats.org/officeDocument/2006/relationships/hyperlink" Target="https://www.amazon.com/dp/B00ITJ7U20?psc=1" TargetMode="External"/><Relationship Id="rId849" Type="http://schemas.openxmlformats.org/officeDocument/2006/relationships/hyperlink" Target="https://www.amazon.com/dp/B08V83JZH4?psc=1" TargetMode="External"/><Relationship Id="rId1174" Type="http://schemas.openxmlformats.org/officeDocument/2006/relationships/hyperlink" Target="https://www.amazon.com/dp/B097T5CGXN?psc=1" TargetMode="External"/><Relationship Id="rId1381" Type="http://schemas.openxmlformats.org/officeDocument/2006/relationships/hyperlink" Target="https://www.amazon.com/dp/B07MFZXR1B?psc=1" TargetMode="External"/><Relationship Id="rId1479" Type="http://schemas.openxmlformats.org/officeDocument/2006/relationships/hyperlink" Target="https://www.amazon.com/dp/B09QV692XY?psc=1" TargetMode="External"/><Relationship Id="rId1686" Type="http://schemas.openxmlformats.org/officeDocument/2006/relationships/hyperlink" Target="https://www.amazon.com/dp/B08Q54GHTC?psc=1" TargetMode="External"/><Relationship Id="rId2225" Type="http://schemas.openxmlformats.org/officeDocument/2006/relationships/hyperlink" Target="https://www.amazon.com/dp/B07B4G19X3?psc=1" TargetMode="External"/><Relationship Id="rId2432" Type="http://schemas.openxmlformats.org/officeDocument/2006/relationships/hyperlink" Target="https://www.amazon.com/dp/B09ZYPTXS4?psc=1" TargetMode="External"/><Relationship Id="rId404" Type="http://schemas.openxmlformats.org/officeDocument/2006/relationships/hyperlink" Target="https://www.amazon.com/dp/B073W65QX6?psc=1" TargetMode="External"/><Relationship Id="rId611" Type="http://schemas.openxmlformats.org/officeDocument/2006/relationships/hyperlink" Target="https://www.amazon.com/dp/B08SL5GY19?psc=1" TargetMode="External"/><Relationship Id="rId1034" Type="http://schemas.openxmlformats.org/officeDocument/2006/relationships/hyperlink" Target="https://www.amazon.com/dp/B08V7P3SKS?psc=1" TargetMode="External"/><Relationship Id="rId1241" Type="http://schemas.openxmlformats.org/officeDocument/2006/relationships/hyperlink" Target="https://www.amazon.com/dp/B07MFZY2F2?psc=1" TargetMode="External"/><Relationship Id="rId1339" Type="http://schemas.openxmlformats.org/officeDocument/2006/relationships/hyperlink" Target="https://www.amazon.com/dp/B08RK2SR23?psc=1" TargetMode="External"/><Relationship Id="rId1893" Type="http://schemas.openxmlformats.org/officeDocument/2006/relationships/hyperlink" Target="https://www.amazon.com/dp/B09PFQX277?psc=1" TargetMode="External"/><Relationship Id="rId2737" Type="http://schemas.openxmlformats.org/officeDocument/2006/relationships/hyperlink" Target="https://www.amazon.com/dp/B09Q2MW21F?psc=1" TargetMode="External"/><Relationship Id="rId2944" Type="http://schemas.openxmlformats.org/officeDocument/2006/relationships/hyperlink" Target="https://www.amazon.com/dp/B09K3X2ZRZ?psc=1" TargetMode="External"/><Relationship Id="rId709" Type="http://schemas.openxmlformats.org/officeDocument/2006/relationships/hyperlink" Target="https://www.amazon.com/dp/B07M64QXMN?psc=1" TargetMode="External"/><Relationship Id="rId916" Type="http://schemas.openxmlformats.org/officeDocument/2006/relationships/hyperlink" Target="https://www.amazon.com/dp/B08QBN5J9B?psc=1" TargetMode="External"/><Relationship Id="rId1101" Type="http://schemas.openxmlformats.org/officeDocument/2006/relationships/hyperlink" Target="https://www.amazon.com/dp/B08V83JZH4?psc=1" TargetMode="External"/><Relationship Id="rId1546" Type="http://schemas.openxmlformats.org/officeDocument/2006/relationships/hyperlink" Target="https://www.amazon.com/dp/B018Y2LEBE?psc=1" TargetMode="External"/><Relationship Id="rId1753" Type="http://schemas.openxmlformats.org/officeDocument/2006/relationships/hyperlink" Target="https://www.amazon.com/dp/B0088PUEPK?psc=1" TargetMode="External"/><Relationship Id="rId1960" Type="http://schemas.openxmlformats.org/officeDocument/2006/relationships/hyperlink" Target="https://www.amazon.com/dp/B08V7GT6F3?psc=1" TargetMode="External"/><Relationship Id="rId2804" Type="http://schemas.openxmlformats.org/officeDocument/2006/relationships/hyperlink" Target="https://www.amazon.com/dp/B07BN217QG?psc=1" TargetMode="External"/><Relationship Id="rId45" Type="http://schemas.openxmlformats.org/officeDocument/2006/relationships/hyperlink" Target="https://www.amazon.com/dp/B08RVC6F9Y?psc=1" TargetMode="External"/><Relationship Id="rId1406" Type="http://schemas.openxmlformats.org/officeDocument/2006/relationships/hyperlink" Target="https://www.amazon.com/dp/B08KFRFL8F?psc=1" TargetMode="External"/><Relationship Id="rId1613" Type="http://schemas.openxmlformats.org/officeDocument/2006/relationships/hyperlink" Target="https://www.amazon.com/dp/B07MFZXR1B?psc=1" TargetMode="External"/><Relationship Id="rId1820" Type="http://schemas.openxmlformats.org/officeDocument/2006/relationships/hyperlink" Target="https://www.amazon.com/dp/B09G71JYS3?psc=1" TargetMode="External"/><Relationship Id="rId3066" Type="http://schemas.openxmlformats.org/officeDocument/2006/relationships/hyperlink" Target="https://www.amazon.com/dp/B0B79KH626?psc=1" TargetMode="External"/><Relationship Id="rId3273" Type="http://schemas.openxmlformats.org/officeDocument/2006/relationships/hyperlink" Target="https://www.amazon.com/dp/B08T9ZNSFN?psc=1" TargetMode="External"/><Relationship Id="rId194" Type="http://schemas.openxmlformats.org/officeDocument/2006/relationships/hyperlink" Target="https://www.amazon.com/dp/B07ZKB4SLK?psc=1" TargetMode="External"/><Relationship Id="rId1918" Type="http://schemas.openxmlformats.org/officeDocument/2006/relationships/hyperlink" Target="https://www.amazon.com/dp/B08GLX7TNT?psc=1" TargetMode="External"/><Relationship Id="rId2082" Type="http://schemas.openxmlformats.org/officeDocument/2006/relationships/hyperlink" Target="https://www.amazon.com/dp/B07CRG94G3?psc=1" TargetMode="External"/><Relationship Id="rId3133" Type="http://schemas.openxmlformats.org/officeDocument/2006/relationships/hyperlink" Target="https://www.amazon.com/dp/B07MFZXR1B?psc=1" TargetMode="External"/><Relationship Id="rId261" Type="http://schemas.openxmlformats.org/officeDocument/2006/relationships/hyperlink" Target="https://www.amazon.com/dp/B09Q7PBH9X?psc=1" TargetMode="External"/><Relationship Id="rId499" Type="http://schemas.openxmlformats.org/officeDocument/2006/relationships/hyperlink" Target="https://www.amazon.com/dp/B07N76WTNB?psc=1" TargetMode="External"/><Relationship Id="rId2387" Type="http://schemas.openxmlformats.org/officeDocument/2006/relationships/hyperlink" Target="https://www.amazon.com/dp/B00OJ3UJ2S?psc=1" TargetMode="External"/><Relationship Id="rId2594" Type="http://schemas.openxmlformats.org/officeDocument/2006/relationships/hyperlink" Target="https://www.amazon.com/dp/B003J5JB12?psc=1" TargetMode="External"/><Relationship Id="rId3340" Type="http://schemas.openxmlformats.org/officeDocument/2006/relationships/hyperlink" Target="https://www.amazon.com/dp/B00OJ3UJ2S?psc=1" TargetMode="External"/><Relationship Id="rId3438" Type="http://schemas.openxmlformats.org/officeDocument/2006/relationships/hyperlink" Target="https://www.amazon.com/dp/B07CRG94G3?psc=1" TargetMode="External"/><Relationship Id="rId359" Type="http://schemas.openxmlformats.org/officeDocument/2006/relationships/hyperlink" Target="https://www.amazon.com/dp/B07MNFH1PX?psc=1" TargetMode="External"/><Relationship Id="rId566" Type="http://schemas.openxmlformats.org/officeDocument/2006/relationships/hyperlink" Target="https://www.amazon.com/dp/B07MFZXR1B?psc=1" TargetMode="External"/><Relationship Id="rId773" Type="http://schemas.openxmlformats.org/officeDocument/2006/relationships/hyperlink" Target="https://www.amazon.com/dp/B09KDTKVRN?psc=1" TargetMode="External"/><Relationship Id="rId1196" Type="http://schemas.openxmlformats.org/officeDocument/2006/relationships/hyperlink" Target="https://www.amazon.com/dp/B09JHL33X7?psc=1" TargetMode="External"/><Relationship Id="rId2247" Type="http://schemas.openxmlformats.org/officeDocument/2006/relationships/hyperlink" Target="https://www.amazon.com/dp/B08KFRFL8F?psc=1" TargetMode="External"/><Relationship Id="rId2454" Type="http://schemas.openxmlformats.org/officeDocument/2006/relationships/hyperlink" Target="https://www.amazon.com/dp/B08GTXVG9P?psc=1" TargetMode="External"/><Relationship Id="rId2899" Type="http://schemas.openxmlformats.org/officeDocument/2006/relationships/hyperlink" Target="https://www.amazon.com/dp/B08BF6N22Y?psc=1" TargetMode="External"/><Relationship Id="rId3200" Type="http://schemas.openxmlformats.org/officeDocument/2006/relationships/hyperlink" Target="https://www.amazon.com/dp/B08GLX7TNT?psc=1" TargetMode="External"/><Relationship Id="rId121" Type="http://schemas.openxmlformats.org/officeDocument/2006/relationships/hyperlink" Target="https://www.amazon.com/dp/B08M3JD266?psc=1" TargetMode="External"/><Relationship Id="rId219" Type="http://schemas.openxmlformats.org/officeDocument/2006/relationships/hyperlink" Target="https://www.amazon.com/dp/B07NPG5H83?psc=1" TargetMode="External"/><Relationship Id="rId426" Type="http://schemas.openxmlformats.org/officeDocument/2006/relationships/hyperlink" Target="https://www.amazon.com/dp/B0892BK5L6?psc=1" TargetMode="External"/><Relationship Id="rId633" Type="http://schemas.openxmlformats.org/officeDocument/2006/relationships/hyperlink" Target="https://www.amazon.com/dp/B07MFZXR1B?psc=1" TargetMode="External"/><Relationship Id="rId980" Type="http://schemas.openxmlformats.org/officeDocument/2006/relationships/hyperlink" Target="https://www.amazon.com/dp/B07MG119KG?psc=1" TargetMode="External"/><Relationship Id="rId1056" Type="http://schemas.openxmlformats.org/officeDocument/2006/relationships/hyperlink" Target="https://www.amazon.com/dp/B08GLX7TNT?psc=1" TargetMode="External"/><Relationship Id="rId1263" Type="http://schemas.openxmlformats.org/officeDocument/2006/relationships/hyperlink" Target="https://www.amazon.com/dp/B09JHL33X7?psc=1" TargetMode="External"/><Relationship Id="rId2107" Type="http://schemas.openxmlformats.org/officeDocument/2006/relationships/hyperlink" Target="https://www.amazon.com/dp/B08GL575DB?psc=1" TargetMode="External"/><Relationship Id="rId2314" Type="http://schemas.openxmlformats.org/officeDocument/2006/relationships/hyperlink" Target="https://www.amazon.com/dp/B07M7Q21N7?psc=1" TargetMode="External"/><Relationship Id="rId2661" Type="http://schemas.openxmlformats.org/officeDocument/2006/relationships/hyperlink" Target="https://www.amazon.com/dp/B08Q7KF1FR?psc=1" TargetMode="External"/><Relationship Id="rId2759" Type="http://schemas.openxmlformats.org/officeDocument/2006/relationships/hyperlink" Target="https://www.amazon.com/dp/B09JHKSNNG?psc=1" TargetMode="External"/><Relationship Id="rId2966" Type="http://schemas.openxmlformats.org/officeDocument/2006/relationships/hyperlink" Target="https://www.amazon.com/dp/B07BN4NJ2J?psc=1" TargetMode="External"/><Relationship Id="rId840" Type="http://schemas.openxmlformats.org/officeDocument/2006/relationships/hyperlink" Target="https://www.amazon.com/dp/B09JHL33X7?psc=1" TargetMode="External"/><Relationship Id="rId938" Type="http://schemas.openxmlformats.org/officeDocument/2006/relationships/hyperlink" Target="https://www.amazon.com/dp/B01N5IB20Q?psc=1" TargetMode="External"/><Relationship Id="rId1470" Type="http://schemas.openxmlformats.org/officeDocument/2006/relationships/hyperlink" Target="https://www.amazon.com/dp/B089C6LZ42?psc=1" TargetMode="External"/><Relationship Id="rId1568" Type="http://schemas.openxmlformats.org/officeDocument/2006/relationships/hyperlink" Target="https://www.amazon.com/dp/B07YFFX5MD?psc=1" TargetMode="External"/><Relationship Id="rId1775" Type="http://schemas.openxmlformats.org/officeDocument/2006/relationships/hyperlink" Target="https://www.amazon.com/dp/B09HKG6SDF?psc=1" TargetMode="External"/><Relationship Id="rId2521" Type="http://schemas.openxmlformats.org/officeDocument/2006/relationships/hyperlink" Target="https://www.amazon.com/dp/B08KFS6THF?psc=1" TargetMode="External"/><Relationship Id="rId2619" Type="http://schemas.openxmlformats.org/officeDocument/2006/relationships/hyperlink" Target="https://www.amazon.com/dp/B091BCQK7B?psc=1" TargetMode="External"/><Relationship Id="rId2826" Type="http://schemas.openxmlformats.org/officeDocument/2006/relationships/hyperlink" Target="https://www.amazon.com/dp/B07ZGJVTZK?psc=1" TargetMode="External"/><Relationship Id="rId67" Type="http://schemas.openxmlformats.org/officeDocument/2006/relationships/hyperlink" Target="https://www.amazon.com/dp/B08S5CV7FS?psc=1" TargetMode="External"/><Relationship Id="rId700" Type="http://schemas.openxmlformats.org/officeDocument/2006/relationships/hyperlink" Target="https://www.amazon.com/dp/B09NBTCRVT?psc=1" TargetMode="External"/><Relationship Id="rId1123" Type="http://schemas.openxmlformats.org/officeDocument/2006/relationships/hyperlink" Target="https://www.amazon.com/dp/B07BYHGNB5?psc=1" TargetMode="External"/><Relationship Id="rId1330" Type="http://schemas.openxmlformats.org/officeDocument/2006/relationships/hyperlink" Target="https://www.amazon.com/dp/B08KFS6THF?psc=1" TargetMode="External"/><Relationship Id="rId1428" Type="http://schemas.openxmlformats.org/officeDocument/2006/relationships/hyperlink" Target="https://www.amazon.com/dp/B0874Y5XFG?psc=1" TargetMode="External"/><Relationship Id="rId1635" Type="http://schemas.openxmlformats.org/officeDocument/2006/relationships/hyperlink" Target="https://www.amazon.com/dp/B08KFRFL8F?psc=1" TargetMode="External"/><Relationship Id="rId1982" Type="http://schemas.openxmlformats.org/officeDocument/2006/relationships/hyperlink" Target="https://www.amazon.com/dp/B07MFZXR1B?psc=1" TargetMode="External"/><Relationship Id="rId3088" Type="http://schemas.openxmlformats.org/officeDocument/2006/relationships/hyperlink" Target="https://www.amazon.com/dp/B0049K7EVK?psc=1" TargetMode="External"/><Relationship Id="rId1842" Type="http://schemas.openxmlformats.org/officeDocument/2006/relationships/hyperlink" Target="https://www.amazon.com/dp/B08KFS6THF?psc=1" TargetMode="External"/><Relationship Id="rId3295" Type="http://schemas.openxmlformats.org/officeDocument/2006/relationships/hyperlink" Target="https://www.amazon.com/dp/B091Z6JNX4?psc=1" TargetMode="External"/><Relationship Id="rId1702" Type="http://schemas.openxmlformats.org/officeDocument/2006/relationships/hyperlink" Target="https://www.amazon.com/dp/B09XDJPPMB?psc=1" TargetMode="External"/><Relationship Id="rId3155" Type="http://schemas.openxmlformats.org/officeDocument/2006/relationships/hyperlink" Target="https://www.amazon.com/dp/B09QV692XY?psc=1" TargetMode="External"/><Relationship Id="rId3362" Type="http://schemas.openxmlformats.org/officeDocument/2006/relationships/hyperlink" Target="https://www.amazon.com/dp/B07X2VBD81?psc=1" TargetMode="External"/><Relationship Id="rId283" Type="http://schemas.openxmlformats.org/officeDocument/2006/relationships/hyperlink" Target="https://www.amazon.com/dp/B09YVD8DXC?psc=1" TargetMode="External"/><Relationship Id="rId490" Type="http://schemas.openxmlformats.org/officeDocument/2006/relationships/hyperlink" Target="https://www.amazon.com/dp/B07F7WDZGT?psc=1" TargetMode="External"/><Relationship Id="rId2171" Type="http://schemas.openxmlformats.org/officeDocument/2006/relationships/hyperlink" Target="https://www.amazon.com/dp/B07MFZY2F2?psc=1" TargetMode="External"/><Relationship Id="rId3015" Type="http://schemas.openxmlformats.org/officeDocument/2006/relationships/hyperlink" Target="https://www.amazon.com/dp/B08LYQPRPJ?psc=1" TargetMode="External"/><Relationship Id="rId3222" Type="http://schemas.openxmlformats.org/officeDocument/2006/relationships/hyperlink" Target="https://www.amazon.com/dp/B07YFG3R5N?psc=1" TargetMode="External"/><Relationship Id="rId143" Type="http://schemas.openxmlformats.org/officeDocument/2006/relationships/hyperlink" Target="https://www.amazon.com/dp/B076DCNZM3?psc=1" TargetMode="External"/><Relationship Id="rId350" Type="http://schemas.openxmlformats.org/officeDocument/2006/relationships/hyperlink" Target="https://www.amazon.com/dp/B07ZKB4SLK?psc=1" TargetMode="External"/><Relationship Id="rId588" Type="http://schemas.openxmlformats.org/officeDocument/2006/relationships/hyperlink" Target="https://www.amazon.com/dp/B01N6PMZLW?psc=1" TargetMode="External"/><Relationship Id="rId795" Type="http://schemas.openxmlformats.org/officeDocument/2006/relationships/hyperlink" Target="https://www.amazon.com/dp/B09XHPHKPJ?psc=1" TargetMode="External"/><Relationship Id="rId2031" Type="http://schemas.openxmlformats.org/officeDocument/2006/relationships/hyperlink" Target="https://www.amazon.com/dp/B08KFN1KT1?psc=1" TargetMode="External"/><Relationship Id="rId2269" Type="http://schemas.openxmlformats.org/officeDocument/2006/relationships/hyperlink" Target="https://www.amazon.com/dp/B09QV692XY?psc=1" TargetMode="External"/><Relationship Id="rId2476" Type="http://schemas.openxmlformats.org/officeDocument/2006/relationships/hyperlink" Target="https://www.amazon.com/dp/B07MFZXR1B?psc=1" TargetMode="External"/><Relationship Id="rId2683" Type="http://schemas.openxmlformats.org/officeDocument/2006/relationships/hyperlink" Target="https://www.amazon.com/dp/B08QBN5J9B?psc=1" TargetMode="External"/><Relationship Id="rId2890" Type="http://schemas.openxmlformats.org/officeDocument/2006/relationships/hyperlink" Target="https://www.amazon.com/dp/B0781VSXBP?psc=1" TargetMode="External"/><Relationship Id="rId9" Type="http://schemas.openxmlformats.org/officeDocument/2006/relationships/hyperlink" Target="https://www.amazon.com/dp/B09FXRZ4CF?psc=1" TargetMode="External"/><Relationship Id="rId210" Type="http://schemas.openxmlformats.org/officeDocument/2006/relationships/hyperlink" Target="https://www.amazon.com/dp/B08LYQPRPJ?psc=1" TargetMode="External"/><Relationship Id="rId448" Type="http://schemas.openxmlformats.org/officeDocument/2006/relationships/hyperlink" Target="https://www.amazon.com/dp/B07N48N5GR?psc=1" TargetMode="External"/><Relationship Id="rId655" Type="http://schemas.openxmlformats.org/officeDocument/2006/relationships/hyperlink" Target="https://www.amazon.com/dp/B08V83JZH4?psc=1" TargetMode="External"/><Relationship Id="rId862" Type="http://schemas.openxmlformats.org/officeDocument/2006/relationships/hyperlink" Target="https://www.amazon.com/dp/B09QVP977F?psc=1" TargetMode="External"/><Relationship Id="rId1078" Type="http://schemas.openxmlformats.org/officeDocument/2006/relationships/hyperlink" Target="https://www.amazon.com/dp/B08V83JZH4?psc=1" TargetMode="External"/><Relationship Id="rId1285" Type="http://schemas.openxmlformats.org/officeDocument/2006/relationships/hyperlink" Target="https://www.amazon.com/dp/B073SBRHH6?psc=1" TargetMode="External"/><Relationship Id="rId1492" Type="http://schemas.openxmlformats.org/officeDocument/2006/relationships/hyperlink" Target="https://www.amazon.com/dp/B07997QV4Z?psc=1" TargetMode="External"/><Relationship Id="rId2129" Type="http://schemas.openxmlformats.org/officeDocument/2006/relationships/hyperlink" Target="https://www.amazon.com/dp/B07M9VXSXG?psc=1" TargetMode="External"/><Relationship Id="rId2336" Type="http://schemas.openxmlformats.org/officeDocument/2006/relationships/hyperlink" Target="https://www.amazon.com/dp/B0781VSXBP?psc=1" TargetMode="External"/><Relationship Id="rId2543" Type="http://schemas.openxmlformats.org/officeDocument/2006/relationships/hyperlink" Target="https://www.amazon.com/dp/B08GV9M64L?psc=1" TargetMode="External"/><Relationship Id="rId2750" Type="http://schemas.openxmlformats.org/officeDocument/2006/relationships/hyperlink" Target="https://www.amazon.com/dp/B08PMLYV9H?psc=1" TargetMode="External"/><Relationship Id="rId2988" Type="http://schemas.openxmlformats.org/officeDocument/2006/relationships/hyperlink" Target="https://www.amazon.com/dp/B08PHSVW7K?psc=1" TargetMode="External"/><Relationship Id="rId308" Type="http://schemas.openxmlformats.org/officeDocument/2006/relationships/hyperlink" Target="https://www.amazon.com/dp/B0759567JT?psc=1" TargetMode="External"/><Relationship Id="rId515" Type="http://schemas.openxmlformats.org/officeDocument/2006/relationships/hyperlink" Target="https://www.amazon.com/dp/B07JJTVGZM?psc=1" TargetMode="External"/><Relationship Id="rId722" Type="http://schemas.openxmlformats.org/officeDocument/2006/relationships/hyperlink" Target="https://www.amazon.com/dp/B08GLX7TNT?psc=1" TargetMode="External"/><Relationship Id="rId1145" Type="http://schemas.openxmlformats.org/officeDocument/2006/relationships/hyperlink" Target="https://www.amazon.com/dp/B08KFRFL8F?psc=1" TargetMode="External"/><Relationship Id="rId1352" Type="http://schemas.openxmlformats.org/officeDocument/2006/relationships/hyperlink" Target="https://www.amazon.com/dp/B097JLL8GW?psc=1" TargetMode="External"/><Relationship Id="rId1797" Type="http://schemas.openxmlformats.org/officeDocument/2006/relationships/hyperlink" Target="https://www.amazon.com/dp/B08V83JZH4?psc=1" TargetMode="External"/><Relationship Id="rId2403" Type="http://schemas.openxmlformats.org/officeDocument/2006/relationships/hyperlink" Target="https://www.amazon.com/dp/B09JK5G3S4?psc=1" TargetMode="External"/><Relationship Id="rId2848" Type="http://schemas.openxmlformats.org/officeDocument/2006/relationships/hyperlink" Target="https://www.amazon.com/dp/B073SB2MXT?psc=1" TargetMode="External"/><Relationship Id="rId89" Type="http://schemas.openxmlformats.org/officeDocument/2006/relationships/hyperlink" Target="https://www.amazon.com/dp/B08FWZXT2N?psc=1" TargetMode="External"/><Relationship Id="rId1005" Type="http://schemas.openxmlformats.org/officeDocument/2006/relationships/hyperlink" Target="https://www.amazon.com/dp/B07MFZXR1B?psc=1" TargetMode="External"/><Relationship Id="rId1212" Type="http://schemas.openxmlformats.org/officeDocument/2006/relationships/hyperlink" Target="https://www.amazon.com/dp/B08V83JZH4?psc=1" TargetMode="External"/><Relationship Id="rId1657" Type="http://schemas.openxmlformats.org/officeDocument/2006/relationships/hyperlink" Target="https://www.amazon.com/dp/B09XYTN6KC?psc=1" TargetMode="External"/><Relationship Id="rId1864" Type="http://schemas.openxmlformats.org/officeDocument/2006/relationships/hyperlink" Target="https://www.amazon.com/dp/B01N5IB20Q?psc=1" TargetMode="External"/><Relationship Id="rId2610" Type="http://schemas.openxmlformats.org/officeDocument/2006/relationships/hyperlink" Target="https://www.amazon.com/dp/B091VWBPC1?psc=1" TargetMode="External"/><Relationship Id="rId2708" Type="http://schemas.openxmlformats.org/officeDocument/2006/relationships/hyperlink" Target="https://www.amazon.com/dp/B08Z7LN8NM?psc=1" TargetMode="External"/><Relationship Id="rId2915" Type="http://schemas.openxmlformats.org/officeDocument/2006/relationships/hyperlink" Target="https://www.amazon.com/dp/B086BKGSC1?psc=1" TargetMode="External"/><Relationship Id="rId1517" Type="http://schemas.openxmlformats.org/officeDocument/2006/relationships/hyperlink" Target="https://www.amazon.com/dp/B09R46NSKZ?psc=1" TargetMode="External"/><Relationship Id="rId1724" Type="http://schemas.openxmlformats.org/officeDocument/2006/relationships/hyperlink" Target="https://www.amazon.com/dp/B09WH18DST?psc=1" TargetMode="External"/><Relationship Id="rId3177" Type="http://schemas.openxmlformats.org/officeDocument/2006/relationships/hyperlink" Target="https://www.amazon.com/dp/B09KMDMWHT?psc=1" TargetMode="External"/><Relationship Id="rId16" Type="http://schemas.openxmlformats.org/officeDocument/2006/relationships/hyperlink" Target="https://www.amazon.com/dp/B07MNFH1PX?psc=1" TargetMode="External"/><Relationship Id="rId1931" Type="http://schemas.openxmlformats.org/officeDocument/2006/relationships/hyperlink" Target="https://www.amazon.com/dp/B0874YJP92?psc=1" TargetMode="External"/><Relationship Id="rId3037" Type="http://schemas.openxmlformats.org/officeDocument/2006/relationships/hyperlink" Target="https://www.amazon.com/dp/B082PFJLJG?psc=1" TargetMode="External"/><Relationship Id="rId3384" Type="http://schemas.openxmlformats.org/officeDocument/2006/relationships/hyperlink" Target="https://www.amazon.com/dp/B07FYY3H5F?psc=1" TargetMode="External"/><Relationship Id="rId2193" Type="http://schemas.openxmlformats.org/officeDocument/2006/relationships/hyperlink" Target="https://www.amazon.com/dp/B09C4BKTRV?psc=1" TargetMode="External"/><Relationship Id="rId2498" Type="http://schemas.openxmlformats.org/officeDocument/2006/relationships/hyperlink" Target="https://www.amazon.com/dp/B086BKGSC1?psc=1" TargetMode="External"/><Relationship Id="rId3244" Type="http://schemas.openxmlformats.org/officeDocument/2006/relationships/hyperlink" Target="https://www.amazon.com/dp/B08QBN5J9B?psc=1" TargetMode="External"/><Relationship Id="rId165" Type="http://schemas.openxmlformats.org/officeDocument/2006/relationships/hyperlink" Target="https://www.amazon.com/dp/B09FXRZ4CF?psc=1" TargetMode="External"/><Relationship Id="rId372" Type="http://schemas.openxmlformats.org/officeDocument/2006/relationships/hyperlink" Target="https://www.amazon.com/dp/B09RPVQ85R?psc=1" TargetMode="External"/><Relationship Id="rId677" Type="http://schemas.openxmlformats.org/officeDocument/2006/relationships/hyperlink" Target="https://www.amazon.com/dp/B09M8PRGPT?psc=1" TargetMode="External"/><Relationship Id="rId2053" Type="http://schemas.openxmlformats.org/officeDocument/2006/relationships/hyperlink" Target="https://www.amazon.com/dp/B09SV9S8QH?psc=1" TargetMode="External"/><Relationship Id="rId2260" Type="http://schemas.openxmlformats.org/officeDocument/2006/relationships/hyperlink" Target="https://www.amazon.com/dp/B0759567JT?psc=1" TargetMode="External"/><Relationship Id="rId2358" Type="http://schemas.openxmlformats.org/officeDocument/2006/relationships/hyperlink" Target="https://www.amazon.com/dp/B07YFGTDV4?psc=1" TargetMode="External"/><Relationship Id="rId3104" Type="http://schemas.openxmlformats.org/officeDocument/2006/relationships/hyperlink" Target="https://www.amazon.com/dp/B08GTYFC37?psc=1" TargetMode="External"/><Relationship Id="rId3311" Type="http://schemas.openxmlformats.org/officeDocument/2006/relationships/hyperlink" Target="https://www.amazon.com/dp/B08GTYFC37?psc=1" TargetMode="External"/><Relationship Id="rId232" Type="http://schemas.openxmlformats.org/officeDocument/2006/relationships/hyperlink" Target="https://www.amazon.com/dp/B01N6PMZLW?psc=1" TargetMode="External"/><Relationship Id="rId884" Type="http://schemas.openxmlformats.org/officeDocument/2006/relationships/hyperlink" Target="https://www.amazon.com/dp/B09DVQQL9G?psc=1" TargetMode="External"/><Relationship Id="rId2120" Type="http://schemas.openxmlformats.org/officeDocument/2006/relationships/hyperlink" Target="https://www.amazon.com/dp/B089DNM8LR?psc=1" TargetMode="External"/><Relationship Id="rId2565" Type="http://schemas.openxmlformats.org/officeDocument/2006/relationships/hyperlink" Target="https://www.amazon.com/dp/B07VNTFHD5?psc=1" TargetMode="External"/><Relationship Id="rId2772" Type="http://schemas.openxmlformats.org/officeDocument/2006/relationships/hyperlink" Target="https://www.amazon.com/dp/B01AWH05KK?psc=1" TargetMode="External"/><Relationship Id="rId3409" Type="http://schemas.openxmlformats.org/officeDocument/2006/relationships/hyperlink" Target="https://www.amazon.com/dp/B003YFHEAC?psc=1" TargetMode="External"/><Relationship Id="rId537" Type="http://schemas.openxmlformats.org/officeDocument/2006/relationships/hyperlink" Target="https://www.amazon.com/dp/B07MNFH1PX?psc=1" TargetMode="External"/><Relationship Id="rId744" Type="http://schemas.openxmlformats.org/officeDocument/2006/relationships/hyperlink" Target="https://www.amazon.com/dp/B08V83JZH4?psc=1" TargetMode="External"/><Relationship Id="rId951" Type="http://schemas.openxmlformats.org/officeDocument/2006/relationships/hyperlink" Target="https://www.amazon.com/dp/B08GLX7TNT?psc=1" TargetMode="External"/><Relationship Id="rId1167" Type="http://schemas.openxmlformats.org/officeDocument/2006/relationships/hyperlink" Target="https://www.amazon.com/dp/B09Q2MW21F?psc=1" TargetMode="External"/><Relationship Id="rId1374" Type="http://schemas.openxmlformats.org/officeDocument/2006/relationships/hyperlink" Target="https://www.amazon.com/dp/B07MFZXR1B?psc=1" TargetMode="External"/><Relationship Id="rId1581" Type="http://schemas.openxmlformats.org/officeDocument/2006/relationships/hyperlink" Target="https://www.amazon.com/dp/B09HKDQ1RN?psc=1" TargetMode="External"/><Relationship Id="rId1679" Type="http://schemas.openxmlformats.org/officeDocument/2006/relationships/hyperlink" Target="https://www.amazon.com/dp/B00OJ3UJ2S?psc=1" TargetMode="External"/><Relationship Id="rId2218" Type="http://schemas.openxmlformats.org/officeDocument/2006/relationships/hyperlink" Target="https://www.amazon.com/dp/B07KDDKDNN?psc=1" TargetMode="External"/><Relationship Id="rId2425" Type="http://schemas.openxmlformats.org/officeDocument/2006/relationships/hyperlink" Target="https://www.amazon.com/dp/B07CRG94G3?psc=1" TargetMode="External"/><Relationship Id="rId2632" Type="http://schemas.openxmlformats.org/officeDocument/2006/relationships/hyperlink" Target="https://www.amazon.com/dp/B0B1446N9P?psc=1" TargetMode="External"/><Relationship Id="rId80" Type="http://schemas.openxmlformats.org/officeDocument/2006/relationships/hyperlink" Target="https://www.amazon.com/dp/B09ZKN8YWH?psc=1" TargetMode="External"/><Relationship Id="rId604" Type="http://schemas.openxmlformats.org/officeDocument/2006/relationships/hyperlink" Target="https://www.amazon.com/dp/B07ZKB4SLK?psc=1" TargetMode="External"/><Relationship Id="rId811" Type="http://schemas.openxmlformats.org/officeDocument/2006/relationships/hyperlink" Target="https://www.amazon.com/dp/B07XL6BMFP?psc=1" TargetMode="External"/><Relationship Id="rId1027" Type="http://schemas.openxmlformats.org/officeDocument/2006/relationships/hyperlink" Target="https://www.amazon.com/dp/B07GCL6BR4?psc=1" TargetMode="External"/><Relationship Id="rId1234" Type="http://schemas.openxmlformats.org/officeDocument/2006/relationships/hyperlink" Target="https://www.amazon.com/dp/B08RK2SR23?psc=1" TargetMode="External"/><Relationship Id="rId1441" Type="http://schemas.openxmlformats.org/officeDocument/2006/relationships/hyperlink" Target="https://www.amazon.com/dp/B08R7C1312?psc=1" TargetMode="External"/><Relationship Id="rId1886" Type="http://schemas.openxmlformats.org/officeDocument/2006/relationships/hyperlink" Target="https://www.amazon.com/dp/B08DKB5LWY?psc=1" TargetMode="External"/><Relationship Id="rId2937" Type="http://schemas.openxmlformats.org/officeDocument/2006/relationships/hyperlink" Target="https://www.amazon.com/dp/B0B35TWQVD?psc=1" TargetMode="External"/><Relationship Id="rId909" Type="http://schemas.openxmlformats.org/officeDocument/2006/relationships/hyperlink" Target="https://www.amazon.com/dp/B09QV692XY?psc=1" TargetMode="External"/><Relationship Id="rId1301" Type="http://schemas.openxmlformats.org/officeDocument/2006/relationships/hyperlink" Target="https://www.amazon.com/dp/B09QV692XY?psc=1" TargetMode="External"/><Relationship Id="rId1539" Type="http://schemas.openxmlformats.org/officeDocument/2006/relationships/hyperlink" Target="https://www.amazon.com/dp/B0874YHTXW?psc=1" TargetMode="External"/><Relationship Id="rId1746" Type="http://schemas.openxmlformats.org/officeDocument/2006/relationships/hyperlink" Target="https://www.amazon.com/dp/B089DNM8LR?psc=1" TargetMode="External"/><Relationship Id="rId1953" Type="http://schemas.openxmlformats.org/officeDocument/2006/relationships/hyperlink" Target="https://www.amazon.com/dp/B07836C6YV?psc=1" TargetMode="External"/><Relationship Id="rId3199" Type="http://schemas.openxmlformats.org/officeDocument/2006/relationships/hyperlink" Target="https://www.amazon.com/dp/B08V83JZH4?psc=1" TargetMode="External"/><Relationship Id="rId38" Type="http://schemas.openxmlformats.org/officeDocument/2006/relationships/hyperlink" Target="https://www.amazon.com/dp/B07MNFH1PX?psc=1" TargetMode="External"/><Relationship Id="rId1606" Type="http://schemas.openxmlformats.org/officeDocument/2006/relationships/hyperlink" Target="https://www.amazon.com/dp/B089DNM8LR?psc=1" TargetMode="External"/><Relationship Id="rId1813" Type="http://schemas.openxmlformats.org/officeDocument/2006/relationships/hyperlink" Target="https://www.amazon.com/dp/B099RHVB42?psc=1" TargetMode="External"/><Relationship Id="rId3059" Type="http://schemas.openxmlformats.org/officeDocument/2006/relationships/hyperlink" Target="https://www.amazon.com/dp/B09JHKSNNG?psc=1" TargetMode="External"/><Relationship Id="rId3266" Type="http://schemas.openxmlformats.org/officeDocument/2006/relationships/hyperlink" Target="https://www.amazon.com/dp/B08RK2SR23?psc=1" TargetMode="External"/><Relationship Id="rId187" Type="http://schemas.openxmlformats.org/officeDocument/2006/relationships/hyperlink" Target="https://www.amazon.com/dp/B08M3JD266?psc=1" TargetMode="External"/><Relationship Id="rId394" Type="http://schemas.openxmlformats.org/officeDocument/2006/relationships/hyperlink" Target="https://www.amazon.com/dp/B019Y4JE22?psc=1" TargetMode="External"/><Relationship Id="rId2075" Type="http://schemas.openxmlformats.org/officeDocument/2006/relationships/hyperlink" Target="https://www.amazon.com/dp/B08KFN1KT1?psc=1" TargetMode="External"/><Relationship Id="rId2282" Type="http://schemas.openxmlformats.org/officeDocument/2006/relationships/hyperlink" Target="https://www.amazon.com/dp/B089C73T72?psc=1" TargetMode="External"/><Relationship Id="rId3126" Type="http://schemas.openxmlformats.org/officeDocument/2006/relationships/hyperlink" Target="https://www.amazon.com/dp/B098THFYXM?psc=1" TargetMode="External"/><Relationship Id="rId254" Type="http://schemas.openxmlformats.org/officeDocument/2006/relationships/hyperlink" Target="https://www.amazon.com/dp/B09TFS34NY?psc=1" TargetMode="External"/><Relationship Id="rId699" Type="http://schemas.openxmlformats.org/officeDocument/2006/relationships/hyperlink" Target="https://www.amazon.com/dp/B09PFQX277?psc=1" TargetMode="External"/><Relationship Id="rId1091" Type="http://schemas.openxmlformats.org/officeDocument/2006/relationships/hyperlink" Target="https://www.amazon.com/dp/B09QVP977F?psc=1" TargetMode="External"/><Relationship Id="rId2587" Type="http://schemas.openxmlformats.org/officeDocument/2006/relationships/hyperlink" Target="https://www.amazon.com/dp/B09HKG6SDF?psc=1" TargetMode="External"/><Relationship Id="rId2794" Type="http://schemas.openxmlformats.org/officeDocument/2006/relationships/hyperlink" Target="https://www.amazon.com/dp/B08K3TFM92?psc=1" TargetMode="External"/><Relationship Id="rId3333" Type="http://schemas.openxmlformats.org/officeDocument/2006/relationships/hyperlink" Target="https://www.amazon.com/dp/B08V7GT6F3?psc=1" TargetMode="External"/><Relationship Id="rId114" Type="http://schemas.openxmlformats.org/officeDocument/2006/relationships/hyperlink" Target="https://www.amazon.com/dp/B089JXSMB8?psc=1" TargetMode="External"/><Relationship Id="rId461" Type="http://schemas.openxmlformats.org/officeDocument/2006/relationships/hyperlink" Target="https://www.amazon.com/dp/B09L4LDXMS?psc=1" TargetMode="External"/><Relationship Id="rId559" Type="http://schemas.openxmlformats.org/officeDocument/2006/relationships/hyperlink" Target="https://www.amazon.com/dp/B08439ZWH2?psc=1" TargetMode="External"/><Relationship Id="rId766" Type="http://schemas.openxmlformats.org/officeDocument/2006/relationships/hyperlink" Target="https://www.amazon.com/dp/B086BKGSC1?psc=1" TargetMode="External"/><Relationship Id="rId1189" Type="http://schemas.openxmlformats.org/officeDocument/2006/relationships/hyperlink" Target="https://www.amazon.com/dp/B07ZGJVTZK?psc=1" TargetMode="External"/><Relationship Id="rId1396" Type="http://schemas.openxmlformats.org/officeDocument/2006/relationships/hyperlink" Target="https://www.amazon.com/dp/B09QX6SL2Y?psc=1" TargetMode="External"/><Relationship Id="rId2142" Type="http://schemas.openxmlformats.org/officeDocument/2006/relationships/hyperlink" Target="https://www.amazon.com/dp/B08V7P3SKS?psc=1" TargetMode="External"/><Relationship Id="rId2447" Type="http://schemas.openxmlformats.org/officeDocument/2006/relationships/hyperlink" Target="https://www.amazon.com/dp/B003J5JB12?psc=1" TargetMode="External"/><Relationship Id="rId3400" Type="http://schemas.openxmlformats.org/officeDocument/2006/relationships/hyperlink" Target="https://www.amazon.com/dp/B08KFS6THF?psc=1" TargetMode="External"/><Relationship Id="rId321" Type="http://schemas.openxmlformats.org/officeDocument/2006/relationships/hyperlink" Target="https://www.amazon.com/dp/B018FTE87S?psc=1" TargetMode="External"/><Relationship Id="rId419" Type="http://schemas.openxmlformats.org/officeDocument/2006/relationships/hyperlink" Target="https://www.amazon.com/dp/B07QY9V2KM?psc=1" TargetMode="External"/><Relationship Id="rId626" Type="http://schemas.openxmlformats.org/officeDocument/2006/relationships/hyperlink" Target="https://www.amazon.com/dp/B07FN3YZ8P?psc=1" TargetMode="External"/><Relationship Id="rId973" Type="http://schemas.openxmlformats.org/officeDocument/2006/relationships/hyperlink" Target="https://www.amazon.com/dp/B00LRZPNHM?psc=1" TargetMode="External"/><Relationship Id="rId1049" Type="http://schemas.openxmlformats.org/officeDocument/2006/relationships/hyperlink" Target="https://www.amazon.com/dp/B07YD579WM?psc=1" TargetMode="External"/><Relationship Id="rId1256" Type="http://schemas.openxmlformats.org/officeDocument/2006/relationships/hyperlink" Target="https://www.amazon.com/dp/B073SBQMCX?psc=1" TargetMode="External"/><Relationship Id="rId2002" Type="http://schemas.openxmlformats.org/officeDocument/2006/relationships/hyperlink" Target="https://www.amazon.com/dp/B08FCY3BM2?psc=1" TargetMode="External"/><Relationship Id="rId2307" Type="http://schemas.openxmlformats.org/officeDocument/2006/relationships/hyperlink" Target="https://www.amazon.com/dp/B07YDH8KW9?psc=1" TargetMode="External"/><Relationship Id="rId2654" Type="http://schemas.openxmlformats.org/officeDocument/2006/relationships/hyperlink" Target="https://www.amazon.com/dp/B08GLX7TNT?psc=1" TargetMode="External"/><Relationship Id="rId2861" Type="http://schemas.openxmlformats.org/officeDocument/2006/relationships/hyperlink" Target="https://www.amazon.com/dp/B08GLX7TNT?psc=1" TargetMode="External"/><Relationship Id="rId2959" Type="http://schemas.openxmlformats.org/officeDocument/2006/relationships/hyperlink" Target="https://www.amazon.com/dp/B09BMRN3SJ?psc=1" TargetMode="External"/><Relationship Id="rId833" Type="http://schemas.openxmlformats.org/officeDocument/2006/relationships/hyperlink" Target="https://www.amazon.com/dp/B08GLX7TNT?psc=1" TargetMode="External"/><Relationship Id="rId1116" Type="http://schemas.openxmlformats.org/officeDocument/2006/relationships/hyperlink" Target="https://www.amazon.com/dp/B08V83JZH4?psc=1" TargetMode="External"/><Relationship Id="rId1463" Type="http://schemas.openxmlformats.org/officeDocument/2006/relationships/hyperlink" Target="https://www.amazon.com/dp/B07KDDKDNN?psc=1" TargetMode="External"/><Relationship Id="rId1670" Type="http://schemas.openxmlformats.org/officeDocument/2006/relationships/hyperlink" Target="https://www.amazon.com/dp/B002LNL02Q?psc=1" TargetMode="External"/><Relationship Id="rId1768" Type="http://schemas.openxmlformats.org/officeDocument/2006/relationships/hyperlink" Target="https://www.amazon.com/dp/B01M7P06DY?psc=1" TargetMode="External"/><Relationship Id="rId2514" Type="http://schemas.openxmlformats.org/officeDocument/2006/relationships/hyperlink" Target="https://www.amazon.com/dp/B096F91VQ8?psc=1" TargetMode="External"/><Relationship Id="rId2721" Type="http://schemas.openxmlformats.org/officeDocument/2006/relationships/hyperlink" Target="https://www.amazon.com/dp/B07FYY3H5F?psc=1" TargetMode="External"/><Relationship Id="rId2819" Type="http://schemas.openxmlformats.org/officeDocument/2006/relationships/hyperlink" Target="https://www.amazon.com/dp/B09K3PSWD2?psc=1" TargetMode="External"/><Relationship Id="rId900" Type="http://schemas.openxmlformats.org/officeDocument/2006/relationships/hyperlink" Target="https://www.amazon.com/dp/B073SB2MXT?psc=1" TargetMode="External"/><Relationship Id="rId1323" Type="http://schemas.openxmlformats.org/officeDocument/2006/relationships/hyperlink" Target="https://www.amazon.com/dp/B07B4G19X3?psc=1" TargetMode="External"/><Relationship Id="rId1530" Type="http://schemas.openxmlformats.org/officeDocument/2006/relationships/hyperlink" Target="https://www.amazon.com/dp/B09XYTN6KC?psc=1" TargetMode="External"/><Relationship Id="rId1628" Type="http://schemas.openxmlformats.org/officeDocument/2006/relationships/hyperlink" Target="https://www.amazon.com/dp/B08GLX7TNT?psc=1" TargetMode="External"/><Relationship Id="rId1975" Type="http://schemas.openxmlformats.org/officeDocument/2006/relationships/hyperlink" Target="https://www.amazon.com/dp/B08RK2SR23?psc=1" TargetMode="External"/><Relationship Id="rId3190" Type="http://schemas.openxmlformats.org/officeDocument/2006/relationships/hyperlink" Target="https://www.amazon.com/dp/B07MFZXR1B?psc=1" TargetMode="External"/><Relationship Id="rId1835" Type="http://schemas.openxmlformats.org/officeDocument/2006/relationships/hyperlink" Target="https://www.amazon.com/dp/B07MFZY2F2?psc=1" TargetMode="External"/><Relationship Id="rId3050" Type="http://schemas.openxmlformats.org/officeDocument/2006/relationships/hyperlink" Target="https://www.amazon.com/dp/B08QB93S6R?psc=1" TargetMode="External"/><Relationship Id="rId3288" Type="http://schemas.openxmlformats.org/officeDocument/2006/relationships/hyperlink" Target="https://www.amazon.com/dp/B010QD6RX4?psc=1" TargetMode="External"/><Relationship Id="rId1902" Type="http://schemas.openxmlformats.org/officeDocument/2006/relationships/hyperlink" Target="https://www.amazon.com/dp/B08RK2SR23?psc=1" TargetMode="External"/><Relationship Id="rId2097" Type="http://schemas.openxmlformats.org/officeDocument/2006/relationships/hyperlink" Target="https://www.amazon.com/dp/B099RHVB42?psc=1" TargetMode="External"/><Relationship Id="rId3148" Type="http://schemas.openxmlformats.org/officeDocument/2006/relationships/hyperlink" Target="https://www.amazon.com/dp/B07MFZXR1B?psc=1" TargetMode="External"/><Relationship Id="rId3355" Type="http://schemas.openxmlformats.org/officeDocument/2006/relationships/hyperlink" Target="https://www.amazon.com/dp/B08PHSVW7K?psc=1" TargetMode="External"/><Relationship Id="rId276" Type="http://schemas.openxmlformats.org/officeDocument/2006/relationships/hyperlink" Target="https://www.amazon.com/dp/B08LYQPRPJ?psc=1" TargetMode="External"/><Relationship Id="rId483" Type="http://schemas.openxmlformats.org/officeDocument/2006/relationships/hyperlink" Target="https://www.amazon.com/dp/B081RH9XKQ?psc=1" TargetMode="External"/><Relationship Id="rId690" Type="http://schemas.openxmlformats.org/officeDocument/2006/relationships/hyperlink" Target="https://www.amazon.com/dp/B09HKG6SDF?psc=1" TargetMode="External"/><Relationship Id="rId2164" Type="http://schemas.openxmlformats.org/officeDocument/2006/relationships/hyperlink" Target="https://www.amazon.com/dp/B07K1J3C23?psc=1" TargetMode="External"/><Relationship Id="rId2371" Type="http://schemas.openxmlformats.org/officeDocument/2006/relationships/hyperlink" Target="https://www.amazon.com/dp/B08KFS6THF?psc=1" TargetMode="External"/><Relationship Id="rId3008" Type="http://schemas.openxmlformats.org/officeDocument/2006/relationships/hyperlink" Target="https://www.amazon.com/dp/B003J5JB12?psc=1" TargetMode="External"/><Relationship Id="rId3215" Type="http://schemas.openxmlformats.org/officeDocument/2006/relationships/hyperlink" Target="https://www.amazon.com/dp/B0719D9YL7?psc=1" TargetMode="External"/><Relationship Id="rId3422" Type="http://schemas.openxmlformats.org/officeDocument/2006/relationships/hyperlink" Target="https://www.amazon.com/dp/B089C6LZ42?psc=1" TargetMode="External"/><Relationship Id="rId136" Type="http://schemas.openxmlformats.org/officeDocument/2006/relationships/hyperlink" Target="https://www.amazon.com/dp/B093H1J46W?psc=1" TargetMode="External"/><Relationship Id="rId343" Type="http://schemas.openxmlformats.org/officeDocument/2006/relationships/hyperlink" Target="https://www.amazon.com/dp/B07MKCG5ZG?psc=1" TargetMode="External"/><Relationship Id="rId550" Type="http://schemas.openxmlformats.org/officeDocument/2006/relationships/hyperlink" Target="https://www.amazon.com/dp/B08FWZXT2N?psc=1" TargetMode="External"/><Relationship Id="rId788" Type="http://schemas.openxmlformats.org/officeDocument/2006/relationships/hyperlink" Target="https://www.amazon.com/dp/B08P2CG4JK?psc=1" TargetMode="External"/><Relationship Id="rId995" Type="http://schemas.openxmlformats.org/officeDocument/2006/relationships/hyperlink" Target="https://www.amazon.com/dp/B07ZGJVTZK?psc=1" TargetMode="External"/><Relationship Id="rId1180" Type="http://schemas.openxmlformats.org/officeDocument/2006/relationships/hyperlink" Target="https://www.amazon.com/dp/B08V7P3SKS?psc=1" TargetMode="External"/><Relationship Id="rId2024" Type="http://schemas.openxmlformats.org/officeDocument/2006/relationships/hyperlink" Target="https://www.amazon.com/dp/B09ZR92MSC?psc=1" TargetMode="External"/><Relationship Id="rId2231" Type="http://schemas.openxmlformats.org/officeDocument/2006/relationships/hyperlink" Target="https://www.amazon.com/dp/B08KFS6THF?psc=1" TargetMode="External"/><Relationship Id="rId2469" Type="http://schemas.openxmlformats.org/officeDocument/2006/relationships/hyperlink" Target="https://www.amazon.com/dp/B09QVD9V7R?psc=1" TargetMode="External"/><Relationship Id="rId2676" Type="http://schemas.openxmlformats.org/officeDocument/2006/relationships/hyperlink" Target="https://www.amazon.com/dp/B08KFN1KT1?psc=1" TargetMode="External"/><Relationship Id="rId2883" Type="http://schemas.openxmlformats.org/officeDocument/2006/relationships/hyperlink" Target="https://www.amazon.com/dp/B09J14CJ89?psc=1" TargetMode="External"/><Relationship Id="rId203" Type="http://schemas.openxmlformats.org/officeDocument/2006/relationships/hyperlink" Target="https://www.amazon.com/dp/B00LS5NFQ2?psc=1" TargetMode="External"/><Relationship Id="rId648" Type="http://schemas.openxmlformats.org/officeDocument/2006/relationships/hyperlink" Target="https://www.amazon.com/dp/B010DHQPVW?psc=1" TargetMode="External"/><Relationship Id="rId855" Type="http://schemas.openxmlformats.org/officeDocument/2006/relationships/hyperlink" Target="https://www.amazon.com/dp/B09M7LLHGD?psc=1" TargetMode="External"/><Relationship Id="rId1040" Type="http://schemas.openxmlformats.org/officeDocument/2006/relationships/hyperlink" Target="https://www.amazon.com/dp/B08DK2FB7G?psc=1" TargetMode="External"/><Relationship Id="rId1278" Type="http://schemas.openxmlformats.org/officeDocument/2006/relationships/hyperlink" Target="https://www.amazon.com/dp/B08V83JZH4?psc=1" TargetMode="External"/><Relationship Id="rId1485" Type="http://schemas.openxmlformats.org/officeDocument/2006/relationships/hyperlink" Target="https://www.amazon.com/dp/B013SEWGCE?psc=1" TargetMode="External"/><Relationship Id="rId1692" Type="http://schemas.openxmlformats.org/officeDocument/2006/relationships/hyperlink" Target="https://www.amazon.com/dp/B07YFFX5MD?psc=1" TargetMode="External"/><Relationship Id="rId2329" Type="http://schemas.openxmlformats.org/officeDocument/2006/relationships/hyperlink" Target="https://www.amazon.com/dp/B08DK2FB7G?psc=1" TargetMode="External"/><Relationship Id="rId2536" Type="http://schemas.openxmlformats.org/officeDocument/2006/relationships/hyperlink" Target="https://www.amazon.com/dp/B09491F17Q?psc=1" TargetMode="External"/><Relationship Id="rId2743" Type="http://schemas.openxmlformats.org/officeDocument/2006/relationships/hyperlink" Target="https://www.amazon.com/dp/B074QW86T4?psc=1" TargetMode="External"/><Relationship Id="rId410" Type="http://schemas.openxmlformats.org/officeDocument/2006/relationships/hyperlink" Target="https://www.amazon.com/dp/B09S323JBP?psc=1" TargetMode="External"/><Relationship Id="rId508" Type="http://schemas.openxmlformats.org/officeDocument/2006/relationships/hyperlink" Target="https://www.amazon.com/dp/B01N48791I?psc=1" TargetMode="External"/><Relationship Id="rId715" Type="http://schemas.openxmlformats.org/officeDocument/2006/relationships/hyperlink" Target="https://www.amazon.com/dp/B07J2Q4SWZ?psc=1" TargetMode="External"/><Relationship Id="rId922" Type="http://schemas.openxmlformats.org/officeDocument/2006/relationships/hyperlink" Target="https://www.amazon.com/dp/B0892TWDP1?psc=1" TargetMode="External"/><Relationship Id="rId1138" Type="http://schemas.openxmlformats.org/officeDocument/2006/relationships/hyperlink" Target="https://www.amazon.com/dp/B08PF8XR73?psc=1" TargetMode="External"/><Relationship Id="rId1345" Type="http://schemas.openxmlformats.org/officeDocument/2006/relationships/hyperlink" Target="https://www.amazon.com/dp/B08V7P3SKS?psc=1" TargetMode="External"/><Relationship Id="rId1552" Type="http://schemas.openxmlformats.org/officeDocument/2006/relationships/hyperlink" Target="https://www.amazon.com/dp/B08GLX7TNT?psc=1" TargetMode="External"/><Relationship Id="rId1997" Type="http://schemas.openxmlformats.org/officeDocument/2006/relationships/hyperlink" Target="https://www.amazon.com/dp/B0929B5DWQ?psc=1" TargetMode="External"/><Relationship Id="rId2603" Type="http://schemas.openxmlformats.org/officeDocument/2006/relationships/hyperlink" Target="https://www.amazon.com/dp/B07MG119KG?psc=1" TargetMode="External"/><Relationship Id="rId2950" Type="http://schemas.openxmlformats.org/officeDocument/2006/relationships/hyperlink" Target="https://www.amazon.com/dp/B08GTYFC37?psc=1" TargetMode="External"/><Relationship Id="rId1205" Type="http://schemas.openxmlformats.org/officeDocument/2006/relationships/hyperlink" Target="https://www.amazon.com/dp/B09QX5K5LS?psc=1" TargetMode="External"/><Relationship Id="rId1857" Type="http://schemas.openxmlformats.org/officeDocument/2006/relationships/hyperlink" Target="https://www.amazon.com/dp/B086BKGSC1?psc=1" TargetMode="External"/><Relationship Id="rId2810" Type="http://schemas.openxmlformats.org/officeDocument/2006/relationships/hyperlink" Target="https://www.amazon.com/dp/B088HD638R?psc=1" TargetMode="External"/><Relationship Id="rId2908" Type="http://schemas.openxmlformats.org/officeDocument/2006/relationships/hyperlink" Target="https://www.amazon.com/dp/B0781VSXBP?psc=1" TargetMode="External"/><Relationship Id="rId51" Type="http://schemas.openxmlformats.org/officeDocument/2006/relationships/hyperlink" Target="https://www.amazon.com/dp/B07MNFH1PX?psc=1" TargetMode="External"/><Relationship Id="rId1412" Type="http://schemas.openxmlformats.org/officeDocument/2006/relationships/hyperlink" Target="https://www.amazon.com/dp/B09VLK9W3S?psc=1" TargetMode="External"/><Relationship Id="rId1717" Type="http://schemas.openxmlformats.org/officeDocument/2006/relationships/hyperlink" Target="https://www.amazon.com/dp/B006T9B6R2?psc=1" TargetMode="External"/><Relationship Id="rId1924" Type="http://schemas.openxmlformats.org/officeDocument/2006/relationships/hyperlink" Target="https://www.amazon.com/dp/B06XWRRMYX?psc=1" TargetMode="External"/><Relationship Id="rId3072" Type="http://schemas.openxmlformats.org/officeDocument/2006/relationships/hyperlink" Target="https://www.amazon.com/dp/B07879KC15?psc=1" TargetMode="External"/><Relationship Id="rId3377" Type="http://schemas.openxmlformats.org/officeDocument/2006/relationships/hyperlink" Target="https://www.amazon.com/dp/B08Q54GHTC?psc=1" TargetMode="External"/><Relationship Id="rId298" Type="http://schemas.openxmlformats.org/officeDocument/2006/relationships/hyperlink" Target="https://www.amazon.com/dp/B076WQHK2G?psc=1" TargetMode="External"/><Relationship Id="rId158" Type="http://schemas.openxmlformats.org/officeDocument/2006/relationships/hyperlink" Target="https://www.amazon.com/dp/B08DCLPYGK?psc=1" TargetMode="External"/><Relationship Id="rId2186" Type="http://schemas.openxmlformats.org/officeDocument/2006/relationships/hyperlink" Target="https://www.amazon.com/dp/B08QBN5J9B?psc=1" TargetMode="External"/><Relationship Id="rId2393" Type="http://schemas.openxmlformats.org/officeDocument/2006/relationships/hyperlink" Target="https://www.amazon.com/dp/B08GLX7TNT?psc=1" TargetMode="External"/><Relationship Id="rId2698" Type="http://schemas.openxmlformats.org/officeDocument/2006/relationships/hyperlink" Target="https://www.amazon.com/dp/B09XHPHKPJ?psc=1" TargetMode="External"/><Relationship Id="rId3237" Type="http://schemas.openxmlformats.org/officeDocument/2006/relationships/hyperlink" Target="https://www.amazon.com/dp/B06VVS7S94?psc=1" TargetMode="External"/><Relationship Id="rId3444" Type="http://schemas.openxmlformats.org/officeDocument/2006/relationships/hyperlink" Target="https://www.amazon.com/dp/B07MFZXR1B?psc=1" TargetMode="External"/><Relationship Id="rId365" Type="http://schemas.openxmlformats.org/officeDocument/2006/relationships/hyperlink" Target="https://www.amazon.com/dp/B07MKCG5ZG?psc=1" TargetMode="External"/><Relationship Id="rId572" Type="http://schemas.openxmlformats.org/officeDocument/2006/relationships/hyperlink" Target="https://www.amazon.com/dp/B07MFZXR1B?psc=1" TargetMode="External"/><Relationship Id="rId2046" Type="http://schemas.openxmlformats.org/officeDocument/2006/relationships/hyperlink" Target="https://www.amazon.com/dp/B09B1GXM16?psc=1" TargetMode="External"/><Relationship Id="rId2253" Type="http://schemas.openxmlformats.org/officeDocument/2006/relationships/hyperlink" Target="https://www.amazon.com/dp/B08GTYFC37?psc=1" TargetMode="External"/><Relationship Id="rId2460" Type="http://schemas.openxmlformats.org/officeDocument/2006/relationships/hyperlink" Target="https://www.amazon.com/dp/B08GL575DB?psc=1" TargetMode="External"/><Relationship Id="rId3304" Type="http://schemas.openxmlformats.org/officeDocument/2006/relationships/hyperlink" Target="https://www.amazon.com/dp/B07MG119KG?psc=1" TargetMode="External"/><Relationship Id="rId225" Type="http://schemas.openxmlformats.org/officeDocument/2006/relationships/hyperlink" Target="https://www.amazon.com/dp/B08RVC6F9Y?psc=1" TargetMode="External"/><Relationship Id="rId432" Type="http://schemas.openxmlformats.org/officeDocument/2006/relationships/hyperlink" Target="https://www.amazon.com/dp/B07CQD6M5B?psc=1" TargetMode="External"/><Relationship Id="rId877" Type="http://schemas.openxmlformats.org/officeDocument/2006/relationships/hyperlink" Target="https://www.amazon.com/dp/B09DVQQL9G?psc=1" TargetMode="External"/><Relationship Id="rId1062" Type="http://schemas.openxmlformats.org/officeDocument/2006/relationships/hyperlink" Target="https://www.amazon.com/dp/B08RK2SR23?psc=1" TargetMode="External"/><Relationship Id="rId2113" Type="http://schemas.openxmlformats.org/officeDocument/2006/relationships/hyperlink" Target="https://www.amazon.com/dp/B09Q2NCFS7?psc=1" TargetMode="External"/><Relationship Id="rId2320" Type="http://schemas.openxmlformats.org/officeDocument/2006/relationships/hyperlink" Target="https://www.amazon.com/dp/B08QBJ2YMG?psc=1" TargetMode="External"/><Relationship Id="rId2558" Type="http://schemas.openxmlformats.org/officeDocument/2006/relationships/hyperlink" Target="https://www.amazon.com/dp/B08KFS6THF?psc=1" TargetMode="External"/><Relationship Id="rId2765" Type="http://schemas.openxmlformats.org/officeDocument/2006/relationships/hyperlink" Target="https://www.amazon.com/dp/B09ZYPTXS4?psc=1" TargetMode="External"/><Relationship Id="rId2972" Type="http://schemas.openxmlformats.org/officeDocument/2006/relationships/hyperlink" Target="https://www.amazon.com/dp/B089QXQ1TV?psc=1" TargetMode="External"/><Relationship Id="rId737" Type="http://schemas.openxmlformats.org/officeDocument/2006/relationships/hyperlink" Target="https://www.amazon.com/dp/B0B25LZGGW?psc=1" TargetMode="External"/><Relationship Id="rId944" Type="http://schemas.openxmlformats.org/officeDocument/2006/relationships/hyperlink" Target="https://www.amazon.com/dp/B09QV692XY?psc=1" TargetMode="External"/><Relationship Id="rId1367" Type="http://schemas.openxmlformats.org/officeDocument/2006/relationships/hyperlink" Target="https://www.amazon.com/dp/B08RK2SR23?psc=1" TargetMode="External"/><Relationship Id="rId1574" Type="http://schemas.openxmlformats.org/officeDocument/2006/relationships/hyperlink" Target="https://www.amazon.com/dp/B09JHL33X7?psc=1" TargetMode="External"/><Relationship Id="rId1781" Type="http://schemas.openxmlformats.org/officeDocument/2006/relationships/hyperlink" Target="https://www.amazon.com/dp/B07MG119KG?psc=1" TargetMode="External"/><Relationship Id="rId2418" Type="http://schemas.openxmlformats.org/officeDocument/2006/relationships/hyperlink" Target="https://www.amazon.com/dp/B088D5436G?psc=1" TargetMode="External"/><Relationship Id="rId2625" Type="http://schemas.openxmlformats.org/officeDocument/2006/relationships/hyperlink" Target="https://www.amazon.com/dp/B08W31HYVC?psc=1" TargetMode="External"/><Relationship Id="rId2832" Type="http://schemas.openxmlformats.org/officeDocument/2006/relationships/hyperlink" Target="https://www.amazon.com/dp/B00LS5NFQ2?psc=1" TargetMode="External"/><Relationship Id="rId73" Type="http://schemas.openxmlformats.org/officeDocument/2006/relationships/hyperlink" Target="https://www.amazon.com/dp/B08FWZXT2N?psc=1" TargetMode="External"/><Relationship Id="rId804" Type="http://schemas.openxmlformats.org/officeDocument/2006/relationships/hyperlink" Target="https://www.amazon.com/dp/B08V7P3SKS?psc=1" TargetMode="External"/><Relationship Id="rId1227" Type="http://schemas.openxmlformats.org/officeDocument/2006/relationships/hyperlink" Target="https://www.amazon.com/dp/B07ZGJVTZK?psc=1" TargetMode="External"/><Relationship Id="rId1434" Type="http://schemas.openxmlformats.org/officeDocument/2006/relationships/hyperlink" Target="https://www.amazon.com/dp/B07MG119KG?psc=1" TargetMode="External"/><Relationship Id="rId1641" Type="http://schemas.openxmlformats.org/officeDocument/2006/relationships/hyperlink" Target="https://www.amazon.com/dp/B08RK2SR23?psc=1" TargetMode="External"/><Relationship Id="rId1879" Type="http://schemas.openxmlformats.org/officeDocument/2006/relationships/hyperlink" Target="https://www.amazon.com/dp/B08PBFP4NV?psc=1" TargetMode="External"/><Relationship Id="rId3094" Type="http://schemas.openxmlformats.org/officeDocument/2006/relationships/hyperlink" Target="https://www.amazon.com/dp/B07MFZXR1B?psc=1" TargetMode="External"/><Relationship Id="rId1501" Type="http://schemas.openxmlformats.org/officeDocument/2006/relationships/hyperlink" Target="https://www.amazon.com/dp/B07RQ9K8HH?psc=1" TargetMode="External"/><Relationship Id="rId1739" Type="http://schemas.openxmlformats.org/officeDocument/2006/relationships/hyperlink" Target="https://www.amazon.com/dp/B0945YTCWP?psc=1" TargetMode="External"/><Relationship Id="rId1946" Type="http://schemas.openxmlformats.org/officeDocument/2006/relationships/hyperlink" Target="https://www.amazon.com/dp/B07MFZXR1B?psc=1" TargetMode="External"/><Relationship Id="rId3399" Type="http://schemas.openxmlformats.org/officeDocument/2006/relationships/hyperlink" Target="https://www.amazon.com/dp/B0954K3D5X?psc=1" TargetMode="External"/><Relationship Id="rId1806" Type="http://schemas.openxmlformats.org/officeDocument/2006/relationships/hyperlink" Target="https://www.amazon.com/dp/B08GLX7TNT?psc=1" TargetMode="External"/><Relationship Id="rId3161" Type="http://schemas.openxmlformats.org/officeDocument/2006/relationships/hyperlink" Target="https://www.amazon.com/dp/B089C73T72?psc=1" TargetMode="External"/><Relationship Id="rId3259" Type="http://schemas.openxmlformats.org/officeDocument/2006/relationships/hyperlink" Target="https://www.amazon.com/dp/B09PQLCF8V?psc=1" TargetMode="External"/><Relationship Id="rId387" Type="http://schemas.openxmlformats.org/officeDocument/2006/relationships/hyperlink" Target="https://www.amazon.com/dp/B07D2BHVBD?psc=1" TargetMode="External"/><Relationship Id="rId594" Type="http://schemas.openxmlformats.org/officeDocument/2006/relationships/hyperlink" Target="https://www.amazon.com/dp/B08V83JZH4?psc=1" TargetMode="External"/><Relationship Id="rId2068" Type="http://schemas.openxmlformats.org/officeDocument/2006/relationships/hyperlink" Target="https://www.amazon.com/dp/B08DKB5LWY?psc=1" TargetMode="External"/><Relationship Id="rId2275" Type="http://schemas.openxmlformats.org/officeDocument/2006/relationships/hyperlink" Target="https://www.amazon.com/dp/B08QBN5J9B?psc=1" TargetMode="External"/><Relationship Id="rId3021" Type="http://schemas.openxmlformats.org/officeDocument/2006/relationships/hyperlink" Target="https://www.amazon.com/dp/B08GV4YYV7?psc=1" TargetMode="External"/><Relationship Id="rId3119" Type="http://schemas.openxmlformats.org/officeDocument/2006/relationships/hyperlink" Target="https://www.amazon.com/dp/B08RK2SR23?psc=1" TargetMode="External"/><Relationship Id="rId3326" Type="http://schemas.openxmlformats.org/officeDocument/2006/relationships/hyperlink" Target="https://www.amazon.com/dp/B0B2ZTMHVM?psc=1" TargetMode="External"/><Relationship Id="rId247" Type="http://schemas.openxmlformats.org/officeDocument/2006/relationships/hyperlink" Target="https://www.amazon.com/dp/B09C83H4QH?psc=1" TargetMode="External"/><Relationship Id="rId899" Type="http://schemas.openxmlformats.org/officeDocument/2006/relationships/hyperlink" Target="https://www.amazon.com/dp/B07WS59SP4?psc=1" TargetMode="External"/><Relationship Id="rId1084" Type="http://schemas.openxmlformats.org/officeDocument/2006/relationships/hyperlink" Target="https://www.amazon.com/dp/B08V83JZH4?psc=1" TargetMode="External"/><Relationship Id="rId2482" Type="http://schemas.openxmlformats.org/officeDocument/2006/relationships/hyperlink" Target="https://www.amazon.com/dp/B010OC6VTW?psc=1" TargetMode="External"/><Relationship Id="rId2787" Type="http://schemas.openxmlformats.org/officeDocument/2006/relationships/hyperlink" Target="https://www.amazon.com/dp/B08LYQPRPJ?psc=1" TargetMode="External"/><Relationship Id="rId107" Type="http://schemas.openxmlformats.org/officeDocument/2006/relationships/hyperlink" Target="https://www.amazon.com/dp/B00OJ3UJ2S?psc=1" TargetMode="External"/><Relationship Id="rId454" Type="http://schemas.openxmlformats.org/officeDocument/2006/relationships/hyperlink" Target="https://www.amazon.com/dp/B09BF2WJHP?psc=1" TargetMode="External"/><Relationship Id="rId661" Type="http://schemas.openxmlformats.org/officeDocument/2006/relationships/hyperlink" Target="https://www.amazon.com/dp/B098WL46RS?psc=1" TargetMode="External"/><Relationship Id="rId759" Type="http://schemas.openxmlformats.org/officeDocument/2006/relationships/hyperlink" Target="https://www.amazon.com/dp/B09RMHC8L8?psc=1" TargetMode="External"/><Relationship Id="rId966" Type="http://schemas.openxmlformats.org/officeDocument/2006/relationships/hyperlink" Target="https://www.amazon.com/dp/B089DNM8LR?psc=1" TargetMode="External"/><Relationship Id="rId1291" Type="http://schemas.openxmlformats.org/officeDocument/2006/relationships/hyperlink" Target="https://www.amazon.com/dp/B08ZS3D6JY?psc=1" TargetMode="External"/><Relationship Id="rId1389" Type="http://schemas.openxmlformats.org/officeDocument/2006/relationships/hyperlink" Target="https://www.amazon.com/dp/B08KFRFL8F?psc=1" TargetMode="External"/><Relationship Id="rId1596" Type="http://schemas.openxmlformats.org/officeDocument/2006/relationships/hyperlink" Target="https://www.amazon.com/dp/B07MG119KG?psc=1" TargetMode="External"/><Relationship Id="rId2135" Type="http://schemas.openxmlformats.org/officeDocument/2006/relationships/hyperlink" Target="https://www.amazon.com/dp/B08GTYFC37?psc=1" TargetMode="External"/><Relationship Id="rId2342" Type="http://schemas.openxmlformats.org/officeDocument/2006/relationships/hyperlink" Target="https://www.amazon.com/dp/B098W1NDV2?psc=1" TargetMode="External"/><Relationship Id="rId2647" Type="http://schemas.openxmlformats.org/officeDocument/2006/relationships/hyperlink" Target="https://www.amazon.com/dp/B00XVO0I36?psc=1" TargetMode="External"/><Relationship Id="rId2994" Type="http://schemas.openxmlformats.org/officeDocument/2006/relationships/hyperlink" Target="https://www.amazon.com/dp/B08RK2SR23?psc=1" TargetMode="External"/><Relationship Id="rId314" Type="http://schemas.openxmlformats.org/officeDocument/2006/relationships/hyperlink" Target="https://www.amazon.com/dp/B08C2THR25?psc=1" TargetMode="External"/><Relationship Id="rId521" Type="http://schemas.openxmlformats.org/officeDocument/2006/relationships/hyperlink" Target="https://www.amazon.com/dp/B081RH9XKQ?psc=1" TargetMode="External"/><Relationship Id="rId619" Type="http://schemas.openxmlformats.org/officeDocument/2006/relationships/hyperlink" Target="https://www.amazon.com/dp/B0759567JT?psc=1" TargetMode="External"/><Relationship Id="rId1151" Type="http://schemas.openxmlformats.org/officeDocument/2006/relationships/hyperlink" Target="https://www.amazon.com/dp/B07MFZXR1B?psc=1" TargetMode="External"/><Relationship Id="rId1249" Type="http://schemas.openxmlformats.org/officeDocument/2006/relationships/hyperlink" Target="https://www.amazon.com/dp/B07MG119KG?psc=1" TargetMode="External"/><Relationship Id="rId2202" Type="http://schemas.openxmlformats.org/officeDocument/2006/relationships/hyperlink" Target="https://www.amazon.com/dp/B093VQVDF6?psc=1" TargetMode="External"/><Relationship Id="rId2854" Type="http://schemas.openxmlformats.org/officeDocument/2006/relationships/hyperlink" Target="https://www.amazon.com/dp/B0874XN4D8?psc=1" TargetMode="External"/><Relationship Id="rId95" Type="http://schemas.openxmlformats.org/officeDocument/2006/relationships/hyperlink" Target="https://www.amazon.com/dp/B07MNFH1PX?psc=1" TargetMode="External"/><Relationship Id="rId826" Type="http://schemas.openxmlformats.org/officeDocument/2006/relationships/hyperlink" Target="https://www.amazon.com/dp/B07ZGJVTZK?psc=1" TargetMode="External"/><Relationship Id="rId1011" Type="http://schemas.openxmlformats.org/officeDocument/2006/relationships/hyperlink" Target="https://www.amazon.com/dp/B08V7P3SKS?psc=1" TargetMode="External"/><Relationship Id="rId1109" Type="http://schemas.openxmlformats.org/officeDocument/2006/relationships/hyperlink" Target="https://www.amazon.com/dp/B08DKB5LWY?psc=1" TargetMode="External"/><Relationship Id="rId1456" Type="http://schemas.openxmlformats.org/officeDocument/2006/relationships/hyperlink" Target="https://www.amazon.com/dp/B09XZ4QHDG?psc=1" TargetMode="External"/><Relationship Id="rId1663" Type="http://schemas.openxmlformats.org/officeDocument/2006/relationships/hyperlink" Target="https://www.amazon.com/dp/B07T87JZMM?psc=1" TargetMode="External"/><Relationship Id="rId1870" Type="http://schemas.openxmlformats.org/officeDocument/2006/relationships/hyperlink" Target="https://www.amazon.com/dp/B0B1XGHV4V?psc=1" TargetMode="External"/><Relationship Id="rId1968" Type="http://schemas.openxmlformats.org/officeDocument/2006/relationships/hyperlink" Target="https://www.amazon.com/dp/B09RHGMKRS?psc=1" TargetMode="External"/><Relationship Id="rId2507" Type="http://schemas.openxmlformats.org/officeDocument/2006/relationships/hyperlink" Target="https://www.amazon.com/dp/B09QX6SL2Y?psc=1" TargetMode="External"/><Relationship Id="rId2714" Type="http://schemas.openxmlformats.org/officeDocument/2006/relationships/hyperlink" Target="https://www.amazon.com/dp/B08V7P3SKS?psc=1" TargetMode="External"/><Relationship Id="rId2921" Type="http://schemas.openxmlformats.org/officeDocument/2006/relationships/hyperlink" Target="https://www.amazon.com/dp/B07VYG5HQD?psc=1" TargetMode="External"/><Relationship Id="rId1316" Type="http://schemas.openxmlformats.org/officeDocument/2006/relationships/hyperlink" Target="https://www.amazon.com/dp/B07MG119KG?psc=1" TargetMode="External"/><Relationship Id="rId1523" Type="http://schemas.openxmlformats.org/officeDocument/2006/relationships/hyperlink" Target="https://www.amazon.com/dp/B089C6LZ42?psc=1" TargetMode="External"/><Relationship Id="rId1730" Type="http://schemas.openxmlformats.org/officeDocument/2006/relationships/hyperlink" Target="https://www.amazon.com/dp/B09Q8WVSC4?psc=1" TargetMode="External"/><Relationship Id="rId3183" Type="http://schemas.openxmlformats.org/officeDocument/2006/relationships/hyperlink" Target="https://www.amazon.com/dp/B098WKQRDL?psc=1" TargetMode="External"/><Relationship Id="rId3390" Type="http://schemas.openxmlformats.org/officeDocument/2006/relationships/hyperlink" Target="https://www.amazon.com/dp/B0781VSXBP?psc=1" TargetMode="External"/><Relationship Id="rId22" Type="http://schemas.openxmlformats.org/officeDocument/2006/relationships/hyperlink" Target="https://www.amazon.com/dp/B08M3JD266?psc=1" TargetMode="External"/><Relationship Id="rId1828" Type="http://schemas.openxmlformats.org/officeDocument/2006/relationships/hyperlink" Target="https://www.amazon.com/dp/B09DVQQL9G?psc=1" TargetMode="External"/><Relationship Id="rId3043" Type="http://schemas.openxmlformats.org/officeDocument/2006/relationships/hyperlink" Target="https://www.amazon.com/dp/B0B4S338B1?psc=1" TargetMode="External"/><Relationship Id="rId3250" Type="http://schemas.openxmlformats.org/officeDocument/2006/relationships/hyperlink" Target="https://www.amazon.com/dp/B08V83JZH4?psc=1" TargetMode="External"/><Relationship Id="rId171" Type="http://schemas.openxmlformats.org/officeDocument/2006/relationships/hyperlink" Target="https://www.amazon.com/dp/B09FXRZ4CF?psc=1" TargetMode="External"/><Relationship Id="rId2297" Type="http://schemas.openxmlformats.org/officeDocument/2006/relationships/hyperlink" Target="https://www.amazon.com/dp/B01N5IB20Q?psc=1" TargetMode="External"/><Relationship Id="rId3348" Type="http://schemas.openxmlformats.org/officeDocument/2006/relationships/hyperlink" Target="https://www.amazon.com/dp/B078211KBB?psc=1" TargetMode="External"/><Relationship Id="rId269" Type="http://schemas.openxmlformats.org/officeDocument/2006/relationships/hyperlink" Target="https://www.amazon.com/dp/B07MNFH1PX?psc=1" TargetMode="External"/><Relationship Id="rId476" Type="http://schemas.openxmlformats.org/officeDocument/2006/relationships/hyperlink" Target="https://www.amazon.com/dp/B08MVV3NJ6?psc=1" TargetMode="External"/><Relationship Id="rId683" Type="http://schemas.openxmlformats.org/officeDocument/2006/relationships/hyperlink" Target="https://www.amazon.com/dp/B076QF7F7Q?psc=1" TargetMode="External"/><Relationship Id="rId890" Type="http://schemas.openxmlformats.org/officeDocument/2006/relationships/hyperlink" Target="https://www.amazon.com/dp/B09QV692XY?psc=1" TargetMode="External"/><Relationship Id="rId2157" Type="http://schemas.openxmlformats.org/officeDocument/2006/relationships/hyperlink" Target="https://www.amazon.com/dp/B08DKB5LWY?psc=1" TargetMode="External"/><Relationship Id="rId2364" Type="http://schemas.openxmlformats.org/officeDocument/2006/relationships/hyperlink" Target="https://www.amazon.com/dp/B0851B6TCC?psc=1" TargetMode="External"/><Relationship Id="rId2571" Type="http://schemas.openxmlformats.org/officeDocument/2006/relationships/hyperlink" Target="https://www.amazon.com/dp/B08F1MRQFD?psc=1" TargetMode="External"/><Relationship Id="rId3110" Type="http://schemas.openxmlformats.org/officeDocument/2006/relationships/hyperlink" Target="https://www.amazon.com/dp/B07VNTFHD5?psc=1" TargetMode="External"/><Relationship Id="rId3208" Type="http://schemas.openxmlformats.org/officeDocument/2006/relationships/hyperlink" Target="https://www.amazon.com/dp/B09RPVQ85R?psc=1" TargetMode="External"/><Relationship Id="rId3415" Type="http://schemas.openxmlformats.org/officeDocument/2006/relationships/hyperlink" Target="https://www.amazon.com/dp/B08FSNKNSV?psc=1" TargetMode="External"/><Relationship Id="rId129" Type="http://schemas.openxmlformats.org/officeDocument/2006/relationships/hyperlink" Target="https://www.amazon.com/dp/B075RJHLB4?psc=1" TargetMode="External"/><Relationship Id="rId336" Type="http://schemas.openxmlformats.org/officeDocument/2006/relationships/hyperlink" Target="https://www.amazon.com/dp/B08RVC6F9Y?psc=1" TargetMode="External"/><Relationship Id="rId543" Type="http://schemas.openxmlformats.org/officeDocument/2006/relationships/hyperlink" Target="https://www.amazon.com/dp/B084GDY2PW?psc=1" TargetMode="External"/><Relationship Id="rId988" Type="http://schemas.openxmlformats.org/officeDocument/2006/relationships/hyperlink" Target="https://www.amazon.com/dp/B09HKDQ1RN?psc=1" TargetMode="External"/><Relationship Id="rId1173" Type="http://schemas.openxmlformats.org/officeDocument/2006/relationships/hyperlink" Target="https://www.amazon.com/dp/B078H9VQ5V?psc=1" TargetMode="External"/><Relationship Id="rId1380" Type="http://schemas.openxmlformats.org/officeDocument/2006/relationships/hyperlink" Target="https://www.amazon.com/dp/B08V83JZH4?psc=1" TargetMode="External"/><Relationship Id="rId2017" Type="http://schemas.openxmlformats.org/officeDocument/2006/relationships/hyperlink" Target="https://www.amazon.com/dp/B09FT8ZP1S?psc=1" TargetMode="External"/><Relationship Id="rId2224" Type="http://schemas.openxmlformats.org/officeDocument/2006/relationships/hyperlink" Target="https://www.amazon.com/dp/B08QBJ2YMG?psc=1" TargetMode="External"/><Relationship Id="rId2669" Type="http://schemas.openxmlformats.org/officeDocument/2006/relationships/hyperlink" Target="https://www.amazon.com/dp/B00OJ3UJ2S?psc=1" TargetMode="External"/><Relationship Id="rId2876" Type="http://schemas.openxmlformats.org/officeDocument/2006/relationships/hyperlink" Target="https://www.amazon.com/dp/B08QBJ2YMG?psc=1" TargetMode="External"/><Relationship Id="rId403" Type="http://schemas.openxmlformats.org/officeDocument/2006/relationships/hyperlink" Target="https://www.amazon.com/dp/B07MNFH1PX?psc=1" TargetMode="External"/><Relationship Id="rId750" Type="http://schemas.openxmlformats.org/officeDocument/2006/relationships/hyperlink" Target="https://www.amazon.com/dp/B01N6PMZLW?psc=1" TargetMode="External"/><Relationship Id="rId848" Type="http://schemas.openxmlformats.org/officeDocument/2006/relationships/hyperlink" Target="https://www.amazon.com/dp/B08GLX7TNT?psc=1" TargetMode="External"/><Relationship Id="rId1033" Type="http://schemas.openxmlformats.org/officeDocument/2006/relationships/hyperlink" Target="https://www.amazon.com/dp/B08V83JZH4?psc=1" TargetMode="External"/><Relationship Id="rId1478" Type="http://schemas.openxmlformats.org/officeDocument/2006/relationships/hyperlink" Target="https://www.amazon.com/dp/B08GLX7TNT?psc=1" TargetMode="External"/><Relationship Id="rId1685" Type="http://schemas.openxmlformats.org/officeDocument/2006/relationships/hyperlink" Target="https://www.amazon.com/dp/B08RK2SR23?psc=1" TargetMode="External"/><Relationship Id="rId1892" Type="http://schemas.openxmlformats.org/officeDocument/2006/relationships/hyperlink" Target="https://www.amazon.com/dp/B00PZVE00U?psc=1" TargetMode="External"/><Relationship Id="rId2431" Type="http://schemas.openxmlformats.org/officeDocument/2006/relationships/hyperlink" Target="https://www.amazon.com/dp/B08QB93S6R?psc=1" TargetMode="External"/><Relationship Id="rId2529" Type="http://schemas.openxmlformats.org/officeDocument/2006/relationships/hyperlink" Target="https://www.amazon.com/dp/B08Q54GHTC?psc=1" TargetMode="External"/><Relationship Id="rId2736" Type="http://schemas.openxmlformats.org/officeDocument/2006/relationships/hyperlink" Target="https://www.amazon.com/dp/B086BKGSC1?psc=1" TargetMode="External"/><Relationship Id="rId610" Type="http://schemas.openxmlformats.org/officeDocument/2006/relationships/hyperlink" Target="https://www.amazon.com/dp/B07SHKJ16R?psc=1" TargetMode="External"/><Relationship Id="rId708" Type="http://schemas.openxmlformats.org/officeDocument/2006/relationships/hyperlink" Target="https://www.amazon.com/dp/B07ZGJVTZK?psc=1" TargetMode="External"/><Relationship Id="rId915" Type="http://schemas.openxmlformats.org/officeDocument/2006/relationships/hyperlink" Target="https://www.amazon.com/dp/B07MFZY2F2?psc=1" TargetMode="External"/><Relationship Id="rId1240" Type="http://schemas.openxmlformats.org/officeDocument/2006/relationships/hyperlink" Target="https://www.amazon.com/dp/B08GL575DB?psc=1" TargetMode="External"/><Relationship Id="rId1338" Type="http://schemas.openxmlformats.org/officeDocument/2006/relationships/hyperlink" Target="https://www.amazon.com/dp/B07MFZXR1B?psc=1" TargetMode="External"/><Relationship Id="rId1545" Type="http://schemas.openxmlformats.org/officeDocument/2006/relationships/hyperlink" Target="https://www.amazon.com/dp/B07JFQ2H9R?psc=1" TargetMode="External"/><Relationship Id="rId2943" Type="http://schemas.openxmlformats.org/officeDocument/2006/relationships/hyperlink" Target="https://www.amazon.com/dp/B08SL5GY19?psc=1" TargetMode="External"/><Relationship Id="rId1100" Type="http://schemas.openxmlformats.org/officeDocument/2006/relationships/hyperlink" Target="https://www.amazon.com/dp/B09HKDQ1RN?psc=1" TargetMode="External"/><Relationship Id="rId1405" Type="http://schemas.openxmlformats.org/officeDocument/2006/relationships/hyperlink" Target="https://www.amazon.com/dp/B07MFZXR1B?psc=1" TargetMode="External"/><Relationship Id="rId1752" Type="http://schemas.openxmlformats.org/officeDocument/2006/relationships/hyperlink" Target="https://www.amazon.com/dp/B07CRG7BBH?psc=1" TargetMode="External"/><Relationship Id="rId2803" Type="http://schemas.openxmlformats.org/officeDocument/2006/relationships/hyperlink" Target="https://www.amazon.com/dp/B07MFZXR1B?psc=1" TargetMode="External"/><Relationship Id="rId44" Type="http://schemas.openxmlformats.org/officeDocument/2006/relationships/hyperlink" Target="https://www.amazon.com/dp/B07D2BHVBD?psc=1" TargetMode="External"/><Relationship Id="rId1612" Type="http://schemas.openxmlformats.org/officeDocument/2006/relationships/hyperlink" Target="https://www.amazon.com/dp/B07MFZXR1B?psc=1" TargetMode="External"/><Relationship Id="rId1917" Type="http://schemas.openxmlformats.org/officeDocument/2006/relationships/hyperlink" Target="https://www.amazon.com/dp/B09K7CR37G?psc=1" TargetMode="External"/><Relationship Id="rId3065" Type="http://schemas.openxmlformats.org/officeDocument/2006/relationships/hyperlink" Target="https://www.amazon.com/dp/B09C2DLCPG?psc=1" TargetMode="External"/><Relationship Id="rId3272" Type="http://schemas.openxmlformats.org/officeDocument/2006/relationships/hyperlink" Target="https://www.amazon.com/dp/B0999JRTW9?psc=1" TargetMode="External"/><Relationship Id="rId193" Type="http://schemas.openxmlformats.org/officeDocument/2006/relationships/hyperlink" Target="https://www.amazon.com/dp/B08RVC6F9Y?psc=1" TargetMode="External"/><Relationship Id="rId498" Type="http://schemas.openxmlformats.org/officeDocument/2006/relationships/hyperlink" Target="https://www.amazon.com/dp/B01N5IB20Q?psc=1" TargetMode="External"/><Relationship Id="rId2081" Type="http://schemas.openxmlformats.org/officeDocument/2006/relationships/hyperlink" Target="https://www.amazon.com/dp/B08F27J5SQ?psc=1" TargetMode="External"/><Relationship Id="rId2179" Type="http://schemas.openxmlformats.org/officeDocument/2006/relationships/hyperlink" Target="https://www.amazon.com/dp/B09QV5KJHV?psc=1" TargetMode="External"/><Relationship Id="rId3132" Type="http://schemas.openxmlformats.org/officeDocument/2006/relationships/hyperlink" Target="https://www.amazon.com/dp/B09SXDQDMC?psc=1" TargetMode="External"/><Relationship Id="rId260" Type="http://schemas.openxmlformats.org/officeDocument/2006/relationships/hyperlink" Target="https://www.amazon.com/dp/B01MS6669V?psc=1" TargetMode="External"/><Relationship Id="rId2386" Type="http://schemas.openxmlformats.org/officeDocument/2006/relationships/hyperlink" Target="https://www.amazon.com/dp/B07QRFX94D?psc=1" TargetMode="External"/><Relationship Id="rId2593" Type="http://schemas.openxmlformats.org/officeDocument/2006/relationships/hyperlink" Target="https://www.amazon.com/dp/B07VLC7LT3?psc=1" TargetMode="External"/><Relationship Id="rId3437" Type="http://schemas.openxmlformats.org/officeDocument/2006/relationships/hyperlink" Target="https://www.amazon.com/dp/B08QBMD6P4?psc=1" TargetMode="External"/><Relationship Id="rId120" Type="http://schemas.openxmlformats.org/officeDocument/2006/relationships/hyperlink" Target="https://www.amazon.com/dp/B08RVC6F9Y?psc=1" TargetMode="External"/><Relationship Id="rId358" Type="http://schemas.openxmlformats.org/officeDocument/2006/relationships/hyperlink" Target="https://www.amazon.com/dp/B07G5MHBW1?psc=1" TargetMode="External"/><Relationship Id="rId565" Type="http://schemas.openxmlformats.org/officeDocument/2006/relationships/hyperlink" Target="https://www.amazon.com/dp/B08V83JZH4?psc=1" TargetMode="External"/><Relationship Id="rId772" Type="http://schemas.openxmlformats.org/officeDocument/2006/relationships/hyperlink" Target="https://www.amazon.com/dp/B0721N8SPP?psc=1" TargetMode="External"/><Relationship Id="rId1195" Type="http://schemas.openxmlformats.org/officeDocument/2006/relationships/hyperlink" Target="https://www.amazon.com/dp/B08GL575DB?psc=1" TargetMode="External"/><Relationship Id="rId2039" Type="http://schemas.openxmlformats.org/officeDocument/2006/relationships/hyperlink" Target="https://www.amazon.com/dp/B08RK2SR23?psc=1" TargetMode="External"/><Relationship Id="rId2246" Type="http://schemas.openxmlformats.org/officeDocument/2006/relationships/hyperlink" Target="https://www.amazon.com/dp/B073SBQMCX?psc=1" TargetMode="External"/><Relationship Id="rId2453" Type="http://schemas.openxmlformats.org/officeDocument/2006/relationships/hyperlink" Target="https://www.amazon.com/dp/B003J5JB12?psc=1" TargetMode="External"/><Relationship Id="rId2660" Type="http://schemas.openxmlformats.org/officeDocument/2006/relationships/hyperlink" Target="https://www.amazon.com/dp/B07CQG2K5K?psc=1" TargetMode="External"/><Relationship Id="rId2898" Type="http://schemas.openxmlformats.org/officeDocument/2006/relationships/hyperlink" Target="https://www.amazon.com/dp/B07V7GPRWN?psc=1" TargetMode="External"/><Relationship Id="rId218" Type="http://schemas.openxmlformats.org/officeDocument/2006/relationships/hyperlink" Target="https://www.amazon.com/dp/B07MKCG5ZG?psc=1" TargetMode="External"/><Relationship Id="rId425" Type="http://schemas.openxmlformats.org/officeDocument/2006/relationships/hyperlink" Target="https://www.amazon.com/dp/B0819XQY9R?psc=1" TargetMode="External"/><Relationship Id="rId632" Type="http://schemas.openxmlformats.org/officeDocument/2006/relationships/hyperlink" Target="https://www.amazon.com/dp/B09QVPCJN2?psc=1" TargetMode="External"/><Relationship Id="rId1055" Type="http://schemas.openxmlformats.org/officeDocument/2006/relationships/hyperlink" Target="https://www.amazon.com/dp/B086BGWNY8?psc=1" TargetMode="External"/><Relationship Id="rId1262" Type="http://schemas.openxmlformats.org/officeDocument/2006/relationships/hyperlink" Target="https://www.amazon.com/dp/B08KFS6THF?psc=1" TargetMode="External"/><Relationship Id="rId2106" Type="http://schemas.openxmlformats.org/officeDocument/2006/relationships/hyperlink" Target="https://www.amazon.com/dp/B09HKG6SDF?psc=1" TargetMode="External"/><Relationship Id="rId2313" Type="http://schemas.openxmlformats.org/officeDocument/2006/relationships/hyperlink" Target="https://www.amazon.com/dp/B08V7GT6F3?psc=1" TargetMode="External"/><Relationship Id="rId2520" Type="http://schemas.openxmlformats.org/officeDocument/2006/relationships/hyperlink" Target="https://www.amazon.com/dp/B09JHL33X7?psc=1" TargetMode="External"/><Relationship Id="rId2758" Type="http://schemas.openxmlformats.org/officeDocument/2006/relationships/hyperlink" Target="https://www.amazon.com/dp/B08V7P3SKS?psc=1" TargetMode="External"/><Relationship Id="rId2965" Type="http://schemas.openxmlformats.org/officeDocument/2006/relationships/hyperlink" Target="https://www.amazon.com/dp/B07MG119KG?psc=1" TargetMode="External"/><Relationship Id="rId937" Type="http://schemas.openxmlformats.org/officeDocument/2006/relationships/hyperlink" Target="https://www.amazon.com/dp/B08GL575DB?psc=1" TargetMode="External"/><Relationship Id="rId1122" Type="http://schemas.openxmlformats.org/officeDocument/2006/relationships/hyperlink" Target="https://www.amazon.com/dp/B07MFZXR1B?psc=1" TargetMode="External"/><Relationship Id="rId1567" Type="http://schemas.openxmlformats.org/officeDocument/2006/relationships/hyperlink" Target="https://www.amazon.com/dp/B08QBN5J9B?psc=1" TargetMode="External"/><Relationship Id="rId1774" Type="http://schemas.openxmlformats.org/officeDocument/2006/relationships/hyperlink" Target="https://www.amazon.com/dp/B07YFFX5MD?psc=1" TargetMode="External"/><Relationship Id="rId1981" Type="http://schemas.openxmlformats.org/officeDocument/2006/relationships/hyperlink" Target="https://www.amazon.com/dp/B09RMHC8L8?psc=1" TargetMode="External"/><Relationship Id="rId2618" Type="http://schemas.openxmlformats.org/officeDocument/2006/relationships/hyperlink" Target="https://www.amazon.com/dp/B08V7GT6F3?psc=1" TargetMode="External"/><Relationship Id="rId2825" Type="http://schemas.openxmlformats.org/officeDocument/2006/relationships/hyperlink" Target="https://www.amazon.com/dp/B08KFN1KT1?psc=1" TargetMode="External"/><Relationship Id="rId66" Type="http://schemas.openxmlformats.org/officeDocument/2006/relationships/hyperlink" Target="https://www.amazon.com/dp/B085T9MR9V?psc=1" TargetMode="External"/><Relationship Id="rId1427" Type="http://schemas.openxmlformats.org/officeDocument/2006/relationships/hyperlink" Target="https://www.amazon.com/dp/B08QB93S6R?psc=1" TargetMode="External"/><Relationship Id="rId1634" Type="http://schemas.openxmlformats.org/officeDocument/2006/relationships/hyperlink" Target="https://www.amazon.com/dp/B08PMLYV9H?psc=1" TargetMode="External"/><Relationship Id="rId1841" Type="http://schemas.openxmlformats.org/officeDocument/2006/relationships/hyperlink" Target="https://www.amazon.com/dp/B08GLX7TNT?psc=1" TargetMode="External"/><Relationship Id="rId3087" Type="http://schemas.openxmlformats.org/officeDocument/2006/relationships/hyperlink" Target="https://www.amazon.com/dp/B086BKGSC1?psc=1" TargetMode="External"/><Relationship Id="rId3294" Type="http://schemas.openxmlformats.org/officeDocument/2006/relationships/hyperlink" Target="https://www.amazon.com/dp/B091BGMKYS?psc=1" TargetMode="External"/><Relationship Id="rId1939" Type="http://schemas.openxmlformats.org/officeDocument/2006/relationships/hyperlink" Target="https://www.amazon.com/dp/B08RK2SR23?psc=1" TargetMode="External"/><Relationship Id="rId1701" Type="http://schemas.openxmlformats.org/officeDocument/2006/relationships/hyperlink" Target="https://www.amazon.com/dp/B09ZYPTXS4?psc=1" TargetMode="External"/><Relationship Id="rId3154" Type="http://schemas.openxmlformats.org/officeDocument/2006/relationships/hyperlink" Target="https://www.amazon.com/dp/B08GLX7TNT?psc=1" TargetMode="External"/><Relationship Id="rId3361" Type="http://schemas.openxmlformats.org/officeDocument/2006/relationships/hyperlink" Target="https://www.amazon.com/dp/B09DVPH8NQ?psc=1" TargetMode="External"/><Relationship Id="rId282" Type="http://schemas.openxmlformats.org/officeDocument/2006/relationships/hyperlink" Target="https://www.amazon.com/dp/B09PFQX277?psc=1" TargetMode="External"/><Relationship Id="rId587" Type="http://schemas.openxmlformats.org/officeDocument/2006/relationships/hyperlink" Target="https://www.amazon.com/dp/B073W65QX6?psc=1" TargetMode="External"/><Relationship Id="rId2170" Type="http://schemas.openxmlformats.org/officeDocument/2006/relationships/hyperlink" Target="https://www.amazon.com/dp/B08GLX7TNT?psc=1" TargetMode="External"/><Relationship Id="rId2268" Type="http://schemas.openxmlformats.org/officeDocument/2006/relationships/hyperlink" Target="https://www.amazon.com/dp/B08FCY3BM2?psc=1" TargetMode="External"/><Relationship Id="rId3014" Type="http://schemas.openxmlformats.org/officeDocument/2006/relationships/hyperlink" Target="https://www.amazon.com/dp/B09CTHJ8T3?psc=1" TargetMode="External"/><Relationship Id="rId3221" Type="http://schemas.openxmlformats.org/officeDocument/2006/relationships/hyperlink" Target="https://www.amazon.com/dp/B08KFS6THF?psc=1" TargetMode="External"/><Relationship Id="rId3319" Type="http://schemas.openxmlformats.org/officeDocument/2006/relationships/hyperlink" Target="https://www.amazon.com/dp/B08QBJ2YMG?psc=1" TargetMode="External"/><Relationship Id="rId8" Type="http://schemas.openxmlformats.org/officeDocument/2006/relationships/hyperlink" Target="https://www.amazon.com/dp/B08RVC6F9Y?psc=1" TargetMode="External"/><Relationship Id="rId142" Type="http://schemas.openxmlformats.org/officeDocument/2006/relationships/hyperlink" Target="https://www.amazon.com/dp/B07JKH5VTL?psc=1" TargetMode="External"/><Relationship Id="rId447" Type="http://schemas.openxmlformats.org/officeDocument/2006/relationships/hyperlink" Target="https://www.amazon.com/dp/B0B14SQJ8X?psc=1" TargetMode="External"/><Relationship Id="rId794" Type="http://schemas.openxmlformats.org/officeDocument/2006/relationships/hyperlink" Target="https://www.amazon.com/dp/B09XDJPPMB?psc=1" TargetMode="External"/><Relationship Id="rId1077" Type="http://schemas.openxmlformats.org/officeDocument/2006/relationships/hyperlink" Target="https://www.amazon.com/dp/B08RK2SR23?psc=1" TargetMode="External"/><Relationship Id="rId2030" Type="http://schemas.openxmlformats.org/officeDocument/2006/relationships/hyperlink" Target="https://www.amazon.com/dp/B08KFS6THF?psc=1" TargetMode="External"/><Relationship Id="rId2128" Type="http://schemas.openxmlformats.org/officeDocument/2006/relationships/hyperlink" Target="https://www.amazon.com/dp/B08KFS6THF?psc=1" TargetMode="External"/><Relationship Id="rId2475" Type="http://schemas.openxmlformats.org/officeDocument/2006/relationships/hyperlink" Target="https://www.amazon.com/dp/B097TTZD48?psc=1" TargetMode="External"/><Relationship Id="rId2682" Type="http://schemas.openxmlformats.org/officeDocument/2006/relationships/hyperlink" Target="https://www.amazon.com/dp/B08V83JZH4?psc=1" TargetMode="External"/><Relationship Id="rId2987" Type="http://schemas.openxmlformats.org/officeDocument/2006/relationships/hyperlink" Target="https://www.amazon.com/dp/B08KFRFL8F?psc=1" TargetMode="External"/><Relationship Id="rId654" Type="http://schemas.openxmlformats.org/officeDocument/2006/relationships/hyperlink" Target="https://www.amazon.com/dp/B01N5IB20Q?psc=1" TargetMode="External"/><Relationship Id="rId861" Type="http://schemas.openxmlformats.org/officeDocument/2006/relationships/hyperlink" Target="https://www.amazon.com/dp/B09QV692XY?psc=1" TargetMode="External"/><Relationship Id="rId959" Type="http://schemas.openxmlformats.org/officeDocument/2006/relationships/hyperlink" Target="https://www.amazon.com/dp/B0B3HQMV5T?psc=1" TargetMode="External"/><Relationship Id="rId1284" Type="http://schemas.openxmlformats.org/officeDocument/2006/relationships/hyperlink" Target="https://www.amazon.com/dp/B0869BW8MH?psc=1" TargetMode="External"/><Relationship Id="rId1491" Type="http://schemas.openxmlformats.org/officeDocument/2006/relationships/hyperlink" Target="https://www.amazon.com/dp/B09KTY5GM7?psc=1" TargetMode="External"/><Relationship Id="rId1589" Type="http://schemas.openxmlformats.org/officeDocument/2006/relationships/hyperlink" Target="https://www.amazon.com/dp/B07W5B3Z7Q?psc=1" TargetMode="External"/><Relationship Id="rId2335" Type="http://schemas.openxmlformats.org/officeDocument/2006/relationships/hyperlink" Target="https://www.amazon.com/dp/B078211KBB?psc=1" TargetMode="External"/><Relationship Id="rId2542" Type="http://schemas.openxmlformats.org/officeDocument/2006/relationships/hyperlink" Target="https://www.amazon.com/dp/B08GTXVG9P?psc=1" TargetMode="External"/><Relationship Id="rId307" Type="http://schemas.openxmlformats.org/officeDocument/2006/relationships/hyperlink" Target="https://www.amazon.com/dp/B07MNFH1PX?psc=1" TargetMode="External"/><Relationship Id="rId514" Type="http://schemas.openxmlformats.org/officeDocument/2006/relationships/hyperlink" Target="https://www.amazon.com/dp/B0863DHZDJ?psc=1" TargetMode="External"/><Relationship Id="rId721" Type="http://schemas.openxmlformats.org/officeDocument/2006/relationships/hyperlink" Target="https://www.amazon.com/dp/B09DVQQL9G?psc=1" TargetMode="External"/><Relationship Id="rId1144" Type="http://schemas.openxmlformats.org/officeDocument/2006/relationships/hyperlink" Target="https://www.amazon.com/dp/B08KFN1KT1?psc=1" TargetMode="External"/><Relationship Id="rId1351" Type="http://schemas.openxmlformats.org/officeDocument/2006/relationships/hyperlink" Target="https://www.amazon.com/dp/B08SWGR918?psc=1" TargetMode="External"/><Relationship Id="rId1449" Type="http://schemas.openxmlformats.org/officeDocument/2006/relationships/hyperlink" Target="https://www.amazon.com/dp/B00LS5NFQ2?psc=1" TargetMode="External"/><Relationship Id="rId1796" Type="http://schemas.openxmlformats.org/officeDocument/2006/relationships/hyperlink" Target="https://www.amazon.com/dp/B08GTYFC37?psc=1" TargetMode="External"/><Relationship Id="rId2402" Type="http://schemas.openxmlformats.org/officeDocument/2006/relationships/hyperlink" Target="https://www.amazon.com/dp/B09XTG813Q?psc=1" TargetMode="External"/><Relationship Id="rId2847" Type="http://schemas.openxmlformats.org/officeDocument/2006/relationships/hyperlink" Target="https://www.amazon.com/dp/B07PHJCCY3?psc=1" TargetMode="External"/><Relationship Id="rId88" Type="http://schemas.openxmlformats.org/officeDocument/2006/relationships/hyperlink" Target="https://www.amazon.com/dp/B08DCLPYGK?psc=1" TargetMode="External"/><Relationship Id="rId819" Type="http://schemas.openxmlformats.org/officeDocument/2006/relationships/hyperlink" Target="https://www.amazon.com/dp/B08GL575DB?psc=1" TargetMode="External"/><Relationship Id="rId1004" Type="http://schemas.openxmlformats.org/officeDocument/2006/relationships/hyperlink" Target="https://www.amazon.com/dp/B08QBJ2YMG?psc=1" TargetMode="External"/><Relationship Id="rId1211" Type="http://schemas.openxmlformats.org/officeDocument/2006/relationships/hyperlink" Target="https://www.amazon.com/dp/B08V83JZH4?psc=1" TargetMode="External"/><Relationship Id="rId1656" Type="http://schemas.openxmlformats.org/officeDocument/2006/relationships/hyperlink" Target="https://www.amazon.com/dp/B09J14CJ89?psc=1" TargetMode="External"/><Relationship Id="rId1863" Type="http://schemas.openxmlformats.org/officeDocument/2006/relationships/hyperlink" Target="https://www.amazon.com/dp/B08QBN5J9B?psc=1" TargetMode="External"/><Relationship Id="rId2707" Type="http://schemas.openxmlformats.org/officeDocument/2006/relationships/hyperlink" Target="https://www.amazon.com/dp/B08VF99PV8?psc=1" TargetMode="External"/><Relationship Id="rId2914" Type="http://schemas.openxmlformats.org/officeDocument/2006/relationships/hyperlink" Target="https://www.amazon.com/dp/B09QV692XY?psc=1" TargetMode="External"/><Relationship Id="rId1309" Type="http://schemas.openxmlformats.org/officeDocument/2006/relationships/hyperlink" Target="https://www.amazon.com/dp/B013WODZH0?psc=1" TargetMode="External"/><Relationship Id="rId1516" Type="http://schemas.openxmlformats.org/officeDocument/2006/relationships/hyperlink" Target="https://www.amazon.com/dp/B08H4RB2SM?psc=1" TargetMode="External"/><Relationship Id="rId1723" Type="http://schemas.openxmlformats.org/officeDocument/2006/relationships/hyperlink" Target="https://www.amazon.com/dp/B084Q9YH2J?psc=1" TargetMode="External"/><Relationship Id="rId1930" Type="http://schemas.openxmlformats.org/officeDocument/2006/relationships/hyperlink" Target="https://www.amazon.com/dp/B086BGWNY8?psc=1" TargetMode="External"/><Relationship Id="rId3176" Type="http://schemas.openxmlformats.org/officeDocument/2006/relationships/hyperlink" Target="https://www.amazon.com/dp/B07TN2RX2K?psc=1" TargetMode="External"/><Relationship Id="rId3383" Type="http://schemas.openxmlformats.org/officeDocument/2006/relationships/hyperlink" Target="https://www.amazon.com/dp/B07SCPSX7L?psc=1" TargetMode="External"/><Relationship Id="rId15" Type="http://schemas.openxmlformats.org/officeDocument/2006/relationships/hyperlink" Target="https://www.amazon.com/dp/B07MNFH1PX?psc=1" TargetMode="External"/><Relationship Id="rId2192" Type="http://schemas.openxmlformats.org/officeDocument/2006/relationships/hyperlink" Target="https://www.amazon.com/dp/B09C8XTBYS?psc=1" TargetMode="External"/><Relationship Id="rId3036" Type="http://schemas.openxmlformats.org/officeDocument/2006/relationships/hyperlink" Target="https://www.amazon.com/dp/B00OJ3UJ2S?psc=1" TargetMode="External"/><Relationship Id="rId3243" Type="http://schemas.openxmlformats.org/officeDocument/2006/relationships/hyperlink" Target="https://www.amazon.com/dp/B0781VSXBP?psc=1" TargetMode="External"/><Relationship Id="rId164" Type="http://schemas.openxmlformats.org/officeDocument/2006/relationships/hyperlink" Target="https://www.amazon.com/dp/B07MNFH1PX?psc=1" TargetMode="External"/><Relationship Id="rId371" Type="http://schemas.openxmlformats.org/officeDocument/2006/relationships/hyperlink" Target="https://www.amazon.com/dp/B08LYQPRPJ?psc=1" TargetMode="External"/><Relationship Id="rId2052" Type="http://schemas.openxmlformats.org/officeDocument/2006/relationships/hyperlink" Target="https://www.amazon.com/dp/B08VH8R94B?psc=1" TargetMode="External"/><Relationship Id="rId2497" Type="http://schemas.openxmlformats.org/officeDocument/2006/relationships/hyperlink" Target="https://www.amazon.com/dp/B09HKG6SDF?psc=1" TargetMode="External"/><Relationship Id="rId469" Type="http://schemas.openxmlformats.org/officeDocument/2006/relationships/hyperlink" Target="https://www.amazon.com/dp/B07NQBQB6Z?psc=1" TargetMode="External"/><Relationship Id="rId676" Type="http://schemas.openxmlformats.org/officeDocument/2006/relationships/hyperlink" Target="https://www.amazon.com/dp/B08T9ZY5SY?psc=1" TargetMode="External"/><Relationship Id="rId883" Type="http://schemas.openxmlformats.org/officeDocument/2006/relationships/hyperlink" Target="https://www.amazon.com/dp/B07ZGJVTZK?psc=1" TargetMode="External"/><Relationship Id="rId1099" Type="http://schemas.openxmlformats.org/officeDocument/2006/relationships/hyperlink" Target="https://www.amazon.com/dp/B089DNM8LR?psc=1" TargetMode="External"/><Relationship Id="rId2357" Type="http://schemas.openxmlformats.org/officeDocument/2006/relationships/hyperlink" Target="https://www.amazon.com/dp/B08KFS6THF?psc=1" TargetMode="External"/><Relationship Id="rId2564" Type="http://schemas.openxmlformats.org/officeDocument/2006/relationships/hyperlink" Target="https://www.amazon.com/dp/B09VLK9W3S?psc=1" TargetMode="External"/><Relationship Id="rId3103" Type="http://schemas.openxmlformats.org/officeDocument/2006/relationships/hyperlink" Target="https://www.amazon.com/dp/B09XDJ673F?psc=1" TargetMode="External"/><Relationship Id="rId3310" Type="http://schemas.openxmlformats.org/officeDocument/2006/relationships/hyperlink" Target="https://www.amazon.com/dp/B08HN37XC1?psc=1" TargetMode="External"/><Relationship Id="rId3408" Type="http://schemas.openxmlformats.org/officeDocument/2006/relationships/hyperlink" Target="https://www.amazon.com/dp/B07K4RC7X9?psc=1" TargetMode="External"/><Relationship Id="rId231" Type="http://schemas.openxmlformats.org/officeDocument/2006/relationships/hyperlink" Target="https://www.amazon.com/dp/B073W65QX6?psc=1" TargetMode="External"/><Relationship Id="rId329" Type="http://schemas.openxmlformats.org/officeDocument/2006/relationships/hyperlink" Target="https://www.amazon.com/dp/B085T9MR9V?psc=1" TargetMode="External"/><Relationship Id="rId536" Type="http://schemas.openxmlformats.org/officeDocument/2006/relationships/hyperlink" Target="https://www.amazon.com/dp/B07MNFH1PX?psc=1" TargetMode="External"/><Relationship Id="rId1166" Type="http://schemas.openxmlformats.org/officeDocument/2006/relationships/hyperlink" Target="https://www.amazon.com/dp/B08V7P3SKS?psc=1" TargetMode="External"/><Relationship Id="rId1373" Type="http://schemas.openxmlformats.org/officeDocument/2006/relationships/hyperlink" Target="https://www.amazon.com/dp/B086BGWNY8?psc=1" TargetMode="External"/><Relationship Id="rId2217" Type="http://schemas.openxmlformats.org/officeDocument/2006/relationships/hyperlink" Target="https://www.amazon.com/dp/B08KHVTS1M?psc=1" TargetMode="External"/><Relationship Id="rId2771" Type="http://schemas.openxmlformats.org/officeDocument/2006/relationships/hyperlink" Target="https://www.amazon.com/dp/B07PWDTBJ6?psc=1" TargetMode="External"/><Relationship Id="rId2869" Type="http://schemas.openxmlformats.org/officeDocument/2006/relationships/hyperlink" Target="https://www.amazon.com/dp/B0781VSXBP?psc=1" TargetMode="External"/><Relationship Id="rId743" Type="http://schemas.openxmlformats.org/officeDocument/2006/relationships/hyperlink" Target="https://www.amazon.com/dp/B09JNX2TY1?psc=1" TargetMode="External"/><Relationship Id="rId950" Type="http://schemas.openxmlformats.org/officeDocument/2006/relationships/hyperlink" Target="https://www.amazon.com/dp/B08V83JZH4?psc=1" TargetMode="External"/><Relationship Id="rId1026" Type="http://schemas.openxmlformats.org/officeDocument/2006/relationships/hyperlink" Target="https://www.amazon.com/dp/B07MFZY2F2?psc=1" TargetMode="External"/><Relationship Id="rId1580" Type="http://schemas.openxmlformats.org/officeDocument/2006/relationships/hyperlink" Target="https://www.amazon.com/dp/B08V7P3SKS?psc=1" TargetMode="External"/><Relationship Id="rId1678" Type="http://schemas.openxmlformats.org/officeDocument/2006/relationships/hyperlink" Target="https://www.amazon.com/dp/B08RVC6F9Y?psc=1" TargetMode="External"/><Relationship Id="rId1885" Type="http://schemas.openxmlformats.org/officeDocument/2006/relationships/hyperlink" Target="https://www.amazon.com/dp/B08QBMD6P4?psc=1" TargetMode="External"/><Relationship Id="rId2424" Type="http://schemas.openxmlformats.org/officeDocument/2006/relationships/hyperlink" Target="https://www.amazon.com/dp/B08GTYFC37?psc=1" TargetMode="External"/><Relationship Id="rId2631" Type="http://schemas.openxmlformats.org/officeDocument/2006/relationships/hyperlink" Target="https://www.amazon.com/dp/B07YD5TK4F?psc=1" TargetMode="External"/><Relationship Id="rId2729" Type="http://schemas.openxmlformats.org/officeDocument/2006/relationships/hyperlink" Target="https://www.amazon.com/dp/B08J5F3G18?psc=1" TargetMode="External"/><Relationship Id="rId2936" Type="http://schemas.openxmlformats.org/officeDocument/2006/relationships/hyperlink" Target="https://www.amazon.com/dp/B08Z7LN8NM?psc=1" TargetMode="External"/><Relationship Id="rId603" Type="http://schemas.openxmlformats.org/officeDocument/2006/relationships/hyperlink" Target="https://www.amazon.com/dp/B07JBCQ1Z1?psc=1" TargetMode="External"/><Relationship Id="rId810" Type="http://schemas.openxmlformats.org/officeDocument/2006/relationships/hyperlink" Target="https://www.amazon.com/dp/B097LVLWWN?psc=1" TargetMode="External"/><Relationship Id="rId908" Type="http://schemas.openxmlformats.org/officeDocument/2006/relationships/hyperlink" Target="https://www.amazon.com/dp/B07822Z77M?psc=1" TargetMode="External"/><Relationship Id="rId1233" Type="http://schemas.openxmlformats.org/officeDocument/2006/relationships/hyperlink" Target="https://www.amazon.com/dp/B08V7P3SKS?psc=1" TargetMode="External"/><Relationship Id="rId1440" Type="http://schemas.openxmlformats.org/officeDocument/2006/relationships/hyperlink" Target="https://www.amazon.com/dp/B0977KZN4L?psc=1" TargetMode="External"/><Relationship Id="rId1538" Type="http://schemas.openxmlformats.org/officeDocument/2006/relationships/hyperlink" Target="https://www.amazon.com/dp/B07MFZXR1B?psc=1" TargetMode="External"/><Relationship Id="rId1300" Type="http://schemas.openxmlformats.org/officeDocument/2006/relationships/hyperlink" Target="https://www.amazon.com/dp/B08GL575DB?psc=1" TargetMode="External"/><Relationship Id="rId1745" Type="http://schemas.openxmlformats.org/officeDocument/2006/relationships/hyperlink" Target="https://www.amazon.com/dp/B08V7GT6F3?psc=1" TargetMode="External"/><Relationship Id="rId1952" Type="http://schemas.openxmlformats.org/officeDocument/2006/relationships/hyperlink" Target="https://www.amazon.com/dp/B08GLX7TNT?psc=1" TargetMode="External"/><Relationship Id="rId3198" Type="http://schemas.openxmlformats.org/officeDocument/2006/relationships/hyperlink" Target="https://www.amazon.com/dp/B0892TWDP1?psc=1" TargetMode="External"/><Relationship Id="rId37" Type="http://schemas.openxmlformats.org/officeDocument/2006/relationships/hyperlink" Target="https://www.amazon.com/dp/B08RVC6F9Y?psc=1" TargetMode="External"/><Relationship Id="rId1605" Type="http://schemas.openxmlformats.org/officeDocument/2006/relationships/hyperlink" Target="https://www.amazon.com/dp/B07YD579WM?psc=1" TargetMode="External"/><Relationship Id="rId1812" Type="http://schemas.openxmlformats.org/officeDocument/2006/relationships/hyperlink" Target="https://www.amazon.com/dp/B08DK2FB7G?psc=1" TargetMode="External"/><Relationship Id="rId3058" Type="http://schemas.openxmlformats.org/officeDocument/2006/relationships/hyperlink" Target="https://www.amazon.com/dp/B07YBGFM6S?psc=1" TargetMode="External"/><Relationship Id="rId3265" Type="http://schemas.openxmlformats.org/officeDocument/2006/relationships/hyperlink" Target="https://www.amazon.com/dp/B09JHKSNNG?psc=1" TargetMode="External"/><Relationship Id="rId186" Type="http://schemas.openxmlformats.org/officeDocument/2006/relationships/hyperlink" Target="https://www.amazon.com/dp/B08RVC6F9Y?psc=1" TargetMode="External"/><Relationship Id="rId393" Type="http://schemas.openxmlformats.org/officeDocument/2006/relationships/hyperlink" Target="https://www.amazon.com/dp/B0759567JT?psc=1" TargetMode="External"/><Relationship Id="rId2074" Type="http://schemas.openxmlformats.org/officeDocument/2006/relationships/hyperlink" Target="https://www.amazon.com/dp/B08KFS6THF?psc=1" TargetMode="External"/><Relationship Id="rId2281" Type="http://schemas.openxmlformats.org/officeDocument/2006/relationships/hyperlink" Target="https://www.amazon.com/dp/B089C3TZL9?psc=1" TargetMode="External"/><Relationship Id="rId3125" Type="http://schemas.openxmlformats.org/officeDocument/2006/relationships/hyperlink" Target="https://www.amazon.com/dp/B0B13Y2QVW?psc=1" TargetMode="External"/><Relationship Id="rId3332" Type="http://schemas.openxmlformats.org/officeDocument/2006/relationships/hyperlink" Target="https://www.amazon.com/dp/B09Q2MW21F?psc=1" TargetMode="External"/><Relationship Id="rId253" Type="http://schemas.openxmlformats.org/officeDocument/2006/relationships/hyperlink" Target="https://www.amazon.com/dp/B081C5JLBQ?psc=1" TargetMode="External"/><Relationship Id="rId460" Type="http://schemas.openxmlformats.org/officeDocument/2006/relationships/hyperlink" Target="https://www.amazon.com/dp/B08QBN5J9B?psc=1" TargetMode="External"/><Relationship Id="rId698" Type="http://schemas.openxmlformats.org/officeDocument/2006/relationships/hyperlink" Target="https://www.amazon.com/dp/B08PBFP4NV?psc=1" TargetMode="External"/><Relationship Id="rId1090" Type="http://schemas.openxmlformats.org/officeDocument/2006/relationships/hyperlink" Target="https://www.amazon.com/dp/B09QV692XY?psc=1" TargetMode="External"/><Relationship Id="rId2141" Type="http://schemas.openxmlformats.org/officeDocument/2006/relationships/hyperlink" Target="https://www.amazon.com/dp/B08QBJ2YMG?psc=1" TargetMode="External"/><Relationship Id="rId2379" Type="http://schemas.openxmlformats.org/officeDocument/2006/relationships/hyperlink" Target="https://www.amazon.com/dp/B08QB93S6R?psc=1" TargetMode="External"/><Relationship Id="rId2586" Type="http://schemas.openxmlformats.org/officeDocument/2006/relationships/hyperlink" Target="https://www.amazon.com/dp/B08V7GT6F3?psc=1" TargetMode="External"/><Relationship Id="rId2793" Type="http://schemas.openxmlformats.org/officeDocument/2006/relationships/hyperlink" Target="https://www.amazon.com/dp/B07MFZXR1B?psc=1" TargetMode="External"/><Relationship Id="rId113" Type="http://schemas.openxmlformats.org/officeDocument/2006/relationships/hyperlink" Target="https://www.amazon.com/dp/B084ZKLQR8?psc=1" TargetMode="External"/><Relationship Id="rId320" Type="http://schemas.openxmlformats.org/officeDocument/2006/relationships/hyperlink" Target="https://www.amazon.com/dp/B0759567JT?psc=1" TargetMode="External"/><Relationship Id="rId558" Type="http://schemas.openxmlformats.org/officeDocument/2006/relationships/hyperlink" Target="https://www.amazon.com/dp/B011M8YACM?psc=1" TargetMode="External"/><Relationship Id="rId765" Type="http://schemas.openxmlformats.org/officeDocument/2006/relationships/hyperlink" Target="https://www.amazon.com/dp/B089DNM8LR?psc=1" TargetMode="External"/><Relationship Id="rId972" Type="http://schemas.openxmlformats.org/officeDocument/2006/relationships/hyperlink" Target="https://www.amazon.com/dp/B09DVQQL9G?psc=1" TargetMode="External"/><Relationship Id="rId1188" Type="http://schemas.openxmlformats.org/officeDocument/2006/relationships/hyperlink" Target="https://www.amazon.com/dp/B08V83JZH4?psc=1" TargetMode="External"/><Relationship Id="rId1395" Type="http://schemas.openxmlformats.org/officeDocument/2006/relationships/hyperlink" Target="https://www.amazon.com/dp/B08RK2SR23?psc=1" TargetMode="External"/><Relationship Id="rId2001" Type="http://schemas.openxmlformats.org/officeDocument/2006/relationships/hyperlink" Target="https://www.amazon.com/dp/B08GLX7TNT?psc=1" TargetMode="External"/><Relationship Id="rId2239" Type="http://schemas.openxmlformats.org/officeDocument/2006/relationships/hyperlink" Target="https://www.amazon.com/dp/B08RK2SR23?psc=1" TargetMode="External"/><Relationship Id="rId2446" Type="http://schemas.openxmlformats.org/officeDocument/2006/relationships/hyperlink" Target="https://www.amazon.com/dp/B09WMSVHD4?psc=1" TargetMode="External"/><Relationship Id="rId2653" Type="http://schemas.openxmlformats.org/officeDocument/2006/relationships/hyperlink" Target="https://www.amazon.com/dp/B08SLS9W72?psc=1" TargetMode="External"/><Relationship Id="rId2860" Type="http://schemas.openxmlformats.org/officeDocument/2006/relationships/hyperlink" Target="https://www.amazon.com/dp/B07SNHB4RC?psc=1" TargetMode="External"/><Relationship Id="rId418" Type="http://schemas.openxmlformats.org/officeDocument/2006/relationships/hyperlink" Target="https://www.amazon.com/dp/B09L4LDXMS?psc=1" TargetMode="External"/><Relationship Id="rId625" Type="http://schemas.openxmlformats.org/officeDocument/2006/relationships/hyperlink" Target="https://www.amazon.com/dp/B01N9GDUMB?psc=1" TargetMode="External"/><Relationship Id="rId832" Type="http://schemas.openxmlformats.org/officeDocument/2006/relationships/hyperlink" Target="https://www.amazon.com/dp/B086BGWNY8?psc=1" TargetMode="External"/><Relationship Id="rId1048" Type="http://schemas.openxmlformats.org/officeDocument/2006/relationships/hyperlink" Target="https://www.amazon.com/dp/B078211KBB?psc=1" TargetMode="External"/><Relationship Id="rId1255" Type="http://schemas.openxmlformats.org/officeDocument/2006/relationships/hyperlink" Target="https://www.amazon.com/dp/B09XYTN6KC?psc=1" TargetMode="External"/><Relationship Id="rId1462" Type="http://schemas.openxmlformats.org/officeDocument/2006/relationships/hyperlink" Target="https://www.amazon.com/dp/B08QBN5J9B?psc=1" TargetMode="External"/><Relationship Id="rId2306" Type="http://schemas.openxmlformats.org/officeDocument/2006/relationships/hyperlink" Target="https://www.amazon.com/dp/B09C867CT1?psc=1" TargetMode="External"/><Relationship Id="rId2513" Type="http://schemas.openxmlformats.org/officeDocument/2006/relationships/hyperlink" Target="https://www.amazon.com/dp/B08RK2SR23?psc=1" TargetMode="External"/><Relationship Id="rId2958" Type="http://schemas.openxmlformats.org/officeDocument/2006/relationships/hyperlink" Target="https://www.amazon.com/dp/B08QBJ2YMG?psc=1" TargetMode="External"/><Relationship Id="rId1115" Type="http://schemas.openxmlformats.org/officeDocument/2006/relationships/hyperlink" Target="https://www.amazon.com/dp/B07YD62982?psc=1" TargetMode="External"/><Relationship Id="rId1322" Type="http://schemas.openxmlformats.org/officeDocument/2006/relationships/hyperlink" Target="https://www.amazon.com/dp/B07TJX83W2?psc=1" TargetMode="External"/><Relationship Id="rId1767" Type="http://schemas.openxmlformats.org/officeDocument/2006/relationships/hyperlink" Target="https://www.amazon.com/dp/B01LYFKX41?psc=1" TargetMode="External"/><Relationship Id="rId1974" Type="http://schemas.openxmlformats.org/officeDocument/2006/relationships/hyperlink" Target="https://www.amazon.com/dp/B07836C6YV?psc=1" TargetMode="External"/><Relationship Id="rId2720" Type="http://schemas.openxmlformats.org/officeDocument/2006/relationships/hyperlink" Target="https://www.amazon.com/dp/B01CWWAENG?psc=1" TargetMode="External"/><Relationship Id="rId2818" Type="http://schemas.openxmlformats.org/officeDocument/2006/relationships/hyperlink" Target="https://www.amazon.com/dp/B09K7CR37G?psc=1" TargetMode="External"/><Relationship Id="rId59" Type="http://schemas.openxmlformats.org/officeDocument/2006/relationships/hyperlink" Target="https://www.amazon.com/dp/B07CQ6C4MW?psc=1" TargetMode="External"/><Relationship Id="rId1627" Type="http://schemas.openxmlformats.org/officeDocument/2006/relationships/hyperlink" Target="https://www.amazon.com/dp/B07D9C7SQH?psc=1" TargetMode="External"/><Relationship Id="rId1834" Type="http://schemas.openxmlformats.org/officeDocument/2006/relationships/hyperlink" Target="https://www.amazon.com/dp/B08GLX7TNT?psc=1" TargetMode="External"/><Relationship Id="rId3287" Type="http://schemas.openxmlformats.org/officeDocument/2006/relationships/hyperlink" Target="https://www.amazon.com/dp/B08LT9WZVS?psc=1" TargetMode="External"/><Relationship Id="rId2096" Type="http://schemas.openxmlformats.org/officeDocument/2006/relationships/hyperlink" Target="https://www.amazon.com/dp/B09QV5KJHV?psc=1" TargetMode="External"/><Relationship Id="rId1901" Type="http://schemas.openxmlformats.org/officeDocument/2006/relationships/hyperlink" Target="https://www.amazon.com/dp/B08GV4YYV7?psc=1" TargetMode="External"/><Relationship Id="rId3147" Type="http://schemas.openxmlformats.org/officeDocument/2006/relationships/hyperlink" Target="https://www.amazon.com/dp/B08KFS6THF?psc=1" TargetMode="External"/><Relationship Id="rId3354" Type="http://schemas.openxmlformats.org/officeDocument/2006/relationships/hyperlink" Target="https://www.amazon.com/dp/B071ZSTYDW?psc=1" TargetMode="External"/><Relationship Id="rId275" Type="http://schemas.openxmlformats.org/officeDocument/2006/relationships/hyperlink" Target="https://www.amazon.com/dp/B0892BK5L6?psc=1" TargetMode="External"/><Relationship Id="rId482" Type="http://schemas.openxmlformats.org/officeDocument/2006/relationships/hyperlink" Target="https://www.amazon.com/dp/B01M08LCXW?psc=1" TargetMode="External"/><Relationship Id="rId2163" Type="http://schemas.openxmlformats.org/officeDocument/2006/relationships/hyperlink" Target="https://www.amazon.com/dp/B07MFZXR1B?psc=1" TargetMode="External"/><Relationship Id="rId2370" Type="http://schemas.openxmlformats.org/officeDocument/2006/relationships/hyperlink" Target="https://www.amazon.com/dp/B08PHSVW7K?psc=1" TargetMode="External"/><Relationship Id="rId3007" Type="http://schemas.openxmlformats.org/officeDocument/2006/relationships/hyperlink" Target="https://www.amazon.com/dp/B073H4GPLQ?psc=1" TargetMode="External"/><Relationship Id="rId3214" Type="http://schemas.openxmlformats.org/officeDocument/2006/relationships/hyperlink" Target="https://www.amazon.com/dp/B0722XPTL6?psc=1" TargetMode="External"/><Relationship Id="rId3421" Type="http://schemas.openxmlformats.org/officeDocument/2006/relationships/hyperlink" Target="https://www.amazon.com/dp/B07MFZXR1B?psc=1" TargetMode="External"/><Relationship Id="rId135" Type="http://schemas.openxmlformats.org/officeDocument/2006/relationships/hyperlink" Target="https://www.amazon.com/dp/B08282SQPT?psc=1" TargetMode="External"/><Relationship Id="rId342" Type="http://schemas.openxmlformats.org/officeDocument/2006/relationships/hyperlink" Target="https://www.amazon.com/dp/B08C2THR25?psc=1" TargetMode="External"/><Relationship Id="rId787" Type="http://schemas.openxmlformats.org/officeDocument/2006/relationships/hyperlink" Target="https://www.amazon.com/dp/B08KFN1KT1?psc=1" TargetMode="External"/><Relationship Id="rId994" Type="http://schemas.openxmlformats.org/officeDocument/2006/relationships/hyperlink" Target="https://www.amazon.com/dp/B08V83JZH4?psc=1" TargetMode="External"/><Relationship Id="rId2023" Type="http://schemas.openxmlformats.org/officeDocument/2006/relationships/hyperlink" Target="https://www.amazon.com/dp/B09FY5JWL1?psc=1" TargetMode="External"/><Relationship Id="rId2230" Type="http://schemas.openxmlformats.org/officeDocument/2006/relationships/hyperlink" Target="https://www.amazon.com/dp/B08PHSVW7K?psc=1" TargetMode="External"/><Relationship Id="rId2468" Type="http://schemas.openxmlformats.org/officeDocument/2006/relationships/hyperlink" Target="https://www.amazon.com/dp/B09QX5K5LS?psc=1" TargetMode="External"/><Relationship Id="rId2675" Type="http://schemas.openxmlformats.org/officeDocument/2006/relationships/hyperlink" Target="https://www.amazon.com/dp/B08KFS6THF?psc=1" TargetMode="External"/><Relationship Id="rId2882" Type="http://schemas.openxmlformats.org/officeDocument/2006/relationships/hyperlink" Target="https://www.amazon.com/dp/B09JHL33X7?psc=1" TargetMode="External"/><Relationship Id="rId202" Type="http://schemas.openxmlformats.org/officeDocument/2006/relationships/hyperlink" Target="https://www.amazon.com/dp/B07MNFH1PX?psc=1" TargetMode="External"/><Relationship Id="rId647" Type="http://schemas.openxmlformats.org/officeDocument/2006/relationships/hyperlink" Target="https://www.amazon.com/dp/B08P8HCHK9?psc=1" TargetMode="External"/><Relationship Id="rId854" Type="http://schemas.openxmlformats.org/officeDocument/2006/relationships/hyperlink" Target="https://www.amazon.com/dp/B09M7LDMRB?psc=1" TargetMode="External"/><Relationship Id="rId1277" Type="http://schemas.openxmlformats.org/officeDocument/2006/relationships/hyperlink" Target="https://www.amazon.com/dp/B08KFS6THF?psc=1" TargetMode="External"/><Relationship Id="rId1484" Type="http://schemas.openxmlformats.org/officeDocument/2006/relationships/hyperlink" Target="https://www.amazon.com/dp/B082KQLVF5?psc=1" TargetMode="External"/><Relationship Id="rId1691" Type="http://schemas.openxmlformats.org/officeDocument/2006/relationships/hyperlink" Target="https://www.amazon.com/dp/B09HKG6SDF?psc=1" TargetMode="External"/><Relationship Id="rId2328" Type="http://schemas.openxmlformats.org/officeDocument/2006/relationships/hyperlink" Target="https://www.amazon.com/dp/B08V83JZH4?psc=1" TargetMode="External"/><Relationship Id="rId2535" Type="http://schemas.openxmlformats.org/officeDocument/2006/relationships/hyperlink" Target="https://www.amazon.com/dp/B08SM393WB?psc=1" TargetMode="External"/><Relationship Id="rId2742" Type="http://schemas.openxmlformats.org/officeDocument/2006/relationships/hyperlink" Target="https://www.amazon.com/dp/B08P2KQLCW?psc=1" TargetMode="External"/><Relationship Id="rId507" Type="http://schemas.openxmlformats.org/officeDocument/2006/relationships/hyperlink" Target="https://www.amazon.com/dp/B01LY97QE8?psc=1" TargetMode="External"/><Relationship Id="rId714" Type="http://schemas.openxmlformats.org/officeDocument/2006/relationships/hyperlink" Target="https://www.amazon.com/dp/B089DNM8LR?psc=1" TargetMode="External"/><Relationship Id="rId921" Type="http://schemas.openxmlformats.org/officeDocument/2006/relationships/hyperlink" Target="https://www.amazon.com/dp/B098W1NDV2?psc=1" TargetMode="External"/><Relationship Id="rId1137" Type="http://schemas.openxmlformats.org/officeDocument/2006/relationships/hyperlink" Target="https://www.amazon.com/dp/B07MNFH1PX?psc=1" TargetMode="External"/><Relationship Id="rId1344" Type="http://schemas.openxmlformats.org/officeDocument/2006/relationships/hyperlink" Target="https://www.amazon.com/dp/B08V83JZH4?psc=1" TargetMode="External"/><Relationship Id="rId1551" Type="http://schemas.openxmlformats.org/officeDocument/2006/relationships/hyperlink" Target="https://www.amazon.com/dp/B08RK2SR23?psc=1" TargetMode="External"/><Relationship Id="rId1789" Type="http://schemas.openxmlformats.org/officeDocument/2006/relationships/hyperlink" Target="https://www.amazon.com/dp/B09QX5K5LS?psc=1" TargetMode="External"/><Relationship Id="rId1996" Type="http://schemas.openxmlformats.org/officeDocument/2006/relationships/hyperlink" Target="https://www.amazon.com/dp/B08GV9M64L?psc=1" TargetMode="External"/><Relationship Id="rId2602" Type="http://schemas.openxmlformats.org/officeDocument/2006/relationships/hyperlink" Target="https://www.amazon.com/dp/B07MFZXR1B?psc=1" TargetMode="External"/><Relationship Id="rId50" Type="http://schemas.openxmlformats.org/officeDocument/2006/relationships/hyperlink" Target="https://www.amazon.com/dp/B07JJTVGZM?psc=1" TargetMode="External"/><Relationship Id="rId1204" Type="http://schemas.openxmlformats.org/officeDocument/2006/relationships/hyperlink" Target="https://www.amazon.com/dp/B08DK2FB7G?psc=1" TargetMode="External"/><Relationship Id="rId1411" Type="http://schemas.openxmlformats.org/officeDocument/2006/relationships/hyperlink" Target="https://www.amazon.com/dp/B0874YJP92?psc=1" TargetMode="External"/><Relationship Id="rId1649" Type="http://schemas.openxmlformats.org/officeDocument/2006/relationships/hyperlink" Target="https://www.amazon.com/dp/B08RK2SR23?psc=1" TargetMode="External"/><Relationship Id="rId1856" Type="http://schemas.openxmlformats.org/officeDocument/2006/relationships/hyperlink" Target="https://www.amazon.com/dp/B086BGWNY8?psc=1" TargetMode="External"/><Relationship Id="rId2907" Type="http://schemas.openxmlformats.org/officeDocument/2006/relationships/hyperlink" Target="https://www.amazon.com/dp/B078211KBB?psc=1" TargetMode="External"/><Relationship Id="rId3071" Type="http://schemas.openxmlformats.org/officeDocument/2006/relationships/hyperlink" Target="https://www.amazon.com/dp/B08RK2SR23?psc=1" TargetMode="External"/><Relationship Id="rId1509" Type="http://schemas.openxmlformats.org/officeDocument/2006/relationships/hyperlink" Target="https://www.amazon.com/dp/B08KFS6THF?psc=1" TargetMode="External"/><Relationship Id="rId1716" Type="http://schemas.openxmlformats.org/officeDocument/2006/relationships/hyperlink" Target="https://www.amazon.com/dp/B07T87JZMM?psc=1" TargetMode="External"/><Relationship Id="rId1923" Type="http://schemas.openxmlformats.org/officeDocument/2006/relationships/hyperlink" Target="https://www.amazon.com/dp/B00OJ3UJ2S?psc=1" TargetMode="External"/><Relationship Id="rId3169" Type="http://schemas.openxmlformats.org/officeDocument/2006/relationships/hyperlink" Target="https://www.amazon.com/dp/B08V83JZH4?psc=1" TargetMode="External"/><Relationship Id="rId3376" Type="http://schemas.openxmlformats.org/officeDocument/2006/relationships/hyperlink" Target="https://www.amazon.com/dp/B08QZ879V5?psc=1" TargetMode="External"/><Relationship Id="rId297" Type="http://schemas.openxmlformats.org/officeDocument/2006/relationships/hyperlink" Target="https://www.amazon.com/dp/B00OJ3UJ2S?psc=1" TargetMode="External"/><Relationship Id="rId2185" Type="http://schemas.openxmlformats.org/officeDocument/2006/relationships/hyperlink" Target="https://www.amazon.com/dp/B08QBJ2YMG?psc=1" TargetMode="External"/><Relationship Id="rId2392" Type="http://schemas.openxmlformats.org/officeDocument/2006/relationships/hyperlink" Target="https://www.amazon.com/dp/B0874XN4D8?psc=1" TargetMode="External"/><Relationship Id="rId3029" Type="http://schemas.openxmlformats.org/officeDocument/2006/relationships/hyperlink" Target="https://www.amazon.com/dp/B08KFS6THF?psc=1" TargetMode="External"/><Relationship Id="rId3236" Type="http://schemas.openxmlformats.org/officeDocument/2006/relationships/hyperlink" Target="https://www.amazon.com/dp/B07CRG7BBH?psc=1" TargetMode="External"/><Relationship Id="rId157" Type="http://schemas.openxmlformats.org/officeDocument/2006/relationships/hyperlink" Target="https://www.amazon.com/dp/B07ZWF819F?psc=1" TargetMode="External"/><Relationship Id="rId364" Type="http://schemas.openxmlformats.org/officeDocument/2006/relationships/hyperlink" Target="https://www.amazon.com/dp/B01M08LCXW?psc=1" TargetMode="External"/><Relationship Id="rId2045" Type="http://schemas.openxmlformats.org/officeDocument/2006/relationships/hyperlink" Target="https://www.amazon.com/dp/B07MFZY2F2?psc=1" TargetMode="External"/><Relationship Id="rId2697" Type="http://schemas.openxmlformats.org/officeDocument/2006/relationships/hyperlink" Target="https://www.amazon.com/dp/B09RMHC8L8?psc=1" TargetMode="External"/><Relationship Id="rId3443" Type="http://schemas.openxmlformats.org/officeDocument/2006/relationships/hyperlink" Target="https://www.amazon.com/dp/B099RHVB42?psc=1" TargetMode="External"/><Relationship Id="rId571" Type="http://schemas.openxmlformats.org/officeDocument/2006/relationships/hyperlink" Target="https://www.amazon.com/dp/B08QB93S6R?psc=1" TargetMode="External"/><Relationship Id="rId669" Type="http://schemas.openxmlformats.org/officeDocument/2006/relationships/hyperlink" Target="https://www.amazon.com/dp/B08KFS6THF?psc=1" TargetMode="External"/><Relationship Id="rId876" Type="http://schemas.openxmlformats.org/officeDocument/2006/relationships/hyperlink" Target="https://www.amazon.com/dp/B08V83JZH4?psc=1" TargetMode="External"/><Relationship Id="rId1299" Type="http://schemas.openxmlformats.org/officeDocument/2006/relationships/hyperlink" Target="https://www.amazon.com/dp/B08V83JZH4?psc=1" TargetMode="External"/><Relationship Id="rId2252" Type="http://schemas.openxmlformats.org/officeDocument/2006/relationships/hyperlink" Target="https://www.amazon.com/dp/B0874XN4D8?psc=1" TargetMode="External"/><Relationship Id="rId2557" Type="http://schemas.openxmlformats.org/officeDocument/2006/relationships/hyperlink" Target="https://www.amazon.com/dp/B08PHSVW7K?psc=1" TargetMode="External"/><Relationship Id="rId3303" Type="http://schemas.openxmlformats.org/officeDocument/2006/relationships/hyperlink" Target="https://www.amazon.com/dp/B07MFZY2F2?psc=1" TargetMode="External"/><Relationship Id="rId224" Type="http://schemas.openxmlformats.org/officeDocument/2006/relationships/hyperlink" Target="https://www.amazon.com/dp/B07ZKB4SLK?psc=1" TargetMode="External"/><Relationship Id="rId431" Type="http://schemas.openxmlformats.org/officeDocument/2006/relationships/hyperlink" Target="https://www.amazon.com/dp/B08R9DMFFT?psc=1" TargetMode="External"/><Relationship Id="rId529" Type="http://schemas.openxmlformats.org/officeDocument/2006/relationships/hyperlink" Target="https://www.amazon.com/dp/B089C6LZ42?psc=1" TargetMode="External"/><Relationship Id="rId736" Type="http://schemas.openxmlformats.org/officeDocument/2006/relationships/hyperlink" Target="https://www.amazon.com/dp/B08V83JZH4?psc=1" TargetMode="External"/><Relationship Id="rId1061" Type="http://schemas.openxmlformats.org/officeDocument/2006/relationships/hyperlink" Target="https://www.amazon.com/dp/B08KFRFL8F?psc=1" TargetMode="External"/><Relationship Id="rId1159" Type="http://schemas.openxmlformats.org/officeDocument/2006/relationships/hyperlink" Target="https://www.amazon.com/dp/B08V7P3SKS?psc=1" TargetMode="External"/><Relationship Id="rId1366" Type="http://schemas.openxmlformats.org/officeDocument/2006/relationships/hyperlink" Target="https://www.amazon.com/dp/B08GLX7TNT?psc=1" TargetMode="External"/><Relationship Id="rId2112" Type="http://schemas.openxmlformats.org/officeDocument/2006/relationships/hyperlink" Target="https://www.amazon.com/dp/B09RGYTZFC?psc=1" TargetMode="External"/><Relationship Id="rId2417" Type="http://schemas.openxmlformats.org/officeDocument/2006/relationships/hyperlink" Target="https://www.amazon.com/dp/B07YZ48HCT?psc=1" TargetMode="External"/><Relationship Id="rId2764" Type="http://schemas.openxmlformats.org/officeDocument/2006/relationships/hyperlink" Target="https://www.amazon.com/dp/B09GG4KMZZ?psc=1" TargetMode="External"/><Relationship Id="rId2971" Type="http://schemas.openxmlformats.org/officeDocument/2006/relationships/hyperlink" Target="https://www.amazon.com/dp/B089C5P5SX?psc=1" TargetMode="External"/><Relationship Id="rId943" Type="http://schemas.openxmlformats.org/officeDocument/2006/relationships/hyperlink" Target="https://www.amazon.com/dp/B09QV692XY?psc=1" TargetMode="External"/><Relationship Id="rId1019" Type="http://schemas.openxmlformats.org/officeDocument/2006/relationships/hyperlink" Target="https://www.amazon.com/dp/B08V83JZH4?psc=1" TargetMode="External"/><Relationship Id="rId1573" Type="http://schemas.openxmlformats.org/officeDocument/2006/relationships/hyperlink" Target="https://www.amazon.com/dp/B08GLX7TNT?psc=1" TargetMode="External"/><Relationship Id="rId1780" Type="http://schemas.openxmlformats.org/officeDocument/2006/relationships/hyperlink" Target="https://www.amazon.com/dp/B07MFZXR1B?psc=1" TargetMode="External"/><Relationship Id="rId1878" Type="http://schemas.openxmlformats.org/officeDocument/2006/relationships/hyperlink" Target="https://www.amazon.com/dp/B08RK2SR23?psc=1" TargetMode="External"/><Relationship Id="rId2624" Type="http://schemas.openxmlformats.org/officeDocument/2006/relationships/hyperlink" Target="https://www.amazon.com/dp/B07H23ZD94?psc=1" TargetMode="External"/><Relationship Id="rId2831" Type="http://schemas.openxmlformats.org/officeDocument/2006/relationships/hyperlink" Target="https://www.amazon.com/dp/B08HN37XC1?psc=1" TargetMode="External"/><Relationship Id="rId2929" Type="http://schemas.openxmlformats.org/officeDocument/2006/relationships/hyperlink" Target="https://www.amazon.com/dp/B08QBN5J9B?psc=1" TargetMode="External"/><Relationship Id="rId72" Type="http://schemas.openxmlformats.org/officeDocument/2006/relationships/hyperlink" Target="https://www.amazon.com/dp/B07MNFH1PX?psc=1" TargetMode="External"/><Relationship Id="rId803" Type="http://schemas.openxmlformats.org/officeDocument/2006/relationships/hyperlink" Target="https://www.amazon.com/dp/B08V83JZH4?psc=1" TargetMode="External"/><Relationship Id="rId1226" Type="http://schemas.openxmlformats.org/officeDocument/2006/relationships/hyperlink" Target="https://www.amazon.com/dp/B08V83JZH4?psc=1" TargetMode="External"/><Relationship Id="rId1433" Type="http://schemas.openxmlformats.org/officeDocument/2006/relationships/hyperlink" Target="https://www.amazon.com/dp/B07MFZY2F2?psc=1" TargetMode="External"/><Relationship Id="rId1640" Type="http://schemas.openxmlformats.org/officeDocument/2006/relationships/hyperlink" Target="https://www.amazon.com/dp/B07MFZXR1B?psc=1" TargetMode="External"/><Relationship Id="rId1738" Type="http://schemas.openxmlformats.org/officeDocument/2006/relationships/hyperlink" Target="https://www.amazon.com/dp/B08JSMKW3J?psc=1" TargetMode="External"/><Relationship Id="rId3093" Type="http://schemas.openxmlformats.org/officeDocument/2006/relationships/hyperlink" Target="https://www.amazon.com/dp/B08QB93S6R?psc=1" TargetMode="External"/><Relationship Id="rId1500" Type="http://schemas.openxmlformats.org/officeDocument/2006/relationships/hyperlink" Target="https://www.amazon.com/dp/B09QV692XY?psc=1" TargetMode="External"/><Relationship Id="rId1945" Type="http://schemas.openxmlformats.org/officeDocument/2006/relationships/hyperlink" Target="https://www.amazon.com/dp/B07JKH5VTL?psc=1" TargetMode="External"/><Relationship Id="rId3160" Type="http://schemas.openxmlformats.org/officeDocument/2006/relationships/hyperlink" Target="https://www.amazon.com/dp/B08QBMD6P4?psc=1" TargetMode="External"/><Relationship Id="rId3398" Type="http://schemas.openxmlformats.org/officeDocument/2006/relationships/hyperlink" Target="https://www.amazon.com/dp/B07HP98FW6?psc=1" TargetMode="External"/><Relationship Id="rId1805" Type="http://schemas.openxmlformats.org/officeDocument/2006/relationships/hyperlink" Target="https://www.amazon.com/dp/B08V83JZH4?psc=1" TargetMode="External"/><Relationship Id="rId3020" Type="http://schemas.openxmlformats.org/officeDocument/2006/relationships/hyperlink" Target="https://www.amazon.com/dp/B08GTYFC37?psc=1" TargetMode="External"/><Relationship Id="rId3258" Type="http://schemas.openxmlformats.org/officeDocument/2006/relationships/hyperlink" Target="https://www.amazon.com/dp/B09PQNDP7Z?psc=1" TargetMode="External"/><Relationship Id="rId179" Type="http://schemas.openxmlformats.org/officeDocument/2006/relationships/hyperlink" Target="https://www.amazon.com/dp/B0759567JT?psc=1" TargetMode="External"/><Relationship Id="rId386" Type="http://schemas.openxmlformats.org/officeDocument/2006/relationships/hyperlink" Target="https://www.amazon.com/dp/B09JQMGHDW?psc=1" TargetMode="External"/><Relationship Id="rId593" Type="http://schemas.openxmlformats.org/officeDocument/2006/relationships/hyperlink" Target="https://www.amazon.com/dp/B08QBJ2YMG?psc=1" TargetMode="External"/><Relationship Id="rId2067" Type="http://schemas.openxmlformats.org/officeDocument/2006/relationships/hyperlink" Target="https://www.amazon.com/dp/B09GM6DQJJ?psc=1" TargetMode="External"/><Relationship Id="rId2274" Type="http://schemas.openxmlformats.org/officeDocument/2006/relationships/hyperlink" Target="https://www.amazon.com/dp/B08QB93S6R?psc=1" TargetMode="External"/><Relationship Id="rId2481" Type="http://schemas.openxmlformats.org/officeDocument/2006/relationships/hyperlink" Target="https://www.amazon.com/dp/B077N2KK27?psc=1" TargetMode="External"/><Relationship Id="rId3118" Type="http://schemas.openxmlformats.org/officeDocument/2006/relationships/hyperlink" Target="https://www.amazon.com/dp/B08V7P3SKS?psc=1" TargetMode="External"/><Relationship Id="rId3325" Type="http://schemas.openxmlformats.org/officeDocument/2006/relationships/hyperlink" Target="https://www.amazon.com/dp/B09X4WFQR4?psc=1" TargetMode="External"/><Relationship Id="rId246" Type="http://schemas.openxmlformats.org/officeDocument/2006/relationships/hyperlink" Target="https://www.amazon.com/dp/B08FWZXT2N?psc=1" TargetMode="External"/><Relationship Id="rId453" Type="http://schemas.openxmlformats.org/officeDocument/2006/relationships/hyperlink" Target="https://www.amazon.com/dp/B0009Y7APU?psc=1" TargetMode="External"/><Relationship Id="rId660" Type="http://schemas.openxmlformats.org/officeDocument/2006/relationships/hyperlink" Target="https://www.amazon.com/dp/B098W1NDV2?psc=1" TargetMode="External"/><Relationship Id="rId898" Type="http://schemas.openxmlformats.org/officeDocument/2006/relationships/hyperlink" Target="https://www.amazon.com/dp/B07H11KXCL?psc=1" TargetMode="External"/><Relationship Id="rId1083" Type="http://schemas.openxmlformats.org/officeDocument/2006/relationships/hyperlink" Target="https://www.amazon.com/dp/B08QB93S6R?psc=1" TargetMode="External"/><Relationship Id="rId1290" Type="http://schemas.openxmlformats.org/officeDocument/2006/relationships/hyperlink" Target="https://www.amazon.com/dp/B083HZHP62?psc=1" TargetMode="External"/><Relationship Id="rId2134" Type="http://schemas.openxmlformats.org/officeDocument/2006/relationships/hyperlink" Target="https://www.amazon.com/dp/B0874XN4D8?psc=1" TargetMode="External"/><Relationship Id="rId2341" Type="http://schemas.openxmlformats.org/officeDocument/2006/relationships/hyperlink" Target="https://www.amazon.com/dp/B098WKQRDL?psc=1" TargetMode="External"/><Relationship Id="rId2579" Type="http://schemas.openxmlformats.org/officeDocument/2006/relationships/hyperlink" Target="https://www.amazon.com/dp/B07QDPD1XY?psc=1" TargetMode="External"/><Relationship Id="rId2786" Type="http://schemas.openxmlformats.org/officeDocument/2006/relationships/hyperlink" Target="https://www.amazon.com/dp/B08KFS6THF?psc=1" TargetMode="External"/><Relationship Id="rId2993" Type="http://schemas.openxmlformats.org/officeDocument/2006/relationships/hyperlink" Target="https://www.amazon.com/dp/B07MFZXR1B?psc=1" TargetMode="External"/><Relationship Id="rId106" Type="http://schemas.openxmlformats.org/officeDocument/2006/relationships/hyperlink" Target="https://www.amazon.com/dp/B00ITJ7U20?psc=1" TargetMode="External"/><Relationship Id="rId313" Type="http://schemas.openxmlformats.org/officeDocument/2006/relationships/hyperlink" Target="https://www.amazon.com/dp/B084HMHGSP?psc=1" TargetMode="External"/><Relationship Id="rId758" Type="http://schemas.openxmlformats.org/officeDocument/2006/relationships/hyperlink" Target="https://www.amazon.com/dp/B08KFRFL8F?psc=1" TargetMode="External"/><Relationship Id="rId965" Type="http://schemas.openxmlformats.org/officeDocument/2006/relationships/hyperlink" Target="https://www.amazon.com/dp/B0781VSXBP?psc=1" TargetMode="External"/><Relationship Id="rId1150" Type="http://schemas.openxmlformats.org/officeDocument/2006/relationships/hyperlink" Target="https://www.amazon.com/dp/B073SBV3XX?psc=1" TargetMode="External"/><Relationship Id="rId1388" Type="http://schemas.openxmlformats.org/officeDocument/2006/relationships/hyperlink" Target="https://www.amazon.com/dp/B08QBJ2YMG?psc=1" TargetMode="External"/><Relationship Id="rId1595" Type="http://schemas.openxmlformats.org/officeDocument/2006/relationships/hyperlink" Target="https://www.amazon.com/dp/B07MFZXR1B?psc=1" TargetMode="External"/><Relationship Id="rId2439" Type="http://schemas.openxmlformats.org/officeDocument/2006/relationships/hyperlink" Target="https://www.amazon.com/dp/B0874XN4D8?psc=1" TargetMode="External"/><Relationship Id="rId2646" Type="http://schemas.openxmlformats.org/officeDocument/2006/relationships/hyperlink" Target="https://www.amazon.com/dp/B004FBIZC0?psc=1" TargetMode="External"/><Relationship Id="rId2853" Type="http://schemas.openxmlformats.org/officeDocument/2006/relationships/hyperlink" Target="https://www.amazon.com/dp/B08QBJ2YMG?psc=1" TargetMode="External"/><Relationship Id="rId94" Type="http://schemas.openxmlformats.org/officeDocument/2006/relationships/hyperlink" Target="https://www.amazon.com/dp/B08CTZPLH4?psc=1" TargetMode="External"/><Relationship Id="rId520" Type="http://schemas.openxmlformats.org/officeDocument/2006/relationships/hyperlink" Target="https://www.amazon.com/dp/B0874XN4D8?psc=1" TargetMode="External"/><Relationship Id="rId618" Type="http://schemas.openxmlformats.org/officeDocument/2006/relationships/hyperlink" Target="https://www.amazon.com/dp/B018FTE87S?psc=1" TargetMode="External"/><Relationship Id="rId825" Type="http://schemas.openxmlformats.org/officeDocument/2006/relationships/hyperlink" Target="https://www.amazon.com/dp/B08V7P3SKS?psc=1" TargetMode="External"/><Relationship Id="rId1248" Type="http://schemas.openxmlformats.org/officeDocument/2006/relationships/hyperlink" Target="https://www.amazon.com/dp/B07MFZXR1B?psc=1" TargetMode="External"/><Relationship Id="rId1455" Type="http://schemas.openxmlformats.org/officeDocument/2006/relationships/hyperlink" Target="https://www.amazon.com/dp/B07MG119KG?psc=1" TargetMode="External"/><Relationship Id="rId1662" Type="http://schemas.openxmlformats.org/officeDocument/2006/relationships/hyperlink" Target="https://www.amazon.com/dp/B00LRZPNHM?psc=1" TargetMode="External"/><Relationship Id="rId2201" Type="http://schemas.openxmlformats.org/officeDocument/2006/relationships/hyperlink" Target="https://www.amazon.com/dp/B091XXDY6T?psc=1" TargetMode="External"/><Relationship Id="rId2506" Type="http://schemas.openxmlformats.org/officeDocument/2006/relationships/hyperlink" Target="https://www.amazon.com/dp/B0781VSXBP?psc=1" TargetMode="External"/><Relationship Id="rId1010" Type="http://schemas.openxmlformats.org/officeDocument/2006/relationships/hyperlink" Target="https://www.amazon.com/dp/B089DNM8LR?psc=1" TargetMode="External"/><Relationship Id="rId1108" Type="http://schemas.openxmlformats.org/officeDocument/2006/relationships/hyperlink" Target="https://www.amazon.com/dp/B089DNM8LR?psc=1" TargetMode="External"/><Relationship Id="rId1315" Type="http://schemas.openxmlformats.org/officeDocument/2006/relationships/hyperlink" Target="https://www.amazon.com/dp/B09DVRBNWV?psc=1" TargetMode="External"/><Relationship Id="rId1967" Type="http://schemas.openxmlformats.org/officeDocument/2006/relationships/hyperlink" Target="https://www.amazon.com/dp/B09NRWKK61?psc=1" TargetMode="External"/><Relationship Id="rId2713" Type="http://schemas.openxmlformats.org/officeDocument/2006/relationships/hyperlink" Target="https://www.amazon.com/dp/B09HKG6SDF?psc=1" TargetMode="External"/><Relationship Id="rId2920" Type="http://schemas.openxmlformats.org/officeDocument/2006/relationships/hyperlink" Target="https://www.amazon.com/dp/B091BDQ2B6?psc=1" TargetMode="External"/><Relationship Id="rId1522" Type="http://schemas.openxmlformats.org/officeDocument/2006/relationships/hyperlink" Target="https://www.amazon.com/dp/B07BYHGNB5?psc=1" TargetMode="External"/><Relationship Id="rId21" Type="http://schemas.openxmlformats.org/officeDocument/2006/relationships/hyperlink" Target="https://www.amazon.com/dp/B07ZKB4SLK?psc=1" TargetMode="External"/><Relationship Id="rId2089" Type="http://schemas.openxmlformats.org/officeDocument/2006/relationships/hyperlink" Target="https://www.amazon.com/dp/B0B2K949L9?psc=1" TargetMode="External"/><Relationship Id="rId2296" Type="http://schemas.openxmlformats.org/officeDocument/2006/relationships/hyperlink" Target="https://www.amazon.com/dp/B08V83JZH4?psc=1" TargetMode="External"/><Relationship Id="rId3347" Type="http://schemas.openxmlformats.org/officeDocument/2006/relationships/hyperlink" Target="https://www.amazon.com/dp/B0781VSXBP?psc=1" TargetMode="External"/><Relationship Id="rId268" Type="http://schemas.openxmlformats.org/officeDocument/2006/relationships/hyperlink" Target="https://www.amazon.com/dp/B08RVC6F9Y?psc=1" TargetMode="External"/><Relationship Id="rId475" Type="http://schemas.openxmlformats.org/officeDocument/2006/relationships/hyperlink" Target="https://www.amazon.com/dp/B07MNFH1PX?psc=1" TargetMode="External"/><Relationship Id="rId682" Type="http://schemas.openxmlformats.org/officeDocument/2006/relationships/hyperlink" Target="https://www.amazon.com/dp/B07KSYWF2M?psc=1" TargetMode="External"/><Relationship Id="rId2156" Type="http://schemas.openxmlformats.org/officeDocument/2006/relationships/hyperlink" Target="https://www.amazon.com/dp/B0874XJL6M?psc=1" TargetMode="External"/><Relationship Id="rId2363" Type="http://schemas.openxmlformats.org/officeDocument/2006/relationships/hyperlink" Target="https://www.amazon.com/dp/B07D2BHVBD?psc=1" TargetMode="External"/><Relationship Id="rId2570" Type="http://schemas.openxmlformats.org/officeDocument/2006/relationships/hyperlink" Target="https://www.amazon.com/dp/B073SBRHH6?psc=1" TargetMode="External"/><Relationship Id="rId3207" Type="http://schemas.openxmlformats.org/officeDocument/2006/relationships/hyperlink" Target="https://www.amazon.com/dp/B08LYQPRPJ?psc=1" TargetMode="External"/><Relationship Id="rId3414" Type="http://schemas.openxmlformats.org/officeDocument/2006/relationships/hyperlink" Target="https://www.amazon.com/dp/B003J5JB12?psc=1" TargetMode="External"/><Relationship Id="rId128" Type="http://schemas.openxmlformats.org/officeDocument/2006/relationships/hyperlink" Target="https://www.amazon.com/dp/B08133NZDL?psc=1" TargetMode="External"/><Relationship Id="rId335" Type="http://schemas.openxmlformats.org/officeDocument/2006/relationships/hyperlink" Target="https://www.amazon.com/dp/B08RVC6F9Y?psc=1" TargetMode="External"/><Relationship Id="rId542" Type="http://schemas.openxmlformats.org/officeDocument/2006/relationships/hyperlink" Target="https://www.amazon.com/dp/B07MNFH1PX?psc=1" TargetMode="External"/><Relationship Id="rId1172" Type="http://schemas.openxmlformats.org/officeDocument/2006/relationships/hyperlink" Target="https://www.amazon.com/dp/B07ZGJVTZK?psc=1" TargetMode="External"/><Relationship Id="rId2016" Type="http://schemas.openxmlformats.org/officeDocument/2006/relationships/hyperlink" Target="https://www.amazon.com/dp/B00JQTO8TU?psc=1" TargetMode="External"/><Relationship Id="rId2223" Type="http://schemas.openxmlformats.org/officeDocument/2006/relationships/hyperlink" Target="https://www.amazon.com/dp/B09ZYPTXS4?psc=1" TargetMode="External"/><Relationship Id="rId2430" Type="http://schemas.openxmlformats.org/officeDocument/2006/relationships/hyperlink" Target="https://www.amazon.com/dp/B089C73T72?psc=1" TargetMode="External"/><Relationship Id="rId402" Type="http://schemas.openxmlformats.org/officeDocument/2006/relationships/hyperlink" Target="https://www.amazon.com/dp/B07JJTVGZM?psc=1" TargetMode="External"/><Relationship Id="rId1032" Type="http://schemas.openxmlformats.org/officeDocument/2006/relationships/hyperlink" Target="https://www.amazon.com/dp/B09QV692XY?psc=1" TargetMode="External"/><Relationship Id="rId1989" Type="http://schemas.openxmlformats.org/officeDocument/2006/relationships/hyperlink" Target="https://www.amazon.com/dp/B07MFZXR1B?psc=1" TargetMode="External"/><Relationship Id="rId1849" Type="http://schemas.openxmlformats.org/officeDocument/2006/relationships/hyperlink" Target="https://www.amazon.com/dp/B08V7P3SKS?psc=1" TargetMode="External"/><Relationship Id="rId3064" Type="http://schemas.openxmlformats.org/officeDocument/2006/relationships/hyperlink" Target="https://www.amazon.com/dp/B08J5F3G18?psc=1" TargetMode="External"/><Relationship Id="rId192" Type="http://schemas.openxmlformats.org/officeDocument/2006/relationships/hyperlink" Target="https://www.amazon.com/dp/B07D2BHVBD?psc=1" TargetMode="External"/><Relationship Id="rId1709" Type="http://schemas.openxmlformats.org/officeDocument/2006/relationships/hyperlink" Target="https://www.amazon.com/dp/B07MFZY2F2?psc=1" TargetMode="External"/><Relationship Id="rId1916" Type="http://schemas.openxmlformats.org/officeDocument/2006/relationships/hyperlink" Target="https://www.amazon.com/dp/B06XWRRMYX?psc=1" TargetMode="External"/><Relationship Id="rId3271" Type="http://schemas.openxmlformats.org/officeDocument/2006/relationships/hyperlink" Target="https://www.amazon.com/dp/B09Q2MW21F?psc=1" TargetMode="External"/><Relationship Id="rId2080" Type="http://schemas.openxmlformats.org/officeDocument/2006/relationships/hyperlink" Target="https://www.amazon.com/dp/B073SBQMCX?psc=1" TargetMode="External"/><Relationship Id="rId3131" Type="http://schemas.openxmlformats.org/officeDocument/2006/relationships/hyperlink" Target="https://www.amazon.com/dp/B08PDGD6P5?psc=1" TargetMode="External"/><Relationship Id="rId2897" Type="http://schemas.openxmlformats.org/officeDocument/2006/relationships/hyperlink" Target="https://www.amazon.com/dp/B07V6ZKZXM?psc=1" TargetMode="External"/><Relationship Id="rId869" Type="http://schemas.openxmlformats.org/officeDocument/2006/relationships/hyperlink" Target="https://www.amazon.com/dp/B07D2BHVBD?psc=1" TargetMode="External"/><Relationship Id="rId1499" Type="http://schemas.openxmlformats.org/officeDocument/2006/relationships/hyperlink" Target="https://www.amazon.com/dp/B08KFRFL8F?psc=1" TargetMode="External"/><Relationship Id="rId729" Type="http://schemas.openxmlformats.org/officeDocument/2006/relationships/hyperlink" Target="https://www.amazon.com/dp/B07MFZXR1B?psc=1" TargetMode="External"/><Relationship Id="rId1359" Type="http://schemas.openxmlformats.org/officeDocument/2006/relationships/hyperlink" Target="https://www.amazon.com/dp/B09QV692XY?psc=1" TargetMode="External"/><Relationship Id="rId2757" Type="http://schemas.openxmlformats.org/officeDocument/2006/relationships/hyperlink" Target="https://www.amazon.com/dp/B08V7GT6F3?psc=1" TargetMode="External"/><Relationship Id="rId2964" Type="http://schemas.openxmlformats.org/officeDocument/2006/relationships/hyperlink" Target="https://www.amazon.com/dp/B07MFZY2F2?psc=1" TargetMode="External"/><Relationship Id="rId936" Type="http://schemas.openxmlformats.org/officeDocument/2006/relationships/hyperlink" Target="https://www.amazon.com/dp/B09JHL33X7?psc=1" TargetMode="External"/><Relationship Id="rId1219" Type="http://schemas.openxmlformats.org/officeDocument/2006/relationships/hyperlink" Target="https://www.amazon.com/dp/B07ZGJVTZK?psc=1" TargetMode="External"/><Relationship Id="rId1566" Type="http://schemas.openxmlformats.org/officeDocument/2006/relationships/hyperlink" Target="https://www.amazon.com/dp/B08DK2FB7G?psc=1" TargetMode="External"/><Relationship Id="rId1773" Type="http://schemas.openxmlformats.org/officeDocument/2006/relationships/hyperlink" Target="https://www.amazon.com/dp/B09K3PSWD2?psc=1" TargetMode="External"/><Relationship Id="rId1980" Type="http://schemas.openxmlformats.org/officeDocument/2006/relationships/hyperlink" Target="https://www.amazon.com/dp/B08KFS6THF?psc=1" TargetMode="External"/><Relationship Id="rId2617" Type="http://schemas.openxmlformats.org/officeDocument/2006/relationships/hyperlink" Target="https://www.amazon.com/dp/B09HKG6SDF?psc=1" TargetMode="External"/><Relationship Id="rId2824" Type="http://schemas.openxmlformats.org/officeDocument/2006/relationships/hyperlink" Target="https://www.amazon.com/dp/B09QV692XY?psc=1" TargetMode="External"/><Relationship Id="rId65" Type="http://schemas.openxmlformats.org/officeDocument/2006/relationships/hyperlink" Target="https://www.amazon.com/dp/B07MKCG5ZG?psc=1" TargetMode="External"/><Relationship Id="rId1426" Type="http://schemas.openxmlformats.org/officeDocument/2006/relationships/hyperlink" Target="https://www.amazon.com/dp/B07MFZXR1B?psc=1" TargetMode="External"/><Relationship Id="rId1633" Type="http://schemas.openxmlformats.org/officeDocument/2006/relationships/hyperlink" Target="https://www.amazon.com/dp/B098T4JG95?psc=1" TargetMode="External"/><Relationship Id="rId1840" Type="http://schemas.openxmlformats.org/officeDocument/2006/relationships/hyperlink" Target="https://www.amazon.com/dp/B09GM6DQJJ?psc=1" TargetMode="External"/><Relationship Id="rId1700" Type="http://schemas.openxmlformats.org/officeDocument/2006/relationships/hyperlink" Target="https://www.amazon.com/dp/B08QBMD6P4?psc=1" TargetMode="External"/><Relationship Id="rId379" Type="http://schemas.openxmlformats.org/officeDocument/2006/relationships/hyperlink" Target="https://www.amazon.com/dp/B07MKCG5ZG?psc=1" TargetMode="External"/><Relationship Id="rId586" Type="http://schemas.openxmlformats.org/officeDocument/2006/relationships/hyperlink" Target="https://www.amazon.com/dp/B00ITJ7U20?psc=1" TargetMode="External"/><Relationship Id="rId793" Type="http://schemas.openxmlformats.org/officeDocument/2006/relationships/hyperlink" Target="https://www.amazon.com/dp/B082PJ2T72?psc=1" TargetMode="External"/><Relationship Id="rId2267" Type="http://schemas.openxmlformats.org/officeDocument/2006/relationships/hyperlink" Target="https://www.amazon.com/dp/B08GLX7TNT?psc=1" TargetMode="External"/><Relationship Id="rId2474" Type="http://schemas.openxmlformats.org/officeDocument/2006/relationships/hyperlink" Target="https://www.amazon.com/dp/B08GTYFC37?psc=1" TargetMode="External"/><Relationship Id="rId2681" Type="http://schemas.openxmlformats.org/officeDocument/2006/relationships/hyperlink" Target="https://www.amazon.com/dp/B08QBJ2YMG?psc=1" TargetMode="External"/><Relationship Id="rId3318" Type="http://schemas.openxmlformats.org/officeDocument/2006/relationships/hyperlink" Target="https://www.amazon.com/dp/B07TLYWMYW?psc=1" TargetMode="External"/><Relationship Id="rId239" Type="http://schemas.openxmlformats.org/officeDocument/2006/relationships/hyperlink" Target="https://www.amazon.com/dp/B08LYQPRPJ?psc=1" TargetMode="External"/><Relationship Id="rId446" Type="http://schemas.openxmlformats.org/officeDocument/2006/relationships/hyperlink" Target="https://www.amazon.com/dp/B08LYQPRPJ?psc=1" TargetMode="External"/><Relationship Id="rId653" Type="http://schemas.openxmlformats.org/officeDocument/2006/relationships/hyperlink" Target="https://www.amazon.com/dp/B08QBJ2YMG?psc=1" TargetMode="External"/><Relationship Id="rId1076" Type="http://schemas.openxmlformats.org/officeDocument/2006/relationships/hyperlink" Target="https://www.amazon.com/dp/B07MFZY2F2?psc=1" TargetMode="External"/><Relationship Id="rId1283" Type="http://schemas.openxmlformats.org/officeDocument/2006/relationships/hyperlink" Target="https://www.amazon.com/dp/B08GLX7TNT?psc=1" TargetMode="External"/><Relationship Id="rId1490" Type="http://schemas.openxmlformats.org/officeDocument/2006/relationships/hyperlink" Target="https://www.amazon.com/dp/B09JQMJHXY?psc=1" TargetMode="External"/><Relationship Id="rId2127" Type="http://schemas.openxmlformats.org/officeDocument/2006/relationships/hyperlink" Target="https://www.amazon.com/dp/B09QVPCJN2?psc=1" TargetMode="External"/><Relationship Id="rId2334" Type="http://schemas.openxmlformats.org/officeDocument/2006/relationships/hyperlink" Target="https://www.amazon.com/dp/B0792LL46V?psc=1" TargetMode="External"/><Relationship Id="rId306" Type="http://schemas.openxmlformats.org/officeDocument/2006/relationships/hyperlink" Target="https://www.amazon.com/dp/B07ZKB4SLK?psc=1" TargetMode="External"/><Relationship Id="rId860" Type="http://schemas.openxmlformats.org/officeDocument/2006/relationships/hyperlink" Target="https://www.amazon.com/dp/B08GLX7TNT?psc=1" TargetMode="External"/><Relationship Id="rId1143" Type="http://schemas.openxmlformats.org/officeDocument/2006/relationships/hyperlink" Target="https://www.amazon.com/dp/B08KFS6THF?psc=1" TargetMode="External"/><Relationship Id="rId2541" Type="http://schemas.openxmlformats.org/officeDocument/2006/relationships/hyperlink" Target="https://www.amazon.com/dp/B0874YS2N7?psc=1" TargetMode="External"/><Relationship Id="rId513" Type="http://schemas.openxmlformats.org/officeDocument/2006/relationships/hyperlink" Target="https://www.amazon.com/dp/B00OJ3UJ2S?psc=1" TargetMode="External"/><Relationship Id="rId720" Type="http://schemas.openxmlformats.org/officeDocument/2006/relationships/hyperlink" Target="https://www.amazon.com/dp/B08DK2FB7G?psc=1" TargetMode="External"/><Relationship Id="rId1350" Type="http://schemas.openxmlformats.org/officeDocument/2006/relationships/hyperlink" Target="https://www.amazon.com/dp/B081VHF1SC?psc=1" TargetMode="External"/><Relationship Id="rId2401" Type="http://schemas.openxmlformats.org/officeDocument/2006/relationships/hyperlink" Target="https://www.amazon.com/dp/B09JK4W5JT?psc=1" TargetMode="External"/><Relationship Id="rId1003" Type="http://schemas.openxmlformats.org/officeDocument/2006/relationships/hyperlink" Target="https://www.amazon.com/dp/B08QB93S6R?psc=1" TargetMode="External"/><Relationship Id="rId1210" Type="http://schemas.openxmlformats.org/officeDocument/2006/relationships/hyperlink" Target="https://www.amazon.com/dp/B07MFZY2F2?psc=1" TargetMode="External"/><Relationship Id="rId3175" Type="http://schemas.openxmlformats.org/officeDocument/2006/relationships/hyperlink" Target="https://www.amazon.com/dp/B09HSQQWCL?psc=1" TargetMode="External"/><Relationship Id="rId3382" Type="http://schemas.openxmlformats.org/officeDocument/2006/relationships/hyperlink" Target="https://www.amazon.com/dp/B08P49HYMV?psc=1" TargetMode="External"/><Relationship Id="rId2191" Type="http://schemas.openxmlformats.org/officeDocument/2006/relationships/hyperlink" Target="https://www.amazon.com/dp/B08KFS6THF?psc=1" TargetMode="External"/><Relationship Id="rId3035" Type="http://schemas.openxmlformats.org/officeDocument/2006/relationships/hyperlink" Target="https://www.amazon.com/dp/B00LS5NFQ2?psc=1" TargetMode="External"/><Relationship Id="rId3242" Type="http://schemas.openxmlformats.org/officeDocument/2006/relationships/hyperlink" Target="https://www.amazon.com/dp/B07XZLW68F?psc=1" TargetMode="External"/><Relationship Id="rId163" Type="http://schemas.openxmlformats.org/officeDocument/2006/relationships/hyperlink" Target="https://www.amazon.com/dp/B08M3JD266?psc=1" TargetMode="External"/><Relationship Id="rId370" Type="http://schemas.openxmlformats.org/officeDocument/2006/relationships/hyperlink" Target="https://www.amazon.com/dp/B08ZSDVMSP?psc=1" TargetMode="External"/><Relationship Id="rId2051" Type="http://schemas.openxmlformats.org/officeDocument/2006/relationships/hyperlink" Target="https://www.amazon.com/dp/B073SBRHH6?psc=1" TargetMode="External"/><Relationship Id="rId3102" Type="http://schemas.openxmlformats.org/officeDocument/2006/relationships/hyperlink" Target="https://www.amazon.com/dp/B089C73T72?psc=1" TargetMode="External"/><Relationship Id="rId230" Type="http://schemas.openxmlformats.org/officeDocument/2006/relationships/hyperlink" Target="https://www.amazon.com/dp/B00ITJ7U20?psc=1" TargetMode="External"/><Relationship Id="rId2868" Type="http://schemas.openxmlformats.org/officeDocument/2006/relationships/hyperlink" Target="https://www.amazon.com/dp/B086BGWNY8?psc=1" TargetMode="External"/><Relationship Id="rId1677" Type="http://schemas.openxmlformats.org/officeDocument/2006/relationships/hyperlink" Target="https://www.amazon.com/dp/B07BN4NJ2J?psc=1" TargetMode="External"/><Relationship Id="rId1884" Type="http://schemas.openxmlformats.org/officeDocument/2006/relationships/hyperlink" Target="https://www.amazon.com/dp/B089C73T72?psc=1" TargetMode="External"/><Relationship Id="rId2728" Type="http://schemas.openxmlformats.org/officeDocument/2006/relationships/hyperlink" Target="https://www.amazon.com/dp/B08GLX7TNT?psc=1" TargetMode="External"/><Relationship Id="rId2935" Type="http://schemas.openxmlformats.org/officeDocument/2006/relationships/hyperlink" Target="https://www.amazon.com/dp/B07ZQSDQDB?psc=1" TargetMode="External"/><Relationship Id="rId907" Type="http://schemas.openxmlformats.org/officeDocument/2006/relationships/hyperlink" Target="https://www.amazon.com/dp/B07PHJCCY3?psc=1" TargetMode="External"/><Relationship Id="rId1537" Type="http://schemas.openxmlformats.org/officeDocument/2006/relationships/hyperlink" Target="https://www.amazon.com/dp/B08RK2SR23?psc=1" TargetMode="External"/><Relationship Id="rId1744" Type="http://schemas.openxmlformats.org/officeDocument/2006/relationships/hyperlink" Target="https://www.amazon.com/dp/B08RK2SR23?psc=1" TargetMode="External"/><Relationship Id="rId1951" Type="http://schemas.openxmlformats.org/officeDocument/2006/relationships/hyperlink" Target="https://www.amazon.com/dp/B08GL575DB?psc=1" TargetMode="External"/><Relationship Id="rId36" Type="http://schemas.openxmlformats.org/officeDocument/2006/relationships/hyperlink" Target="https://www.amazon.com/dp/B07MNFH1PX?psc=1" TargetMode="External"/><Relationship Id="rId1604" Type="http://schemas.openxmlformats.org/officeDocument/2006/relationships/hyperlink" Target="https://www.amazon.com/dp/B078211KBB?psc=1" TargetMode="External"/><Relationship Id="rId1811" Type="http://schemas.openxmlformats.org/officeDocument/2006/relationships/hyperlink" Target="https://www.amazon.com/dp/B08DKB5LWY?psc=1" TargetMode="External"/><Relationship Id="rId697" Type="http://schemas.openxmlformats.org/officeDocument/2006/relationships/hyperlink" Target="https://www.amazon.com/dp/B08GLX7TNT?psc=1" TargetMode="External"/><Relationship Id="rId2378" Type="http://schemas.openxmlformats.org/officeDocument/2006/relationships/hyperlink" Target="https://www.amazon.com/dp/B07MNFH1PX?psc=1" TargetMode="External"/><Relationship Id="rId3429" Type="http://schemas.openxmlformats.org/officeDocument/2006/relationships/hyperlink" Target="https://www.amazon.com/dp/B08V7P3SKS?psc=1" TargetMode="External"/><Relationship Id="rId1187" Type="http://schemas.openxmlformats.org/officeDocument/2006/relationships/hyperlink" Target="https://www.amazon.com/dp/B09JHL33X7?psc=1" TargetMode="External"/><Relationship Id="rId2585" Type="http://schemas.openxmlformats.org/officeDocument/2006/relationships/hyperlink" Target="https://www.amazon.com/dp/B0786ZQ1PJ?psc=1" TargetMode="External"/><Relationship Id="rId2792" Type="http://schemas.openxmlformats.org/officeDocument/2006/relationships/hyperlink" Target="https://www.amazon.com/dp/B0786ZQ1PJ?psc=1" TargetMode="External"/><Relationship Id="rId557" Type="http://schemas.openxmlformats.org/officeDocument/2006/relationships/hyperlink" Target="https://www.amazon.com/dp/B00HJZJI84?psc=1" TargetMode="External"/><Relationship Id="rId764" Type="http://schemas.openxmlformats.org/officeDocument/2006/relationships/hyperlink" Target="https://www.amazon.com/dp/B09TF2JM1S?psc=1" TargetMode="External"/><Relationship Id="rId971" Type="http://schemas.openxmlformats.org/officeDocument/2006/relationships/hyperlink" Target="https://www.amazon.com/dp/B08V7P3SKS?psc=1" TargetMode="External"/><Relationship Id="rId1394" Type="http://schemas.openxmlformats.org/officeDocument/2006/relationships/hyperlink" Target="https://www.amazon.com/dp/B07MFZXR1B?psc=1" TargetMode="External"/><Relationship Id="rId2238" Type="http://schemas.openxmlformats.org/officeDocument/2006/relationships/hyperlink" Target="https://www.amazon.com/dp/B08KFRFL8F?psc=1" TargetMode="External"/><Relationship Id="rId2445" Type="http://schemas.openxmlformats.org/officeDocument/2006/relationships/hyperlink" Target="https://www.amazon.com/dp/B08QB93S6R?psc=1" TargetMode="External"/><Relationship Id="rId2652" Type="http://schemas.openxmlformats.org/officeDocument/2006/relationships/hyperlink" Target="https://www.amazon.com/dp/B08SM393WB?psc=1" TargetMode="External"/><Relationship Id="rId417" Type="http://schemas.openxmlformats.org/officeDocument/2006/relationships/hyperlink" Target="https://www.amazon.com/dp/B09PFQX277?psc=1" TargetMode="External"/><Relationship Id="rId624" Type="http://schemas.openxmlformats.org/officeDocument/2006/relationships/hyperlink" Target="https://www.amazon.com/dp/B09ZPVBYQY?psc=1" TargetMode="External"/><Relationship Id="rId831" Type="http://schemas.openxmlformats.org/officeDocument/2006/relationships/hyperlink" Target="https://www.amazon.com/dp/B08DKB5LWY?psc=1" TargetMode="External"/><Relationship Id="rId1047" Type="http://schemas.openxmlformats.org/officeDocument/2006/relationships/hyperlink" Target="https://www.amazon.com/dp/B08RK2SR23?psc=1" TargetMode="External"/><Relationship Id="rId1254" Type="http://schemas.openxmlformats.org/officeDocument/2006/relationships/hyperlink" Target="https://www.amazon.com/dp/B09J14CJ89?psc=1" TargetMode="External"/><Relationship Id="rId1461" Type="http://schemas.openxmlformats.org/officeDocument/2006/relationships/hyperlink" Target="https://www.amazon.com/dp/B08V83JZH4?psc=1" TargetMode="External"/><Relationship Id="rId2305" Type="http://schemas.openxmlformats.org/officeDocument/2006/relationships/hyperlink" Target="https://www.amazon.com/dp/B09C5JPQZS?psc=1" TargetMode="External"/><Relationship Id="rId2512" Type="http://schemas.openxmlformats.org/officeDocument/2006/relationships/hyperlink" Target="https://www.amazon.com/dp/B08V7P3SKS?psc=1" TargetMode="External"/><Relationship Id="rId1114" Type="http://schemas.openxmlformats.org/officeDocument/2006/relationships/hyperlink" Target="https://www.amazon.com/dp/B08FSNKNSV?psc=1" TargetMode="External"/><Relationship Id="rId1321" Type="http://schemas.openxmlformats.org/officeDocument/2006/relationships/hyperlink" Target="https://www.amazon.com/dp/B08XY9146V?psc=1" TargetMode="External"/><Relationship Id="rId3079" Type="http://schemas.openxmlformats.org/officeDocument/2006/relationships/hyperlink" Target="https://www.amazon.com/dp/B0B27JZ7T1?psc=1" TargetMode="External"/><Relationship Id="rId3286" Type="http://schemas.openxmlformats.org/officeDocument/2006/relationships/hyperlink" Target="https://www.amazon.com/dp/B08KFRFL8F?psc=1" TargetMode="External"/><Relationship Id="rId2095" Type="http://schemas.openxmlformats.org/officeDocument/2006/relationships/hyperlink" Target="https://www.amazon.com/dp/B07MFZXR1B?psc=1" TargetMode="External"/><Relationship Id="rId3146" Type="http://schemas.openxmlformats.org/officeDocument/2006/relationships/hyperlink" Target="https://www.amazon.com/dp/B091ZGFVNJ?psc=1" TargetMode="External"/><Relationship Id="rId3353" Type="http://schemas.openxmlformats.org/officeDocument/2006/relationships/hyperlink" Target="https://www.amazon.com/dp/B08T6XYNQ5?psc=1" TargetMode="External"/><Relationship Id="rId274" Type="http://schemas.openxmlformats.org/officeDocument/2006/relationships/hyperlink" Target="https://www.amazon.com/dp/B09FXRZ4CF?psc=1" TargetMode="External"/><Relationship Id="rId481" Type="http://schemas.openxmlformats.org/officeDocument/2006/relationships/hyperlink" Target="https://www.amazon.com/dp/B0863DHZDJ?psc=1" TargetMode="External"/><Relationship Id="rId2162" Type="http://schemas.openxmlformats.org/officeDocument/2006/relationships/hyperlink" Target="https://www.amazon.com/dp/B09JHKSNNG?psc=1" TargetMode="External"/><Relationship Id="rId3006" Type="http://schemas.openxmlformats.org/officeDocument/2006/relationships/hyperlink" Target="https://www.amazon.com/dp/B07M9VXSXG?psc=1" TargetMode="External"/><Relationship Id="rId134" Type="http://schemas.openxmlformats.org/officeDocument/2006/relationships/hyperlink" Target="https://www.amazon.com/dp/B00OJ3UJ2S?psc=1" TargetMode="External"/><Relationship Id="rId3213" Type="http://schemas.openxmlformats.org/officeDocument/2006/relationships/hyperlink" Target="https://www.amazon.com/dp/B07Y5VDNT9?psc=1" TargetMode="External"/><Relationship Id="rId3420" Type="http://schemas.openxmlformats.org/officeDocument/2006/relationships/hyperlink" Target="https://www.amazon.com/dp/B08QB93S6R?psc=1" TargetMode="External"/><Relationship Id="rId341" Type="http://schemas.openxmlformats.org/officeDocument/2006/relationships/hyperlink" Target="https://www.amazon.com/dp/B08RVC6F9Y?psc=1" TargetMode="External"/><Relationship Id="rId2022" Type="http://schemas.openxmlformats.org/officeDocument/2006/relationships/hyperlink" Target="https://www.amazon.com/dp/B09XBS1KK6?psc=1" TargetMode="External"/><Relationship Id="rId2979" Type="http://schemas.openxmlformats.org/officeDocument/2006/relationships/hyperlink" Target="https://www.amazon.com/dp/B0B3QWN942?psc=1" TargetMode="External"/><Relationship Id="rId201" Type="http://schemas.openxmlformats.org/officeDocument/2006/relationships/hyperlink" Target="https://www.amazon.com/dp/B07JJTVGZM?psc=1" TargetMode="External"/><Relationship Id="rId1788" Type="http://schemas.openxmlformats.org/officeDocument/2006/relationships/hyperlink" Target="https://www.amazon.com/dp/B09QX6SL2Y?psc=1" TargetMode="External"/><Relationship Id="rId1995" Type="http://schemas.openxmlformats.org/officeDocument/2006/relationships/hyperlink" Target="https://www.amazon.com/dp/B07ZKB4SLK?psc=1" TargetMode="External"/><Relationship Id="rId2839" Type="http://schemas.openxmlformats.org/officeDocument/2006/relationships/hyperlink" Target="https://www.amazon.com/dp/B09HKG6SDF?psc=1" TargetMode="External"/><Relationship Id="rId1648" Type="http://schemas.openxmlformats.org/officeDocument/2006/relationships/hyperlink" Target="https://www.amazon.com/dp/B07G3KGYZQ?psc=1" TargetMode="External"/><Relationship Id="rId1508" Type="http://schemas.openxmlformats.org/officeDocument/2006/relationships/hyperlink" Target="https://www.amazon.com/dp/B07YD579WM?psc=1" TargetMode="External"/><Relationship Id="rId1855" Type="http://schemas.openxmlformats.org/officeDocument/2006/relationships/hyperlink" Target="https://www.amazon.com/dp/B00NU5O0YE?psc=1" TargetMode="External"/><Relationship Id="rId2906" Type="http://schemas.openxmlformats.org/officeDocument/2006/relationships/hyperlink" Target="https://www.amazon.com/dp/B0786QNS9B?psc=1" TargetMode="External"/><Relationship Id="rId3070" Type="http://schemas.openxmlformats.org/officeDocument/2006/relationships/hyperlink" Target="https://www.amazon.com/dp/B00FJRS6FU?psc=1" TargetMode="External"/><Relationship Id="rId1715" Type="http://schemas.openxmlformats.org/officeDocument/2006/relationships/hyperlink" Target="https://www.amazon.com/dp/B06Y1G18KS?psc=1" TargetMode="External"/><Relationship Id="rId1922" Type="http://schemas.openxmlformats.org/officeDocument/2006/relationships/hyperlink" Target="https://www.amazon.com/dp/B08B8BQJNC?psc=1" TargetMode="External"/><Relationship Id="rId2489" Type="http://schemas.openxmlformats.org/officeDocument/2006/relationships/hyperlink" Target="https://www.amazon.com/dp/B07CQG2K5K?psc=1" TargetMode="External"/><Relationship Id="rId2696" Type="http://schemas.openxmlformats.org/officeDocument/2006/relationships/hyperlink" Target="https://www.amazon.com/dp/B08KFS6THF?psc=1" TargetMode="External"/><Relationship Id="rId668" Type="http://schemas.openxmlformats.org/officeDocument/2006/relationships/hyperlink" Target="https://www.amazon.com/dp/B08V7P3SKS?psc=1" TargetMode="External"/><Relationship Id="rId875" Type="http://schemas.openxmlformats.org/officeDocument/2006/relationships/hyperlink" Target="https://www.amazon.com/dp/B00EHDTRJ6?psc=1" TargetMode="External"/><Relationship Id="rId1298" Type="http://schemas.openxmlformats.org/officeDocument/2006/relationships/hyperlink" Target="https://www.amazon.com/dp/B08GLX7TNT?psc=1" TargetMode="External"/><Relationship Id="rId2349" Type="http://schemas.openxmlformats.org/officeDocument/2006/relationships/hyperlink" Target="https://www.amazon.com/dp/B088D5436G?psc=1" TargetMode="External"/><Relationship Id="rId2556" Type="http://schemas.openxmlformats.org/officeDocument/2006/relationships/hyperlink" Target="https://www.amazon.com/dp/B07MG119KG?psc=1" TargetMode="External"/><Relationship Id="rId2763" Type="http://schemas.openxmlformats.org/officeDocument/2006/relationships/hyperlink" Target="https://www.amazon.com/dp/B07SNNFD4N?psc=1" TargetMode="External"/><Relationship Id="rId2970" Type="http://schemas.openxmlformats.org/officeDocument/2006/relationships/hyperlink" Target="https://www.amazon.com/dp/B089C73T72?psc=1" TargetMode="External"/><Relationship Id="rId528" Type="http://schemas.openxmlformats.org/officeDocument/2006/relationships/hyperlink" Target="https://www.amazon.com/dp/B07MFZXR1B?psc=1" TargetMode="External"/><Relationship Id="rId735" Type="http://schemas.openxmlformats.org/officeDocument/2006/relationships/hyperlink" Target="https://www.amazon.com/dp/B07MFZXR1B?psc=1" TargetMode="External"/><Relationship Id="rId942" Type="http://schemas.openxmlformats.org/officeDocument/2006/relationships/hyperlink" Target="https://www.amazon.com/dp/B07M64QXMN?psc=1" TargetMode="External"/><Relationship Id="rId1158" Type="http://schemas.openxmlformats.org/officeDocument/2006/relationships/hyperlink" Target="https://www.amazon.com/dp/B08V83JZH4?psc=1" TargetMode="External"/><Relationship Id="rId1365" Type="http://schemas.openxmlformats.org/officeDocument/2006/relationships/hyperlink" Target="https://www.amazon.com/dp/B098WL46RS?psc=1" TargetMode="External"/><Relationship Id="rId1572" Type="http://schemas.openxmlformats.org/officeDocument/2006/relationships/hyperlink" Target="https://www.amazon.com/dp/B07MG119KG?psc=1" TargetMode="External"/><Relationship Id="rId2209" Type="http://schemas.openxmlformats.org/officeDocument/2006/relationships/hyperlink" Target="https://www.amazon.com/dp/B07MFZY2F2?psc=1" TargetMode="External"/><Relationship Id="rId2416" Type="http://schemas.openxmlformats.org/officeDocument/2006/relationships/hyperlink" Target="https://www.amazon.com/dp/B07ZVKTP53?psc=1" TargetMode="External"/><Relationship Id="rId2623" Type="http://schemas.openxmlformats.org/officeDocument/2006/relationships/hyperlink" Target="https://www.amazon.com/dp/B08V7P3SKS?psc=1" TargetMode="External"/><Relationship Id="rId1018" Type="http://schemas.openxmlformats.org/officeDocument/2006/relationships/hyperlink" Target="https://www.amazon.com/dp/B08QBJ2YMG?psc=1" TargetMode="External"/><Relationship Id="rId1225" Type="http://schemas.openxmlformats.org/officeDocument/2006/relationships/hyperlink" Target="https://www.amazon.com/dp/B09QV692XY?psc=1" TargetMode="External"/><Relationship Id="rId1432" Type="http://schemas.openxmlformats.org/officeDocument/2006/relationships/hyperlink" Target="https://www.amazon.com/dp/B09HKDQ1RN?psc=1" TargetMode="External"/><Relationship Id="rId2830" Type="http://schemas.openxmlformats.org/officeDocument/2006/relationships/hyperlink" Target="https://www.amazon.com/dp/B08GTYFC37?psc=1" TargetMode="External"/><Relationship Id="rId71" Type="http://schemas.openxmlformats.org/officeDocument/2006/relationships/hyperlink" Target="https://www.amazon.com/dp/B09FFC9F2Y?psc=1" TargetMode="External"/><Relationship Id="rId802" Type="http://schemas.openxmlformats.org/officeDocument/2006/relationships/hyperlink" Target="https://www.amazon.com/dp/B08KFRFL8F?psc=1" TargetMode="External"/><Relationship Id="rId3397" Type="http://schemas.openxmlformats.org/officeDocument/2006/relationships/hyperlink" Target="https://www.amazon.com/dp/B08K3S6WJM?psc=1" TargetMode="External"/><Relationship Id="rId178" Type="http://schemas.openxmlformats.org/officeDocument/2006/relationships/hyperlink" Target="https://www.amazon.com/dp/B07MNFH1PX?psc=1" TargetMode="External"/><Relationship Id="rId3257" Type="http://schemas.openxmlformats.org/officeDocument/2006/relationships/hyperlink" Target="https://www.amazon.com/dp/B09PRSKX9L?psc=1" TargetMode="External"/><Relationship Id="rId385" Type="http://schemas.openxmlformats.org/officeDocument/2006/relationships/hyperlink" Target="https://www.amazon.com/dp/B08V83JZH4?psc=1" TargetMode="External"/><Relationship Id="rId592" Type="http://schemas.openxmlformats.org/officeDocument/2006/relationships/hyperlink" Target="https://www.amazon.com/dp/B08P2CG4JK?psc=1" TargetMode="External"/><Relationship Id="rId2066" Type="http://schemas.openxmlformats.org/officeDocument/2006/relationships/hyperlink" Target="https://www.amazon.com/dp/B09J159SWL?psc=1" TargetMode="External"/><Relationship Id="rId2273" Type="http://schemas.openxmlformats.org/officeDocument/2006/relationships/hyperlink" Target="https://www.amazon.com/dp/B07MFZXR1B?psc=1" TargetMode="External"/><Relationship Id="rId2480" Type="http://schemas.openxmlformats.org/officeDocument/2006/relationships/hyperlink" Target="https://www.amazon.com/dp/B09D7QK3YD?psc=1" TargetMode="External"/><Relationship Id="rId3117" Type="http://schemas.openxmlformats.org/officeDocument/2006/relationships/hyperlink" Target="https://www.amazon.com/dp/B08V83JZH4?psc=1" TargetMode="External"/><Relationship Id="rId3324" Type="http://schemas.openxmlformats.org/officeDocument/2006/relationships/hyperlink" Target="https://www.amazon.com/dp/B08SQS7NWQ?psc=1" TargetMode="External"/><Relationship Id="rId245" Type="http://schemas.openxmlformats.org/officeDocument/2006/relationships/hyperlink" Target="https://www.amazon.com/dp/B07MKCG5ZG?psc=1" TargetMode="External"/><Relationship Id="rId452" Type="http://schemas.openxmlformats.org/officeDocument/2006/relationships/hyperlink" Target="https://www.amazon.com/dp/B07RTMTV92?psc=1" TargetMode="External"/><Relationship Id="rId1082" Type="http://schemas.openxmlformats.org/officeDocument/2006/relationships/hyperlink" Target="https://www.amazon.com/dp/B08RK2SR23?psc=1" TargetMode="External"/><Relationship Id="rId2133" Type="http://schemas.openxmlformats.org/officeDocument/2006/relationships/hyperlink" Target="https://www.amazon.com/dp/B07822Z77M?psc=1" TargetMode="External"/><Relationship Id="rId2340" Type="http://schemas.openxmlformats.org/officeDocument/2006/relationships/hyperlink" Target="https://www.amazon.com/dp/B08QBN5J9B?psc=1" TargetMode="External"/><Relationship Id="rId105" Type="http://schemas.openxmlformats.org/officeDocument/2006/relationships/hyperlink" Target="https://www.amazon.com/dp/B07T3RMFFT?psc=1" TargetMode="External"/><Relationship Id="rId312" Type="http://schemas.openxmlformats.org/officeDocument/2006/relationships/hyperlink" Target="https://www.amazon.com/dp/B07ZDRCQPG?psc=1" TargetMode="External"/><Relationship Id="rId2200" Type="http://schemas.openxmlformats.org/officeDocument/2006/relationships/hyperlink" Target="https://www.amazon.com/dp/B07VWNYCSS?psc=1" TargetMode="External"/><Relationship Id="rId1899" Type="http://schemas.openxmlformats.org/officeDocument/2006/relationships/hyperlink" Target="https://www.amazon.com/dp/B08KFS6THF?psc=1" TargetMode="External"/><Relationship Id="rId1759" Type="http://schemas.openxmlformats.org/officeDocument/2006/relationships/hyperlink" Target="https://www.amazon.com/dp/B07BYHGNB5?psc=1" TargetMode="External"/><Relationship Id="rId1966" Type="http://schemas.openxmlformats.org/officeDocument/2006/relationships/hyperlink" Target="https://www.amazon.com/dp/B08CN4Z4PC?psc=1" TargetMode="External"/><Relationship Id="rId3181" Type="http://schemas.openxmlformats.org/officeDocument/2006/relationships/hyperlink" Target="https://www.amazon.com/dp/B08KFS6THF?psc=1" TargetMode="External"/><Relationship Id="rId1619" Type="http://schemas.openxmlformats.org/officeDocument/2006/relationships/hyperlink" Target="https://www.amazon.com/dp/B07FZV646B?psc=1" TargetMode="External"/><Relationship Id="rId1826" Type="http://schemas.openxmlformats.org/officeDocument/2006/relationships/hyperlink" Target="https://www.amazon.com/dp/B09VLJB2DC?psc=1" TargetMode="External"/><Relationship Id="rId3041" Type="http://schemas.openxmlformats.org/officeDocument/2006/relationships/hyperlink" Target="https://www.amazon.com/dp/B0B1PG1C8D?psc=1" TargetMode="External"/><Relationship Id="rId779" Type="http://schemas.openxmlformats.org/officeDocument/2006/relationships/hyperlink" Target="https://www.amazon.com/dp/B084HMHGSP?psc=1" TargetMode="External"/><Relationship Id="rId986" Type="http://schemas.openxmlformats.org/officeDocument/2006/relationships/hyperlink" Target="https://www.amazon.com/dp/B07H2RR55Q?psc=1" TargetMode="External"/><Relationship Id="rId2667" Type="http://schemas.openxmlformats.org/officeDocument/2006/relationships/hyperlink" Target="https://www.amazon.com/dp/B08V83JZH4?psc=1" TargetMode="External"/><Relationship Id="rId639" Type="http://schemas.openxmlformats.org/officeDocument/2006/relationships/hyperlink" Target="https://www.amazon.com/dp/B08V7P3SKS?psc=1" TargetMode="External"/><Relationship Id="rId1269" Type="http://schemas.openxmlformats.org/officeDocument/2006/relationships/hyperlink" Target="https://www.amazon.com/dp/B089C3TZL9?psc=1" TargetMode="External"/><Relationship Id="rId1476" Type="http://schemas.openxmlformats.org/officeDocument/2006/relationships/hyperlink" Target="https://www.amazon.com/dp/B076WQHK2G?psc=1" TargetMode="External"/><Relationship Id="rId2874" Type="http://schemas.openxmlformats.org/officeDocument/2006/relationships/hyperlink" Target="https://www.amazon.com/dp/B084GDY2PW?psc=1" TargetMode="External"/><Relationship Id="rId846" Type="http://schemas.openxmlformats.org/officeDocument/2006/relationships/hyperlink" Target="https://www.amazon.com/dp/B07MFZY2F2?psc=1" TargetMode="External"/><Relationship Id="rId1129" Type="http://schemas.openxmlformats.org/officeDocument/2006/relationships/hyperlink" Target="https://www.amazon.com/dp/B08KFRFL8F?psc=1" TargetMode="External"/><Relationship Id="rId1683" Type="http://schemas.openxmlformats.org/officeDocument/2006/relationships/hyperlink" Target="https://www.amazon.com/dp/B07YFFX5MD?psc=1" TargetMode="External"/><Relationship Id="rId1890" Type="http://schemas.openxmlformats.org/officeDocument/2006/relationships/hyperlink" Target="https://www.amazon.com/dp/B08RK2SR23?psc=1" TargetMode="External"/><Relationship Id="rId2527" Type="http://schemas.openxmlformats.org/officeDocument/2006/relationships/hyperlink" Target="https://www.amazon.com/dp/B07M9VXSXG?psc=1" TargetMode="External"/><Relationship Id="rId2734" Type="http://schemas.openxmlformats.org/officeDocument/2006/relationships/hyperlink" Target="https://www.amazon.com/dp/B000UFP4F6?psc=1" TargetMode="External"/><Relationship Id="rId2941" Type="http://schemas.openxmlformats.org/officeDocument/2006/relationships/hyperlink" Target="https://www.amazon.com/dp/B004S8LU2W?psc=1" TargetMode="External"/><Relationship Id="rId706" Type="http://schemas.openxmlformats.org/officeDocument/2006/relationships/hyperlink" Target="https://www.amazon.com/dp/B08V83JZH4?psc=1" TargetMode="External"/><Relationship Id="rId913" Type="http://schemas.openxmlformats.org/officeDocument/2006/relationships/hyperlink" Target="https://www.amazon.com/dp/B09K7CR37G?psc=1" TargetMode="External"/><Relationship Id="rId1336" Type="http://schemas.openxmlformats.org/officeDocument/2006/relationships/hyperlink" Target="https://www.amazon.com/dp/B07HP98FW6?psc=1" TargetMode="External"/><Relationship Id="rId1543" Type="http://schemas.openxmlformats.org/officeDocument/2006/relationships/hyperlink" Target="https://www.amazon.com/dp/B09C8XTBYS?psc=1" TargetMode="External"/><Relationship Id="rId1750" Type="http://schemas.openxmlformats.org/officeDocument/2006/relationships/hyperlink" Target="https://www.amazon.com/dp/B07CRG94G3?psc=1" TargetMode="External"/><Relationship Id="rId2801" Type="http://schemas.openxmlformats.org/officeDocument/2006/relationships/hyperlink" Target="https://www.amazon.com/dp/B0B3WM4YLT?psc=1" TargetMode="External"/><Relationship Id="rId42" Type="http://schemas.openxmlformats.org/officeDocument/2006/relationships/hyperlink" Target="https://www.amazon.com/dp/B08RVC6F9Y?psc=1" TargetMode="External"/><Relationship Id="rId1403" Type="http://schemas.openxmlformats.org/officeDocument/2006/relationships/hyperlink" Target="https://www.amazon.com/dp/B08V83JZH4?psc=1" TargetMode="External"/><Relationship Id="rId1610" Type="http://schemas.openxmlformats.org/officeDocument/2006/relationships/hyperlink" Target="https://www.amazon.com/dp/B08GLX7TNT?psc=1" TargetMode="External"/><Relationship Id="rId3368" Type="http://schemas.openxmlformats.org/officeDocument/2006/relationships/hyperlink" Target="https://www.amazon.com/dp/B07MG119KG?psc=1" TargetMode="External"/><Relationship Id="rId289" Type="http://schemas.openxmlformats.org/officeDocument/2006/relationships/hyperlink" Target="https://www.amazon.com/dp/B09FFJ9JJ9?psc=1" TargetMode="External"/><Relationship Id="rId496" Type="http://schemas.openxmlformats.org/officeDocument/2006/relationships/hyperlink" Target="https://www.amazon.com/dp/B08HN37XC1?psc=1" TargetMode="External"/><Relationship Id="rId2177" Type="http://schemas.openxmlformats.org/officeDocument/2006/relationships/hyperlink" Target="https://www.amazon.com/dp/B07MFZXR1B?psc=1" TargetMode="External"/><Relationship Id="rId2384" Type="http://schemas.openxmlformats.org/officeDocument/2006/relationships/hyperlink" Target="https://www.amazon.com/dp/B08TDNXTVK?psc=1" TargetMode="External"/><Relationship Id="rId2591" Type="http://schemas.openxmlformats.org/officeDocument/2006/relationships/hyperlink" Target="https://www.amazon.com/dp/B09J14CJ89?psc=1" TargetMode="External"/><Relationship Id="rId3228" Type="http://schemas.openxmlformats.org/officeDocument/2006/relationships/hyperlink" Target="https://www.amazon.com/dp/B07XL6BMFP?psc=1" TargetMode="External"/><Relationship Id="rId3435" Type="http://schemas.openxmlformats.org/officeDocument/2006/relationships/hyperlink" Target="https://www.amazon.com/dp/B00OBRE5UE?psc=1" TargetMode="External"/><Relationship Id="rId149" Type="http://schemas.openxmlformats.org/officeDocument/2006/relationships/hyperlink" Target="https://www.amazon.com/dp/B0874XN4D8?psc=1" TargetMode="External"/><Relationship Id="rId356" Type="http://schemas.openxmlformats.org/officeDocument/2006/relationships/hyperlink" Target="https://www.amazon.com/dp/B08R9DMFFT?psc=1" TargetMode="External"/><Relationship Id="rId563" Type="http://schemas.openxmlformats.org/officeDocument/2006/relationships/hyperlink" Target="https://www.amazon.com/dp/B086WCV7TF?psc=1" TargetMode="External"/><Relationship Id="rId770" Type="http://schemas.openxmlformats.org/officeDocument/2006/relationships/hyperlink" Target="https://www.amazon.com/dp/B098W1NDV2?psc=1" TargetMode="External"/><Relationship Id="rId1193" Type="http://schemas.openxmlformats.org/officeDocument/2006/relationships/hyperlink" Target="https://www.amazon.com/dp/B08GLX7TNT?psc=1" TargetMode="External"/><Relationship Id="rId2037" Type="http://schemas.openxmlformats.org/officeDocument/2006/relationships/hyperlink" Target="https://www.amazon.com/dp/B089DNM8LR?psc=1" TargetMode="External"/><Relationship Id="rId2244" Type="http://schemas.openxmlformats.org/officeDocument/2006/relationships/hyperlink" Target="https://www.amazon.com/dp/B07BYHGNB5?psc=1" TargetMode="External"/><Relationship Id="rId2451" Type="http://schemas.openxmlformats.org/officeDocument/2006/relationships/hyperlink" Target="https://www.amazon.com/dp/B07DLRG9VH?psc=1" TargetMode="External"/><Relationship Id="rId216" Type="http://schemas.openxmlformats.org/officeDocument/2006/relationships/hyperlink" Target="https://www.amazon.com/dp/B08RVC6F9Y?psc=1" TargetMode="External"/><Relationship Id="rId423" Type="http://schemas.openxmlformats.org/officeDocument/2006/relationships/hyperlink" Target="https://www.amazon.com/dp/B0754N4HHG?psc=1" TargetMode="External"/><Relationship Id="rId1053" Type="http://schemas.openxmlformats.org/officeDocument/2006/relationships/hyperlink" Target="https://www.amazon.com/dp/B089DNM8LR?psc=1" TargetMode="External"/><Relationship Id="rId1260" Type="http://schemas.openxmlformats.org/officeDocument/2006/relationships/hyperlink" Target="https://www.amazon.com/dp/B07ZGJVTZK?psc=1" TargetMode="External"/><Relationship Id="rId2104" Type="http://schemas.openxmlformats.org/officeDocument/2006/relationships/hyperlink" Target="https://www.amazon.com/dp/B07YFFX5MD?psc=1" TargetMode="External"/><Relationship Id="rId630" Type="http://schemas.openxmlformats.org/officeDocument/2006/relationships/hyperlink" Target="https://www.amazon.com/dp/B09PFQX277?psc=1" TargetMode="External"/><Relationship Id="rId2311" Type="http://schemas.openxmlformats.org/officeDocument/2006/relationships/hyperlink" Target="https://www.amazon.com/dp/B08RK2SR23?psc=1" TargetMode="External"/><Relationship Id="rId1120" Type="http://schemas.openxmlformats.org/officeDocument/2006/relationships/hyperlink" Target="https://www.amazon.com/dp/B08GLX7TNT?psc=1" TargetMode="External"/><Relationship Id="rId1937" Type="http://schemas.openxmlformats.org/officeDocument/2006/relationships/hyperlink" Target="https://www.amazon.com/dp/B07MFZXR1B?psc=1" TargetMode="External"/><Relationship Id="rId3085" Type="http://schemas.openxmlformats.org/officeDocument/2006/relationships/hyperlink" Target="https://www.amazon.com/dp/B098WKQRDL?psc=1" TargetMode="External"/><Relationship Id="rId3292" Type="http://schemas.openxmlformats.org/officeDocument/2006/relationships/hyperlink" Target="https://www.amazon.com/dp/B07Y465VX1?psc=1" TargetMode="External"/><Relationship Id="rId3152" Type="http://schemas.openxmlformats.org/officeDocument/2006/relationships/hyperlink" Target="https://www.amazon.com/dp/B0B116WHGM?psc=1" TargetMode="External"/><Relationship Id="rId280" Type="http://schemas.openxmlformats.org/officeDocument/2006/relationships/hyperlink" Target="https://www.amazon.com/dp/B08RVC6F9Y?psc=1" TargetMode="External"/><Relationship Id="rId3012" Type="http://schemas.openxmlformats.org/officeDocument/2006/relationships/hyperlink" Target="https://www.amazon.com/dp/B089RD13TX?psc=1" TargetMode="External"/><Relationship Id="rId140" Type="http://schemas.openxmlformats.org/officeDocument/2006/relationships/hyperlink" Target="https://www.amazon.com/dp/B084GDY2PW?psc=1" TargetMode="External"/><Relationship Id="rId6" Type="http://schemas.openxmlformats.org/officeDocument/2006/relationships/hyperlink" Target="https://www.amazon.com/dp/B07ZKB4SLK?psc=1" TargetMode="External"/><Relationship Id="rId2778" Type="http://schemas.openxmlformats.org/officeDocument/2006/relationships/hyperlink" Target="https://www.amazon.com/dp/B08RX4QKXS?psc=1" TargetMode="External"/><Relationship Id="rId2985" Type="http://schemas.openxmlformats.org/officeDocument/2006/relationships/hyperlink" Target="https://www.amazon.com/dp/B07MG119KG?psc=1" TargetMode="External"/><Relationship Id="rId957" Type="http://schemas.openxmlformats.org/officeDocument/2006/relationships/hyperlink" Target="https://www.amazon.com/dp/B09DVQQL9G?psc=1" TargetMode="External"/><Relationship Id="rId1587" Type="http://schemas.openxmlformats.org/officeDocument/2006/relationships/hyperlink" Target="https://www.amazon.com/dp/B09WYP5LXB?psc=1" TargetMode="External"/><Relationship Id="rId1794" Type="http://schemas.openxmlformats.org/officeDocument/2006/relationships/hyperlink" Target="https://www.amazon.com/dp/B08GLX7TNT?psc=1" TargetMode="External"/><Relationship Id="rId2638" Type="http://schemas.openxmlformats.org/officeDocument/2006/relationships/hyperlink" Target="https://www.amazon.com/dp/B08QBMD6P4?psc=1" TargetMode="External"/><Relationship Id="rId2845" Type="http://schemas.openxmlformats.org/officeDocument/2006/relationships/hyperlink" Target="https://www.amazon.com/dp/B073SBQMCX?psc=1" TargetMode="External"/><Relationship Id="rId86" Type="http://schemas.openxmlformats.org/officeDocument/2006/relationships/hyperlink" Target="https://www.amazon.com/dp/B07JJTVGZM?psc=1" TargetMode="External"/><Relationship Id="rId817" Type="http://schemas.openxmlformats.org/officeDocument/2006/relationships/hyperlink" Target="https://www.amazon.com/dp/B07JJTVGZM?psc=1" TargetMode="External"/><Relationship Id="rId1447" Type="http://schemas.openxmlformats.org/officeDocument/2006/relationships/hyperlink" Target="https://www.amazon.com/dp/B08GL575DB?psc=1" TargetMode="External"/><Relationship Id="rId1654" Type="http://schemas.openxmlformats.org/officeDocument/2006/relationships/hyperlink" Target="https://www.amazon.com/dp/B00HJZJI84?psc=1" TargetMode="External"/><Relationship Id="rId1861" Type="http://schemas.openxmlformats.org/officeDocument/2006/relationships/hyperlink" Target="https://www.amazon.com/dp/B07M9VXSXG?psc=1" TargetMode="External"/><Relationship Id="rId2705" Type="http://schemas.openxmlformats.org/officeDocument/2006/relationships/hyperlink" Target="https://www.amazon.com/dp/B07G3YNLJB?psc=1" TargetMode="External"/><Relationship Id="rId2912" Type="http://schemas.openxmlformats.org/officeDocument/2006/relationships/hyperlink" Target="https://www.amazon.com/dp/B08KFS6THF?psc=1" TargetMode="External"/><Relationship Id="rId1307" Type="http://schemas.openxmlformats.org/officeDocument/2006/relationships/hyperlink" Target="https://www.amazon.com/dp/B01EZV35QU?psc=1" TargetMode="External"/><Relationship Id="rId1514" Type="http://schemas.openxmlformats.org/officeDocument/2006/relationships/hyperlink" Target="https://www.amazon.com/dp/B00IRV005E?psc=1" TargetMode="External"/><Relationship Id="rId1721" Type="http://schemas.openxmlformats.org/officeDocument/2006/relationships/hyperlink" Target="https://www.amazon.com/dp/B08ZNSNL1K?psc=1" TargetMode="External"/><Relationship Id="rId13" Type="http://schemas.openxmlformats.org/officeDocument/2006/relationships/hyperlink" Target="https://www.amazon.com/dp/B07ZKB4SLK?psc=1" TargetMode="External"/><Relationship Id="rId2288" Type="http://schemas.openxmlformats.org/officeDocument/2006/relationships/hyperlink" Target="https://www.amazon.com/dp/B08H9TJYP1?psc=1" TargetMode="External"/><Relationship Id="rId2495" Type="http://schemas.openxmlformats.org/officeDocument/2006/relationships/hyperlink" Target="https://www.amazon.com/dp/B08PHSVW7K?psc=1" TargetMode="External"/><Relationship Id="rId3339" Type="http://schemas.openxmlformats.org/officeDocument/2006/relationships/hyperlink" Target="https://www.amazon.com/dp/B09LYF2951?psc=1" TargetMode="External"/><Relationship Id="rId467" Type="http://schemas.openxmlformats.org/officeDocument/2006/relationships/hyperlink" Target="https://www.amazon.com/dp/B07ZKB4SLK?psc=1" TargetMode="External"/><Relationship Id="rId1097" Type="http://schemas.openxmlformats.org/officeDocument/2006/relationships/hyperlink" Target="https://www.amazon.com/dp/B07Q7WJSL7?psc=1" TargetMode="External"/><Relationship Id="rId2148" Type="http://schemas.openxmlformats.org/officeDocument/2006/relationships/hyperlink" Target="https://www.amazon.com/dp/B07YFF8879?psc=1" TargetMode="External"/><Relationship Id="rId674" Type="http://schemas.openxmlformats.org/officeDocument/2006/relationships/hyperlink" Target="https://www.amazon.com/dp/B07VS8QCXC?psc=1" TargetMode="External"/><Relationship Id="rId881" Type="http://schemas.openxmlformats.org/officeDocument/2006/relationships/hyperlink" Target="https://www.amazon.com/dp/B08V83JZH4?psc=1" TargetMode="External"/><Relationship Id="rId2355" Type="http://schemas.openxmlformats.org/officeDocument/2006/relationships/hyperlink" Target="https://www.amazon.com/dp/B089C6LZ42?psc=1" TargetMode="External"/><Relationship Id="rId2562" Type="http://schemas.openxmlformats.org/officeDocument/2006/relationships/hyperlink" Target="https://www.amazon.com/dp/B086BGWNY8?psc=1" TargetMode="External"/><Relationship Id="rId3406" Type="http://schemas.openxmlformats.org/officeDocument/2006/relationships/hyperlink" Target="https://www.amazon.com/dp/B01LZWX6PD?psc=1" TargetMode="External"/><Relationship Id="rId327" Type="http://schemas.openxmlformats.org/officeDocument/2006/relationships/hyperlink" Target="https://www.amazon.com/dp/B08M3JD266?psc=1" TargetMode="External"/><Relationship Id="rId534" Type="http://schemas.openxmlformats.org/officeDocument/2006/relationships/hyperlink" Target="https://www.amazon.com/dp/B0B53F9QD5?psc=1" TargetMode="External"/><Relationship Id="rId741" Type="http://schemas.openxmlformats.org/officeDocument/2006/relationships/hyperlink" Target="https://www.amazon.com/dp/B09C83H4QH?psc=1" TargetMode="External"/><Relationship Id="rId1164" Type="http://schemas.openxmlformats.org/officeDocument/2006/relationships/hyperlink" Target="https://www.amazon.com/dp/B08V83JZH4?psc=1" TargetMode="External"/><Relationship Id="rId1371" Type="http://schemas.openxmlformats.org/officeDocument/2006/relationships/hyperlink" Target="https://www.amazon.com/dp/B08RK2SR23?psc=1" TargetMode="External"/><Relationship Id="rId2008" Type="http://schemas.openxmlformats.org/officeDocument/2006/relationships/hyperlink" Target="https://www.amazon.com/dp/B08GLX7TNT?psc=1" TargetMode="External"/><Relationship Id="rId2215" Type="http://schemas.openxmlformats.org/officeDocument/2006/relationships/hyperlink" Target="https://www.amazon.com/dp/B07NQNBPHZ?psc=1" TargetMode="External"/><Relationship Id="rId2422" Type="http://schemas.openxmlformats.org/officeDocument/2006/relationships/hyperlink" Target="https://www.amazon.com/dp/B00OJ3UJ2S?psc=1" TargetMode="External"/><Relationship Id="rId601" Type="http://schemas.openxmlformats.org/officeDocument/2006/relationships/hyperlink" Target="https://www.amazon.com/dp/B07MFZXR1B?psc=1" TargetMode="External"/><Relationship Id="rId1024" Type="http://schemas.openxmlformats.org/officeDocument/2006/relationships/hyperlink" Target="https://www.amazon.com/dp/B08V83JZH4?psc=1" TargetMode="External"/><Relationship Id="rId1231" Type="http://schemas.openxmlformats.org/officeDocument/2006/relationships/hyperlink" Target="https://www.amazon.com/dp/B00UAA4J6G?psc=1" TargetMode="External"/><Relationship Id="rId3196" Type="http://schemas.openxmlformats.org/officeDocument/2006/relationships/hyperlink" Target="https://www.amazon.com/dp/B098WKQRDL?psc=1" TargetMode="External"/><Relationship Id="rId3056" Type="http://schemas.openxmlformats.org/officeDocument/2006/relationships/hyperlink" Target="https://www.amazon.com/dp/B0105DMFFE?psc=1" TargetMode="External"/><Relationship Id="rId3263" Type="http://schemas.openxmlformats.org/officeDocument/2006/relationships/hyperlink" Target="https://www.amazon.com/dp/B07MG119KG?psc=1" TargetMode="External"/><Relationship Id="rId184" Type="http://schemas.openxmlformats.org/officeDocument/2006/relationships/hyperlink" Target="https://www.amazon.com/dp/B07PZXZL3Y?psc=1" TargetMode="External"/><Relationship Id="rId391" Type="http://schemas.openxmlformats.org/officeDocument/2006/relationships/hyperlink" Target="https://www.amazon.com/dp/B00ITJ7U20?psc=1" TargetMode="External"/><Relationship Id="rId1908" Type="http://schemas.openxmlformats.org/officeDocument/2006/relationships/hyperlink" Target="https://www.amazon.com/dp/B08GL575DB?psc=1" TargetMode="External"/><Relationship Id="rId2072" Type="http://schemas.openxmlformats.org/officeDocument/2006/relationships/hyperlink" Target="https://www.amazon.com/dp/B08RK2SR23?psc=1" TargetMode="External"/><Relationship Id="rId3123" Type="http://schemas.openxmlformats.org/officeDocument/2006/relationships/hyperlink" Target="https://www.amazon.com/dp/B07PKV1N84?psc=1" TargetMode="External"/><Relationship Id="rId251" Type="http://schemas.openxmlformats.org/officeDocument/2006/relationships/hyperlink" Target="https://www.amazon.com/dp/B09RPVQ85R?psc=1" TargetMode="External"/><Relationship Id="rId3330" Type="http://schemas.openxmlformats.org/officeDocument/2006/relationships/hyperlink" Target="https://www.amazon.com/dp/B07CRG94G3?psc=1" TargetMode="External"/><Relationship Id="rId2889" Type="http://schemas.openxmlformats.org/officeDocument/2006/relationships/hyperlink" Target="https://www.amazon.com/dp/B086BGWNY8?psc=1" TargetMode="External"/><Relationship Id="rId111" Type="http://schemas.openxmlformats.org/officeDocument/2006/relationships/hyperlink" Target="https://www.amazon.com/dp/B07JJTVGZM?psc=1" TargetMode="External"/><Relationship Id="rId1698" Type="http://schemas.openxmlformats.org/officeDocument/2006/relationships/hyperlink" Target="https://www.amazon.com/dp/B09ZYQG5C1?psc=1" TargetMode="External"/><Relationship Id="rId2749" Type="http://schemas.openxmlformats.org/officeDocument/2006/relationships/hyperlink" Target="https://www.amazon.com/dp/B08QBMD6P4?psc=1" TargetMode="External"/><Relationship Id="rId2956" Type="http://schemas.openxmlformats.org/officeDocument/2006/relationships/hyperlink" Target="https://www.amazon.com/dp/B07MG119KG?psc=1" TargetMode="External"/><Relationship Id="rId928" Type="http://schemas.openxmlformats.org/officeDocument/2006/relationships/hyperlink" Target="https://www.amazon.com/dp/B07MFZXR1B?psc=1" TargetMode="External"/><Relationship Id="rId1558" Type="http://schemas.openxmlformats.org/officeDocument/2006/relationships/hyperlink" Target="https://www.amazon.com/dp/B07D998212?psc=1" TargetMode="External"/><Relationship Id="rId1765" Type="http://schemas.openxmlformats.org/officeDocument/2006/relationships/hyperlink" Target="https://www.amazon.com/dp/B08DK2FB7G?psc=1" TargetMode="External"/><Relationship Id="rId2609" Type="http://schemas.openxmlformats.org/officeDocument/2006/relationships/hyperlink" Target="https://www.amazon.com/dp/B08TB13684?psc=1" TargetMode="External"/><Relationship Id="rId57" Type="http://schemas.openxmlformats.org/officeDocument/2006/relationships/hyperlink" Target="https://www.amazon.com/dp/B08S5JPWR6?psc=1" TargetMode="External"/><Relationship Id="rId1418" Type="http://schemas.openxmlformats.org/officeDocument/2006/relationships/hyperlink" Target="https://www.amazon.com/dp/B08V7P3SKS?psc=1" TargetMode="External"/><Relationship Id="rId1972" Type="http://schemas.openxmlformats.org/officeDocument/2006/relationships/hyperlink" Target="https://www.amazon.com/dp/B08KFS6THF?psc=1" TargetMode="External"/><Relationship Id="rId2816" Type="http://schemas.openxmlformats.org/officeDocument/2006/relationships/hyperlink" Target="https://www.amazon.com/dp/B07XHMB5GP?psc=1" TargetMode="External"/><Relationship Id="rId1625" Type="http://schemas.openxmlformats.org/officeDocument/2006/relationships/hyperlink" Target="https://www.amazon.com/dp/B089C5P5SX?psc=1" TargetMode="External"/><Relationship Id="rId1832" Type="http://schemas.openxmlformats.org/officeDocument/2006/relationships/hyperlink" Target="https://www.amazon.com/dp/B07MFZXR1B?psc=1" TargetMode="External"/><Relationship Id="rId2399" Type="http://schemas.openxmlformats.org/officeDocument/2006/relationships/hyperlink" Target="https://www.amazon.com/dp/B01M08LCXW?psc=1" TargetMode="External"/><Relationship Id="rId578" Type="http://schemas.openxmlformats.org/officeDocument/2006/relationships/hyperlink" Target="https://www.amazon.com/dp/B08RK2SR23?psc=1" TargetMode="External"/><Relationship Id="rId785" Type="http://schemas.openxmlformats.org/officeDocument/2006/relationships/hyperlink" Target="https://www.amazon.com/dp/B098W1NDV2?psc=1" TargetMode="External"/><Relationship Id="rId992" Type="http://schemas.openxmlformats.org/officeDocument/2006/relationships/hyperlink" Target="https://www.amazon.com/dp/B08Q55DGGY?psc=1" TargetMode="External"/><Relationship Id="rId2259" Type="http://schemas.openxmlformats.org/officeDocument/2006/relationships/hyperlink" Target="https://www.amazon.com/dp/B018FTE87S?psc=1" TargetMode="External"/><Relationship Id="rId2466" Type="http://schemas.openxmlformats.org/officeDocument/2006/relationships/hyperlink" Target="https://www.amazon.com/dp/B09JG2JJXF?psc=1" TargetMode="External"/><Relationship Id="rId2673" Type="http://schemas.openxmlformats.org/officeDocument/2006/relationships/hyperlink" Target="https://www.amazon.com/dp/B06Y2BVTZ2?psc=1" TargetMode="External"/><Relationship Id="rId2880" Type="http://schemas.openxmlformats.org/officeDocument/2006/relationships/hyperlink" Target="https://www.amazon.com/dp/B01N5IB20Q?psc=1" TargetMode="External"/><Relationship Id="rId438" Type="http://schemas.openxmlformats.org/officeDocument/2006/relationships/hyperlink" Target="https://www.amazon.com/dp/B07MFZXR1B?psc=1" TargetMode="External"/><Relationship Id="rId645" Type="http://schemas.openxmlformats.org/officeDocument/2006/relationships/hyperlink" Target="https://www.amazon.com/dp/B08K3LCZ2X?psc=1" TargetMode="External"/><Relationship Id="rId852" Type="http://schemas.openxmlformats.org/officeDocument/2006/relationships/hyperlink" Target="https://www.amazon.com/dp/B08V7P3SKS?psc=1" TargetMode="External"/><Relationship Id="rId1068" Type="http://schemas.openxmlformats.org/officeDocument/2006/relationships/hyperlink" Target="https://www.amazon.com/dp/B07997QV4Z?psc=1" TargetMode="External"/><Relationship Id="rId1275" Type="http://schemas.openxmlformats.org/officeDocument/2006/relationships/hyperlink" Target="https://www.amazon.com/dp/B08V83JZH4?psc=1" TargetMode="External"/><Relationship Id="rId1482" Type="http://schemas.openxmlformats.org/officeDocument/2006/relationships/hyperlink" Target="https://www.amazon.com/dp/B08DK2FB7G?psc=1" TargetMode="External"/><Relationship Id="rId2119" Type="http://schemas.openxmlformats.org/officeDocument/2006/relationships/hyperlink" Target="https://www.amazon.com/dp/B078211KBB?psc=1" TargetMode="External"/><Relationship Id="rId2326" Type="http://schemas.openxmlformats.org/officeDocument/2006/relationships/hyperlink" Target="https://www.amazon.com/dp/B08GLX7TNT?psc=1" TargetMode="External"/><Relationship Id="rId2533" Type="http://schemas.openxmlformats.org/officeDocument/2006/relationships/hyperlink" Target="https://www.amazon.com/dp/B09NM56HK4?psc=1" TargetMode="External"/><Relationship Id="rId2740" Type="http://schemas.openxmlformats.org/officeDocument/2006/relationships/hyperlink" Target="https://www.amazon.com/dp/B099CBVJP6?psc=1" TargetMode="External"/><Relationship Id="rId505" Type="http://schemas.openxmlformats.org/officeDocument/2006/relationships/hyperlink" Target="https://www.amazon.com/dp/B0759567JT?psc=1" TargetMode="External"/><Relationship Id="rId712" Type="http://schemas.openxmlformats.org/officeDocument/2006/relationships/hyperlink" Target="https://www.amazon.com/dp/B0078XQQIC?psc=1" TargetMode="External"/><Relationship Id="rId1135" Type="http://schemas.openxmlformats.org/officeDocument/2006/relationships/hyperlink" Target="https://www.amazon.com/dp/B07ZGJVTZK?psc=1" TargetMode="External"/><Relationship Id="rId1342" Type="http://schemas.openxmlformats.org/officeDocument/2006/relationships/hyperlink" Target="https://www.amazon.com/dp/B09QV692XY?psc=1" TargetMode="External"/><Relationship Id="rId1202" Type="http://schemas.openxmlformats.org/officeDocument/2006/relationships/hyperlink" Target="https://www.amazon.com/dp/B09TKGBCMQ?psc=1" TargetMode="External"/><Relationship Id="rId2600" Type="http://schemas.openxmlformats.org/officeDocument/2006/relationships/hyperlink" Target="https://www.amazon.com/dp/B09HKG6SDF?psc=1" TargetMode="External"/><Relationship Id="rId3167" Type="http://schemas.openxmlformats.org/officeDocument/2006/relationships/hyperlink" Target="https://www.amazon.com/dp/B0781VSXBP?psc=1" TargetMode="External"/><Relationship Id="rId295" Type="http://schemas.openxmlformats.org/officeDocument/2006/relationships/hyperlink" Target="https://www.amazon.com/dp/B08CTZPLH4?psc=1" TargetMode="External"/><Relationship Id="rId3374" Type="http://schemas.openxmlformats.org/officeDocument/2006/relationships/hyperlink" Target="https://www.amazon.com/dp/B089C6LZ42?psc=1" TargetMode="External"/><Relationship Id="rId2183" Type="http://schemas.openxmlformats.org/officeDocument/2006/relationships/hyperlink" Target="https://www.amazon.com/dp/B09XC599K5?psc=1" TargetMode="External"/><Relationship Id="rId2390" Type="http://schemas.openxmlformats.org/officeDocument/2006/relationships/hyperlink" Target="https://www.amazon.com/dp/B08GL575DB?psc=1" TargetMode="External"/><Relationship Id="rId3027" Type="http://schemas.openxmlformats.org/officeDocument/2006/relationships/hyperlink" Target="https://www.amazon.com/dp/B08VRXJZ5H?psc=1" TargetMode="External"/><Relationship Id="rId3234" Type="http://schemas.openxmlformats.org/officeDocument/2006/relationships/hyperlink" Target="https://www.amazon.com/dp/B07MG119KG?psc=1" TargetMode="External"/><Relationship Id="rId3441" Type="http://schemas.openxmlformats.org/officeDocument/2006/relationships/hyperlink" Target="https://www.amazon.com/dp/B07MFZXR1B?psc=1" TargetMode="External"/><Relationship Id="rId155" Type="http://schemas.openxmlformats.org/officeDocument/2006/relationships/hyperlink" Target="https://www.amazon.com/dp/B084ZKLQR8?psc=1" TargetMode="External"/><Relationship Id="rId362" Type="http://schemas.openxmlformats.org/officeDocument/2006/relationships/hyperlink" Target="https://www.amazon.com/dp/B00LS5NFQ2?psc=1" TargetMode="External"/><Relationship Id="rId2043" Type="http://schemas.openxmlformats.org/officeDocument/2006/relationships/hyperlink" Target="https://www.amazon.com/dp/B09QV5KJHV?psc=1" TargetMode="External"/><Relationship Id="rId2250" Type="http://schemas.openxmlformats.org/officeDocument/2006/relationships/hyperlink" Target="https://www.amazon.com/dp/B09HY56CS4?psc=1" TargetMode="External"/><Relationship Id="rId3301" Type="http://schemas.openxmlformats.org/officeDocument/2006/relationships/hyperlink" Target="https://www.amazon.com/dp/B08QBJ2YMG?psc=1" TargetMode="External"/><Relationship Id="rId222" Type="http://schemas.openxmlformats.org/officeDocument/2006/relationships/hyperlink" Target="https://www.amazon.com/dp/B08GLX7TNT?psc=1" TargetMode="External"/><Relationship Id="rId2110" Type="http://schemas.openxmlformats.org/officeDocument/2006/relationships/hyperlink" Target="https://www.amazon.com/dp/B08SL5GY19?psc=1" TargetMode="External"/><Relationship Id="rId1669" Type="http://schemas.openxmlformats.org/officeDocument/2006/relationships/hyperlink" Target="https://www.amazon.com/dp/B07MVMPYRW?psc=1" TargetMode="External"/><Relationship Id="rId1876" Type="http://schemas.openxmlformats.org/officeDocument/2006/relationships/hyperlink" Target="https://www.amazon.com/dp/B078218TWQ?psc=1" TargetMode="External"/><Relationship Id="rId2927" Type="http://schemas.openxmlformats.org/officeDocument/2006/relationships/hyperlink" Target="https://www.amazon.com/dp/B097TTZD48?psc=1" TargetMode="External"/><Relationship Id="rId3091" Type="http://schemas.openxmlformats.org/officeDocument/2006/relationships/hyperlink" Target="https://www.amazon.com/dp/B09CTHJ8T3?psc=1" TargetMode="External"/><Relationship Id="rId1529" Type="http://schemas.openxmlformats.org/officeDocument/2006/relationships/hyperlink" Target="https://www.amazon.com/dp/B09J14CJ89?psc=1" TargetMode="External"/><Relationship Id="rId1736" Type="http://schemas.openxmlformats.org/officeDocument/2006/relationships/hyperlink" Target="https://www.amazon.com/dp/B09WZK8YMY?psc=1" TargetMode="External"/><Relationship Id="rId1943" Type="http://schemas.openxmlformats.org/officeDocument/2006/relationships/hyperlink" Target="https://www.amazon.com/dp/B07MNFH1PX?psc=1" TargetMode="External"/><Relationship Id="rId28" Type="http://schemas.openxmlformats.org/officeDocument/2006/relationships/hyperlink" Target="https://www.amazon.com/dp/B08RVC6F9Y?psc=1" TargetMode="External"/><Relationship Id="rId1803" Type="http://schemas.openxmlformats.org/officeDocument/2006/relationships/hyperlink" Target="https://www.amazon.com/dp/B08DKB5LWY?psc=1" TargetMode="External"/><Relationship Id="rId689" Type="http://schemas.openxmlformats.org/officeDocument/2006/relationships/hyperlink" Target="https://www.amazon.com/dp/B00FYKRIA6?psc=1" TargetMode="External"/><Relationship Id="rId896" Type="http://schemas.openxmlformats.org/officeDocument/2006/relationships/hyperlink" Target="https://www.amazon.com/dp/B09DVQQL9G?psc=1" TargetMode="External"/><Relationship Id="rId2577" Type="http://schemas.openxmlformats.org/officeDocument/2006/relationships/hyperlink" Target="https://www.amazon.com/dp/B07YD579WM?psc=1" TargetMode="External"/><Relationship Id="rId2784" Type="http://schemas.openxmlformats.org/officeDocument/2006/relationships/hyperlink" Target="https://www.amazon.com/dp/B09ZYQ49F1?psc=1" TargetMode="External"/><Relationship Id="rId549" Type="http://schemas.openxmlformats.org/officeDocument/2006/relationships/hyperlink" Target="https://www.amazon.com/dp/B01N5IB20Q?psc=1" TargetMode="External"/><Relationship Id="rId756" Type="http://schemas.openxmlformats.org/officeDocument/2006/relationships/hyperlink" Target="https://www.amazon.com/dp/B09QV692XY?psc=1" TargetMode="External"/><Relationship Id="rId1179" Type="http://schemas.openxmlformats.org/officeDocument/2006/relationships/hyperlink" Target="https://www.amazon.com/dp/B08V83JZH4?psc=1" TargetMode="External"/><Relationship Id="rId1386" Type="http://schemas.openxmlformats.org/officeDocument/2006/relationships/hyperlink" Target="https://www.amazon.com/dp/B08KFRFL8F?psc=1" TargetMode="External"/><Relationship Id="rId1593" Type="http://schemas.openxmlformats.org/officeDocument/2006/relationships/hyperlink" Target="https://www.amazon.com/dp/B09XDJ673F?psc=1" TargetMode="External"/><Relationship Id="rId2437" Type="http://schemas.openxmlformats.org/officeDocument/2006/relationships/hyperlink" Target="https://www.amazon.com/dp/B06XWRRMYX?psc=1" TargetMode="External"/><Relationship Id="rId2991" Type="http://schemas.openxmlformats.org/officeDocument/2006/relationships/hyperlink" Target="https://www.amazon.com/dp/B08JSMKW3J?psc=1" TargetMode="External"/><Relationship Id="rId409" Type="http://schemas.openxmlformats.org/officeDocument/2006/relationships/hyperlink" Target="https://www.amazon.com/dp/B0892BK5L6?psc=1" TargetMode="External"/><Relationship Id="rId963" Type="http://schemas.openxmlformats.org/officeDocument/2006/relationships/hyperlink" Target="https://www.amazon.com/dp/B073H4GPLQ?psc=1" TargetMode="External"/><Relationship Id="rId1039" Type="http://schemas.openxmlformats.org/officeDocument/2006/relationships/hyperlink" Target="https://www.amazon.com/dp/B08V83JZH4?psc=1" TargetMode="External"/><Relationship Id="rId1246" Type="http://schemas.openxmlformats.org/officeDocument/2006/relationships/hyperlink" Target="https://www.amazon.com/dp/B07MFZXR1B?psc=1" TargetMode="External"/><Relationship Id="rId2644" Type="http://schemas.openxmlformats.org/officeDocument/2006/relationships/hyperlink" Target="https://www.amazon.com/dp/B01EYKBNYS?psc=1" TargetMode="External"/><Relationship Id="rId2851" Type="http://schemas.openxmlformats.org/officeDocument/2006/relationships/hyperlink" Target="https://www.amazon.com/dp/B07XVTRFF8?psc=1" TargetMode="External"/><Relationship Id="rId92" Type="http://schemas.openxmlformats.org/officeDocument/2006/relationships/hyperlink" Target="https://www.amazon.com/dp/B085T9MR9V?psc=1" TargetMode="External"/><Relationship Id="rId616" Type="http://schemas.openxmlformats.org/officeDocument/2006/relationships/hyperlink" Target="https://www.amazon.com/dp/B086BGWNY8?psc=1" TargetMode="External"/><Relationship Id="rId823" Type="http://schemas.openxmlformats.org/officeDocument/2006/relationships/hyperlink" Target="https://www.amazon.com/dp/B08HN37XC1?psc=1" TargetMode="External"/><Relationship Id="rId1453" Type="http://schemas.openxmlformats.org/officeDocument/2006/relationships/hyperlink" Target="https://www.amazon.com/dp/B08V83JZH4?psc=1" TargetMode="External"/><Relationship Id="rId1660" Type="http://schemas.openxmlformats.org/officeDocument/2006/relationships/hyperlink" Target="https://www.amazon.com/dp/B09HKDQ1RN?psc=1" TargetMode="External"/><Relationship Id="rId2504" Type="http://schemas.openxmlformats.org/officeDocument/2006/relationships/hyperlink" Target="https://www.amazon.com/dp/B07VS8QCXC?psc=1" TargetMode="External"/><Relationship Id="rId2711" Type="http://schemas.openxmlformats.org/officeDocument/2006/relationships/hyperlink" Target="https://www.amazon.com/dp/B00PTUQE4M?psc=1" TargetMode="External"/><Relationship Id="rId1106" Type="http://schemas.openxmlformats.org/officeDocument/2006/relationships/hyperlink" Target="https://www.amazon.com/dp/B08RK2SR23?psc=1" TargetMode="External"/><Relationship Id="rId1313" Type="http://schemas.openxmlformats.org/officeDocument/2006/relationships/hyperlink" Target="https://www.amazon.com/dp/B08GL575DB?psc=1" TargetMode="External"/><Relationship Id="rId1520" Type="http://schemas.openxmlformats.org/officeDocument/2006/relationships/hyperlink" Target="https://www.amazon.com/dp/B08GLX7TNT?psc=1" TargetMode="External"/><Relationship Id="rId3278" Type="http://schemas.openxmlformats.org/officeDocument/2006/relationships/hyperlink" Target="https://www.amazon.com/dp/B08KFS6THF?psc=1" TargetMode="External"/><Relationship Id="rId199" Type="http://schemas.openxmlformats.org/officeDocument/2006/relationships/hyperlink" Target="https://www.amazon.com/dp/B09571TZNZ?psc=1" TargetMode="External"/><Relationship Id="rId2087" Type="http://schemas.openxmlformats.org/officeDocument/2006/relationships/hyperlink" Target="https://www.amazon.com/dp/B018FTE87S?psc=1" TargetMode="External"/><Relationship Id="rId2294" Type="http://schemas.openxmlformats.org/officeDocument/2006/relationships/hyperlink" Target="https://www.amazon.com/dp/B098W1NDV2?psc=1" TargetMode="External"/><Relationship Id="rId3138" Type="http://schemas.openxmlformats.org/officeDocument/2006/relationships/hyperlink" Target="https://www.amazon.com/dp/B07M7Q21N7?psc=1" TargetMode="External"/><Relationship Id="rId3345" Type="http://schemas.openxmlformats.org/officeDocument/2006/relationships/hyperlink" Target="https://www.amazon.com/dp/B08QB93S6R?psc=1" TargetMode="External"/><Relationship Id="rId266" Type="http://schemas.openxmlformats.org/officeDocument/2006/relationships/hyperlink" Target="https://www.amazon.com/dp/B089GV3FYS?psc=1" TargetMode="External"/><Relationship Id="rId473" Type="http://schemas.openxmlformats.org/officeDocument/2006/relationships/hyperlink" Target="https://www.amazon.com/dp/B07S9CKV7X?psc=1" TargetMode="External"/><Relationship Id="rId680" Type="http://schemas.openxmlformats.org/officeDocument/2006/relationships/hyperlink" Target="https://www.amazon.com/dp/B08RK2SR23?psc=1" TargetMode="External"/><Relationship Id="rId2154" Type="http://schemas.openxmlformats.org/officeDocument/2006/relationships/hyperlink" Target="https://www.amazon.com/dp/B08JQ6GZMF?psc=1" TargetMode="External"/><Relationship Id="rId2361" Type="http://schemas.openxmlformats.org/officeDocument/2006/relationships/hyperlink" Target="https://www.amazon.com/dp/B097TTZD48?psc=1" TargetMode="External"/><Relationship Id="rId3205" Type="http://schemas.openxmlformats.org/officeDocument/2006/relationships/hyperlink" Target="https://www.amazon.com/dp/B08LT9WZVS?psc=1" TargetMode="External"/><Relationship Id="rId3412" Type="http://schemas.openxmlformats.org/officeDocument/2006/relationships/hyperlink" Target="https://www.amazon.com/dp/B08KFS6THF?psc=1" TargetMode="External"/><Relationship Id="rId126" Type="http://schemas.openxmlformats.org/officeDocument/2006/relationships/hyperlink" Target="https://www.amazon.com/dp/B07MKCG5ZG?psc=1" TargetMode="External"/><Relationship Id="rId333" Type="http://schemas.openxmlformats.org/officeDocument/2006/relationships/hyperlink" Target="https://www.amazon.com/dp/B07WSC3XB4?psc=1" TargetMode="External"/><Relationship Id="rId540" Type="http://schemas.openxmlformats.org/officeDocument/2006/relationships/hyperlink" Target="https://www.amazon.com/dp/B09BPS99MG?psc=1" TargetMode="External"/><Relationship Id="rId1170" Type="http://schemas.openxmlformats.org/officeDocument/2006/relationships/hyperlink" Target="https://www.amazon.com/dp/B07MFZXR1B?psc=1" TargetMode="External"/><Relationship Id="rId2014" Type="http://schemas.openxmlformats.org/officeDocument/2006/relationships/hyperlink" Target="https://www.amazon.com/dp/B08KFS6THF?psc=1" TargetMode="External"/><Relationship Id="rId2221" Type="http://schemas.openxmlformats.org/officeDocument/2006/relationships/hyperlink" Target="https://www.amazon.com/dp/B09HKG6SDF?psc=1" TargetMode="External"/><Relationship Id="rId1030" Type="http://schemas.openxmlformats.org/officeDocument/2006/relationships/hyperlink" Target="https://www.amazon.com/dp/B07RQ9K8HH?psc=1" TargetMode="External"/><Relationship Id="rId400" Type="http://schemas.openxmlformats.org/officeDocument/2006/relationships/hyperlink" Target="https://www.amazon.com/dp/B076DCNZM3?psc=1" TargetMode="External"/><Relationship Id="rId1987" Type="http://schemas.openxmlformats.org/officeDocument/2006/relationships/hyperlink" Target="https://www.amazon.com/dp/B08PC5ZC73?psc=1" TargetMode="External"/><Relationship Id="rId1847" Type="http://schemas.openxmlformats.org/officeDocument/2006/relationships/hyperlink" Target="https://www.amazon.com/dp/B08GLX7TNT?psc=1" TargetMode="External"/><Relationship Id="rId1707" Type="http://schemas.openxmlformats.org/officeDocument/2006/relationships/hyperlink" Target="https://www.amazon.com/dp/B011M8YACM?psc=1" TargetMode="External"/><Relationship Id="rId3062" Type="http://schemas.openxmlformats.org/officeDocument/2006/relationships/hyperlink" Target="https://www.amazon.com/dp/B08W8DGK3X?psc=1" TargetMode="External"/><Relationship Id="rId190" Type="http://schemas.openxmlformats.org/officeDocument/2006/relationships/hyperlink" Target="https://www.amazon.com/dp/B08RVC6F9Y?psc=1" TargetMode="External"/><Relationship Id="rId1914" Type="http://schemas.openxmlformats.org/officeDocument/2006/relationships/hyperlink" Target="https://www.amazon.com/dp/B077N2KK27?psc=1" TargetMode="External"/><Relationship Id="rId2688" Type="http://schemas.openxmlformats.org/officeDocument/2006/relationships/hyperlink" Target="https://www.amazon.com/dp/B08K79T9G5?psc=1" TargetMode="External"/><Relationship Id="rId2895" Type="http://schemas.openxmlformats.org/officeDocument/2006/relationships/hyperlink" Target="https://www.amazon.com/dp/B08PMLYV9H?psc=1" TargetMode="External"/><Relationship Id="rId867" Type="http://schemas.openxmlformats.org/officeDocument/2006/relationships/hyperlink" Target="https://www.amazon.com/dp/B00OJ3UJ2S?psc=1" TargetMode="External"/><Relationship Id="rId1497" Type="http://schemas.openxmlformats.org/officeDocument/2006/relationships/hyperlink" Target="https://www.amazon.com/dp/B09QX6SL2Y?psc=1" TargetMode="External"/><Relationship Id="rId2548" Type="http://schemas.openxmlformats.org/officeDocument/2006/relationships/hyperlink" Target="https://www.amazon.com/dp/B01KPLQZ9S?psc=1" TargetMode="External"/><Relationship Id="rId2755" Type="http://schemas.openxmlformats.org/officeDocument/2006/relationships/hyperlink" Target="https://www.amazon.com/dp/B07YD579WM?psc=1" TargetMode="External"/><Relationship Id="rId2962" Type="http://schemas.openxmlformats.org/officeDocument/2006/relationships/hyperlink" Target="https://www.amazon.com/dp/B01N5IB20Q?psc=1" TargetMode="External"/><Relationship Id="rId727" Type="http://schemas.openxmlformats.org/officeDocument/2006/relationships/hyperlink" Target="https://www.amazon.com/dp/B07ZDRCQPG?psc=1" TargetMode="External"/><Relationship Id="rId934" Type="http://schemas.openxmlformats.org/officeDocument/2006/relationships/hyperlink" Target="https://www.amazon.com/dp/B086BGWNY8?psc=1" TargetMode="External"/><Relationship Id="rId1357" Type="http://schemas.openxmlformats.org/officeDocument/2006/relationships/hyperlink" Target="https://www.amazon.com/dp/B076S9VK1M?psc=1" TargetMode="External"/><Relationship Id="rId1564" Type="http://schemas.openxmlformats.org/officeDocument/2006/relationships/hyperlink" Target="https://www.amazon.com/dp/B08V83JZH4?psc=1" TargetMode="External"/><Relationship Id="rId1771" Type="http://schemas.openxmlformats.org/officeDocument/2006/relationships/hyperlink" Target="https://www.amazon.com/dp/B08GLX7TNT?psc=1" TargetMode="External"/><Relationship Id="rId2408" Type="http://schemas.openxmlformats.org/officeDocument/2006/relationships/hyperlink" Target="https://www.amazon.com/dp/B09VLK9W3S?psc=1" TargetMode="External"/><Relationship Id="rId2615" Type="http://schemas.openxmlformats.org/officeDocument/2006/relationships/hyperlink" Target="https://www.amazon.com/dp/B07MG119KG?psc=1" TargetMode="External"/><Relationship Id="rId2822" Type="http://schemas.openxmlformats.org/officeDocument/2006/relationships/hyperlink" Target="https://www.amazon.com/dp/B09JQMGHDW?psc=1" TargetMode="External"/><Relationship Id="rId63" Type="http://schemas.openxmlformats.org/officeDocument/2006/relationships/hyperlink" Target="https://www.amazon.com/dp/B08FWZXT2N?psc=1" TargetMode="External"/><Relationship Id="rId1217" Type="http://schemas.openxmlformats.org/officeDocument/2006/relationships/hyperlink" Target="https://www.amazon.com/dp/B09ZPVBYQY?psc=1" TargetMode="External"/><Relationship Id="rId1424" Type="http://schemas.openxmlformats.org/officeDocument/2006/relationships/hyperlink" Target="https://www.amazon.com/dp/B07MG119KG?psc=1" TargetMode="External"/><Relationship Id="rId1631" Type="http://schemas.openxmlformats.org/officeDocument/2006/relationships/hyperlink" Target="https://www.amazon.com/dp/B08KFN1KT1?psc=1" TargetMode="External"/><Relationship Id="rId3389" Type="http://schemas.openxmlformats.org/officeDocument/2006/relationships/hyperlink" Target="https://www.amazon.com/dp/B08QBMD6P4?psc=1" TargetMode="External"/><Relationship Id="rId2198" Type="http://schemas.openxmlformats.org/officeDocument/2006/relationships/hyperlink" Target="https://www.amazon.com/dp/B07X41PWTY?psc=1" TargetMode="External"/><Relationship Id="rId3249" Type="http://schemas.openxmlformats.org/officeDocument/2006/relationships/hyperlink" Target="https://www.amazon.com/dp/B07MG119KG?psc=1" TargetMode="External"/><Relationship Id="rId377" Type="http://schemas.openxmlformats.org/officeDocument/2006/relationships/hyperlink" Target="https://www.amazon.com/dp/B07XJVJ6T8?psc=1" TargetMode="External"/><Relationship Id="rId584" Type="http://schemas.openxmlformats.org/officeDocument/2006/relationships/hyperlink" Target="https://www.amazon.com/dp/B011M8YACM?psc=1" TargetMode="External"/><Relationship Id="rId2058" Type="http://schemas.openxmlformats.org/officeDocument/2006/relationships/hyperlink" Target="https://www.amazon.com/dp/B08KFS6THF?psc=1" TargetMode="External"/><Relationship Id="rId2265" Type="http://schemas.openxmlformats.org/officeDocument/2006/relationships/hyperlink" Target="https://www.amazon.com/dp/B07MG119KG?psc=1" TargetMode="External"/><Relationship Id="rId3109" Type="http://schemas.openxmlformats.org/officeDocument/2006/relationships/hyperlink" Target="https://www.amazon.com/dp/B08KFN1KT1?psc=1" TargetMode="External"/><Relationship Id="rId237" Type="http://schemas.openxmlformats.org/officeDocument/2006/relationships/hyperlink" Target="https://www.amazon.com/dp/B07ZKB4SLK?psc=1" TargetMode="External"/><Relationship Id="rId791" Type="http://schemas.openxmlformats.org/officeDocument/2006/relationships/hyperlink" Target="https://www.amazon.com/dp/B073SBZ8YH?psc=1" TargetMode="External"/><Relationship Id="rId1074" Type="http://schemas.openxmlformats.org/officeDocument/2006/relationships/hyperlink" Target="https://www.amazon.com/dp/B07MFZY2F2?psc=1" TargetMode="External"/><Relationship Id="rId2472" Type="http://schemas.openxmlformats.org/officeDocument/2006/relationships/hyperlink" Target="https://www.amazon.com/dp/B09QX5K5LS?psc=1" TargetMode="External"/><Relationship Id="rId3316" Type="http://schemas.openxmlformats.org/officeDocument/2006/relationships/hyperlink" Target="https://www.amazon.com/dp/B08RK2SR23?psc=1" TargetMode="External"/><Relationship Id="rId444" Type="http://schemas.openxmlformats.org/officeDocument/2006/relationships/hyperlink" Target="https://www.amazon.com/dp/B07MNFH1PX?psc=1" TargetMode="External"/><Relationship Id="rId651" Type="http://schemas.openxmlformats.org/officeDocument/2006/relationships/hyperlink" Target="https://www.amazon.com/dp/B09QVPCJN2?psc=1" TargetMode="External"/><Relationship Id="rId1281" Type="http://schemas.openxmlformats.org/officeDocument/2006/relationships/hyperlink" Target="https://www.amazon.com/dp/B08V83JZH4?psc=1" TargetMode="External"/><Relationship Id="rId2125" Type="http://schemas.openxmlformats.org/officeDocument/2006/relationships/hyperlink" Target="https://www.amazon.com/dp/B09HKG6SDF?psc=1" TargetMode="External"/><Relationship Id="rId2332" Type="http://schemas.openxmlformats.org/officeDocument/2006/relationships/hyperlink" Target="https://www.amazon.com/dp/B073SBQMCX?psc=1" TargetMode="External"/><Relationship Id="rId304" Type="http://schemas.openxmlformats.org/officeDocument/2006/relationships/hyperlink" Target="https://www.amazon.com/dp/B07TJT6W8K?psc=1" TargetMode="External"/><Relationship Id="rId511" Type="http://schemas.openxmlformats.org/officeDocument/2006/relationships/hyperlink" Target="https://www.amazon.com/dp/B07MKCG5ZG?psc=1" TargetMode="External"/><Relationship Id="rId1141" Type="http://schemas.openxmlformats.org/officeDocument/2006/relationships/hyperlink" Target="https://www.amazon.com/dp/B07MFZXR1B?psc=1" TargetMode="External"/><Relationship Id="rId1001" Type="http://schemas.openxmlformats.org/officeDocument/2006/relationships/hyperlink" Target="https://www.amazon.com/dp/B09CGH5F6N?psc=1" TargetMode="External"/><Relationship Id="rId1958" Type="http://schemas.openxmlformats.org/officeDocument/2006/relationships/hyperlink" Target="https://www.amazon.com/dp/B07MFZY2F2?psc=1" TargetMode="External"/><Relationship Id="rId3173" Type="http://schemas.openxmlformats.org/officeDocument/2006/relationships/hyperlink" Target="https://www.amazon.com/dp/B09JM8DJNS?psc=1" TargetMode="External"/><Relationship Id="rId3380" Type="http://schemas.openxmlformats.org/officeDocument/2006/relationships/hyperlink" Target="https://www.amazon.com/dp/B09NQJMW28?psc=1" TargetMode="External"/><Relationship Id="rId1818" Type="http://schemas.openxmlformats.org/officeDocument/2006/relationships/hyperlink" Target="https://www.amazon.com/dp/B07BN4NJ2J?psc=1" TargetMode="External"/><Relationship Id="rId3033" Type="http://schemas.openxmlformats.org/officeDocument/2006/relationships/hyperlink" Target="https://www.amazon.com/dp/B09367QWJ6?psc=1" TargetMode="External"/><Relationship Id="rId3240" Type="http://schemas.openxmlformats.org/officeDocument/2006/relationships/hyperlink" Target="https://www.amazon.com/dp/B08KFS6THF?psc=1" TargetMode="External"/><Relationship Id="rId161" Type="http://schemas.openxmlformats.org/officeDocument/2006/relationships/hyperlink" Target="https://www.amazon.com/dp/B08RVC6F9Y?psc=1" TargetMode="External"/><Relationship Id="rId2799" Type="http://schemas.openxmlformats.org/officeDocument/2006/relationships/hyperlink" Target="https://www.amazon.com/dp/B00VU2OID2?psc=1" TargetMode="External"/><Relationship Id="rId3100" Type="http://schemas.openxmlformats.org/officeDocument/2006/relationships/hyperlink" Target="https://www.amazon.com/dp/B09P1Q1QNC?psc=1" TargetMode="External"/><Relationship Id="rId978" Type="http://schemas.openxmlformats.org/officeDocument/2006/relationships/hyperlink" Target="https://www.amazon.com/dp/B07822Z77M?psc=1" TargetMode="External"/><Relationship Id="rId2659" Type="http://schemas.openxmlformats.org/officeDocument/2006/relationships/hyperlink" Target="https://www.amazon.com/dp/B08QBJ2YMG?psc=1" TargetMode="External"/><Relationship Id="rId2866" Type="http://schemas.openxmlformats.org/officeDocument/2006/relationships/hyperlink" Target="https://www.amazon.com/dp/B08GTK2D55?psc=1" TargetMode="External"/><Relationship Id="rId838" Type="http://schemas.openxmlformats.org/officeDocument/2006/relationships/hyperlink" Target="https://www.amazon.com/dp/B07MG119KG?psc=1" TargetMode="External"/><Relationship Id="rId1468" Type="http://schemas.openxmlformats.org/officeDocument/2006/relationships/hyperlink" Target="https://www.amazon.com/dp/B09JM8DJNS?psc=1" TargetMode="External"/><Relationship Id="rId1675" Type="http://schemas.openxmlformats.org/officeDocument/2006/relationships/hyperlink" Target="https://www.amazon.com/dp/B07MFZY2F2?psc=1" TargetMode="External"/><Relationship Id="rId1882" Type="http://schemas.openxmlformats.org/officeDocument/2006/relationships/hyperlink" Target="https://www.amazon.com/dp/B08RK2SR23?psc=1" TargetMode="External"/><Relationship Id="rId2519" Type="http://schemas.openxmlformats.org/officeDocument/2006/relationships/hyperlink" Target="https://www.amazon.com/dp/B08PHSVW7K?psc=1" TargetMode="External"/><Relationship Id="rId2726" Type="http://schemas.openxmlformats.org/officeDocument/2006/relationships/hyperlink" Target="https://www.amazon.com/dp/B09QMSS528?psc=1" TargetMode="External"/><Relationship Id="rId1328" Type="http://schemas.openxmlformats.org/officeDocument/2006/relationships/hyperlink" Target="https://www.amazon.com/dp/B01JCLFZKW?psc=1" TargetMode="External"/><Relationship Id="rId1535" Type="http://schemas.openxmlformats.org/officeDocument/2006/relationships/hyperlink" Target="https://www.amazon.com/dp/B07MFZXR1B?psc=1" TargetMode="External"/><Relationship Id="rId2933" Type="http://schemas.openxmlformats.org/officeDocument/2006/relationships/hyperlink" Target="https://www.amazon.com/dp/B09K3PSWD2?psc=1" TargetMode="External"/><Relationship Id="rId905" Type="http://schemas.openxmlformats.org/officeDocument/2006/relationships/hyperlink" Target="https://www.amazon.com/dp/B07F7WDZGT?psc=1" TargetMode="External"/><Relationship Id="rId1742" Type="http://schemas.openxmlformats.org/officeDocument/2006/relationships/hyperlink" Target="https://www.amazon.com/dp/B07MG119KG?psc=1" TargetMode="External"/><Relationship Id="rId34" Type="http://schemas.openxmlformats.org/officeDocument/2006/relationships/hyperlink" Target="https://www.amazon.com/dp/B08RVC6F9Y?psc=1" TargetMode="External"/><Relationship Id="rId1602" Type="http://schemas.openxmlformats.org/officeDocument/2006/relationships/hyperlink" Target="https://www.amazon.com/dp/B08V83JZH4?psc=1" TargetMode="External"/><Relationship Id="rId488" Type="http://schemas.openxmlformats.org/officeDocument/2006/relationships/hyperlink" Target="https://www.amazon.com/dp/B084GDY2PW?psc=1" TargetMode="External"/><Relationship Id="rId695" Type="http://schemas.openxmlformats.org/officeDocument/2006/relationships/hyperlink" Target="https://www.amazon.com/dp/B08KFS6THF?psc=1" TargetMode="External"/><Relationship Id="rId2169" Type="http://schemas.openxmlformats.org/officeDocument/2006/relationships/hyperlink" Target="https://www.amazon.com/dp/B08V83JZH4?psc=1" TargetMode="External"/><Relationship Id="rId2376" Type="http://schemas.openxmlformats.org/officeDocument/2006/relationships/hyperlink" Target="https://www.amazon.com/dp/B01NCOLR2V?psc=1" TargetMode="External"/><Relationship Id="rId2583" Type="http://schemas.openxmlformats.org/officeDocument/2006/relationships/hyperlink" Target="https://www.amazon.com/dp/B08QBL36GF?psc=1" TargetMode="External"/><Relationship Id="rId2790" Type="http://schemas.openxmlformats.org/officeDocument/2006/relationships/hyperlink" Target="https://www.amazon.com/dp/B07FZ8S74R?psc=1" TargetMode="External"/><Relationship Id="rId3427" Type="http://schemas.openxmlformats.org/officeDocument/2006/relationships/hyperlink" Target="https://www.amazon.com/dp/B09QPJKJ6R?psc=1" TargetMode="External"/><Relationship Id="rId348" Type="http://schemas.openxmlformats.org/officeDocument/2006/relationships/hyperlink" Target="https://www.amazon.com/dp/B07MNFH1PX?psc=1" TargetMode="External"/><Relationship Id="rId555" Type="http://schemas.openxmlformats.org/officeDocument/2006/relationships/hyperlink" Target="https://www.amazon.com/dp/B07ZKB4SLK?psc=1" TargetMode="External"/><Relationship Id="rId762" Type="http://schemas.openxmlformats.org/officeDocument/2006/relationships/hyperlink" Target="https://www.amazon.com/dp/B07ZKB4SLK?psc=1" TargetMode="External"/><Relationship Id="rId1185" Type="http://schemas.openxmlformats.org/officeDocument/2006/relationships/hyperlink" Target="https://www.amazon.com/dp/B08PHSVW7K?psc=1" TargetMode="External"/><Relationship Id="rId1392" Type="http://schemas.openxmlformats.org/officeDocument/2006/relationships/hyperlink" Target="https://www.amazon.com/dp/B07PVX682Q?psc=1" TargetMode="External"/><Relationship Id="rId2029" Type="http://schemas.openxmlformats.org/officeDocument/2006/relationships/hyperlink" Target="https://www.amazon.com/dp/B0B25GDTZ5?psc=1" TargetMode="External"/><Relationship Id="rId2236" Type="http://schemas.openxmlformats.org/officeDocument/2006/relationships/hyperlink" Target="https://www.amazon.com/dp/B08V7GT6F3?psc=1" TargetMode="External"/><Relationship Id="rId2443" Type="http://schemas.openxmlformats.org/officeDocument/2006/relationships/hyperlink" Target="https://www.amazon.com/dp/B086WNFV9P?psc=1" TargetMode="External"/><Relationship Id="rId2650" Type="http://schemas.openxmlformats.org/officeDocument/2006/relationships/hyperlink" Target="https://www.amazon.com/dp/B08HN37XC1?psc=1" TargetMode="External"/><Relationship Id="rId208" Type="http://schemas.openxmlformats.org/officeDocument/2006/relationships/hyperlink" Target="https://www.amazon.com/dp/B076WQHK2G?psc=1" TargetMode="External"/><Relationship Id="rId415" Type="http://schemas.openxmlformats.org/officeDocument/2006/relationships/hyperlink" Target="https://www.amazon.com/dp/B0863DHZDJ?psc=1" TargetMode="External"/><Relationship Id="rId622" Type="http://schemas.openxmlformats.org/officeDocument/2006/relationships/hyperlink" Target="https://www.amazon.com/dp/B08HN37XC1?psc=1" TargetMode="External"/><Relationship Id="rId1045" Type="http://schemas.openxmlformats.org/officeDocument/2006/relationships/hyperlink" Target="https://www.amazon.com/dp/B07MFZY2F2?psc=1" TargetMode="External"/><Relationship Id="rId1252" Type="http://schemas.openxmlformats.org/officeDocument/2006/relationships/hyperlink" Target="https://www.amazon.com/dp/B08QBN5J9B?psc=1" TargetMode="External"/><Relationship Id="rId2303" Type="http://schemas.openxmlformats.org/officeDocument/2006/relationships/hyperlink" Target="https://www.amazon.com/dp/B091BDQ2B6?psc=1" TargetMode="External"/><Relationship Id="rId2510" Type="http://schemas.openxmlformats.org/officeDocument/2006/relationships/hyperlink" Target="https://www.amazon.com/dp/B08DKB5LWY?psc=1" TargetMode="External"/><Relationship Id="rId1112" Type="http://schemas.openxmlformats.org/officeDocument/2006/relationships/hyperlink" Target="https://www.amazon.com/dp/B07MG119KG?psc=1" TargetMode="External"/><Relationship Id="rId3077" Type="http://schemas.openxmlformats.org/officeDocument/2006/relationships/hyperlink" Target="https://www.amazon.com/dp/B0B64TVMLP?psc=1" TargetMode="External"/><Relationship Id="rId3284" Type="http://schemas.openxmlformats.org/officeDocument/2006/relationships/hyperlink" Target="https://www.amazon.com/dp/B086BKGSC1?psc=1" TargetMode="External"/><Relationship Id="rId1929" Type="http://schemas.openxmlformats.org/officeDocument/2006/relationships/hyperlink" Target="https://www.amazon.com/dp/B09HKG6SDF?psc=1" TargetMode="External"/><Relationship Id="rId2093" Type="http://schemas.openxmlformats.org/officeDocument/2006/relationships/hyperlink" Target="https://www.amazon.com/dp/B07MG119KG?psc=1" TargetMode="External"/><Relationship Id="rId3144" Type="http://schemas.openxmlformats.org/officeDocument/2006/relationships/hyperlink" Target="https://www.amazon.com/dp/B07M9VXSXG?psc=1" TargetMode="External"/><Relationship Id="rId3351" Type="http://schemas.openxmlformats.org/officeDocument/2006/relationships/hyperlink" Target="https://www.amazon.com/dp/B08GVDNTGJ?psc=1" TargetMode="External"/><Relationship Id="rId272" Type="http://schemas.openxmlformats.org/officeDocument/2006/relationships/hyperlink" Target="https://www.amazon.com/dp/B08LYQPRPJ?psc=1" TargetMode="External"/><Relationship Id="rId2160" Type="http://schemas.openxmlformats.org/officeDocument/2006/relationships/hyperlink" Target="https://www.amazon.com/dp/B08QHN3229?psc=1" TargetMode="External"/><Relationship Id="rId3004" Type="http://schemas.openxmlformats.org/officeDocument/2006/relationships/hyperlink" Target="https://www.amazon.com/dp/B08KFS6THF?psc=1" TargetMode="External"/><Relationship Id="rId3211" Type="http://schemas.openxmlformats.org/officeDocument/2006/relationships/hyperlink" Target="https://www.amazon.com/dp/B06XD4S8J1?psc=1" TargetMode="External"/><Relationship Id="rId132" Type="http://schemas.openxmlformats.org/officeDocument/2006/relationships/hyperlink" Target="https://www.amazon.com/dp/B07MKCG5ZG?psc=1" TargetMode="External"/><Relationship Id="rId2020" Type="http://schemas.openxmlformats.org/officeDocument/2006/relationships/hyperlink" Target="https://www.amazon.com/dp/B08RK2SR23?psc=1" TargetMode="External"/><Relationship Id="rId1579" Type="http://schemas.openxmlformats.org/officeDocument/2006/relationships/hyperlink" Target="https://www.amazon.com/dp/B08V83JZH4?psc=1" TargetMode="External"/><Relationship Id="rId2977" Type="http://schemas.openxmlformats.org/officeDocument/2006/relationships/hyperlink" Target="https://www.amazon.com/dp/B0786QNS9B?psc=1" TargetMode="External"/><Relationship Id="rId949" Type="http://schemas.openxmlformats.org/officeDocument/2006/relationships/hyperlink" Target="https://www.amazon.com/dp/B086BGWNY8?psc=1" TargetMode="External"/><Relationship Id="rId1786" Type="http://schemas.openxmlformats.org/officeDocument/2006/relationships/hyperlink" Target="https://www.amazon.com/dp/B08V83JZH4?psc=1" TargetMode="External"/><Relationship Id="rId1993" Type="http://schemas.openxmlformats.org/officeDocument/2006/relationships/hyperlink" Target="https://www.amazon.com/dp/B08KFRFL8F?psc=1" TargetMode="External"/><Relationship Id="rId2837" Type="http://schemas.openxmlformats.org/officeDocument/2006/relationships/hyperlink" Target="https://www.amazon.com/dp/B07VS8QCXC?psc=1" TargetMode="External"/><Relationship Id="rId78" Type="http://schemas.openxmlformats.org/officeDocument/2006/relationships/hyperlink" Target="https://www.amazon.com/dp/B07MNFH1PX?psc=1" TargetMode="External"/><Relationship Id="rId809" Type="http://schemas.openxmlformats.org/officeDocument/2006/relationships/hyperlink" Target="https://www.amazon.com/dp/B08BZ2YWPH?psc=1" TargetMode="External"/><Relationship Id="rId1439" Type="http://schemas.openxmlformats.org/officeDocument/2006/relationships/hyperlink" Target="https://www.amazon.com/dp/B0977LW48F?psc=1" TargetMode="External"/><Relationship Id="rId1646" Type="http://schemas.openxmlformats.org/officeDocument/2006/relationships/hyperlink" Target="https://www.amazon.com/dp/B0786QNS9B?psc=1" TargetMode="External"/><Relationship Id="rId1853" Type="http://schemas.openxmlformats.org/officeDocument/2006/relationships/hyperlink" Target="https://www.amazon.com/dp/B07TLYWMYW?psc=1" TargetMode="External"/><Relationship Id="rId2904" Type="http://schemas.openxmlformats.org/officeDocument/2006/relationships/hyperlink" Target="https://www.amazon.com/dp/B07CQG2K5K?psc=1" TargetMode="External"/><Relationship Id="rId1506" Type="http://schemas.openxmlformats.org/officeDocument/2006/relationships/hyperlink" Target="https://www.amazon.com/dp/B08QBJ2YMG?psc=1" TargetMode="External"/><Relationship Id="rId1713" Type="http://schemas.openxmlformats.org/officeDocument/2006/relationships/hyperlink" Target="https://www.amazon.com/dp/B01N5IB20Q?psc=1" TargetMode="External"/><Relationship Id="rId1920" Type="http://schemas.openxmlformats.org/officeDocument/2006/relationships/hyperlink" Target="https://www.amazon.com/dp/B0759567JT?psc=1" TargetMode="External"/><Relationship Id="rId599" Type="http://schemas.openxmlformats.org/officeDocument/2006/relationships/hyperlink" Target="https://www.amazon.com/dp/B08V83JZH4?psc=1" TargetMode="External"/><Relationship Id="rId2487" Type="http://schemas.openxmlformats.org/officeDocument/2006/relationships/hyperlink" Target="https://www.amazon.com/dp/B075RJHLB4?psc=1" TargetMode="External"/><Relationship Id="rId2694" Type="http://schemas.openxmlformats.org/officeDocument/2006/relationships/hyperlink" Target="https://www.amazon.com/dp/B0B3C5HNXJ?psc=1" TargetMode="External"/><Relationship Id="rId459" Type="http://schemas.openxmlformats.org/officeDocument/2006/relationships/hyperlink" Target="https://www.amazon.com/dp/B01N5IB20Q?psc=1" TargetMode="External"/><Relationship Id="rId666" Type="http://schemas.openxmlformats.org/officeDocument/2006/relationships/hyperlink" Target="https://www.amazon.com/dp/B08V83JZH4?psc=1" TargetMode="External"/><Relationship Id="rId873" Type="http://schemas.openxmlformats.org/officeDocument/2006/relationships/hyperlink" Target="https://www.amazon.com/dp/B00LS5NFQ2?psc=1" TargetMode="External"/><Relationship Id="rId1089" Type="http://schemas.openxmlformats.org/officeDocument/2006/relationships/hyperlink" Target="https://www.amazon.com/dp/B07VQ8Q3L4?psc=1" TargetMode="External"/><Relationship Id="rId1296" Type="http://schemas.openxmlformats.org/officeDocument/2006/relationships/hyperlink" Target="https://www.amazon.com/dp/B07MFZY2F2?psc=1" TargetMode="External"/><Relationship Id="rId2347" Type="http://schemas.openxmlformats.org/officeDocument/2006/relationships/hyperlink" Target="https://www.amazon.com/dp/B07ZVKTP53?psc=1" TargetMode="External"/><Relationship Id="rId2554" Type="http://schemas.openxmlformats.org/officeDocument/2006/relationships/hyperlink" Target="https://www.amazon.com/dp/B08QB93S6R?psc=1" TargetMode="External"/><Relationship Id="rId319" Type="http://schemas.openxmlformats.org/officeDocument/2006/relationships/hyperlink" Target="https://www.amazon.com/dp/B07ZKB4SLK?psc=1" TargetMode="External"/><Relationship Id="rId526" Type="http://schemas.openxmlformats.org/officeDocument/2006/relationships/hyperlink" Target="https://www.amazon.com/dp/B00HJZJI84?psc=1" TargetMode="External"/><Relationship Id="rId1156" Type="http://schemas.openxmlformats.org/officeDocument/2006/relationships/hyperlink" Target="https://www.amazon.com/dp/B09Q2NL53M?psc=1" TargetMode="External"/><Relationship Id="rId1363" Type="http://schemas.openxmlformats.org/officeDocument/2006/relationships/hyperlink" Target="https://www.amazon.com/dp/B08RK2SR23?psc=1" TargetMode="External"/><Relationship Id="rId2207" Type="http://schemas.openxmlformats.org/officeDocument/2006/relationships/hyperlink" Target="https://www.amazon.com/dp/B09JHL33X7?psc=1" TargetMode="External"/><Relationship Id="rId2761" Type="http://schemas.openxmlformats.org/officeDocument/2006/relationships/hyperlink" Target="https://www.amazon.com/dp/B08RK2SR23?psc=1" TargetMode="External"/><Relationship Id="rId733" Type="http://schemas.openxmlformats.org/officeDocument/2006/relationships/hyperlink" Target="https://www.amazon.com/dp/B09QVPCJN2?psc=1" TargetMode="External"/><Relationship Id="rId940" Type="http://schemas.openxmlformats.org/officeDocument/2006/relationships/hyperlink" Target="https://www.amazon.com/dp/B08QBJ2YMG?psc=1" TargetMode="External"/><Relationship Id="rId1016" Type="http://schemas.openxmlformats.org/officeDocument/2006/relationships/hyperlink" Target="https://www.amazon.com/dp/B08V83JZH4?psc=1" TargetMode="External"/><Relationship Id="rId1570" Type="http://schemas.openxmlformats.org/officeDocument/2006/relationships/hyperlink" Target="https://www.amazon.com/dp/B08RK2SR23?psc=1" TargetMode="External"/><Relationship Id="rId2414" Type="http://schemas.openxmlformats.org/officeDocument/2006/relationships/hyperlink" Target="https://www.amazon.com/dp/B07QZ4Z3X9?psc=1" TargetMode="External"/><Relationship Id="rId2621" Type="http://schemas.openxmlformats.org/officeDocument/2006/relationships/hyperlink" Target="https://www.amazon.com/dp/B08CRCRPCJ?psc=1" TargetMode="External"/><Relationship Id="rId800" Type="http://schemas.openxmlformats.org/officeDocument/2006/relationships/hyperlink" Target="https://www.amazon.com/dp/B08PMLYV9H?psc=1" TargetMode="External"/><Relationship Id="rId1223" Type="http://schemas.openxmlformats.org/officeDocument/2006/relationships/hyperlink" Target="https://www.amazon.com/dp/B08KFS6THF?psc=1" TargetMode="External"/><Relationship Id="rId1430" Type="http://schemas.openxmlformats.org/officeDocument/2006/relationships/hyperlink" Target="https://www.amazon.com/dp/B07MFZXR1B?psc=1" TargetMode="External"/><Relationship Id="rId3188" Type="http://schemas.openxmlformats.org/officeDocument/2006/relationships/hyperlink" Target="https://www.amazon.com/dp/B08DK2FB7G?psc=1" TargetMode="External"/><Relationship Id="rId3395" Type="http://schemas.openxmlformats.org/officeDocument/2006/relationships/hyperlink" Target="https://www.amazon.com/dp/B08V83JZH4?psc=1" TargetMode="External"/><Relationship Id="rId3048" Type="http://schemas.openxmlformats.org/officeDocument/2006/relationships/hyperlink" Target="https://www.amazon.com/dp/B08KFS6THF?psc=1" TargetMode="External"/><Relationship Id="rId3255" Type="http://schemas.openxmlformats.org/officeDocument/2006/relationships/hyperlink" Target="https://www.amazon.com/dp/B07822SVMS?psc=1" TargetMode="External"/><Relationship Id="rId176" Type="http://schemas.openxmlformats.org/officeDocument/2006/relationships/hyperlink" Target="https://www.amazon.com/dp/B08RVC6F9Y?psc=1" TargetMode="External"/><Relationship Id="rId383" Type="http://schemas.openxmlformats.org/officeDocument/2006/relationships/hyperlink" Target="https://www.amazon.com/dp/B07JKH5VTL?psc=1" TargetMode="External"/><Relationship Id="rId590" Type="http://schemas.openxmlformats.org/officeDocument/2006/relationships/hyperlink" Target="https://www.amazon.com/dp/B08P2B6JKV?psc=1" TargetMode="External"/><Relationship Id="rId2064" Type="http://schemas.openxmlformats.org/officeDocument/2006/relationships/hyperlink" Target="https://www.amazon.com/dp/B08GL575DB?psc=1" TargetMode="External"/><Relationship Id="rId2271" Type="http://schemas.openxmlformats.org/officeDocument/2006/relationships/hyperlink" Target="https://www.amazon.com/dp/B09QV692XY?psc=1" TargetMode="External"/><Relationship Id="rId3115" Type="http://schemas.openxmlformats.org/officeDocument/2006/relationships/hyperlink" Target="https://www.amazon.com/dp/B099VZV6CM?psc=1" TargetMode="External"/><Relationship Id="rId3322" Type="http://schemas.openxmlformats.org/officeDocument/2006/relationships/hyperlink" Target="https://www.amazon.com/dp/B097H7B8GY?psc=1" TargetMode="External"/><Relationship Id="rId243" Type="http://schemas.openxmlformats.org/officeDocument/2006/relationships/hyperlink" Target="https://www.amazon.com/dp/B07CQD6M5B?psc=1" TargetMode="External"/><Relationship Id="rId450" Type="http://schemas.openxmlformats.org/officeDocument/2006/relationships/hyperlink" Target="https://www.amazon.com/dp/B07D2BHVBD?psc=1" TargetMode="External"/><Relationship Id="rId1080" Type="http://schemas.openxmlformats.org/officeDocument/2006/relationships/hyperlink" Target="https://www.amazon.com/dp/B08GLX7TNT?psc=1" TargetMode="External"/><Relationship Id="rId2131" Type="http://schemas.openxmlformats.org/officeDocument/2006/relationships/hyperlink" Target="https://www.amazon.com/dp/B079W9STXH?psc=1" TargetMode="External"/><Relationship Id="rId103" Type="http://schemas.openxmlformats.org/officeDocument/2006/relationships/hyperlink" Target="https://www.amazon.com/dp/B08CTZPLH4?psc=1" TargetMode="External"/><Relationship Id="rId310" Type="http://schemas.openxmlformats.org/officeDocument/2006/relationships/hyperlink" Target="https://www.amazon.com/dp/B07PX2HHD6?psc=1" TargetMode="External"/><Relationship Id="rId1897" Type="http://schemas.openxmlformats.org/officeDocument/2006/relationships/hyperlink" Target="https://www.amazon.com/dp/B08PHSVW7K?psc=1" TargetMode="External"/><Relationship Id="rId2948" Type="http://schemas.openxmlformats.org/officeDocument/2006/relationships/hyperlink" Target="https://www.amazon.com/dp/B01F6C8H6K?psc=1" TargetMode="External"/><Relationship Id="rId1757" Type="http://schemas.openxmlformats.org/officeDocument/2006/relationships/hyperlink" Target="https://www.amazon.com/dp/B0B541ZBP5?psc=1" TargetMode="External"/><Relationship Id="rId1964" Type="http://schemas.openxmlformats.org/officeDocument/2006/relationships/hyperlink" Target="https://www.amazon.com/dp/B08QB93S6R?psc=1" TargetMode="External"/><Relationship Id="rId2808" Type="http://schemas.openxmlformats.org/officeDocument/2006/relationships/hyperlink" Target="https://www.amazon.com/dp/B07WN4Y5RF?psc=1" TargetMode="External"/><Relationship Id="rId49" Type="http://schemas.openxmlformats.org/officeDocument/2006/relationships/hyperlink" Target="https://www.amazon.com/dp/B09FXRZ4CF?psc=1" TargetMode="External"/><Relationship Id="rId1617" Type="http://schemas.openxmlformats.org/officeDocument/2006/relationships/hyperlink" Target="https://www.amazon.com/dp/B09WYP5LXB?psc=1" TargetMode="External"/><Relationship Id="rId1824" Type="http://schemas.openxmlformats.org/officeDocument/2006/relationships/hyperlink" Target="https://www.amazon.com/dp/B08QBJ2YMG?psc=1" TargetMode="External"/><Relationship Id="rId2598" Type="http://schemas.openxmlformats.org/officeDocument/2006/relationships/hyperlink" Target="https://www.amazon.com/dp/B07RV9Z5VD?psc=1" TargetMode="External"/><Relationship Id="rId777" Type="http://schemas.openxmlformats.org/officeDocument/2006/relationships/hyperlink" Target="https://www.amazon.com/dp/B07JJTVGZM?psc=1" TargetMode="External"/><Relationship Id="rId984" Type="http://schemas.openxmlformats.org/officeDocument/2006/relationships/hyperlink" Target="https://www.amazon.com/dp/B09QV692XY?psc=1" TargetMode="External"/><Relationship Id="rId2458" Type="http://schemas.openxmlformats.org/officeDocument/2006/relationships/hyperlink" Target="https://www.amazon.com/dp/B07MFZY2F2?psc=1" TargetMode="External"/><Relationship Id="rId2665" Type="http://schemas.openxmlformats.org/officeDocument/2006/relationships/hyperlink" Target="https://www.amazon.com/dp/B08V7P3SKS?psc=1" TargetMode="External"/><Relationship Id="rId2872" Type="http://schemas.openxmlformats.org/officeDocument/2006/relationships/hyperlink" Target="https://www.amazon.com/dp/B07MFZXR1B?psc=1" TargetMode="External"/><Relationship Id="rId637" Type="http://schemas.openxmlformats.org/officeDocument/2006/relationships/hyperlink" Target="https://www.amazon.com/dp/B08V83JZH4?psc=1" TargetMode="External"/><Relationship Id="rId844" Type="http://schemas.openxmlformats.org/officeDocument/2006/relationships/hyperlink" Target="https://www.amazon.com/dp/B07ZGJVTZK?psc=1" TargetMode="External"/><Relationship Id="rId1267" Type="http://schemas.openxmlformats.org/officeDocument/2006/relationships/hyperlink" Target="https://www.amazon.com/dp/B0966PH5Y1?psc=1" TargetMode="External"/><Relationship Id="rId1474" Type="http://schemas.openxmlformats.org/officeDocument/2006/relationships/hyperlink" Target="https://www.amazon.com/dp/B09RMHC8L8?psc=1" TargetMode="External"/><Relationship Id="rId1681" Type="http://schemas.openxmlformats.org/officeDocument/2006/relationships/hyperlink" Target="https://www.amazon.com/dp/B08KFS6THF?psc=1" TargetMode="External"/><Relationship Id="rId2318" Type="http://schemas.openxmlformats.org/officeDocument/2006/relationships/hyperlink" Target="https://www.amazon.com/dp/B07ZKB4SLK?psc=1" TargetMode="External"/><Relationship Id="rId2525" Type="http://schemas.openxmlformats.org/officeDocument/2006/relationships/hyperlink" Target="https://www.amazon.com/dp/B08PMLYV9H?psc=1" TargetMode="External"/><Relationship Id="rId2732" Type="http://schemas.openxmlformats.org/officeDocument/2006/relationships/hyperlink" Target="https://www.amazon.com/dp/B001GLWN34?psc=1" TargetMode="External"/><Relationship Id="rId704" Type="http://schemas.openxmlformats.org/officeDocument/2006/relationships/hyperlink" Target="https://www.amazon.com/dp/B09197FDSC?psc=1" TargetMode="External"/><Relationship Id="rId911" Type="http://schemas.openxmlformats.org/officeDocument/2006/relationships/hyperlink" Target="https://www.amazon.com/dp/B08KFRFL8F?psc=1" TargetMode="External"/><Relationship Id="rId1127" Type="http://schemas.openxmlformats.org/officeDocument/2006/relationships/hyperlink" Target="https://www.amazon.com/dp/B07MFZXR1B?psc=1" TargetMode="External"/><Relationship Id="rId1334" Type="http://schemas.openxmlformats.org/officeDocument/2006/relationships/hyperlink" Target="https://www.amazon.com/dp/B08KFRFL8F?psc=1" TargetMode="External"/><Relationship Id="rId1541" Type="http://schemas.openxmlformats.org/officeDocument/2006/relationships/hyperlink" Target="https://www.amazon.com/dp/B07SQD723P?psc=1" TargetMode="External"/><Relationship Id="rId40" Type="http://schemas.openxmlformats.org/officeDocument/2006/relationships/hyperlink" Target="https://www.amazon.com/dp/B07ZKB4SLK?psc=1" TargetMode="External"/><Relationship Id="rId1401" Type="http://schemas.openxmlformats.org/officeDocument/2006/relationships/hyperlink" Target="https://www.amazon.com/dp/B0874YJP92?psc=1" TargetMode="External"/><Relationship Id="rId3299" Type="http://schemas.openxmlformats.org/officeDocument/2006/relationships/hyperlink" Target="https://www.amazon.com/dp/B08RK2SR23?psc=1" TargetMode="External"/><Relationship Id="rId3159" Type="http://schemas.openxmlformats.org/officeDocument/2006/relationships/hyperlink" Target="https://www.amazon.com/dp/B08QBJ2YMG?psc=1" TargetMode="External"/><Relationship Id="rId3366" Type="http://schemas.openxmlformats.org/officeDocument/2006/relationships/hyperlink" Target="https://www.amazon.com/dp/B07Z4J96C9?psc=1" TargetMode="External"/><Relationship Id="rId287" Type="http://schemas.openxmlformats.org/officeDocument/2006/relationships/hyperlink" Target="https://www.amazon.com/dp/B07MNFH1PX?psc=1" TargetMode="External"/><Relationship Id="rId494" Type="http://schemas.openxmlformats.org/officeDocument/2006/relationships/hyperlink" Target="https://www.amazon.com/dp/B07MFZXR1B?psc=1" TargetMode="External"/><Relationship Id="rId2175" Type="http://schemas.openxmlformats.org/officeDocument/2006/relationships/hyperlink" Target="https://www.amazon.com/dp/B08RK2SR23?psc=1" TargetMode="External"/><Relationship Id="rId2382" Type="http://schemas.openxmlformats.org/officeDocument/2006/relationships/hyperlink" Target="https://www.amazon.com/dp/B0B42XZJH9?psc=1" TargetMode="External"/><Relationship Id="rId3019" Type="http://schemas.openxmlformats.org/officeDocument/2006/relationships/hyperlink" Target="https://www.amazon.com/dp/B08GTXVG9P?psc=1" TargetMode="External"/><Relationship Id="rId3226" Type="http://schemas.openxmlformats.org/officeDocument/2006/relationships/hyperlink" Target="https://www.amazon.com/dp/B089C6LZ42?psc=1" TargetMode="External"/><Relationship Id="rId147" Type="http://schemas.openxmlformats.org/officeDocument/2006/relationships/hyperlink" Target="https://www.amazon.com/dp/B07MNFH1PX?psc=1" TargetMode="External"/><Relationship Id="rId354" Type="http://schemas.openxmlformats.org/officeDocument/2006/relationships/hyperlink" Target="https://www.amazon.com/dp/B07CQD6M5B?psc=1" TargetMode="External"/><Relationship Id="rId1191" Type="http://schemas.openxmlformats.org/officeDocument/2006/relationships/hyperlink" Target="https://www.amazon.com/dp/B08V83JZH4?psc=1" TargetMode="External"/><Relationship Id="rId2035" Type="http://schemas.openxmlformats.org/officeDocument/2006/relationships/hyperlink" Target="https://www.amazon.com/dp/B09XDJ673F?psc=1" TargetMode="External"/><Relationship Id="rId3433" Type="http://schemas.openxmlformats.org/officeDocument/2006/relationships/hyperlink" Target="https://www.amazon.com/dp/B075N17DM6?psc=1" TargetMode="External"/><Relationship Id="rId561" Type="http://schemas.openxmlformats.org/officeDocument/2006/relationships/hyperlink" Target="https://www.amazon.com/dp/B09KDJYXPH?psc=1" TargetMode="External"/><Relationship Id="rId2242" Type="http://schemas.openxmlformats.org/officeDocument/2006/relationships/hyperlink" Target="https://www.amazon.com/dp/B09B1J3BK2?psc=1" TargetMode="External"/><Relationship Id="rId214" Type="http://schemas.openxmlformats.org/officeDocument/2006/relationships/hyperlink" Target="https://www.amazon.com/dp/B09FXRZ4CF?psc=1" TargetMode="External"/><Relationship Id="rId421" Type="http://schemas.openxmlformats.org/officeDocument/2006/relationships/hyperlink" Target="https://www.amazon.com/dp/B08RVC6F9Y?psc=1" TargetMode="External"/><Relationship Id="rId1051" Type="http://schemas.openxmlformats.org/officeDocument/2006/relationships/hyperlink" Target="https://www.amazon.com/dp/B08V83JZH4?psc=1" TargetMode="External"/><Relationship Id="rId2102" Type="http://schemas.openxmlformats.org/officeDocument/2006/relationships/hyperlink" Target="https://www.amazon.com/dp/B09XDJ673F?psc=1" TargetMode="External"/><Relationship Id="rId1868" Type="http://schemas.openxmlformats.org/officeDocument/2006/relationships/hyperlink" Target="https://www.amazon.com/dp/B09ZY8T1PV?psc=1" TargetMode="External"/><Relationship Id="rId2919" Type="http://schemas.openxmlformats.org/officeDocument/2006/relationships/hyperlink" Target="https://www.amazon.com/dp/B07VXC9QMH?psc=1" TargetMode="External"/><Relationship Id="rId3083" Type="http://schemas.openxmlformats.org/officeDocument/2006/relationships/hyperlink" Target="https://www.amazon.com/dp/B089DNM8LR?psc=1" TargetMode="External"/><Relationship Id="rId3290" Type="http://schemas.openxmlformats.org/officeDocument/2006/relationships/hyperlink" Target="https://www.amazon.com/dp/B08RK2SR23?psc=1" TargetMode="External"/><Relationship Id="rId1728" Type="http://schemas.openxmlformats.org/officeDocument/2006/relationships/hyperlink" Target="https://www.amazon.com/dp/B07MG119KG?psc=1" TargetMode="External"/><Relationship Id="rId1935" Type="http://schemas.openxmlformats.org/officeDocument/2006/relationships/hyperlink" Target="https://www.amazon.com/dp/B07CRG94G3?psc=1" TargetMode="External"/><Relationship Id="rId3150" Type="http://schemas.openxmlformats.org/officeDocument/2006/relationships/hyperlink" Target="https://www.amazon.com/dp/B001BWFDDU?psc=1" TargetMode="External"/><Relationship Id="rId3010" Type="http://schemas.openxmlformats.org/officeDocument/2006/relationships/hyperlink" Target="https://www.amazon.com/dp/B08FSNKNSV?psc=1" TargetMode="External"/><Relationship Id="rId4" Type="http://schemas.openxmlformats.org/officeDocument/2006/relationships/hyperlink" Target="https://www.amazon.com/dp/B08RVC6F9Y?psc=1" TargetMode="External"/><Relationship Id="rId888" Type="http://schemas.openxmlformats.org/officeDocument/2006/relationships/hyperlink" Target="https://www.amazon.com/dp/B08KFS6THF?psc=1" TargetMode="External"/><Relationship Id="rId2569" Type="http://schemas.openxmlformats.org/officeDocument/2006/relationships/hyperlink" Target="https://www.amazon.com/dp/B08KFRFL8F?psc=1" TargetMode="External"/><Relationship Id="rId2776" Type="http://schemas.openxmlformats.org/officeDocument/2006/relationships/hyperlink" Target="https://www.amazon.com/dp/B08PC3PGZM?psc=1" TargetMode="External"/><Relationship Id="rId2983" Type="http://schemas.openxmlformats.org/officeDocument/2006/relationships/hyperlink" Target="https://www.amazon.com/dp/B08QB93S6R?psc=1" TargetMode="External"/><Relationship Id="rId748" Type="http://schemas.openxmlformats.org/officeDocument/2006/relationships/hyperlink" Target="https://www.amazon.com/dp/B09DVQQL9G?psc=1" TargetMode="External"/><Relationship Id="rId955" Type="http://schemas.openxmlformats.org/officeDocument/2006/relationships/hyperlink" Target="https://www.amazon.com/dp/B08GLX7TNT?psc=1" TargetMode="External"/><Relationship Id="rId1378" Type="http://schemas.openxmlformats.org/officeDocument/2006/relationships/hyperlink" Target="https://www.amazon.com/dp/B09HKDQ1RN?psc=1" TargetMode="External"/><Relationship Id="rId1585" Type="http://schemas.openxmlformats.org/officeDocument/2006/relationships/hyperlink" Target="https://www.amazon.com/dp/B08979DF1S?psc=1" TargetMode="External"/><Relationship Id="rId1792" Type="http://schemas.openxmlformats.org/officeDocument/2006/relationships/hyperlink" Target="https://www.amazon.com/dp/B09VLK9W3S?psc=1" TargetMode="External"/><Relationship Id="rId2429" Type="http://schemas.openxmlformats.org/officeDocument/2006/relationships/hyperlink" Target="https://www.amazon.com/dp/B07CRG94G3?psc=1" TargetMode="External"/><Relationship Id="rId2636" Type="http://schemas.openxmlformats.org/officeDocument/2006/relationships/hyperlink" Target="https://www.amazon.com/dp/B07822Z77M?psc=1" TargetMode="External"/><Relationship Id="rId2843" Type="http://schemas.openxmlformats.org/officeDocument/2006/relationships/hyperlink" Target="https://www.amazon.com/dp/B093QL56WR?psc=1" TargetMode="External"/><Relationship Id="rId84" Type="http://schemas.openxmlformats.org/officeDocument/2006/relationships/hyperlink" Target="https://www.amazon.com/dp/B07FN3YZ8P?psc=1" TargetMode="External"/><Relationship Id="rId608" Type="http://schemas.openxmlformats.org/officeDocument/2006/relationships/hyperlink" Target="https://www.amazon.com/dp/B082KQLVF5?psc=1" TargetMode="External"/><Relationship Id="rId815" Type="http://schemas.openxmlformats.org/officeDocument/2006/relationships/hyperlink" Target="https://www.amazon.com/dp/B07FN3YZ8P?psc=1" TargetMode="External"/><Relationship Id="rId1238" Type="http://schemas.openxmlformats.org/officeDocument/2006/relationships/hyperlink" Target="https://www.amazon.com/dp/B07MFZY2F2?psc=1" TargetMode="External"/><Relationship Id="rId1445" Type="http://schemas.openxmlformats.org/officeDocument/2006/relationships/hyperlink" Target="https://www.amazon.com/dp/B08GLX7TNT?psc=1" TargetMode="External"/><Relationship Id="rId1652" Type="http://schemas.openxmlformats.org/officeDocument/2006/relationships/hyperlink" Target="https://www.amazon.com/dp/B077N2KK27?psc=1" TargetMode="External"/><Relationship Id="rId1305" Type="http://schemas.openxmlformats.org/officeDocument/2006/relationships/hyperlink" Target="https://www.amazon.com/dp/B07VBB8S36?psc=1" TargetMode="External"/><Relationship Id="rId2703" Type="http://schemas.openxmlformats.org/officeDocument/2006/relationships/hyperlink" Target="https://www.amazon.com/dp/B08PMLYV9H?psc=1" TargetMode="External"/><Relationship Id="rId2910" Type="http://schemas.openxmlformats.org/officeDocument/2006/relationships/hyperlink" Target="https://www.amazon.com/dp/B07XJ2P1LK?psc=1" TargetMode="External"/><Relationship Id="rId1512" Type="http://schemas.openxmlformats.org/officeDocument/2006/relationships/hyperlink" Target="https://www.amazon.com/dp/B07CRG94G3?psc=1" TargetMode="External"/><Relationship Id="rId11" Type="http://schemas.openxmlformats.org/officeDocument/2006/relationships/hyperlink" Target="https://www.amazon.com/dp/B07MNFH1PX?psc=1" TargetMode="External"/><Relationship Id="rId398" Type="http://schemas.openxmlformats.org/officeDocument/2006/relationships/hyperlink" Target="https://www.amazon.com/dp/B0892QT5PQ?psc=1" TargetMode="External"/><Relationship Id="rId2079" Type="http://schemas.openxmlformats.org/officeDocument/2006/relationships/hyperlink" Target="https://www.amazon.com/dp/B08KFRFL8F?psc=1" TargetMode="External"/><Relationship Id="rId2286" Type="http://schemas.openxmlformats.org/officeDocument/2006/relationships/hyperlink" Target="https://www.amazon.com/dp/B08V83JZH4?psc=1" TargetMode="External"/><Relationship Id="rId2493" Type="http://schemas.openxmlformats.org/officeDocument/2006/relationships/hyperlink" Target="https://www.amazon.com/dp/B08V83JZH4?psc=1" TargetMode="External"/><Relationship Id="rId3337" Type="http://schemas.openxmlformats.org/officeDocument/2006/relationships/hyperlink" Target="https://www.amazon.com/dp/B086BKGSC1?psc=1" TargetMode="External"/><Relationship Id="rId258" Type="http://schemas.openxmlformats.org/officeDocument/2006/relationships/hyperlink" Target="https://www.amazon.com/dp/B08G14NBCS?psc=1" TargetMode="External"/><Relationship Id="rId465" Type="http://schemas.openxmlformats.org/officeDocument/2006/relationships/hyperlink" Target="https://www.amazon.com/dp/B07MFZXR1B?psc=1" TargetMode="External"/><Relationship Id="rId672" Type="http://schemas.openxmlformats.org/officeDocument/2006/relationships/hyperlink" Target="https://www.amazon.com/dp/B07CRG94G3?psc=1" TargetMode="External"/><Relationship Id="rId1095" Type="http://schemas.openxmlformats.org/officeDocument/2006/relationships/hyperlink" Target="https://www.amazon.com/dp/B09BCKN643?psc=1" TargetMode="External"/><Relationship Id="rId2146" Type="http://schemas.openxmlformats.org/officeDocument/2006/relationships/hyperlink" Target="https://www.amazon.com/dp/B07YFFX5MD?psc=1" TargetMode="External"/><Relationship Id="rId2353" Type="http://schemas.openxmlformats.org/officeDocument/2006/relationships/hyperlink" Target="https://www.amazon.com/dp/B08QBJ2YMG?psc=1" TargetMode="External"/><Relationship Id="rId2560" Type="http://schemas.openxmlformats.org/officeDocument/2006/relationships/hyperlink" Target="https://www.amazon.com/dp/B078211KBB?psc=1" TargetMode="External"/><Relationship Id="rId3404" Type="http://schemas.openxmlformats.org/officeDocument/2006/relationships/hyperlink" Target="https://www.amazon.com/dp/B09WZK8YMY?psc=1" TargetMode="External"/><Relationship Id="rId118" Type="http://schemas.openxmlformats.org/officeDocument/2006/relationships/hyperlink" Target="https://www.amazon.com/dp/B07TPBC34D?psc=1" TargetMode="External"/><Relationship Id="rId325" Type="http://schemas.openxmlformats.org/officeDocument/2006/relationships/hyperlink" Target="https://www.amazon.com/dp/B00S3G12E6?psc=1" TargetMode="External"/><Relationship Id="rId532" Type="http://schemas.openxmlformats.org/officeDocument/2006/relationships/hyperlink" Target="https://www.amazon.com/dp/B00ITJ7U20?psc=1" TargetMode="External"/><Relationship Id="rId1162" Type="http://schemas.openxmlformats.org/officeDocument/2006/relationships/hyperlink" Target="https://www.amazon.com/dp/B07822Z77M?psc=1" TargetMode="External"/><Relationship Id="rId2006" Type="http://schemas.openxmlformats.org/officeDocument/2006/relationships/hyperlink" Target="https://www.amazon.com/dp/B08KFS6THF?psc=1" TargetMode="External"/><Relationship Id="rId2213" Type="http://schemas.openxmlformats.org/officeDocument/2006/relationships/hyperlink" Target="https://www.amazon.com/dp/B08KFS6THF?psc=1" TargetMode="External"/><Relationship Id="rId2420" Type="http://schemas.openxmlformats.org/officeDocument/2006/relationships/hyperlink" Target="https://www.amazon.com/dp/B08V83JZH4?psc=1" TargetMode="External"/><Relationship Id="rId1022" Type="http://schemas.openxmlformats.org/officeDocument/2006/relationships/hyperlink" Target="https://www.amazon.com/dp/B08GLX7TNT?psc=1" TargetMode="External"/><Relationship Id="rId1979" Type="http://schemas.openxmlformats.org/officeDocument/2006/relationships/hyperlink" Target="https://www.amazon.com/dp/B08PHSVW7K?psc=1" TargetMode="External"/><Relationship Id="rId3194" Type="http://schemas.openxmlformats.org/officeDocument/2006/relationships/hyperlink" Target="https://www.amazon.com/dp/B08KFS6THF?psc=1" TargetMode="External"/><Relationship Id="rId1839" Type="http://schemas.openxmlformats.org/officeDocument/2006/relationships/hyperlink" Target="https://www.amazon.com/dp/B09JHL33X7?psc=1" TargetMode="External"/><Relationship Id="rId3054" Type="http://schemas.openxmlformats.org/officeDocument/2006/relationships/hyperlink" Target="https://www.amazon.com/dp/B08RK2SR23?psc=1" TargetMode="External"/><Relationship Id="rId182" Type="http://schemas.openxmlformats.org/officeDocument/2006/relationships/hyperlink" Target="https://www.amazon.com/dp/B08RVC6F9Y?psc=1" TargetMode="External"/><Relationship Id="rId1906" Type="http://schemas.openxmlformats.org/officeDocument/2006/relationships/hyperlink" Target="https://www.amazon.com/dp/B098W1NDV2?psc=1" TargetMode="External"/><Relationship Id="rId3261" Type="http://schemas.openxmlformats.org/officeDocument/2006/relationships/hyperlink" Target="https://www.amazon.com/dp/B089C5P5SX?psc=1" TargetMode="External"/><Relationship Id="rId2070" Type="http://schemas.openxmlformats.org/officeDocument/2006/relationships/hyperlink" Target="https://www.amazon.com/dp/B07SNHB4RC?psc=1" TargetMode="External"/><Relationship Id="rId3121" Type="http://schemas.openxmlformats.org/officeDocument/2006/relationships/hyperlink" Target="https://www.amazon.com/dp/B08GLX7TNT?psc=1" TargetMode="External"/><Relationship Id="rId999" Type="http://schemas.openxmlformats.org/officeDocument/2006/relationships/hyperlink" Target="https://www.amazon.com/dp/B089C5P5SX?psc=1" TargetMode="External"/><Relationship Id="rId2887" Type="http://schemas.openxmlformats.org/officeDocument/2006/relationships/hyperlink" Target="https://www.amazon.com/dp/B08V7GT6F3?psc=1" TargetMode="External"/><Relationship Id="rId859" Type="http://schemas.openxmlformats.org/officeDocument/2006/relationships/hyperlink" Target="https://www.amazon.com/dp/B08V7P3SKS?psc=1" TargetMode="External"/><Relationship Id="rId1489" Type="http://schemas.openxmlformats.org/officeDocument/2006/relationships/hyperlink" Target="https://www.amazon.com/dp/B09DHP9M9G?psc=1" TargetMode="External"/><Relationship Id="rId1696" Type="http://schemas.openxmlformats.org/officeDocument/2006/relationships/hyperlink" Target="https://www.amazon.com/dp/B09HKDQ1RN?psc=1" TargetMode="External"/><Relationship Id="rId1349" Type="http://schemas.openxmlformats.org/officeDocument/2006/relationships/hyperlink" Target="https://www.amazon.com/dp/B09XZ4QHDG?psc=1" TargetMode="External"/><Relationship Id="rId2747" Type="http://schemas.openxmlformats.org/officeDocument/2006/relationships/hyperlink" Target="https://www.amazon.com/dp/B073SBW3VD?psc=1" TargetMode="External"/><Relationship Id="rId2954" Type="http://schemas.openxmlformats.org/officeDocument/2006/relationships/hyperlink" Target="https://www.amazon.com/dp/B07MG119KG?psc=1" TargetMode="External"/><Relationship Id="rId719" Type="http://schemas.openxmlformats.org/officeDocument/2006/relationships/hyperlink" Target="https://www.amazon.com/dp/B08V83JZH4?psc=1" TargetMode="External"/><Relationship Id="rId926" Type="http://schemas.openxmlformats.org/officeDocument/2006/relationships/hyperlink" Target="https://www.amazon.com/dp/B08V83JZH4?psc=1" TargetMode="External"/><Relationship Id="rId1556" Type="http://schemas.openxmlformats.org/officeDocument/2006/relationships/hyperlink" Target="https://www.amazon.com/dp/B09WYP5LXB?psc=1" TargetMode="External"/><Relationship Id="rId1763" Type="http://schemas.openxmlformats.org/officeDocument/2006/relationships/hyperlink" Target="https://www.amazon.com/dp/B09QX5K5LS?psc=1" TargetMode="External"/><Relationship Id="rId1970" Type="http://schemas.openxmlformats.org/officeDocument/2006/relationships/hyperlink" Target="https://www.amazon.com/dp/B09RMHC8L8?psc=1" TargetMode="External"/><Relationship Id="rId2607" Type="http://schemas.openxmlformats.org/officeDocument/2006/relationships/hyperlink" Target="https://www.amazon.com/dp/B09WTZ8K24?psc=1" TargetMode="External"/><Relationship Id="rId2814" Type="http://schemas.openxmlformats.org/officeDocument/2006/relationships/hyperlink" Target="https://www.amazon.com/dp/B08QB93S6R?psc=1" TargetMode="External"/><Relationship Id="rId55" Type="http://schemas.openxmlformats.org/officeDocument/2006/relationships/hyperlink" Target="https://www.amazon.com/dp/B09ZKN8YWH?psc=1" TargetMode="External"/><Relationship Id="rId1209" Type="http://schemas.openxmlformats.org/officeDocument/2006/relationships/hyperlink" Target="https://www.amazon.com/dp/B08RK2SR23?psc=1" TargetMode="External"/><Relationship Id="rId1416" Type="http://schemas.openxmlformats.org/officeDocument/2006/relationships/hyperlink" Target="https://www.amazon.com/dp/B08V83JZH4?psc=1" TargetMode="External"/><Relationship Id="rId1623" Type="http://schemas.openxmlformats.org/officeDocument/2006/relationships/hyperlink" Target="https://www.amazon.com/dp/B09JHKSNNG?psc=1" TargetMode="External"/><Relationship Id="rId1830" Type="http://schemas.openxmlformats.org/officeDocument/2006/relationships/hyperlink" Target="https://www.amazon.com/dp/B07H2RR55Q?psc=1" TargetMode="External"/><Relationship Id="rId2397" Type="http://schemas.openxmlformats.org/officeDocument/2006/relationships/hyperlink" Target="https://www.amazon.com/dp/B07MZGRYNZ?psc=1" TargetMode="External"/><Relationship Id="rId3448" Type="http://schemas.openxmlformats.org/officeDocument/2006/relationships/hyperlink" Target="https://www.amazon.com/dp/B084GDY2PW?psc=1" TargetMode="External"/><Relationship Id="rId369" Type="http://schemas.openxmlformats.org/officeDocument/2006/relationships/hyperlink" Target="https://www.amazon.com/dp/B07D2BHVBD?psc=1" TargetMode="External"/><Relationship Id="rId576" Type="http://schemas.openxmlformats.org/officeDocument/2006/relationships/hyperlink" Target="https://www.amazon.com/dp/B08TKRLY4W?psc=1" TargetMode="External"/><Relationship Id="rId783" Type="http://schemas.openxmlformats.org/officeDocument/2006/relationships/hyperlink" Target="https://www.amazon.com/dp/B098WL46RS?psc=1" TargetMode="External"/><Relationship Id="rId990" Type="http://schemas.openxmlformats.org/officeDocument/2006/relationships/hyperlink" Target="https://www.amazon.com/dp/B09HKGGPLR?psc=1" TargetMode="External"/><Relationship Id="rId2257" Type="http://schemas.openxmlformats.org/officeDocument/2006/relationships/hyperlink" Target="https://www.amazon.com/dp/B07B4G19X3?psc=1" TargetMode="External"/><Relationship Id="rId2464" Type="http://schemas.openxmlformats.org/officeDocument/2006/relationships/hyperlink" Target="https://www.amazon.com/dp/B09YCMGS2Q?psc=1" TargetMode="External"/><Relationship Id="rId2671" Type="http://schemas.openxmlformats.org/officeDocument/2006/relationships/hyperlink" Target="https://www.amazon.com/dp/B08ZSDVMSP?psc=1" TargetMode="External"/><Relationship Id="rId3308" Type="http://schemas.openxmlformats.org/officeDocument/2006/relationships/hyperlink" Target="https://www.amazon.com/dp/B07YD5TK4F?psc=1" TargetMode="External"/><Relationship Id="rId229" Type="http://schemas.openxmlformats.org/officeDocument/2006/relationships/hyperlink" Target="https://www.amazon.com/dp/B0892BK5L6?psc=1" TargetMode="External"/><Relationship Id="rId436" Type="http://schemas.openxmlformats.org/officeDocument/2006/relationships/hyperlink" Target="https://www.amazon.com/dp/B07ZZYWTBP?psc=1" TargetMode="External"/><Relationship Id="rId643" Type="http://schemas.openxmlformats.org/officeDocument/2006/relationships/hyperlink" Target="https://www.amazon.com/dp/B07822Z77M?psc=1" TargetMode="External"/><Relationship Id="rId1066" Type="http://schemas.openxmlformats.org/officeDocument/2006/relationships/hyperlink" Target="https://www.amazon.com/dp/B08QBJ2YMG?psc=1" TargetMode="External"/><Relationship Id="rId1273" Type="http://schemas.openxmlformats.org/officeDocument/2006/relationships/hyperlink" Target="https://www.amazon.com/dp/B08GLX7TNT?psc=1" TargetMode="External"/><Relationship Id="rId1480" Type="http://schemas.openxmlformats.org/officeDocument/2006/relationships/hyperlink" Target="https://www.amazon.com/dp/B08GVDNTGJ?psc=1" TargetMode="External"/><Relationship Id="rId2117" Type="http://schemas.openxmlformats.org/officeDocument/2006/relationships/hyperlink" Target="https://www.amazon.com/dp/B08HN37XC1?psc=1" TargetMode="External"/><Relationship Id="rId2324" Type="http://schemas.openxmlformats.org/officeDocument/2006/relationships/hyperlink" Target="https://www.amazon.com/dp/B07MFZXR1B?psc=1" TargetMode="External"/><Relationship Id="rId850" Type="http://schemas.openxmlformats.org/officeDocument/2006/relationships/hyperlink" Target="https://www.amazon.com/dp/B08GL575DB?psc=1" TargetMode="External"/><Relationship Id="rId1133" Type="http://schemas.openxmlformats.org/officeDocument/2006/relationships/hyperlink" Target="https://www.amazon.com/dp/B08GLX7TNT?psc=1" TargetMode="External"/><Relationship Id="rId2531" Type="http://schemas.openxmlformats.org/officeDocument/2006/relationships/hyperlink" Target="https://www.amazon.com/dp/B09NM6TC1S?psc=1" TargetMode="External"/><Relationship Id="rId503" Type="http://schemas.openxmlformats.org/officeDocument/2006/relationships/hyperlink" Target="https://www.amazon.com/dp/B00OJ3UJ2S?psc=1" TargetMode="External"/><Relationship Id="rId710" Type="http://schemas.openxmlformats.org/officeDocument/2006/relationships/hyperlink" Target="https://www.amazon.com/dp/B07RQ9K8HH?psc=1" TargetMode="External"/><Relationship Id="rId1340" Type="http://schemas.openxmlformats.org/officeDocument/2006/relationships/hyperlink" Target="https://www.amazon.com/dp/B07MG119KG?psc=1" TargetMode="External"/><Relationship Id="rId3098" Type="http://schemas.openxmlformats.org/officeDocument/2006/relationships/hyperlink" Target="https://www.amazon.com/dp/B09QV5KJHV?psc=1" TargetMode="External"/><Relationship Id="rId1200" Type="http://schemas.openxmlformats.org/officeDocument/2006/relationships/hyperlink" Target="https://www.amazon.com/dp/B07FKJDH93?psc=1" TargetMode="External"/><Relationship Id="rId3165" Type="http://schemas.openxmlformats.org/officeDocument/2006/relationships/hyperlink" Target="https://www.amazon.com/dp/B09YLVW9MQ?psc=1" TargetMode="External"/><Relationship Id="rId3372" Type="http://schemas.openxmlformats.org/officeDocument/2006/relationships/hyperlink" Target="https://www.amazon.com/dp/B013FUH1NK?psc=1" TargetMode="External"/><Relationship Id="rId293" Type="http://schemas.openxmlformats.org/officeDocument/2006/relationships/hyperlink" Target="https://www.amazon.com/dp/B08S5JPWR6?psc=1" TargetMode="External"/><Relationship Id="rId2181" Type="http://schemas.openxmlformats.org/officeDocument/2006/relationships/hyperlink" Target="https://www.amazon.com/dp/B09JLGQPFN?psc=1" TargetMode="External"/><Relationship Id="rId3025" Type="http://schemas.openxmlformats.org/officeDocument/2006/relationships/hyperlink" Target="https://www.amazon.com/dp/B09RMHC8L8?psc=1" TargetMode="External"/><Relationship Id="rId3232" Type="http://schemas.openxmlformats.org/officeDocument/2006/relationships/hyperlink" Target="https://www.amazon.com/dp/B089C6LZ42?psc=1" TargetMode="External"/><Relationship Id="rId153" Type="http://schemas.openxmlformats.org/officeDocument/2006/relationships/hyperlink" Target="https://www.amazon.com/dp/B00OJ3UJ2S?psc=1" TargetMode="External"/><Relationship Id="rId360" Type="http://schemas.openxmlformats.org/officeDocument/2006/relationships/hyperlink" Target="https://www.amazon.com/dp/B07ZKB4SLK?psc=1" TargetMode="External"/><Relationship Id="rId2041" Type="http://schemas.openxmlformats.org/officeDocument/2006/relationships/hyperlink" Target="https://www.amazon.com/dp/B08KFRFL8F?psc=1" TargetMode="External"/><Relationship Id="rId220" Type="http://schemas.openxmlformats.org/officeDocument/2006/relationships/hyperlink" Target="https://www.amazon.com/dp/B08M3JD266?psc=1" TargetMode="External"/><Relationship Id="rId2998" Type="http://schemas.openxmlformats.org/officeDocument/2006/relationships/hyperlink" Target="https://www.amazon.com/dp/B08GLX7TNT?psc=1" TargetMode="External"/><Relationship Id="rId2858" Type="http://schemas.openxmlformats.org/officeDocument/2006/relationships/hyperlink" Target="https://www.amazon.com/dp/B08GL52C3V?psc=1" TargetMode="External"/><Relationship Id="rId99" Type="http://schemas.openxmlformats.org/officeDocument/2006/relationships/hyperlink" Target="https://www.amazon.com/dp/B07JJTVGZM?psc=1" TargetMode="External"/><Relationship Id="rId1667" Type="http://schemas.openxmlformats.org/officeDocument/2006/relationships/hyperlink" Target="https://www.amazon.com/dp/B086BKGSC1?psc=1" TargetMode="External"/><Relationship Id="rId1874" Type="http://schemas.openxmlformats.org/officeDocument/2006/relationships/hyperlink" Target="https://www.amazon.com/dp/B08RK2SR23?psc=1" TargetMode="External"/><Relationship Id="rId2718" Type="http://schemas.openxmlformats.org/officeDocument/2006/relationships/hyperlink" Target="https://www.amazon.com/dp/B09QPJKJ6R?psc=1" TargetMode="External"/><Relationship Id="rId2925" Type="http://schemas.openxmlformats.org/officeDocument/2006/relationships/hyperlink" Target="https://www.amazon.com/dp/B0874XN4D8?psc=1" TargetMode="External"/><Relationship Id="rId1527" Type="http://schemas.openxmlformats.org/officeDocument/2006/relationships/hyperlink" Target="https://www.amazon.com/dp/B09199KD1K?psc=1" TargetMode="External"/><Relationship Id="rId1734" Type="http://schemas.openxmlformats.org/officeDocument/2006/relationships/hyperlink" Target="https://www.amazon.com/dp/B08V83JZH4?psc=1" TargetMode="External"/><Relationship Id="rId1941" Type="http://schemas.openxmlformats.org/officeDocument/2006/relationships/hyperlink" Target="https://www.amazon.com/dp/B08X4XL71S?psc=1" TargetMode="External"/><Relationship Id="rId26" Type="http://schemas.openxmlformats.org/officeDocument/2006/relationships/hyperlink" Target="https://www.amazon.com/dp/B08M3JD266?psc=1" TargetMode="External"/><Relationship Id="rId1801" Type="http://schemas.openxmlformats.org/officeDocument/2006/relationships/hyperlink" Target="https://www.amazon.com/dp/B08RK2SR23?psc=1" TargetMode="External"/><Relationship Id="rId687" Type="http://schemas.openxmlformats.org/officeDocument/2006/relationships/hyperlink" Target="https://www.amazon.com/dp/B00OJ3UJ2S?psc=1" TargetMode="External"/><Relationship Id="rId2368" Type="http://schemas.openxmlformats.org/officeDocument/2006/relationships/hyperlink" Target="https://www.amazon.com/dp/B07YFF3JCN?psc=1" TargetMode="External"/><Relationship Id="rId894" Type="http://schemas.openxmlformats.org/officeDocument/2006/relationships/hyperlink" Target="https://www.amazon.com/dp/B08V83JZH4?psc=1" TargetMode="External"/><Relationship Id="rId1177" Type="http://schemas.openxmlformats.org/officeDocument/2006/relationships/hyperlink" Target="https://www.amazon.com/dp/B08HN37XC1?psc=1" TargetMode="External"/><Relationship Id="rId2575" Type="http://schemas.openxmlformats.org/officeDocument/2006/relationships/hyperlink" Target="https://www.amazon.com/dp/B078211KBB?psc=1" TargetMode="External"/><Relationship Id="rId2782" Type="http://schemas.openxmlformats.org/officeDocument/2006/relationships/hyperlink" Target="https://www.amazon.com/dp/B08RK2SR23?psc=1" TargetMode="External"/><Relationship Id="rId3419" Type="http://schemas.openxmlformats.org/officeDocument/2006/relationships/hyperlink" Target="https://www.amazon.com/dp/B09QV692XY?psc=1" TargetMode="External"/><Relationship Id="rId547" Type="http://schemas.openxmlformats.org/officeDocument/2006/relationships/hyperlink" Target="https://www.amazon.com/dp/B08QBJ2YMG?psc=1" TargetMode="External"/><Relationship Id="rId754" Type="http://schemas.openxmlformats.org/officeDocument/2006/relationships/hyperlink" Target="https://www.amazon.com/dp/B0923JL7Q4?psc=1" TargetMode="External"/><Relationship Id="rId961" Type="http://schemas.openxmlformats.org/officeDocument/2006/relationships/hyperlink" Target="https://www.amazon.com/dp/B073GZBT36?psc=1" TargetMode="External"/><Relationship Id="rId1384" Type="http://schemas.openxmlformats.org/officeDocument/2006/relationships/hyperlink" Target="https://www.amazon.com/dp/B00OJ3UJ2S?psc=1" TargetMode="External"/><Relationship Id="rId1591" Type="http://schemas.openxmlformats.org/officeDocument/2006/relationships/hyperlink" Target="https://www.amazon.com/dp/B001F0RJNA?psc=1" TargetMode="External"/><Relationship Id="rId2228" Type="http://schemas.openxmlformats.org/officeDocument/2006/relationships/hyperlink" Target="https://www.amazon.com/dp/B077N2KK27?psc=1" TargetMode="External"/><Relationship Id="rId2435" Type="http://schemas.openxmlformats.org/officeDocument/2006/relationships/hyperlink" Target="https://www.amazon.com/dp/B078211KBB?psc=1" TargetMode="External"/><Relationship Id="rId2642" Type="http://schemas.openxmlformats.org/officeDocument/2006/relationships/hyperlink" Target="https://www.amazon.com/dp/B09QVPCJN2?psc=1" TargetMode="External"/><Relationship Id="rId90" Type="http://schemas.openxmlformats.org/officeDocument/2006/relationships/hyperlink" Target="https://www.amazon.com/dp/B074NM3ZXS?psc=1" TargetMode="External"/><Relationship Id="rId407" Type="http://schemas.openxmlformats.org/officeDocument/2006/relationships/hyperlink" Target="https://www.amazon.com/dp/B07MNFH1PX?psc=1" TargetMode="External"/><Relationship Id="rId614" Type="http://schemas.openxmlformats.org/officeDocument/2006/relationships/hyperlink" Target="https://www.amazon.com/dp/B08V83JZH4?psc=1" TargetMode="External"/><Relationship Id="rId821" Type="http://schemas.openxmlformats.org/officeDocument/2006/relationships/hyperlink" Target="https://www.amazon.com/dp/B0874XN4D8?psc=1" TargetMode="External"/><Relationship Id="rId1037" Type="http://schemas.openxmlformats.org/officeDocument/2006/relationships/hyperlink" Target="https://www.amazon.com/dp/B09NBTCRVT?psc=1" TargetMode="External"/><Relationship Id="rId1244" Type="http://schemas.openxmlformats.org/officeDocument/2006/relationships/hyperlink" Target="https://www.amazon.com/dp/B07MFZY2F2?psc=1" TargetMode="External"/><Relationship Id="rId1451" Type="http://schemas.openxmlformats.org/officeDocument/2006/relationships/hyperlink" Target="https://www.amazon.com/dp/B09JHKSNNG?psc=1" TargetMode="External"/><Relationship Id="rId2502" Type="http://schemas.openxmlformats.org/officeDocument/2006/relationships/hyperlink" Target="https://www.amazon.com/dp/B083FDSS8T?psc=1" TargetMode="External"/><Relationship Id="rId1104" Type="http://schemas.openxmlformats.org/officeDocument/2006/relationships/hyperlink" Target="https://www.amazon.com/dp/B07MFZXR1B?psc=1" TargetMode="External"/><Relationship Id="rId1311" Type="http://schemas.openxmlformats.org/officeDocument/2006/relationships/hyperlink" Target="https://www.amazon.com/dp/B08GLX7TNT?psc=1" TargetMode="External"/><Relationship Id="rId3069" Type="http://schemas.openxmlformats.org/officeDocument/2006/relationships/hyperlink" Target="https://www.amazon.com/dp/B09QV692XY?psc=1" TargetMode="External"/><Relationship Id="rId3276" Type="http://schemas.openxmlformats.org/officeDocument/2006/relationships/hyperlink" Target="https://www.amazon.com/dp/B079D3D8NR?psc=1" TargetMode="External"/><Relationship Id="rId197" Type="http://schemas.openxmlformats.org/officeDocument/2006/relationships/hyperlink" Target="https://www.amazon.com/dp/B08CRHY1KY?psc=1" TargetMode="External"/><Relationship Id="rId2085" Type="http://schemas.openxmlformats.org/officeDocument/2006/relationships/hyperlink" Target="https://www.amazon.com/dp/B0711L68MS?psc=1" TargetMode="External"/><Relationship Id="rId2292" Type="http://schemas.openxmlformats.org/officeDocument/2006/relationships/hyperlink" Target="https://www.amazon.com/dp/B09HKDQ1RN?psc=1" TargetMode="External"/><Relationship Id="rId3136" Type="http://schemas.openxmlformats.org/officeDocument/2006/relationships/hyperlink" Target="https://www.amazon.com/dp/B08V7GT6F3?psc=1" TargetMode="External"/><Relationship Id="rId3343" Type="http://schemas.openxmlformats.org/officeDocument/2006/relationships/hyperlink" Target="https://www.amazon.com/dp/B07MFZXR1B?psc=1" TargetMode="External"/><Relationship Id="rId264" Type="http://schemas.openxmlformats.org/officeDocument/2006/relationships/hyperlink" Target="https://www.amazon.com/dp/B08QV4L4M3?psc=1" TargetMode="External"/><Relationship Id="rId471" Type="http://schemas.openxmlformats.org/officeDocument/2006/relationships/hyperlink" Target="https://www.amazon.com/dp/B07Q7WJSL7?psc=1" TargetMode="External"/><Relationship Id="rId2152" Type="http://schemas.openxmlformats.org/officeDocument/2006/relationships/hyperlink" Target="https://www.amazon.com/dp/B01CWWAENG?psc=1" TargetMode="External"/><Relationship Id="rId124" Type="http://schemas.openxmlformats.org/officeDocument/2006/relationships/hyperlink" Target="https://www.amazon.com/dp/B016498CK0?psc=1" TargetMode="External"/><Relationship Id="rId3203" Type="http://schemas.openxmlformats.org/officeDocument/2006/relationships/hyperlink" Target="https://www.amazon.com/dp/B07B7ZB484?psc=1" TargetMode="External"/><Relationship Id="rId3410" Type="http://schemas.openxmlformats.org/officeDocument/2006/relationships/hyperlink" Target="https://www.amazon.com/dp/B06XRK93R9?psc=1" TargetMode="External"/><Relationship Id="rId331" Type="http://schemas.openxmlformats.org/officeDocument/2006/relationships/hyperlink" Target="https://www.amazon.com/dp/B09L4LDXMS?psc=1" TargetMode="External"/><Relationship Id="rId2012" Type="http://schemas.openxmlformats.org/officeDocument/2006/relationships/hyperlink" Target="https://www.amazon.com/dp/B09K7DRMSC?psc=1" TargetMode="External"/><Relationship Id="rId2969" Type="http://schemas.openxmlformats.org/officeDocument/2006/relationships/hyperlink" Target="https://www.amazon.com/dp/B0786QNS9B?psc=1" TargetMode="External"/><Relationship Id="rId1778" Type="http://schemas.openxmlformats.org/officeDocument/2006/relationships/hyperlink" Target="https://www.amazon.com/dp/B08PBFP4NV?psc=1" TargetMode="External"/><Relationship Id="rId1985" Type="http://schemas.openxmlformats.org/officeDocument/2006/relationships/hyperlink" Target="https://www.amazon.com/dp/B08QBL36GF?psc=1" TargetMode="External"/><Relationship Id="rId2829" Type="http://schemas.openxmlformats.org/officeDocument/2006/relationships/hyperlink" Target="https://www.amazon.com/dp/B0874XN4D8?psc=1" TargetMode="External"/><Relationship Id="rId1638" Type="http://schemas.openxmlformats.org/officeDocument/2006/relationships/hyperlink" Target="https://www.amazon.com/dp/B08GKGS197?psc=1" TargetMode="External"/><Relationship Id="rId1845" Type="http://schemas.openxmlformats.org/officeDocument/2006/relationships/hyperlink" Target="https://www.amazon.com/dp/B08KFS6THF?psc=1" TargetMode="External"/><Relationship Id="rId3060" Type="http://schemas.openxmlformats.org/officeDocument/2006/relationships/hyperlink" Target="https://www.amazon.com/dp/B08PMLYV9H?psc=1" TargetMode="External"/><Relationship Id="rId1705" Type="http://schemas.openxmlformats.org/officeDocument/2006/relationships/hyperlink" Target="https://www.amazon.com/dp/B07BZDXRQC?psc=1" TargetMode="External"/><Relationship Id="rId1912" Type="http://schemas.openxmlformats.org/officeDocument/2006/relationships/hyperlink" Target="https://www.amazon.com/dp/B07MFZXR1B?psc=1" TargetMode="External"/><Relationship Id="rId798" Type="http://schemas.openxmlformats.org/officeDocument/2006/relationships/hyperlink" Target="https://www.amazon.com/dp/B09DVQQL9G?psc=1" TargetMode="External"/><Relationship Id="rId2479" Type="http://schemas.openxmlformats.org/officeDocument/2006/relationships/hyperlink" Target="https://www.amazon.com/dp/B00EHDTRJ6?psc=1" TargetMode="External"/><Relationship Id="rId2686" Type="http://schemas.openxmlformats.org/officeDocument/2006/relationships/hyperlink" Target="https://www.amazon.com/dp/B0B5X7TT7D?psc=1" TargetMode="External"/><Relationship Id="rId2893" Type="http://schemas.openxmlformats.org/officeDocument/2006/relationships/hyperlink" Target="https://www.amazon.com/dp/B089SFHJV6?psc=1" TargetMode="External"/><Relationship Id="rId658" Type="http://schemas.openxmlformats.org/officeDocument/2006/relationships/hyperlink" Target="https://www.amazon.com/dp/B09QM533BR?psc=1" TargetMode="External"/><Relationship Id="rId865" Type="http://schemas.openxmlformats.org/officeDocument/2006/relationships/hyperlink" Target="https://www.amazon.com/dp/B08PHSVW7K?psc=1" TargetMode="External"/><Relationship Id="rId1288" Type="http://schemas.openxmlformats.org/officeDocument/2006/relationships/hyperlink" Target="https://www.amazon.com/dp/B09DVQQL9G?psc=1" TargetMode="External"/><Relationship Id="rId1495" Type="http://schemas.openxmlformats.org/officeDocument/2006/relationships/hyperlink" Target="https://www.amazon.com/dp/B07SNHB4RC?psc=1" TargetMode="External"/><Relationship Id="rId2339" Type="http://schemas.openxmlformats.org/officeDocument/2006/relationships/hyperlink" Target="https://www.amazon.com/dp/B07MFZY2F2?psc=1" TargetMode="External"/><Relationship Id="rId2546" Type="http://schemas.openxmlformats.org/officeDocument/2006/relationships/hyperlink" Target="https://www.amazon.com/dp/B07M7Q21N7?psc=1" TargetMode="External"/><Relationship Id="rId2753" Type="http://schemas.openxmlformats.org/officeDocument/2006/relationships/hyperlink" Target="https://www.amazon.com/dp/B089DNM8LR?psc=1" TargetMode="External"/><Relationship Id="rId2960" Type="http://schemas.openxmlformats.org/officeDocument/2006/relationships/hyperlink" Target="https://www.amazon.com/dp/B01F9G43WU?psc=1" TargetMode="External"/><Relationship Id="rId518" Type="http://schemas.openxmlformats.org/officeDocument/2006/relationships/hyperlink" Target="https://www.amazon.com/dp/B08GTYFC37?psc=1" TargetMode="External"/><Relationship Id="rId725" Type="http://schemas.openxmlformats.org/officeDocument/2006/relationships/hyperlink" Target="https://www.amazon.com/dp/B07ZKB4SLK?psc=1" TargetMode="External"/><Relationship Id="rId932" Type="http://schemas.openxmlformats.org/officeDocument/2006/relationships/hyperlink" Target="https://www.amazon.com/dp/B08V83JZH4?psc=1" TargetMode="External"/><Relationship Id="rId1148" Type="http://schemas.openxmlformats.org/officeDocument/2006/relationships/hyperlink" Target="https://www.amazon.com/dp/B07JGT17B8?psc=1" TargetMode="External"/><Relationship Id="rId1355" Type="http://schemas.openxmlformats.org/officeDocument/2006/relationships/hyperlink" Target="https://www.amazon.com/dp/B01N5IB20Q?psc=1" TargetMode="External"/><Relationship Id="rId1562" Type="http://schemas.openxmlformats.org/officeDocument/2006/relationships/hyperlink" Target="https://www.amazon.com/dp/B09JQMGHDW?psc=1" TargetMode="External"/><Relationship Id="rId2406" Type="http://schemas.openxmlformats.org/officeDocument/2006/relationships/hyperlink" Target="https://www.amazon.com/dp/B08KFRFL8F?psc=1" TargetMode="External"/><Relationship Id="rId2613" Type="http://schemas.openxmlformats.org/officeDocument/2006/relationships/hyperlink" Target="https://www.amazon.com/dp/B07VNTFHD5?psc=1" TargetMode="External"/><Relationship Id="rId1008" Type="http://schemas.openxmlformats.org/officeDocument/2006/relationships/hyperlink" Target="https://www.amazon.com/dp/B09JHL33X7?psc=1" TargetMode="External"/><Relationship Id="rId1215" Type="http://schemas.openxmlformats.org/officeDocument/2006/relationships/hyperlink" Target="https://www.amazon.com/dp/B07G5MHBW1?psc=1" TargetMode="External"/><Relationship Id="rId1422" Type="http://schemas.openxmlformats.org/officeDocument/2006/relationships/hyperlink" Target="https://www.amazon.com/dp/B08V7P3SKS?psc=1" TargetMode="External"/><Relationship Id="rId2820" Type="http://schemas.openxmlformats.org/officeDocument/2006/relationships/hyperlink" Target="https://www.amazon.com/dp/B07YD579WM?psc=1" TargetMode="External"/><Relationship Id="rId61" Type="http://schemas.openxmlformats.org/officeDocument/2006/relationships/hyperlink" Target="https://www.amazon.com/dp/B07MNFH1PX?psc=1" TargetMode="External"/><Relationship Id="rId3387" Type="http://schemas.openxmlformats.org/officeDocument/2006/relationships/hyperlink" Target="https://www.amazon.com/dp/B08QBN5J9B?psc=1" TargetMode="External"/><Relationship Id="rId2196" Type="http://schemas.openxmlformats.org/officeDocument/2006/relationships/hyperlink" Target="https://www.amazon.com/dp/B07WDS22WL?psc=1" TargetMode="External"/><Relationship Id="rId168" Type="http://schemas.openxmlformats.org/officeDocument/2006/relationships/hyperlink" Target="https://www.amazon.com/dp/B09PFQX277?psc=1" TargetMode="External"/><Relationship Id="rId3247" Type="http://schemas.openxmlformats.org/officeDocument/2006/relationships/hyperlink" Target="https://www.amazon.com/dp/B078211KBB?psc=1" TargetMode="External"/><Relationship Id="rId375" Type="http://schemas.openxmlformats.org/officeDocument/2006/relationships/hyperlink" Target="https://www.amazon.com/dp/B00CWNSM08?psc=1" TargetMode="External"/><Relationship Id="rId582" Type="http://schemas.openxmlformats.org/officeDocument/2006/relationships/hyperlink" Target="https://www.amazon.com/dp/B07S9CKV7X?psc=1" TargetMode="External"/><Relationship Id="rId2056" Type="http://schemas.openxmlformats.org/officeDocument/2006/relationships/hyperlink" Target="https://www.amazon.com/dp/B073SBQMCX?psc=1" TargetMode="External"/><Relationship Id="rId2263" Type="http://schemas.openxmlformats.org/officeDocument/2006/relationships/hyperlink" Target="https://www.amazon.com/dp/B01F9G43WU?psc=1" TargetMode="External"/><Relationship Id="rId2470" Type="http://schemas.openxmlformats.org/officeDocument/2006/relationships/hyperlink" Target="https://www.amazon.com/dp/B09QVD9V7R?psc=1" TargetMode="External"/><Relationship Id="rId3107" Type="http://schemas.openxmlformats.org/officeDocument/2006/relationships/hyperlink" Target="https://www.amazon.com/dp/B08QBN5J9B?psc=1" TargetMode="External"/><Relationship Id="rId3314" Type="http://schemas.openxmlformats.org/officeDocument/2006/relationships/hyperlink" Target="https://www.amazon.com/dp/B092D7RHYF?psc=1" TargetMode="External"/><Relationship Id="rId235" Type="http://schemas.openxmlformats.org/officeDocument/2006/relationships/hyperlink" Target="https://www.amazon.com/dp/B0892BK5L6?psc=1" TargetMode="External"/><Relationship Id="rId442" Type="http://schemas.openxmlformats.org/officeDocument/2006/relationships/hyperlink" Target="https://www.amazon.com/dp/B07CQ6C4MW?psc=1" TargetMode="External"/><Relationship Id="rId1072" Type="http://schemas.openxmlformats.org/officeDocument/2006/relationships/hyperlink" Target="https://www.amazon.com/dp/B08GLX7TNT?psc=1" TargetMode="External"/><Relationship Id="rId2123" Type="http://schemas.openxmlformats.org/officeDocument/2006/relationships/hyperlink" Target="https://www.amazon.com/dp/B07VS8QCXC?psc=1" TargetMode="External"/><Relationship Id="rId2330" Type="http://schemas.openxmlformats.org/officeDocument/2006/relationships/hyperlink" Target="https://www.amazon.com/dp/B07MXVW18S?psc=1" TargetMode="External"/><Relationship Id="rId302" Type="http://schemas.openxmlformats.org/officeDocument/2006/relationships/hyperlink" Target="https://www.amazon.com/dp/B08C2THR25?psc=1" TargetMode="External"/><Relationship Id="rId1889" Type="http://schemas.openxmlformats.org/officeDocument/2006/relationships/hyperlink" Target="https://www.amazon.com/dp/B08KFRFL8F?psc=1" TargetMode="External"/><Relationship Id="rId1749" Type="http://schemas.openxmlformats.org/officeDocument/2006/relationships/hyperlink" Target="https://www.amazon.com/dp/B07H2RR55Q?psc=1" TargetMode="External"/><Relationship Id="rId1956" Type="http://schemas.openxmlformats.org/officeDocument/2006/relationships/hyperlink" Target="https://www.amazon.com/dp/B08Q54CHS6?psc=1" TargetMode="External"/><Relationship Id="rId3171" Type="http://schemas.openxmlformats.org/officeDocument/2006/relationships/hyperlink" Target="https://www.amazon.com/dp/B08V7P3SKS?psc=1" TargetMode="External"/><Relationship Id="rId1609" Type="http://schemas.openxmlformats.org/officeDocument/2006/relationships/hyperlink" Target="https://www.amazon.com/dp/B093B7GQBQ?psc=1" TargetMode="External"/><Relationship Id="rId1816" Type="http://schemas.openxmlformats.org/officeDocument/2006/relationships/hyperlink" Target="https://www.amazon.com/dp/B07MFZY2F2?psc=1" TargetMode="External"/><Relationship Id="rId3031" Type="http://schemas.openxmlformats.org/officeDocument/2006/relationships/hyperlink" Target="https://www.amazon.com/dp/B08KFN1KT1?psc=1" TargetMode="External"/><Relationship Id="rId2797" Type="http://schemas.openxmlformats.org/officeDocument/2006/relationships/hyperlink" Target="https://www.amazon.com/dp/B07CVX3516?psc=1" TargetMode="External"/><Relationship Id="rId769" Type="http://schemas.openxmlformats.org/officeDocument/2006/relationships/hyperlink" Target="https://www.amazon.com/dp/B08V83JZH4?psc=1" TargetMode="External"/><Relationship Id="rId976" Type="http://schemas.openxmlformats.org/officeDocument/2006/relationships/hyperlink" Target="https://www.amazon.com/dp/B08K3LCZ2X?psc=1" TargetMode="External"/><Relationship Id="rId1399" Type="http://schemas.openxmlformats.org/officeDocument/2006/relationships/hyperlink" Target="https://www.amazon.com/dp/B08QBJ2YMG?psc=1" TargetMode="External"/><Relationship Id="rId2657" Type="http://schemas.openxmlformats.org/officeDocument/2006/relationships/hyperlink" Target="https://www.amazon.com/dp/B0874YJP92?psc=1" TargetMode="External"/><Relationship Id="rId629" Type="http://schemas.openxmlformats.org/officeDocument/2006/relationships/hyperlink" Target="https://www.amazon.com/dp/B07M6C6XWM?psc=1" TargetMode="External"/><Relationship Id="rId1259" Type="http://schemas.openxmlformats.org/officeDocument/2006/relationships/hyperlink" Target="https://www.amazon.com/dp/B08V7P3SKS?psc=1" TargetMode="External"/><Relationship Id="rId1466" Type="http://schemas.openxmlformats.org/officeDocument/2006/relationships/hyperlink" Target="https://www.amazon.com/dp/B08QZ879V5?psc=1" TargetMode="External"/><Relationship Id="rId2864" Type="http://schemas.openxmlformats.org/officeDocument/2006/relationships/hyperlink" Target="https://www.amazon.com/dp/B08HHDMRKH?psc=1" TargetMode="External"/><Relationship Id="rId836" Type="http://schemas.openxmlformats.org/officeDocument/2006/relationships/hyperlink" Target="https://www.amazon.com/dp/B07MFZXR1B?psc=1" TargetMode="External"/><Relationship Id="rId1119" Type="http://schemas.openxmlformats.org/officeDocument/2006/relationships/hyperlink" Target="https://www.amazon.com/dp/B08QBJ2YMG?psc=1" TargetMode="External"/><Relationship Id="rId1673" Type="http://schemas.openxmlformats.org/officeDocument/2006/relationships/hyperlink" Target="https://www.amazon.com/dp/B07ZGJVTZK?psc=1" TargetMode="External"/><Relationship Id="rId1880" Type="http://schemas.openxmlformats.org/officeDocument/2006/relationships/hyperlink" Target="https://www.amazon.com/dp/B09JHL33X7?psc=1" TargetMode="External"/><Relationship Id="rId2517" Type="http://schemas.openxmlformats.org/officeDocument/2006/relationships/hyperlink" Target="https://www.amazon.com/dp/B09J14CJ89?psc=1" TargetMode="External"/><Relationship Id="rId2724" Type="http://schemas.openxmlformats.org/officeDocument/2006/relationships/hyperlink" Target="https://www.amazon.com/dp/B07D2BHVBD?psc=1" TargetMode="External"/><Relationship Id="rId2931" Type="http://schemas.openxmlformats.org/officeDocument/2006/relationships/hyperlink" Target="https://www.amazon.com/dp/B08Q54GHTC?psc=1" TargetMode="External"/><Relationship Id="rId903" Type="http://schemas.openxmlformats.org/officeDocument/2006/relationships/hyperlink" Target="https://www.amazon.com/dp/B00HJZJI84?psc=1" TargetMode="External"/><Relationship Id="rId1326" Type="http://schemas.openxmlformats.org/officeDocument/2006/relationships/hyperlink" Target="https://www.amazon.com/dp/B07YFFX5MD?psc=1" TargetMode="External"/><Relationship Id="rId1533" Type="http://schemas.openxmlformats.org/officeDocument/2006/relationships/hyperlink" Target="https://www.amazon.com/dp/B07BN4NJ2J?psc=1" TargetMode="External"/><Relationship Id="rId1740" Type="http://schemas.openxmlformats.org/officeDocument/2006/relationships/hyperlink" Target="https://www.amazon.com/dp/B07MFZXR1B?psc=1" TargetMode="External"/><Relationship Id="rId32" Type="http://schemas.openxmlformats.org/officeDocument/2006/relationships/hyperlink" Target="https://www.amazon.com/dp/B01N6PMZLW?psc=1" TargetMode="External"/><Relationship Id="rId1600" Type="http://schemas.openxmlformats.org/officeDocument/2006/relationships/hyperlink" Target="https://www.amazon.com/dp/B09RMHC8L8?psc=1" TargetMode="External"/><Relationship Id="rId3358" Type="http://schemas.openxmlformats.org/officeDocument/2006/relationships/hyperlink" Target="https://www.amazon.com/dp/B07TN1MNJ4?psc=1" TargetMode="External"/><Relationship Id="rId279" Type="http://schemas.openxmlformats.org/officeDocument/2006/relationships/hyperlink" Target="https://www.amazon.com/dp/B0892BK5L6?psc=1" TargetMode="External"/><Relationship Id="rId486" Type="http://schemas.openxmlformats.org/officeDocument/2006/relationships/hyperlink" Target="https://www.amazon.com/dp/B0977K3N1M?psc=1" TargetMode="External"/><Relationship Id="rId693" Type="http://schemas.openxmlformats.org/officeDocument/2006/relationships/hyperlink" Target="https://www.amazon.com/dp/B09QV692XY?psc=1" TargetMode="External"/><Relationship Id="rId2167" Type="http://schemas.openxmlformats.org/officeDocument/2006/relationships/hyperlink" Target="https://www.amazon.com/dp/B078DPCY3T?psc=1" TargetMode="External"/><Relationship Id="rId2374" Type="http://schemas.openxmlformats.org/officeDocument/2006/relationships/hyperlink" Target="https://www.amazon.com/dp/B08V83JZH4?psc=1" TargetMode="External"/><Relationship Id="rId2581" Type="http://schemas.openxmlformats.org/officeDocument/2006/relationships/hyperlink" Target="https://www.amazon.com/dp/B09QCRGTCT?psc=1" TargetMode="External"/><Relationship Id="rId3218" Type="http://schemas.openxmlformats.org/officeDocument/2006/relationships/hyperlink" Target="https://www.amazon.com/dp/B082VTVP51?psc=1" TargetMode="External"/><Relationship Id="rId3425" Type="http://schemas.openxmlformats.org/officeDocument/2006/relationships/hyperlink" Target="https://www.amazon.com/dp/B07MG119KG?psc=1" TargetMode="External"/><Relationship Id="rId139" Type="http://schemas.openxmlformats.org/officeDocument/2006/relationships/hyperlink" Target="https://www.amazon.com/dp/B07T8LJY23?psc=1" TargetMode="External"/><Relationship Id="rId346" Type="http://schemas.openxmlformats.org/officeDocument/2006/relationships/hyperlink" Target="https://www.amazon.com/dp/B00HJZJI84?psc=1" TargetMode="External"/><Relationship Id="rId553" Type="http://schemas.openxmlformats.org/officeDocument/2006/relationships/hyperlink" Target="https://www.amazon.com/dp/B00OJ3UJ2S?psc=1" TargetMode="External"/><Relationship Id="rId760" Type="http://schemas.openxmlformats.org/officeDocument/2006/relationships/hyperlink" Target="https://www.amazon.com/dp/B08KFS6THF?psc=1" TargetMode="External"/><Relationship Id="rId1183" Type="http://schemas.openxmlformats.org/officeDocument/2006/relationships/hyperlink" Target="https://www.amazon.com/dp/B07MG119KG?psc=1" TargetMode="External"/><Relationship Id="rId1390" Type="http://schemas.openxmlformats.org/officeDocument/2006/relationships/hyperlink" Target="https://www.amazon.com/dp/B00LS5NFQ2?psc=1" TargetMode="External"/><Relationship Id="rId2027" Type="http://schemas.openxmlformats.org/officeDocument/2006/relationships/hyperlink" Target="https://www.amazon.com/dp/B08QB93S6R?psc=1" TargetMode="External"/><Relationship Id="rId2234" Type="http://schemas.openxmlformats.org/officeDocument/2006/relationships/hyperlink" Target="https://www.amazon.com/dp/B08QBMD6P4?psc=1" TargetMode="External"/><Relationship Id="rId2441" Type="http://schemas.openxmlformats.org/officeDocument/2006/relationships/hyperlink" Target="https://www.amazon.com/dp/B08W1F8YGJ?psc=1" TargetMode="External"/><Relationship Id="rId206" Type="http://schemas.openxmlformats.org/officeDocument/2006/relationships/hyperlink" Target="https://www.amazon.com/dp/B08ZSDVMSP?psc=1" TargetMode="External"/><Relationship Id="rId413" Type="http://schemas.openxmlformats.org/officeDocument/2006/relationships/hyperlink" Target="https://www.amazon.com/dp/B00OJ3UJ2S?psc=1" TargetMode="External"/><Relationship Id="rId1043" Type="http://schemas.openxmlformats.org/officeDocument/2006/relationships/hyperlink" Target="https://www.amazon.com/dp/B07S9CKV7X?psc=1" TargetMode="External"/><Relationship Id="rId620" Type="http://schemas.openxmlformats.org/officeDocument/2006/relationships/hyperlink" Target="https://www.amazon.com/dp/B07MFZXR1B?psc=1" TargetMode="External"/><Relationship Id="rId1250" Type="http://schemas.openxmlformats.org/officeDocument/2006/relationships/hyperlink" Target="https://www.amazon.com/dp/B08QBJ2YMG?psc=1" TargetMode="External"/><Relationship Id="rId2301" Type="http://schemas.openxmlformats.org/officeDocument/2006/relationships/hyperlink" Target="https://www.amazon.com/dp/B091BCQK7B?psc=1" TargetMode="External"/><Relationship Id="rId1110" Type="http://schemas.openxmlformats.org/officeDocument/2006/relationships/hyperlink" Target="https://www.amazon.com/dp/B07BYHGNB5?psc=1" TargetMode="External"/><Relationship Id="rId1927" Type="http://schemas.openxmlformats.org/officeDocument/2006/relationships/hyperlink" Target="https://www.amazon.com/dp/B089C73T72?psc=1" TargetMode="External"/><Relationship Id="rId3075" Type="http://schemas.openxmlformats.org/officeDocument/2006/relationships/hyperlink" Target="https://www.amazon.com/dp/B099RHVB42?psc=1" TargetMode="External"/><Relationship Id="rId3282" Type="http://schemas.openxmlformats.org/officeDocument/2006/relationships/hyperlink" Target="https://www.amazon.com/dp/B07MFZXR1B?psc=1" TargetMode="External"/><Relationship Id="rId2091" Type="http://schemas.openxmlformats.org/officeDocument/2006/relationships/hyperlink" Target="https://www.amazon.com/dp/B08HGH9HK6?psc=1" TargetMode="External"/><Relationship Id="rId3142" Type="http://schemas.openxmlformats.org/officeDocument/2006/relationships/hyperlink" Target="https://www.amazon.com/dp/B08PMLYV9H?psc=1" TargetMode="External"/><Relationship Id="rId270" Type="http://schemas.openxmlformats.org/officeDocument/2006/relationships/hyperlink" Target="https://www.amazon.com/dp/B07ZKB4SLK?psc=1" TargetMode="External"/><Relationship Id="rId3002" Type="http://schemas.openxmlformats.org/officeDocument/2006/relationships/hyperlink" Target="https://www.amazon.com/dp/B08GTYFC37?psc=1" TargetMode="External"/><Relationship Id="rId130" Type="http://schemas.openxmlformats.org/officeDocument/2006/relationships/hyperlink" Target="https://www.amazon.com/dp/B097NCBNJK?psc=1" TargetMode="External"/><Relationship Id="rId2768" Type="http://schemas.openxmlformats.org/officeDocument/2006/relationships/hyperlink" Target="https://www.amazon.com/dp/B07FDK799F?psc=1" TargetMode="External"/><Relationship Id="rId2975" Type="http://schemas.openxmlformats.org/officeDocument/2006/relationships/hyperlink" Target="https://www.amazon.com/dp/B073H552FJ?psc=1" TargetMode="External"/><Relationship Id="rId947" Type="http://schemas.openxmlformats.org/officeDocument/2006/relationships/hyperlink" Target="https://www.amazon.com/dp/B08V83JZH4?psc=1" TargetMode="External"/><Relationship Id="rId1577" Type="http://schemas.openxmlformats.org/officeDocument/2006/relationships/hyperlink" Target="https://www.amazon.com/dp/B09K7CR37G?psc=1" TargetMode="External"/><Relationship Id="rId1784" Type="http://schemas.openxmlformats.org/officeDocument/2006/relationships/hyperlink" Target="https://www.amazon.com/dp/B08DKB5LWY?psc=1" TargetMode="External"/><Relationship Id="rId1991" Type="http://schemas.openxmlformats.org/officeDocument/2006/relationships/hyperlink" Target="https://www.amazon.com/dp/B08P2CG4JK?psc=1" TargetMode="External"/><Relationship Id="rId2628" Type="http://schemas.openxmlformats.org/officeDocument/2006/relationships/hyperlink" Target="https://www.amazon.com/dp/B08B8BQJNC?psc=1" TargetMode="External"/><Relationship Id="rId2835" Type="http://schemas.openxmlformats.org/officeDocument/2006/relationships/hyperlink" Target="https://www.amazon.com/dp/B089C5P5SX?psc=1" TargetMode="External"/><Relationship Id="rId76" Type="http://schemas.openxmlformats.org/officeDocument/2006/relationships/hyperlink" Target="https://www.amazon.com/dp/B09K2WVT3M?psc=1" TargetMode="External"/><Relationship Id="rId807" Type="http://schemas.openxmlformats.org/officeDocument/2006/relationships/hyperlink" Target="https://www.amazon.com/dp/B09DYTPLHT?psc=1" TargetMode="External"/><Relationship Id="rId1437" Type="http://schemas.openxmlformats.org/officeDocument/2006/relationships/hyperlink" Target="https://www.amazon.com/dp/B07MFZXR1B?psc=1" TargetMode="External"/><Relationship Id="rId1644" Type="http://schemas.openxmlformats.org/officeDocument/2006/relationships/hyperlink" Target="https://www.amazon.com/dp/B09RMHC8L8?psc=1" TargetMode="External"/><Relationship Id="rId1851" Type="http://schemas.openxmlformats.org/officeDocument/2006/relationships/hyperlink" Target="https://www.amazon.com/dp/B08RK2SR23?psc=1" TargetMode="External"/><Relationship Id="rId2902" Type="http://schemas.openxmlformats.org/officeDocument/2006/relationships/hyperlink" Target="https://www.amazon.com/dp/B0833XD2MG?psc=1" TargetMode="External"/><Relationship Id="rId1504" Type="http://schemas.openxmlformats.org/officeDocument/2006/relationships/hyperlink" Target="https://www.amazon.com/dp/B08DK2FB7G?psc=1" TargetMode="External"/><Relationship Id="rId1711" Type="http://schemas.openxmlformats.org/officeDocument/2006/relationships/hyperlink" Target="https://www.amazon.com/dp/B07BN217QG?psc=1" TargetMode="External"/><Relationship Id="rId597" Type="http://schemas.openxmlformats.org/officeDocument/2006/relationships/hyperlink" Target="https://www.amazon.com/dp/B07MNFH1PX?psc=1" TargetMode="External"/><Relationship Id="rId2278" Type="http://schemas.openxmlformats.org/officeDocument/2006/relationships/hyperlink" Target="https://www.amazon.com/dp/B07LGLQT11?psc=1" TargetMode="External"/><Relationship Id="rId2485" Type="http://schemas.openxmlformats.org/officeDocument/2006/relationships/hyperlink" Target="https://www.amazon.com/dp/B07DC4J387?psc=1" TargetMode="External"/><Relationship Id="rId3329" Type="http://schemas.openxmlformats.org/officeDocument/2006/relationships/hyperlink" Target="https://www.amazon.com/dp/B08HN37XC1?psc=1" TargetMode="External"/><Relationship Id="rId457" Type="http://schemas.openxmlformats.org/officeDocument/2006/relationships/hyperlink" Target="https://www.amazon.com/dp/B09NQJMW28?psc=1" TargetMode="External"/><Relationship Id="rId1087" Type="http://schemas.openxmlformats.org/officeDocument/2006/relationships/hyperlink" Target="https://www.amazon.com/dp/B07VS8QCXC?psc=1" TargetMode="External"/><Relationship Id="rId1294" Type="http://schemas.openxmlformats.org/officeDocument/2006/relationships/hyperlink" Target="https://www.amazon.com/dp/B09DVQQL9G?psc=1" TargetMode="External"/><Relationship Id="rId2138" Type="http://schemas.openxmlformats.org/officeDocument/2006/relationships/hyperlink" Target="https://www.amazon.com/dp/B08GL52C3V?psc=1" TargetMode="External"/><Relationship Id="rId2692" Type="http://schemas.openxmlformats.org/officeDocument/2006/relationships/hyperlink" Target="https://www.amazon.com/dp/B0B3BVWJ6Y?psc=1" TargetMode="External"/><Relationship Id="rId664" Type="http://schemas.openxmlformats.org/officeDocument/2006/relationships/hyperlink" Target="https://www.amazon.com/dp/B07MFZXR1B?psc=1" TargetMode="External"/><Relationship Id="rId871" Type="http://schemas.openxmlformats.org/officeDocument/2006/relationships/hyperlink" Target="https://www.amazon.com/dp/B018ATXKLI?psc=1" TargetMode="External"/><Relationship Id="rId2345" Type="http://schemas.openxmlformats.org/officeDocument/2006/relationships/hyperlink" Target="https://www.amazon.com/dp/B07YFF3JCN?psc=1" TargetMode="External"/><Relationship Id="rId2552" Type="http://schemas.openxmlformats.org/officeDocument/2006/relationships/hyperlink" Target="https://www.amazon.com/dp/B07FN3YZ8P?psc=1" TargetMode="External"/><Relationship Id="rId317" Type="http://schemas.openxmlformats.org/officeDocument/2006/relationships/hyperlink" Target="https://www.amazon.com/dp/B07D2BHVBD?psc=1" TargetMode="External"/><Relationship Id="rId524" Type="http://schemas.openxmlformats.org/officeDocument/2006/relationships/hyperlink" Target="https://www.amazon.com/dp/B07F7WDZGT?psc=1" TargetMode="External"/><Relationship Id="rId731" Type="http://schemas.openxmlformats.org/officeDocument/2006/relationships/hyperlink" Target="https://www.amazon.com/dp/B08V83JZH4?psc=1" TargetMode="External"/><Relationship Id="rId1154" Type="http://schemas.openxmlformats.org/officeDocument/2006/relationships/hyperlink" Target="https://www.amazon.com/dp/B0088PUEPK?psc=1" TargetMode="External"/><Relationship Id="rId1361" Type="http://schemas.openxmlformats.org/officeDocument/2006/relationships/hyperlink" Target="https://www.amazon.com/dp/B09QVPCJN2?psc=1" TargetMode="External"/><Relationship Id="rId2205" Type="http://schemas.openxmlformats.org/officeDocument/2006/relationships/hyperlink" Target="https://www.amazon.com/dp/B08Z7LN8NM?psc=1" TargetMode="External"/><Relationship Id="rId2412" Type="http://schemas.openxmlformats.org/officeDocument/2006/relationships/hyperlink" Target="https://www.amazon.com/dp/B07ZVKTP53?psc=1" TargetMode="External"/><Relationship Id="rId1014" Type="http://schemas.openxmlformats.org/officeDocument/2006/relationships/hyperlink" Target="https://www.amazon.com/dp/B09QV692XY?psc=1" TargetMode="External"/><Relationship Id="rId1221" Type="http://schemas.openxmlformats.org/officeDocument/2006/relationships/hyperlink" Target="https://www.amazon.com/dp/B07ZKB4SLK?psc=1" TargetMode="External"/><Relationship Id="rId3186" Type="http://schemas.openxmlformats.org/officeDocument/2006/relationships/hyperlink" Target="https://www.amazon.com/dp/B07KG2G152?psc=1" TargetMode="External"/><Relationship Id="rId3393" Type="http://schemas.openxmlformats.org/officeDocument/2006/relationships/hyperlink" Target="https://www.amazon.com/dp/B07YD579WM?psc=1" TargetMode="External"/><Relationship Id="rId3046" Type="http://schemas.openxmlformats.org/officeDocument/2006/relationships/hyperlink" Target="https://www.amazon.com/dp/B08V83JZH4?psc=1" TargetMode="External"/><Relationship Id="rId3253" Type="http://schemas.openxmlformats.org/officeDocument/2006/relationships/hyperlink" Target="https://www.amazon.com/dp/B08QBN5J9B?psc=1" TargetMode="External"/><Relationship Id="rId174" Type="http://schemas.openxmlformats.org/officeDocument/2006/relationships/hyperlink" Target="https://www.amazon.com/dp/B07ZKB4SLK?psc=1" TargetMode="External"/><Relationship Id="rId381" Type="http://schemas.openxmlformats.org/officeDocument/2006/relationships/hyperlink" Target="https://www.amazon.com/dp/B07JJTVGZM?psc=1" TargetMode="External"/><Relationship Id="rId2062" Type="http://schemas.openxmlformats.org/officeDocument/2006/relationships/hyperlink" Target="https://www.amazon.com/dp/B07MFZY2F2?psc=1" TargetMode="External"/><Relationship Id="rId3113" Type="http://schemas.openxmlformats.org/officeDocument/2006/relationships/hyperlink" Target="https://www.amazon.com/dp/B082YHBYNJ?psc=1" TargetMode="External"/><Relationship Id="rId241" Type="http://schemas.openxmlformats.org/officeDocument/2006/relationships/hyperlink" Target="https://www.amazon.com/dp/B09RPVQ85R?psc=1" TargetMode="External"/><Relationship Id="rId3320" Type="http://schemas.openxmlformats.org/officeDocument/2006/relationships/hyperlink" Target="https://www.amazon.com/dp/B01N5IB20Q?psc=1" TargetMode="External"/><Relationship Id="rId2879" Type="http://schemas.openxmlformats.org/officeDocument/2006/relationships/hyperlink" Target="https://www.amazon.com/dp/B08V83JZH4?psc=1" TargetMode="External"/><Relationship Id="rId101" Type="http://schemas.openxmlformats.org/officeDocument/2006/relationships/hyperlink" Target="https://www.amazon.com/dp/B085T9MR9V?psc=1" TargetMode="External"/><Relationship Id="rId1688" Type="http://schemas.openxmlformats.org/officeDocument/2006/relationships/hyperlink" Target="https://www.amazon.com/dp/B08QBN5J9B?psc=1" TargetMode="External"/><Relationship Id="rId1895" Type="http://schemas.openxmlformats.org/officeDocument/2006/relationships/hyperlink" Target="https://www.amazon.com/dp/B09J14CJ89?psc=1" TargetMode="External"/><Relationship Id="rId2739" Type="http://schemas.openxmlformats.org/officeDocument/2006/relationships/hyperlink" Target="https://www.amazon.com/dp/B08PMLYV9H?psc=1" TargetMode="External"/><Relationship Id="rId2946" Type="http://schemas.openxmlformats.org/officeDocument/2006/relationships/hyperlink" Target="https://www.amazon.com/dp/B086XM41WH?psc=1" TargetMode="External"/><Relationship Id="rId918" Type="http://schemas.openxmlformats.org/officeDocument/2006/relationships/hyperlink" Target="https://www.amazon.com/dp/B09QV692XY?psc=1" TargetMode="External"/><Relationship Id="rId1548" Type="http://schemas.openxmlformats.org/officeDocument/2006/relationships/hyperlink" Target="https://www.amazon.com/dp/B099CHPW9T?psc=1" TargetMode="External"/><Relationship Id="rId1755" Type="http://schemas.openxmlformats.org/officeDocument/2006/relationships/hyperlink" Target="https://www.amazon.com/dp/B07QXV6N1B?psc=1" TargetMode="External"/><Relationship Id="rId1408" Type="http://schemas.openxmlformats.org/officeDocument/2006/relationships/hyperlink" Target="https://www.amazon.com/dp/B08HN37XC1?psc=1" TargetMode="External"/><Relationship Id="rId1962" Type="http://schemas.openxmlformats.org/officeDocument/2006/relationships/hyperlink" Target="https://www.amazon.com/dp/B086BGWNY8?psc=1" TargetMode="External"/><Relationship Id="rId2806" Type="http://schemas.openxmlformats.org/officeDocument/2006/relationships/hyperlink" Target="https://www.amazon.com/dp/B09HKG6SDF?psc=1" TargetMode="External"/><Relationship Id="rId47" Type="http://schemas.openxmlformats.org/officeDocument/2006/relationships/hyperlink" Target="https://www.amazon.com/dp/B07D2BHVBD?psc=1" TargetMode="External"/><Relationship Id="rId1615" Type="http://schemas.openxmlformats.org/officeDocument/2006/relationships/hyperlink" Target="https://www.amazon.com/dp/B07MG119KG?psc=1" TargetMode="External"/><Relationship Id="rId1822" Type="http://schemas.openxmlformats.org/officeDocument/2006/relationships/hyperlink" Target="https://www.amazon.com/dp/B08GL575DB?psc=1" TargetMode="External"/><Relationship Id="rId2389" Type="http://schemas.openxmlformats.org/officeDocument/2006/relationships/hyperlink" Target="https://www.amazon.com/dp/B08GLX7TNT?psc=1" TargetMode="External"/><Relationship Id="rId2596" Type="http://schemas.openxmlformats.org/officeDocument/2006/relationships/hyperlink" Target="https://www.amazon.com/dp/B08FSNKNSV?psc=1" TargetMode="External"/><Relationship Id="rId568" Type="http://schemas.openxmlformats.org/officeDocument/2006/relationships/hyperlink" Target="https://www.amazon.com/dp/B01FU9JS94?psc=1" TargetMode="External"/><Relationship Id="rId775" Type="http://schemas.openxmlformats.org/officeDocument/2006/relationships/hyperlink" Target="https://www.amazon.com/dp/B07ZGJVTZK?psc=1" TargetMode="External"/><Relationship Id="rId982" Type="http://schemas.openxmlformats.org/officeDocument/2006/relationships/hyperlink" Target="https://www.amazon.com/dp/B08GLX7TNT?psc=1" TargetMode="External"/><Relationship Id="rId1198" Type="http://schemas.openxmlformats.org/officeDocument/2006/relationships/hyperlink" Target="https://www.amazon.com/dp/B07MFZXR1B?psc=1" TargetMode="External"/><Relationship Id="rId2249" Type="http://schemas.openxmlformats.org/officeDocument/2006/relationships/hyperlink" Target="https://www.amazon.com/dp/B09WYP5LXB?psc=1" TargetMode="External"/><Relationship Id="rId2456" Type="http://schemas.openxmlformats.org/officeDocument/2006/relationships/hyperlink" Target="https://www.amazon.com/dp/1589934857?psc=1" TargetMode="External"/><Relationship Id="rId2663" Type="http://schemas.openxmlformats.org/officeDocument/2006/relationships/hyperlink" Target="https://www.amazon.com/dp/B09HKG6SDF?psc=1" TargetMode="External"/><Relationship Id="rId2870" Type="http://schemas.openxmlformats.org/officeDocument/2006/relationships/hyperlink" Target="https://www.amazon.com/dp/B099RHVB42?psc=1" TargetMode="External"/><Relationship Id="rId428" Type="http://schemas.openxmlformats.org/officeDocument/2006/relationships/hyperlink" Target="https://www.amazon.com/dp/B07T3RMFFT?psc=1" TargetMode="External"/><Relationship Id="rId635" Type="http://schemas.openxmlformats.org/officeDocument/2006/relationships/hyperlink" Target="https://www.amazon.com/dp/B00LS5NFQ2?psc=1" TargetMode="External"/><Relationship Id="rId842" Type="http://schemas.openxmlformats.org/officeDocument/2006/relationships/hyperlink" Target="https://www.amazon.com/dp/B08V83JZH4?psc=1" TargetMode="External"/><Relationship Id="rId1058" Type="http://schemas.openxmlformats.org/officeDocument/2006/relationships/hyperlink" Target="https://www.amazon.com/dp/B07B4G19X3?psc=1" TargetMode="External"/><Relationship Id="rId1265" Type="http://schemas.openxmlformats.org/officeDocument/2006/relationships/hyperlink" Target="https://www.amazon.com/dp/B08KFN1KT1?psc=1" TargetMode="External"/><Relationship Id="rId1472" Type="http://schemas.openxmlformats.org/officeDocument/2006/relationships/hyperlink" Target="https://www.amazon.com/dp/B08PHSVW7K?psc=1" TargetMode="External"/><Relationship Id="rId2109" Type="http://schemas.openxmlformats.org/officeDocument/2006/relationships/hyperlink" Target="https://www.amazon.com/dp/B08KWKQ4MF?psc=1" TargetMode="External"/><Relationship Id="rId2316" Type="http://schemas.openxmlformats.org/officeDocument/2006/relationships/hyperlink" Target="https://www.amazon.com/dp/B07XHMBQK3?psc=1" TargetMode="External"/><Relationship Id="rId2523" Type="http://schemas.openxmlformats.org/officeDocument/2006/relationships/hyperlink" Target="https://www.amazon.com/dp/B08R7C1312?psc=1" TargetMode="External"/><Relationship Id="rId2730" Type="http://schemas.openxmlformats.org/officeDocument/2006/relationships/hyperlink" Target="https://www.amazon.com/dp/B0815XFSGK?psc=1" TargetMode="External"/><Relationship Id="rId702" Type="http://schemas.openxmlformats.org/officeDocument/2006/relationships/hyperlink" Target="https://www.amazon.com/dp/B08QBJ2YMG?psc=1" TargetMode="External"/><Relationship Id="rId1125" Type="http://schemas.openxmlformats.org/officeDocument/2006/relationships/hyperlink" Target="https://www.amazon.com/dp/B07JJTVGZM?psc=1" TargetMode="External"/><Relationship Id="rId1332" Type="http://schemas.openxmlformats.org/officeDocument/2006/relationships/hyperlink" Target="https://www.amazon.com/dp/B09QV692XY?psc=1" TargetMode="External"/><Relationship Id="rId3297" Type="http://schemas.openxmlformats.org/officeDocument/2006/relationships/hyperlink" Target="https://www.amazon.com/dp/B08KFRFL8F?psc=1" TargetMode="External"/><Relationship Id="rId3157" Type="http://schemas.openxmlformats.org/officeDocument/2006/relationships/hyperlink" Target="https://www.amazon.com/dp/B0B25NXWC7?psc=1" TargetMode="External"/><Relationship Id="rId285" Type="http://schemas.openxmlformats.org/officeDocument/2006/relationships/hyperlink" Target="https://www.amazon.com/dp/B07ZKB4SLK?psc=1" TargetMode="External"/><Relationship Id="rId3364" Type="http://schemas.openxmlformats.org/officeDocument/2006/relationships/hyperlink" Target="https://www.amazon.com/dp/B007IQCYDK?psc=1" TargetMode="External"/><Relationship Id="rId492" Type="http://schemas.openxmlformats.org/officeDocument/2006/relationships/hyperlink" Target="https://www.amazon.com/dp/B07PVX682Q?psc=1" TargetMode="External"/><Relationship Id="rId2173" Type="http://schemas.openxmlformats.org/officeDocument/2006/relationships/hyperlink" Target="https://www.amazon.com/dp/B07LGF54XR?psc=1" TargetMode="External"/><Relationship Id="rId2380" Type="http://schemas.openxmlformats.org/officeDocument/2006/relationships/hyperlink" Target="https://www.amazon.com/dp/B08QBN5J9B?psc=1" TargetMode="External"/><Relationship Id="rId3017" Type="http://schemas.openxmlformats.org/officeDocument/2006/relationships/hyperlink" Target="https://www.amazon.com/dp/B073SBRHH6?psc=1" TargetMode="External"/><Relationship Id="rId3224" Type="http://schemas.openxmlformats.org/officeDocument/2006/relationships/hyperlink" Target="https://www.amazon.com/dp/B08J488MZP?psc=1" TargetMode="External"/><Relationship Id="rId3431" Type="http://schemas.openxmlformats.org/officeDocument/2006/relationships/hyperlink" Target="https://www.amazon.com/dp/B08W31HYVC?psc=1" TargetMode="External"/><Relationship Id="rId145" Type="http://schemas.openxmlformats.org/officeDocument/2006/relationships/hyperlink" Target="https://www.amazon.com/dp/B09ZKN8YWH?psc=1" TargetMode="External"/><Relationship Id="rId352" Type="http://schemas.openxmlformats.org/officeDocument/2006/relationships/hyperlink" Target="https://www.amazon.com/dp/B07MKCG5ZG?psc=1" TargetMode="External"/><Relationship Id="rId2033" Type="http://schemas.openxmlformats.org/officeDocument/2006/relationships/hyperlink" Target="https://www.amazon.com/dp/B08QBJ2YMG?psc=1" TargetMode="External"/><Relationship Id="rId2240" Type="http://schemas.openxmlformats.org/officeDocument/2006/relationships/hyperlink" Target="https://www.amazon.com/dp/B098WKQRDL?psc=1" TargetMode="External"/><Relationship Id="rId212" Type="http://schemas.openxmlformats.org/officeDocument/2006/relationships/hyperlink" Target="https://www.amazon.com/dp/B09RPVQ85R?psc=1" TargetMode="External"/><Relationship Id="rId1799" Type="http://schemas.openxmlformats.org/officeDocument/2006/relationships/hyperlink" Target="https://www.amazon.com/dp/B089C73T72?psc=1" TargetMode="External"/><Relationship Id="rId2100" Type="http://schemas.openxmlformats.org/officeDocument/2006/relationships/hyperlink" Target="https://www.amazon.com/dp/B09JHL33X7?psc=1" TargetMode="External"/><Relationship Id="rId1659" Type="http://schemas.openxmlformats.org/officeDocument/2006/relationships/hyperlink" Target="https://www.amazon.com/dp/B0792LL46V?psc=1" TargetMode="External"/><Relationship Id="rId1866" Type="http://schemas.openxmlformats.org/officeDocument/2006/relationships/hyperlink" Target="https://www.amazon.com/dp/B07MFZXR1B?psc=1" TargetMode="External"/><Relationship Id="rId2917" Type="http://schemas.openxmlformats.org/officeDocument/2006/relationships/hyperlink" Target="https://www.amazon.com/dp/B0B117MM38?psc=1" TargetMode="External"/><Relationship Id="rId3081" Type="http://schemas.openxmlformats.org/officeDocument/2006/relationships/hyperlink" Target="https://www.amazon.com/dp/B09ZYQ49F1?psc=1" TargetMode="External"/><Relationship Id="rId1519" Type="http://schemas.openxmlformats.org/officeDocument/2006/relationships/hyperlink" Target="https://www.amazon.com/dp/B09PF3J1Q2?psc=1" TargetMode="External"/><Relationship Id="rId1726" Type="http://schemas.openxmlformats.org/officeDocument/2006/relationships/hyperlink" Target="https://www.amazon.com/dp/B07WQX64SW?psc=1" TargetMode="External"/><Relationship Id="rId1933" Type="http://schemas.openxmlformats.org/officeDocument/2006/relationships/hyperlink" Target="https://www.amazon.com/dp/B089C73T72?psc=1" TargetMode="External"/><Relationship Id="rId18" Type="http://schemas.openxmlformats.org/officeDocument/2006/relationships/hyperlink" Target="https://www.amazon.com/dp/B0892BK5L6?psc=1" TargetMode="External"/><Relationship Id="rId679" Type="http://schemas.openxmlformats.org/officeDocument/2006/relationships/hyperlink" Target="https://www.amazon.com/dp/B09QVPCJN2?psc=1" TargetMode="External"/><Relationship Id="rId886" Type="http://schemas.openxmlformats.org/officeDocument/2006/relationships/hyperlink" Target="https://www.amazon.com/dp/B07MNFH1PX?psc=1" TargetMode="External"/><Relationship Id="rId2567" Type="http://schemas.openxmlformats.org/officeDocument/2006/relationships/hyperlink" Target="https://www.amazon.com/dp/B07PHJCCY3?psc=1" TargetMode="External"/><Relationship Id="rId2774" Type="http://schemas.openxmlformats.org/officeDocument/2006/relationships/hyperlink" Target="https://www.amazon.com/dp/B08QBJ2YMG?psc=1" TargetMode="External"/><Relationship Id="rId2" Type="http://schemas.openxmlformats.org/officeDocument/2006/relationships/hyperlink" Target="https://www.amazon.com/dp/B08M3JD266?psc=1" TargetMode="External"/><Relationship Id="rId539" Type="http://schemas.openxmlformats.org/officeDocument/2006/relationships/hyperlink" Target="https://www.amazon.com/dp/B09M2XYZQ3?psc=1" TargetMode="External"/><Relationship Id="rId746" Type="http://schemas.openxmlformats.org/officeDocument/2006/relationships/hyperlink" Target="https://www.amazon.com/dp/B09HKG6SDF?psc=1" TargetMode="External"/><Relationship Id="rId1169" Type="http://schemas.openxmlformats.org/officeDocument/2006/relationships/hyperlink" Target="https://www.amazon.com/dp/B09Q2NCFS7?psc=1" TargetMode="External"/><Relationship Id="rId1376" Type="http://schemas.openxmlformats.org/officeDocument/2006/relationships/hyperlink" Target="https://www.amazon.com/dp/B08KFRFL8F?psc=1" TargetMode="External"/><Relationship Id="rId1583" Type="http://schemas.openxmlformats.org/officeDocument/2006/relationships/hyperlink" Target="https://www.amazon.com/dp/B08QZ879V5?psc=1" TargetMode="External"/><Relationship Id="rId2427" Type="http://schemas.openxmlformats.org/officeDocument/2006/relationships/hyperlink" Target="https://www.amazon.com/dp/B07CRG7BBH?psc=1" TargetMode="External"/><Relationship Id="rId2981" Type="http://schemas.openxmlformats.org/officeDocument/2006/relationships/hyperlink" Target="https://www.amazon.com/dp/B01C961FUQ?psc=1" TargetMode="External"/><Relationship Id="rId953" Type="http://schemas.openxmlformats.org/officeDocument/2006/relationships/hyperlink" Target="https://www.amazon.com/dp/B098WL46RS?psc=1" TargetMode="External"/><Relationship Id="rId1029" Type="http://schemas.openxmlformats.org/officeDocument/2006/relationships/hyperlink" Target="https://www.amazon.com/dp/B07HH5G7HB?psc=1" TargetMode="External"/><Relationship Id="rId1236" Type="http://schemas.openxmlformats.org/officeDocument/2006/relationships/hyperlink" Target="https://www.amazon.com/dp/B09QV692XY?psc=1" TargetMode="External"/><Relationship Id="rId1790" Type="http://schemas.openxmlformats.org/officeDocument/2006/relationships/hyperlink" Target="https://www.amazon.com/dp/B09QVD9V7R?psc=1" TargetMode="External"/><Relationship Id="rId2634" Type="http://schemas.openxmlformats.org/officeDocument/2006/relationships/hyperlink" Target="https://www.amazon.com/dp/B078DPCY3T?psc=1" TargetMode="External"/><Relationship Id="rId2841" Type="http://schemas.openxmlformats.org/officeDocument/2006/relationships/hyperlink" Target="https://www.amazon.com/dp/B09JQMGHDW?psc=1" TargetMode="External"/><Relationship Id="rId82" Type="http://schemas.openxmlformats.org/officeDocument/2006/relationships/hyperlink" Target="https://www.amazon.com/dp/B0923JL7Q4?psc=1" TargetMode="External"/><Relationship Id="rId606" Type="http://schemas.openxmlformats.org/officeDocument/2006/relationships/hyperlink" Target="https://www.amazon.com/dp/B07MG119KG?psc=1" TargetMode="External"/><Relationship Id="rId813" Type="http://schemas.openxmlformats.org/officeDocument/2006/relationships/hyperlink" Target="https://www.amazon.com/dp/B07D998212?psc=1" TargetMode="External"/><Relationship Id="rId1443" Type="http://schemas.openxmlformats.org/officeDocument/2006/relationships/hyperlink" Target="https://www.amazon.com/dp/B08GL575DB?psc=1" TargetMode="External"/><Relationship Id="rId1650" Type="http://schemas.openxmlformats.org/officeDocument/2006/relationships/hyperlink" Target="https://www.amazon.com/dp/B09JHKSNNG?psc=1" TargetMode="External"/><Relationship Id="rId2701" Type="http://schemas.openxmlformats.org/officeDocument/2006/relationships/hyperlink" Target="https://www.amazon.com/dp/B09JHKSNNG?psc=1" TargetMode="External"/><Relationship Id="rId1303" Type="http://schemas.openxmlformats.org/officeDocument/2006/relationships/hyperlink" Target="https://www.amazon.com/dp/B084ZWC796?psc=1" TargetMode="External"/><Relationship Id="rId1510" Type="http://schemas.openxmlformats.org/officeDocument/2006/relationships/hyperlink" Target="https://www.amazon.com/dp/B08KFN1KT1?psc=1" TargetMode="External"/><Relationship Id="rId3268" Type="http://schemas.openxmlformats.org/officeDocument/2006/relationships/hyperlink" Target="https://www.amazon.com/dp/B07XQ3CPSG?psc=1" TargetMode="External"/><Relationship Id="rId189" Type="http://schemas.openxmlformats.org/officeDocument/2006/relationships/hyperlink" Target="https://www.amazon.com/dp/B07ZKB4SLK?psc=1" TargetMode="External"/><Relationship Id="rId396" Type="http://schemas.openxmlformats.org/officeDocument/2006/relationships/hyperlink" Target="https://www.amazon.com/dp/B07Q7WJSL7?psc=1" TargetMode="External"/><Relationship Id="rId2077" Type="http://schemas.openxmlformats.org/officeDocument/2006/relationships/hyperlink" Target="https://www.amazon.com/dp/B091BDQ2B6?psc=1" TargetMode="External"/><Relationship Id="rId2284" Type="http://schemas.openxmlformats.org/officeDocument/2006/relationships/hyperlink" Target="https://www.amazon.com/dp/B073SBZ8YH?psc=1" TargetMode="External"/><Relationship Id="rId2491" Type="http://schemas.openxmlformats.org/officeDocument/2006/relationships/hyperlink" Target="https://www.amazon.com/dp/B07SNHB4RC?psc=1" TargetMode="External"/><Relationship Id="rId3128" Type="http://schemas.openxmlformats.org/officeDocument/2006/relationships/hyperlink" Target="https://www.amazon.com/dp/B08RK2SR23?psc=1" TargetMode="External"/><Relationship Id="rId3335" Type="http://schemas.openxmlformats.org/officeDocument/2006/relationships/hyperlink" Target="https://www.amazon.com/dp/B08GL575DB?psc=1" TargetMode="External"/><Relationship Id="rId256" Type="http://schemas.openxmlformats.org/officeDocument/2006/relationships/hyperlink" Target="https://www.amazon.com/dp/B07MNFH1PX?psc=1" TargetMode="External"/><Relationship Id="rId463" Type="http://schemas.openxmlformats.org/officeDocument/2006/relationships/hyperlink" Target="https://www.amazon.com/dp/B09C83H4QH?psc=1" TargetMode="External"/><Relationship Id="rId670" Type="http://schemas.openxmlformats.org/officeDocument/2006/relationships/hyperlink" Target="https://www.amazon.com/dp/B08RK2SR23?psc=1" TargetMode="External"/><Relationship Id="rId1093" Type="http://schemas.openxmlformats.org/officeDocument/2006/relationships/hyperlink" Target="https://www.amazon.com/dp/B0B27JZ7T1?psc=1" TargetMode="External"/><Relationship Id="rId2144" Type="http://schemas.openxmlformats.org/officeDocument/2006/relationships/hyperlink" Target="https://www.amazon.com/dp/B081THL46K?psc=1" TargetMode="External"/><Relationship Id="rId2351" Type="http://schemas.openxmlformats.org/officeDocument/2006/relationships/hyperlink" Target="https://www.amazon.com/dp/B07D998212?psc=1" TargetMode="External"/><Relationship Id="rId3402" Type="http://schemas.openxmlformats.org/officeDocument/2006/relationships/hyperlink" Target="https://www.amazon.com/dp/B09QVP977F?psc=1" TargetMode="External"/><Relationship Id="rId116" Type="http://schemas.openxmlformats.org/officeDocument/2006/relationships/hyperlink" Target="https://www.amazon.com/dp/B01N6PMZLW?psc=1" TargetMode="External"/><Relationship Id="rId323" Type="http://schemas.openxmlformats.org/officeDocument/2006/relationships/hyperlink" Target="https://www.amazon.com/dp/B07Y465VX1?psc=1" TargetMode="External"/><Relationship Id="rId530" Type="http://schemas.openxmlformats.org/officeDocument/2006/relationships/hyperlink" Target="https://www.amazon.com/dp/B01N6PMZLW?psc=1" TargetMode="External"/><Relationship Id="rId1160" Type="http://schemas.openxmlformats.org/officeDocument/2006/relationships/hyperlink" Target="https://www.amazon.com/dp/B07MFZY2F2?psc=1" TargetMode="External"/><Relationship Id="rId2004" Type="http://schemas.openxmlformats.org/officeDocument/2006/relationships/hyperlink" Target="https://www.amazon.com/dp/B07MFZXR1B?psc=1" TargetMode="External"/><Relationship Id="rId2211" Type="http://schemas.openxmlformats.org/officeDocument/2006/relationships/hyperlink" Target="https://www.amazon.com/dp/B08V7P3SKS?psc=1" TargetMode="External"/><Relationship Id="rId1020" Type="http://schemas.openxmlformats.org/officeDocument/2006/relationships/hyperlink" Target="https://www.amazon.com/dp/B07B4G19X3?psc=1" TargetMode="External"/><Relationship Id="rId1977" Type="http://schemas.openxmlformats.org/officeDocument/2006/relationships/hyperlink" Target="https://www.amazon.com/dp/B08QZ879V5?psc=1" TargetMode="External"/><Relationship Id="rId1837" Type="http://schemas.openxmlformats.org/officeDocument/2006/relationships/hyperlink" Target="https://www.amazon.com/dp/B08RK2SR23?psc=1" TargetMode="External"/><Relationship Id="rId3192" Type="http://schemas.openxmlformats.org/officeDocument/2006/relationships/hyperlink" Target="https://www.amazon.com/dp/B07MG119KG?psc=1" TargetMode="External"/><Relationship Id="rId3052" Type="http://schemas.openxmlformats.org/officeDocument/2006/relationships/hyperlink" Target="https://www.amazon.com/dp/B08RK2SR23?psc=1" TargetMode="External"/><Relationship Id="rId180" Type="http://schemas.openxmlformats.org/officeDocument/2006/relationships/hyperlink" Target="https://www.amazon.com/dp/B075GJ3P3B?psc=1" TargetMode="External"/><Relationship Id="rId1904" Type="http://schemas.openxmlformats.org/officeDocument/2006/relationships/hyperlink" Target="https://www.amazon.com/dp/B089DNM8LR?psc=1" TargetMode="External"/><Relationship Id="rId997" Type="http://schemas.openxmlformats.org/officeDocument/2006/relationships/hyperlink" Target="https://www.amazon.com/dp/B08QBL36GF?psc=1" TargetMode="External"/><Relationship Id="rId2678" Type="http://schemas.openxmlformats.org/officeDocument/2006/relationships/hyperlink" Target="https://www.amazon.com/dp/B08T9ZNSFN?psc=1" TargetMode="External"/><Relationship Id="rId2885" Type="http://schemas.openxmlformats.org/officeDocument/2006/relationships/hyperlink" Target="https://www.amazon.com/dp/B09WB2RPS4?psc=1" TargetMode="External"/><Relationship Id="rId857" Type="http://schemas.openxmlformats.org/officeDocument/2006/relationships/hyperlink" Target="https://www.amazon.com/dp/B08V83JZH4?psc=1" TargetMode="External"/><Relationship Id="rId1487" Type="http://schemas.openxmlformats.org/officeDocument/2006/relationships/hyperlink" Target="https://www.amazon.com/dp/B09Q2NL53M?psc=1" TargetMode="External"/><Relationship Id="rId1694" Type="http://schemas.openxmlformats.org/officeDocument/2006/relationships/hyperlink" Target="https://www.amazon.com/dp/B08S47KBMC?psc=1" TargetMode="External"/><Relationship Id="rId2538" Type="http://schemas.openxmlformats.org/officeDocument/2006/relationships/hyperlink" Target="https://www.amazon.com/dp/B0941623B9?psc=1" TargetMode="External"/><Relationship Id="rId2745" Type="http://schemas.openxmlformats.org/officeDocument/2006/relationships/hyperlink" Target="https://www.amazon.com/dp/B07K4RC7X9?psc=1" TargetMode="External"/><Relationship Id="rId2952" Type="http://schemas.openxmlformats.org/officeDocument/2006/relationships/hyperlink" Target="https://www.amazon.com/dp/B07MFZXR1B?psc=1" TargetMode="External"/><Relationship Id="rId717" Type="http://schemas.openxmlformats.org/officeDocument/2006/relationships/hyperlink" Target="https://www.amazon.com/dp/B07D2BHVBD?psc=1" TargetMode="External"/><Relationship Id="rId924" Type="http://schemas.openxmlformats.org/officeDocument/2006/relationships/hyperlink" Target="https://www.amazon.com/dp/B08V7P3SKS?psc=1" TargetMode="External"/><Relationship Id="rId1347" Type="http://schemas.openxmlformats.org/officeDocument/2006/relationships/hyperlink" Target="https://www.amazon.com/dp/B07MFZY2F2?psc=1" TargetMode="External"/><Relationship Id="rId1554" Type="http://schemas.openxmlformats.org/officeDocument/2006/relationships/hyperlink" Target="https://www.amazon.com/dp/B08SL5GY19?psc=1" TargetMode="External"/><Relationship Id="rId1761" Type="http://schemas.openxmlformats.org/officeDocument/2006/relationships/hyperlink" Target="https://www.amazon.com/dp/B09QX6SL2Y?psc=1" TargetMode="External"/><Relationship Id="rId2605" Type="http://schemas.openxmlformats.org/officeDocument/2006/relationships/hyperlink" Target="https://www.amazon.com/dp/B08P4DJDRJ?psc=1" TargetMode="External"/><Relationship Id="rId2812" Type="http://schemas.openxmlformats.org/officeDocument/2006/relationships/hyperlink" Target="https://www.amazon.com/dp/B08RK2SR23?psc=1" TargetMode="External"/><Relationship Id="rId53" Type="http://schemas.openxmlformats.org/officeDocument/2006/relationships/hyperlink" Target="https://www.amazon.com/dp/B07MKCG5ZG?psc=1" TargetMode="External"/><Relationship Id="rId1207" Type="http://schemas.openxmlformats.org/officeDocument/2006/relationships/hyperlink" Target="https://www.amazon.com/dp/B08KFN1KT1?psc=1" TargetMode="External"/><Relationship Id="rId1414" Type="http://schemas.openxmlformats.org/officeDocument/2006/relationships/hyperlink" Target="https://www.amazon.com/dp/B08RK2SR23?psc=1" TargetMode="External"/><Relationship Id="rId1621" Type="http://schemas.openxmlformats.org/officeDocument/2006/relationships/hyperlink" Target="https://www.amazon.com/dp/B07D9D819P?psc=1" TargetMode="External"/><Relationship Id="rId3379" Type="http://schemas.openxmlformats.org/officeDocument/2006/relationships/hyperlink" Target="https://www.amazon.com/dp/B08GTYFC37?psc=1" TargetMode="External"/><Relationship Id="rId2188" Type="http://schemas.openxmlformats.org/officeDocument/2006/relationships/hyperlink" Target="https://www.amazon.com/dp/B08QB93S6R?psc=1" TargetMode="External"/><Relationship Id="rId2395" Type="http://schemas.openxmlformats.org/officeDocument/2006/relationships/hyperlink" Target="https://www.amazon.com/dp/B07Q2X651Z?psc=1" TargetMode="External"/><Relationship Id="rId3239" Type="http://schemas.openxmlformats.org/officeDocument/2006/relationships/hyperlink" Target="https://www.amazon.com/dp/B08PHSVW7K?psc=1" TargetMode="External"/><Relationship Id="rId3446" Type="http://schemas.openxmlformats.org/officeDocument/2006/relationships/hyperlink" Target="https://www.amazon.com/dp/B08RK2SR23?psc=1" TargetMode="External"/><Relationship Id="rId367" Type="http://schemas.openxmlformats.org/officeDocument/2006/relationships/hyperlink" Target="https://www.amazon.com/dp/B07MNFH1PX?psc=1" TargetMode="External"/><Relationship Id="rId574" Type="http://schemas.openxmlformats.org/officeDocument/2006/relationships/hyperlink" Target="https://www.amazon.com/dp/B089C6LZ42?psc=1" TargetMode="External"/><Relationship Id="rId2048" Type="http://schemas.openxmlformats.org/officeDocument/2006/relationships/hyperlink" Target="https://www.amazon.com/dp/B07QRFX94D?psc=1" TargetMode="External"/><Relationship Id="rId2255" Type="http://schemas.openxmlformats.org/officeDocument/2006/relationships/hyperlink" Target="https://www.amazon.com/dp/B08QBJ2YMG?psc=1" TargetMode="External"/><Relationship Id="rId227" Type="http://schemas.openxmlformats.org/officeDocument/2006/relationships/hyperlink" Target="https://www.amazon.com/dp/B07MNFH1PX?psc=1" TargetMode="External"/><Relationship Id="rId781" Type="http://schemas.openxmlformats.org/officeDocument/2006/relationships/hyperlink" Target="https://www.amazon.com/dp/B086BGWNY8?psc=1" TargetMode="External"/><Relationship Id="rId2462" Type="http://schemas.openxmlformats.org/officeDocument/2006/relationships/hyperlink" Target="https://www.amazon.com/dp/B08QBL36GF?psc=1" TargetMode="External"/><Relationship Id="rId3306" Type="http://schemas.openxmlformats.org/officeDocument/2006/relationships/hyperlink" Target="https://www.amazon.com/dp/B08J488MZP?psc=1" TargetMode="External"/><Relationship Id="rId434" Type="http://schemas.openxmlformats.org/officeDocument/2006/relationships/hyperlink" Target="https://www.amazon.com/dp/B07TLYWMYW?psc=1" TargetMode="External"/><Relationship Id="rId641" Type="http://schemas.openxmlformats.org/officeDocument/2006/relationships/hyperlink" Target="https://www.amazon.com/dp/B08GLX7TNT?psc=1" TargetMode="External"/><Relationship Id="rId1064" Type="http://schemas.openxmlformats.org/officeDocument/2006/relationships/hyperlink" Target="https://www.amazon.com/dp/B08ZY48D8M?psc=1" TargetMode="External"/><Relationship Id="rId1271" Type="http://schemas.openxmlformats.org/officeDocument/2006/relationships/hyperlink" Target="https://www.amazon.com/dp/B09WZK8YMY?psc=1" TargetMode="External"/><Relationship Id="rId2115" Type="http://schemas.openxmlformats.org/officeDocument/2006/relationships/hyperlink" Target="https://www.amazon.com/dp/B09M8PRGPT?psc=1" TargetMode="External"/><Relationship Id="rId2322" Type="http://schemas.openxmlformats.org/officeDocument/2006/relationships/hyperlink" Target="https://www.amazon.com/dp/B08V83JZH4?psc=1" TargetMode="External"/><Relationship Id="rId501" Type="http://schemas.openxmlformats.org/officeDocument/2006/relationships/hyperlink" Target="https://www.amazon.com/dp/B09Q1YS4Z8?psc=1" TargetMode="External"/><Relationship Id="rId1131" Type="http://schemas.openxmlformats.org/officeDocument/2006/relationships/hyperlink" Target="https://www.amazon.com/dp/B08V83JZH4?psc=1" TargetMode="External"/><Relationship Id="rId3096" Type="http://schemas.openxmlformats.org/officeDocument/2006/relationships/hyperlink" Target="https://www.amazon.com/dp/B08RK2SR23?psc=1" TargetMode="External"/><Relationship Id="rId1948" Type="http://schemas.openxmlformats.org/officeDocument/2006/relationships/hyperlink" Target="https://www.amazon.com/dp/B09QV5KJHV?psc=1" TargetMode="External"/><Relationship Id="rId3163" Type="http://schemas.openxmlformats.org/officeDocument/2006/relationships/hyperlink" Target="https://www.amazon.com/dp/B07Y5VDNT9?psc=1" TargetMode="External"/><Relationship Id="rId3370" Type="http://schemas.openxmlformats.org/officeDocument/2006/relationships/hyperlink" Target="https://www.amazon.com/dp/B0742LW9RT?psc=1" TargetMode="External"/><Relationship Id="rId291" Type="http://schemas.openxmlformats.org/officeDocument/2006/relationships/hyperlink" Target="https://www.amazon.com/dp/B07MKCG5ZG?psc=1" TargetMode="External"/><Relationship Id="rId1808" Type="http://schemas.openxmlformats.org/officeDocument/2006/relationships/hyperlink" Target="https://www.amazon.com/dp/B08KFRFL8F?psc=1" TargetMode="External"/><Relationship Id="rId3023" Type="http://schemas.openxmlformats.org/officeDocument/2006/relationships/hyperlink" Target="https://www.amazon.com/dp/B08PHSVW7K?psc=1" TargetMode="External"/><Relationship Id="rId151" Type="http://schemas.openxmlformats.org/officeDocument/2006/relationships/hyperlink" Target="https://www.amazon.com/dp/B0932C6G8Z?psc=1" TargetMode="External"/><Relationship Id="rId3230" Type="http://schemas.openxmlformats.org/officeDocument/2006/relationships/hyperlink" Target="https://www.amazon.com/dp/B08HN37XC1?psc=1" TargetMode="External"/><Relationship Id="rId2789" Type="http://schemas.openxmlformats.org/officeDocument/2006/relationships/hyperlink" Target="https://www.amazon.com/dp/B08GV4YYV7?psc=1" TargetMode="External"/><Relationship Id="rId2996" Type="http://schemas.openxmlformats.org/officeDocument/2006/relationships/hyperlink" Target="https://www.amazon.com/dp/B09Q31QHWQ?psc=1" TargetMode="External"/><Relationship Id="rId968" Type="http://schemas.openxmlformats.org/officeDocument/2006/relationships/hyperlink" Target="https://www.amazon.com/dp/B08RK2SR23?psc=1" TargetMode="External"/><Relationship Id="rId1598" Type="http://schemas.openxmlformats.org/officeDocument/2006/relationships/hyperlink" Target="https://www.amazon.com/dp/B08PHSVW7K?psc=1" TargetMode="External"/><Relationship Id="rId2649" Type="http://schemas.openxmlformats.org/officeDocument/2006/relationships/hyperlink" Target="https://www.amazon.com/dp/B09VLK9W3S?psc=1" TargetMode="External"/><Relationship Id="rId2856" Type="http://schemas.openxmlformats.org/officeDocument/2006/relationships/hyperlink" Target="https://www.amazon.com/dp/B08RK2SR23?psc=1" TargetMode="External"/><Relationship Id="rId97" Type="http://schemas.openxmlformats.org/officeDocument/2006/relationships/hyperlink" Target="https://www.amazon.com/dp/B07MKCG5ZG?psc=1" TargetMode="External"/><Relationship Id="rId828" Type="http://schemas.openxmlformats.org/officeDocument/2006/relationships/hyperlink" Target="https://www.amazon.com/dp/B086BGWNY8?psc=1" TargetMode="External"/><Relationship Id="rId1458" Type="http://schemas.openxmlformats.org/officeDocument/2006/relationships/hyperlink" Target="https://www.amazon.com/dp/B07MH2P5ZD?psc=1" TargetMode="External"/><Relationship Id="rId1665" Type="http://schemas.openxmlformats.org/officeDocument/2006/relationships/hyperlink" Target="https://www.amazon.com/dp/B08V7P3SKS?psc=1" TargetMode="External"/><Relationship Id="rId1872" Type="http://schemas.openxmlformats.org/officeDocument/2006/relationships/hyperlink" Target="https://www.amazon.com/dp/B07MFZXR1B?psc=1" TargetMode="External"/><Relationship Id="rId2509" Type="http://schemas.openxmlformats.org/officeDocument/2006/relationships/hyperlink" Target="https://www.amazon.com/dp/B09QVD9V7R?psc=1" TargetMode="External"/><Relationship Id="rId2716" Type="http://schemas.openxmlformats.org/officeDocument/2006/relationships/hyperlink" Target="https://www.amazon.com/dp/B08KFRFL8F?psc=1" TargetMode="External"/><Relationship Id="rId1318" Type="http://schemas.openxmlformats.org/officeDocument/2006/relationships/hyperlink" Target="https://www.amazon.com/dp/B06XWRRMYX?psc=1" TargetMode="External"/><Relationship Id="rId1525" Type="http://schemas.openxmlformats.org/officeDocument/2006/relationships/hyperlink" Target="https://www.amazon.com/dp/B08QBL36GF?psc=1" TargetMode="External"/><Relationship Id="rId2923" Type="http://schemas.openxmlformats.org/officeDocument/2006/relationships/hyperlink" Target="https://www.amazon.com/dp/B08R5ZD1N3?psc=1" TargetMode="External"/><Relationship Id="rId1732" Type="http://schemas.openxmlformats.org/officeDocument/2006/relationships/hyperlink" Target="https://www.amazon.com/dp/B09QV692XY?psc=1" TargetMode="External"/><Relationship Id="rId24" Type="http://schemas.openxmlformats.org/officeDocument/2006/relationships/hyperlink" Target="https://www.amazon.com/dp/B07MNFH1PX?psc=1" TargetMode="External"/><Relationship Id="rId2299" Type="http://schemas.openxmlformats.org/officeDocument/2006/relationships/hyperlink" Target="https://www.amazon.com/dp/B09VLK9W3S?psc=1" TargetMode="External"/><Relationship Id="rId478" Type="http://schemas.openxmlformats.org/officeDocument/2006/relationships/hyperlink" Target="https://www.amazon.com/dp/B08S5JPWR6?psc=1" TargetMode="External"/><Relationship Id="rId685" Type="http://schemas.openxmlformats.org/officeDocument/2006/relationships/hyperlink" Target="https://www.amazon.com/dp/B08V83JZH4?psc=1" TargetMode="External"/><Relationship Id="rId892" Type="http://schemas.openxmlformats.org/officeDocument/2006/relationships/hyperlink" Target="https://www.amazon.com/dp/B07D2BHVBD?psc=1" TargetMode="External"/><Relationship Id="rId2159" Type="http://schemas.openxmlformats.org/officeDocument/2006/relationships/hyperlink" Target="https://www.amazon.com/dp/B097QRS4DQ?psc=1" TargetMode="External"/><Relationship Id="rId2366" Type="http://schemas.openxmlformats.org/officeDocument/2006/relationships/hyperlink" Target="https://www.amazon.com/dp/B09QX5K5LS?psc=1" TargetMode="External"/><Relationship Id="rId2573" Type="http://schemas.openxmlformats.org/officeDocument/2006/relationships/hyperlink" Target="https://www.amazon.com/dp/B07WZPHK9L?psc=1" TargetMode="External"/><Relationship Id="rId2780" Type="http://schemas.openxmlformats.org/officeDocument/2006/relationships/hyperlink" Target="https://www.amazon.com/dp/B08KFRFL8F?psc=1" TargetMode="External"/><Relationship Id="rId3417" Type="http://schemas.openxmlformats.org/officeDocument/2006/relationships/hyperlink" Target="https://www.amazon.com/dp/B08GLX7TNT?psc=1" TargetMode="External"/><Relationship Id="rId338" Type="http://schemas.openxmlformats.org/officeDocument/2006/relationships/hyperlink" Target="https://www.amazon.com/dp/B07K4TZQ7D?psc=1" TargetMode="External"/><Relationship Id="rId545" Type="http://schemas.openxmlformats.org/officeDocument/2006/relationships/hyperlink" Target="https://www.amazon.com/dp/B09NF1MV2P?psc=1" TargetMode="External"/><Relationship Id="rId752" Type="http://schemas.openxmlformats.org/officeDocument/2006/relationships/hyperlink" Target="https://www.amazon.com/dp/B07N6F3LVS?psc=1" TargetMode="External"/><Relationship Id="rId1175" Type="http://schemas.openxmlformats.org/officeDocument/2006/relationships/hyperlink" Target="https://www.amazon.com/dp/B07R43LPCX?psc=1" TargetMode="External"/><Relationship Id="rId1382" Type="http://schemas.openxmlformats.org/officeDocument/2006/relationships/hyperlink" Target="https://www.amazon.com/dp/B08KFRFL8F?psc=1" TargetMode="External"/><Relationship Id="rId2019" Type="http://schemas.openxmlformats.org/officeDocument/2006/relationships/hyperlink" Target="https://www.amazon.com/dp/B07MDFYW3N?psc=1" TargetMode="External"/><Relationship Id="rId2226" Type="http://schemas.openxmlformats.org/officeDocument/2006/relationships/hyperlink" Target="https://www.amazon.com/dp/B07YD579WM?psc=1" TargetMode="External"/><Relationship Id="rId2433" Type="http://schemas.openxmlformats.org/officeDocument/2006/relationships/hyperlink" Target="https://www.amazon.com/dp/B07YD579WM?psc=1" TargetMode="External"/><Relationship Id="rId2640" Type="http://schemas.openxmlformats.org/officeDocument/2006/relationships/hyperlink" Target="https://www.amazon.com/dp/B08V7GT6F3?psc=1" TargetMode="External"/><Relationship Id="rId405" Type="http://schemas.openxmlformats.org/officeDocument/2006/relationships/hyperlink" Target="https://www.amazon.com/dp/B00OJ3UJ2S?psc=1" TargetMode="External"/><Relationship Id="rId612" Type="http://schemas.openxmlformats.org/officeDocument/2006/relationships/hyperlink" Target="https://www.amazon.com/dp/B09WYP5LXB?psc=1" TargetMode="External"/><Relationship Id="rId1035" Type="http://schemas.openxmlformats.org/officeDocument/2006/relationships/hyperlink" Target="https://www.amazon.com/dp/B07ZGJVTZK?psc=1" TargetMode="External"/><Relationship Id="rId1242" Type="http://schemas.openxmlformats.org/officeDocument/2006/relationships/hyperlink" Target="https://www.amazon.com/dp/B07MG119KG?psc=1" TargetMode="External"/><Relationship Id="rId2500" Type="http://schemas.openxmlformats.org/officeDocument/2006/relationships/hyperlink" Target="https://www.amazon.com/dp/B07SNHB4RC?psc=1" TargetMode="External"/><Relationship Id="rId1102" Type="http://schemas.openxmlformats.org/officeDocument/2006/relationships/hyperlink" Target="https://www.amazon.com/dp/B09HKDQ1RN?psc=1" TargetMode="External"/><Relationship Id="rId3067" Type="http://schemas.openxmlformats.org/officeDocument/2006/relationships/hyperlink" Target="https://www.amazon.com/dp/B09WR19VKN?psc=1" TargetMode="External"/><Relationship Id="rId3274" Type="http://schemas.openxmlformats.org/officeDocument/2006/relationships/hyperlink" Target="https://www.amazon.com/dp/B07V1H939C?psc=1" TargetMode="External"/><Relationship Id="rId195" Type="http://schemas.openxmlformats.org/officeDocument/2006/relationships/hyperlink" Target="https://www.amazon.com/dp/B07MNFH1PX?psc=1" TargetMode="External"/><Relationship Id="rId1919" Type="http://schemas.openxmlformats.org/officeDocument/2006/relationships/hyperlink" Target="https://www.amazon.com/dp/B09K3PSWD2?psc=1" TargetMode="External"/><Relationship Id="rId2083" Type="http://schemas.openxmlformats.org/officeDocument/2006/relationships/hyperlink" Target="https://www.amazon.com/dp/B07H2RR55Q?psc=1" TargetMode="External"/><Relationship Id="rId2290" Type="http://schemas.openxmlformats.org/officeDocument/2006/relationships/hyperlink" Target="https://www.amazon.com/dp/B09HKG6SDF?psc=1" TargetMode="External"/><Relationship Id="rId3134" Type="http://schemas.openxmlformats.org/officeDocument/2006/relationships/hyperlink" Target="https://www.amazon.com/dp/B099RHVB42?psc=1" TargetMode="External"/><Relationship Id="rId3341" Type="http://schemas.openxmlformats.org/officeDocument/2006/relationships/hyperlink" Target="https://www.amazon.com/dp/B08ZSDVMSP?psc=1" TargetMode="External"/><Relationship Id="rId262" Type="http://schemas.openxmlformats.org/officeDocument/2006/relationships/hyperlink" Target="https://www.amazon.com/dp/B08G14NBCS?psc=1" TargetMode="External"/><Relationship Id="rId2150" Type="http://schemas.openxmlformats.org/officeDocument/2006/relationships/hyperlink" Target="https://www.amazon.com/dp/B01LWSL98T?psc=1" TargetMode="External"/><Relationship Id="rId3201" Type="http://schemas.openxmlformats.org/officeDocument/2006/relationships/hyperlink" Target="https://www.amazon.com/dp/B07MFZY2F2?psc=1"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workbookViewId="0">
      <selection activeCell="B8" sqref="B8"/>
    </sheetView>
  </sheetViews>
  <sheetFormatPr baseColWidth="10" defaultColWidth="8.6640625" defaultRowHeight="15"/>
  <cols>
    <col min="1" max="1" width="27.5" customWidth="1"/>
    <col min="2" max="2" width="57.5" customWidth="1"/>
    <col min="3" max="3" width="45.83203125" customWidth="1"/>
    <col min="4" max="4" width="19.5" customWidth="1"/>
  </cols>
  <sheetData>
    <row r="1" spans="1:4" ht="30" customHeight="1">
      <c r="A1" s="247" t="s">
        <v>0</v>
      </c>
      <c r="B1" s="248" t="s">
        <v>1</v>
      </c>
      <c r="C1" s="248" t="s">
        <v>2</v>
      </c>
      <c r="D1" s="249"/>
    </row>
    <row r="2" spans="1:4" ht="30" customHeight="1">
      <c r="A2" s="250" t="s">
        <v>3</v>
      </c>
      <c r="B2" s="251" t="s">
        <v>4</v>
      </c>
      <c r="C2" s="250" t="s">
        <v>5</v>
      </c>
      <c r="D2" s="252"/>
    </row>
    <row r="3" spans="1:4" ht="30" customHeight="1">
      <c r="A3" s="250" t="s">
        <v>3</v>
      </c>
      <c r="B3" s="251" t="s">
        <v>6</v>
      </c>
      <c r="C3" s="250" t="s">
        <v>7</v>
      </c>
    </row>
    <row r="4" spans="1:4" ht="30" customHeight="1">
      <c r="A4" s="250" t="s">
        <v>8</v>
      </c>
      <c r="B4" s="251" t="s">
        <v>9</v>
      </c>
      <c r="C4" s="250" t="s">
        <v>10</v>
      </c>
    </row>
    <row r="5" spans="1:4" ht="30" customHeight="1">
      <c r="A5" s="250" t="s">
        <v>11</v>
      </c>
      <c r="B5" s="250" t="s">
        <v>12</v>
      </c>
      <c r="C5" s="250" t="s">
        <v>13</v>
      </c>
      <c r="D5" s="252"/>
    </row>
    <row r="6" spans="1:4" ht="30" customHeight="1">
      <c r="A6" s="250" t="s">
        <v>14</v>
      </c>
      <c r="B6" s="250" t="s">
        <v>15</v>
      </c>
      <c r="C6" s="250"/>
      <c r="D6" s="252"/>
    </row>
    <row r="7" spans="1:4" ht="30" customHeight="1">
      <c r="A7" s="250" t="s">
        <v>16</v>
      </c>
      <c r="B7" s="250" t="s">
        <v>17</v>
      </c>
      <c r="C7" s="250" t="s">
        <v>18</v>
      </c>
      <c r="D7" s="252"/>
    </row>
    <row r="8" spans="1:4" ht="30" customHeight="1">
      <c r="A8" s="250" t="s">
        <v>19</v>
      </c>
      <c r="B8" s="250" t="s">
        <v>20</v>
      </c>
      <c r="C8" s="250" t="s">
        <v>21</v>
      </c>
      <c r="D8" s="252"/>
    </row>
    <row r="9" spans="1:4" ht="30" customHeight="1">
      <c r="A9" s="250" t="s">
        <v>22</v>
      </c>
      <c r="B9" s="250" t="s">
        <v>23</v>
      </c>
      <c r="C9" s="250" t="s">
        <v>18</v>
      </c>
      <c r="D9" s="252"/>
    </row>
    <row r="10" spans="1:4" ht="30" customHeight="1">
      <c r="A10" s="250" t="s">
        <v>24</v>
      </c>
      <c r="B10" s="250" t="s">
        <v>25</v>
      </c>
      <c r="C10" s="250" t="s">
        <v>18</v>
      </c>
      <c r="D10" s="253"/>
    </row>
    <row r="11" spans="1:4" ht="30" customHeight="1">
      <c r="A11" s="250" t="s">
        <v>26</v>
      </c>
      <c r="B11" s="250" t="s">
        <v>27</v>
      </c>
      <c r="C11" s="250" t="s">
        <v>28</v>
      </c>
      <c r="D11" s="252"/>
    </row>
    <row r="12" spans="1:4" ht="30" customHeight="1">
      <c r="A12" s="250" t="s">
        <v>29</v>
      </c>
      <c r="B12" s="250" t="s">
        <v>30</v>
      </c>
      <c r="C12" s="250" t="s">
        <v>31</v>
      </c>
      <c r="D12" s="252"/>
    </row>
    <row r="13" spans="1:4" ht="30" customHeight="1">
      <c r="A13" s="250" t="s">
        <v>32</v>
      </c>
      <c r="B13" s="250" t="s">
        <v>33</v>
      </c>
      <c r="C13" s="250" t="s">
        <v>34</v>
      </c>
      <c r="D13" s="252"/>
    </row>
    <row r="14" spans="1:4" ht="30" customHeight="1">
      <c r="A14" s="250" t="s">
        <v>35</v>
      </c>
      <c r="B14" s="250" t="s">
        <v>36</v>
      </c>
      <c r="C14" s="250"/>
      <c r="D14" s="252"/>
    </row>
    <row r="15" spans="1:4" ht="30" customHeight="1">
      <c r="A15" s="250" t="s">
        <v>37</v>
      </c>
      <c r="B15" s="250" t="s">
        <v>38</v>
      </c>
      <c r="C15" s="250" t="s">
        <v>39</v>
      </c>
      <c r="D15" s="252"/>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zoomScale="70" zoomScaleNormal="70" workbookViewId="0">
      <selection activeCell="F5" sqref="F5"/>
    </sheetView>
  </sheetViews>
  <sheetFormatPr baseColWidth="10" defaultColWidth="8.83203125" defaultRowHeight="15"/>
  <cols>
    <col min="1" max="1" width="54.1640625" style="45" customWidth="1"/>
    <col min="2" max="2" width="32" style="45" customWidth="1"/>
    <col min="3" max="3" width="24.33203125" style="45" customWidth="1"/>
    <col min="4" max="4" width="15.5" style="45" customWidth="1"/>
    <col min="5" max="5" width="14.5" style="45" customWidth="1"/>
    <col min="6" max="6" width="18.83203125" style="45" customWidth="1"/>
    <col min="7" max="7" width="26.33203125" style="45" customWidth="1"/>
    <col min="8" max="8" width="15.33203125" style="45" customWidth="1"/>
    <col min="9" max="9" width="44.5" style="45" customWidth="1"/>
    <col min="10" max="16384" width="8.83203125" style="45"/>
  </cols>
  <sheetData>
    <row r="1" spans="1:9" ht="62" customHeight="1">
      <c r="A1" s="254" t="s">
        <v>7</v>
      </c>
      <c r="B1" s="254"/>
      <c r="C1" s="254"/>
      <c r="D1" s="255" t="s">
        <v>40</v>
      </c>
      <c r="E1" s="256"/>
      <c r="F1" s="256"/>
      <c r="G1" s="256"/>
      <c r="H1" s="256"/>
      <c r="I1" s="257"/>
    </row>
    <row r="2" spans="1:9" ht="409" customHeight="1">
      <c r="A2" s="258"/>
      <c r="B2" s="258"/>
      <c r="C2" s="258"/>
      <c r="D2" s="259"/>
      <c r="E2" s="260"/>
      <c r="F2" s="260"/>
      <c r="G2" s="260"/>
      <c r="H2" s="260"/>
      <c r="I2" s="261"/>
    </row>
    <row r="3" spans="1:9" ht="52" customHeight="1">
      <c r="A3" s="235" t="s">
        <v>41</v>
      </c>
      <c r="B3" s="235" t="s">
        <v>42</v>
      </c>
      <c r="C3" s="235" t="s">
        <v>43</v>
      </c>
      <c r="D3" s="235" t="s">
        <v>44</v>
      </c>
      <c r="E3" s="235" t="s">
        <v>45</v>
      </c>
      <c r="F3" s="235" t="s">
        <v>46</v>
      </c>
      <c r="G3" s="236" t="s">
        <v>47</v>
      </c>
      <c r="H3" s="235" t="s">
        <v>48</v>
      </c>
      <c r="I3" s="235" t="s">
        <v>49</v>
      </c>
    </row>
    <row r="4" spans="1:9" ht="26" customHeight="1">
      <c r="A4" s="265" t="s">
        <v>50</v>
      </c>
      <c r="B4" s="267">
        <v>579</v>
      </c>
      <c r="C4" s="269" t="s">
        <v>51</v>
      </c>
      <c r="D4" s="237" t="s">
        <v>52</v>
      </c>
      <c r="E4" s="238">
        <v>25</v>
      </c>
      <c r="F4" s="239">
        <v>3237</v>
      </c>
      <c r="G4" s="237" t="s">
        <v>53</v>
      </c>
      <c r="H4" s="240">
        <v>1</v>
      </c>
      <c r="I4" s="246">
        <v>3</v>
      </c>
    </row>
    <row r="5" spans="1:9" ht="28" customHeight="1">
      <c r="A5" s="266"/>
      <c r="B5" s="268"/>
      <c r="C5" s="270"/>
      <c r="D5" s="241" t="s">
        <v>54</v>
      </c>
      <c r="E5" s="238">
        <v>48</v>
      </c>
      <c r="F5" s="239">
        <v>612</v>
      </c>
      <c r="G5" s="242" t="s">
        <v>55</v>
      </c>
      <c r="H5" s="240">
        <v>0.44</v>
      </c>
      <c r="I5" s="246">
        <v>6</v>
      </c>
    </row>
    <row r="6" spans="1:9" ht="28" customHeight="1">
      <c r="A6" s="266"/>
      <c r="B6" s="268"/>
      <c r="C6" s="270"/>
      <c r="D6" s="237" t="s">
        <v>56</v>
      </c>
      <c r="E6" s="238">
        <v>55</v>
      </c>
      <c r="F6" s="239">
        <v>777</v>
      </c>
      <c r="G6" s="242" t="s">
        <v>57</v>
      </c>
      <c r="H6" s="240">
        <v>0.3</v>
      </c>
      <c r="I6" s="246">
        <v>9</v>
      </c>
    </row>
    <row r="7" spans="1:9" ht="28" customHeight="1">
      <c r="A7" s="266"/>
      <c r="B7" s="268"/>
      <c r="C7" s="270"/>
      <c r="D7" s="237" t="s">
        <v>58</v>
      </c>
      <c r="E7" s="238">
        <v>67.989999999999995</v>
      </c>
      <c r="F7" s="237">
        <v>139</v>
      </c>
      <c r="G7" s="242" t="s">
        <v>59</v>
      </c>
      <c r="H7" s="240">
        <v>0.3</v>
      </c>
      <c r="I7" s="246">
        <v>10</v>
      </c>
    </row>
    <row r="8" spans="1:9" ht="28" customHeight="1">
      <c r="A8" s="266"/>
      <c r="B8" s="268"/>
      <c r="C8" s="270"/>
      <c r="D8" s="237" t="s">
        <v>60</v>
      </c>
      <c r="E8" s="238">
        <v>76</v>
      </c>
      <c r="F8" s="237">
        <v>1021</v>
      </c>
      <c r="G8" s="242" t="s">
        <v>61</v>
      </c>
      <c r="H8" s="240">
        <v>0.33</v>
      </c>
      <c r="I8" s="246">
        <v>9</v>
      </c>
    </row>
    <row r="9" spans="1:9" ht="28" customHeight="1">
      <c r="A9" s="266"/>
      <c r="B9" s="268"/>
      <c r="C9" s="270"/>
      <c r="D9" s="237" t="s">
        <v>62</v>
      </c>
      <c r="E9" s="238">
        <v>88</v>
      </c>
      <c r="F9" s="237">
        <v>1088</v>
      </c>
      <c r="G9" s="242" t="s">
        <v>63</v>
      </c>
      <c r="H9" s="240">
        <v>0.33</v>
      </c>
      <c r="I9" s="246">
        <v>9</v>
      </c>
    </row>
    <row r="10" spans="1:9" ht="30" customHeight="1">
      <c r="A10" s="266"/>
      <c r="B10" s="268"/>
      <c r="C10" s="271"/>
      <c r="D10" s="237" t="s">
        <v>64</v>
      </c>
      <c r="E10" s="238">
        <v>122</v>
      </c>
      <c r="F10" s="237">
        <v>503</v>
      </c>
      <c r="G10" s="242" t="s">
        <v>65</v>
      </c>
      <c r="H10" s="240">
        <v>0.16</v>
      </c>
      <c r="I10" s="246">
        <v>6</v>
      </c>
    </row>
    <row r="11" spans="1:9" ht="212" customHeight="1">
      <c r="A11" s="262" t="s">
        <v>66</v>
      </c>
      <c r="B11" s="263"/>
      <c r="C11" s="263"/>
      <c r="D11" s="263"/>
      <c r="E11" s="263"/>
      <c r="F11" s="263"/>
      <c r="G11" s="263"/>
      <c r="H11" s="263"/>
      <c r="I11" s="264"/>
    </row>
    <row r="17" spans="1:7" ht="31">
      <c r="A17" s="243"/>
      <c r="B17" s="244"/>
      <c r="C17" s="243"/>
      <c r="G17" s="245"/>
    </row>
  </sheetData>
  <mergeCells count="8">
    <mergeCell ref="A1:C1"/>
    <mergeCell ref="D1:I1"/>
    <mergeCell ref="A2:C2"/>
    <mergeCell ref="D2:I2"/>
    <mergeCell ref="A11:I11"/>
    <mergeCell ref="A4:A10"/>
    <mergeCell ref="B4:B10"/>
    <mergeCell ref="C4:C10"/>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workbookViewId="0">
      <pane ySplit="1" topLeftCell="A10" activePane="bottomLeft" state="frozen"/>
      <selection pane="bottomLeft" activeCell="H47" sqref="H47"/>
    </sheetView>
  </sheetViews>
  <sheetFormatPr baseColWidth="10" defaultColWidth="9" defaultRowHeight="15"/>
  <cols>
    <col min="1" max="1" width="8" style="211" customWidth="1"/>
    <col min="2" max="3" width="14" style="211" hidden="1" customWidth="1"/>
    <col min="4" max="4" width="13" style="211" customWidth="1"/>
    <col min="5" max="5" width="12.33203125" style="211" customWidth="1"/>
    <col min="6" max="6" width="72.33203125" style="212" customWidth="1"/>
    <col min="7" max="8" width="12" style="213" customWidth="1"/>
    <col min="9" max="9" width="13" style="213" customWidth="1"/>
    <col min="10" max="10" width="15" style="213" customWidth="1"/>
    <col min="11" max="11" width="10" style="214" customWidth="1"/>
    <col min="12" max="12" width="10" style="215" customWidth="1"/>
    <col min="13" max="13" width="10" style="214" customWidth="1"/>
    <col min="14" max="14" width="10" style="216" customWidth="1"/>
    <col min="15" max="15" width="10" style="213" customWidth="1"/>
    <col min="16" max="16" width="10" style="217" customWidth="1"/>
    <col min="17" max="19" width="10" style="213" customWidth="1"/>
    <col min="20" max="20" width="18" style="211" customWidth="1"/>
    <col min="21" max="21" width="12" style="213" customWidth="1"/>
    <col min="22" max="23" width="10" style="213" customWidth="1"/>
    <col min="24" max="24" width="18" style="211" customWidth="1"/>
    <col min="25" max="25" width="13" style="211" customWidth="1"/>
    <col min="26" max="26" width="10" style="211" customWidth="1"/>
    <col min="27" max="27" width="18" style="211" customWidth="1"/>
    <col min="28" max="28" width="21" style="211" customWidth="1"/>
  </cols>
  <sheetData>
    <row r="1" spans="1:28" ht="27" customHeight="1">
      <c r="A1" s="183" t="s">
        <v>67</v>
      </c>
      <c r="B1" s="183" t="s">
        <v>68</v>
      </c>
      <c r="C1" s="183" t="s">
        <v>69</v>
      </c>
      <c r="D1" s="183" t="s">
        <v>70</v>
      </c>
      <c r="E1" s="183" t="s">
        <v>71</v>
      </c>
      <c r="F1" s="218" t="s">
        <v>72</v>
      </c>
      <c r="G1" s="186" t="s">
        <v>73</v>
      </c>
      <c r="H1" s="186" t="s">
        <v>74</v>
      </c>
      <c r="I1" s="186" t="s">
        <v>75</v>
      </c>
      <c r="J1" s="186" t="s">
        <v>76</v>
      </c>
      <c r="K1" s="187" t="s">
        <v>77</v>
      </c>
      <c r="L1" s="203" t="s">
        <v>78</v>
      </c>
      <c r="M1" s="187" t="s">
        <v>79</v>
      </c>
      <c r="N1" s="204" t="s">
        <v>80</v>
      </c>
      <c r="O1" s="186" t="s">
        <v>81</v>
      </c>
      <c r="P1" s="205" t="s">
        <v>82</v>
      </c>
      <c r="Q1" s="186" t="s">
        <v>83</v>
      </c>
      <c r="R1" s="186" t="s">
        <v>84</v>
      </c>
      <c r="S1" s="183" t="s">
        <v>85</v>
      </c>
      <c r="T1" s="183" t="s">
        <v>86</v>
      </c>
      <c r="U1" s="186" t="s">
        <v>87</v>
      </c>
      <c r="V1" s="186" t="s">
        <v>88</v>
      </c>
      <c r="W1" s="186" t="s">
        <v>89</v>
      </c>
      <c r="X1" s="183" t="s">
        <v>90</v>
      </c>
      <c r="Y1" s="183" t="s">
        <v>91</v>
      </c>
      <c r="Z1" s="183" t="s">
        <v>92</v>
      </c>
      <c r="AA1" s="183" t="s">
        <v>93</v>
      </c>
      <c r="AB1" s="183" t="s">
        <v>94</v>
      </c>
    </row>
    <row r="2" spans="1:28" ht="24" customHeight="1">
      <c r="A2" s="219" t="s">
        <v>95</v>
      </c>
      <c r="B2" s="220" t="s">
        <v>96</v>
      </c>
      <c r="C2" s="220" t="s">
        <v>97</v>
      </c>
      <c r="D2" s="220" t="s">
        <v>98</v>
      </c>
      <c r="E2" s="220" t="s">
        <v>99</v>
      </c>
      <c r="F2" s="221" t="s">
        <v>100</v>
      </c>
      <c r="G2" s="222">
        <v>11145</v>
      </c>
      <c r="H2" s="223" t="s">
        <v>101</v>
      </c>
      <c r="I2" s="222">
        <v>840</v>
      </c>
      <c r="J2" s="222">
        <v>16254</v>
      </c>
      <c r="K2" s="225">
        <v>29.99</v>
      </c>
      <c r="L2" s="226">
        <v>0.50990000000000002</v>
      </c>
      <c r="M2" s="225">
        <v>6.58</v>
      </c>
      <c r="N2" s="227">
        <v>4.0999999999999996</v>
      </c>
      <c r="O2" s="222">
        <v>1643</v>
      </c>
      <c r="P2" s="228">
        <v>1.67E-2</v>
      </c>
      <c r="Q2" s="222">
        <v>14</v>
      </c>
      <c r="S2" s="219" t="s">
        <v>102</v>
      </c>
      <c r="T2" s="219" t="s">
        <v>103</v>
      </c>
      <c r="U2" s="229">
        <v>758</v>
      </c>
      <c r="V2" s="230">
        <v>5</v>
      </c>
      <c r="W2" s="230">
        <v>1</v>
      </c>
      <c r="X2" s="220" t="s">
        <v>104</v>
      </c>
      <c r="Y2" s="219" t="s">
        <v>105</v>
      </c>
      <c r="Z2" s="219" t="s">
        <v>106</v>
      </c>
      <c r="AA2" s="234" t="s">
        <v>107</v>
      </c>
      <c r="AB2" s="234" t="s">
        <v>108</v>
      </c>
    </row>
    <row r="3" spans="1:28" ht="24" customHeight="1">
      <c r="A3" s="219" t="s">
        <v>95</v>
      </c>
      <c r="B3" s="220" t="s">
        <v>109</v>
      </c>
      <c r="C3" s="220" t="s">
        <v>110</v>
      </c>
      <c r="D3" s="220" t="s">
        <v>111</v>
      </c>
      <c r="E3" s="220" t="s">
        <v>112</v>
      </c>
      <c r="F3" s="221" t="s">
        <v>113</v>
      </c>
      <c r="G3" s="222">
        <v>3557</v>
      </c>
      <c r="H3" s="223" t="s">
        <v>114</v>
      </c>
      <c r="I3" s="222">
        <v>446</v>
      </c>
      <c r="J3" s="222">
        <v>20846.041000000001</v>
      </c>
      <c r="K3" s="225">
        <v>46.74</v>
      </c>
      <c r="L3" s="226">
        <v>0.70279999999999998</v>
      </c>
      <c r="M3" s="225">
        <v>6.88</v>
      </c>
      <c r="N3" s="227">
        <v>5</v>
      </c>
      <c r="O3" s="222">
        <v>20</v>
      </c>
      <c r="P3" s="228">
        <v>4.2599999999999999E-2</v>
      </c>
      <c r="Q3" s="222">
        <v>19</v>
      </c>
      <c r="S3" s="219" t="s">
        <v>115</v>
      </c>
      <c r="T3" s="219" t="s">
        <v>116</v>
      </c>
      <c r="U3" s="231">
        <v>27</v>
      </c>
      <c r="V3" s="230">
        <v>1</v>
      </c>
      <c r="W3" s="230">
        <v>1</v>
      </c>
      <c r="X3" s="220" t="s">
        <v>117</v>
      </c>
      <c r="Y3" s="219" t="s">
        <v>105</v>
      </c>
      <c r="Z3" s="219" t="s">
        <v>118</v>
      </c>
      <c r="AA3" s="234" t="s">
        <v>119</v>
      </c>
      <c r="AB3" s="234" t="s">
        <v>120</v>
      </c>
    </row>
    <row r="4" spans="1:28" ht="24" customHeight="1">
      <c r="A4" s="219" t="s">
        <v>95</v>
      </c>
      <c r="B4" s="220" t="s">
        <v>121</v>
      </c>
      <c r="C4" s="220" t="s">
        <v>122</v>
      </c>
      <c r="D4" s="220" t="s">
        <v>123</v>
      </c>
      <c r="E4" s="220" t="s">
        <v>124</v>
      </c>
      <c r="F4" s="221" t="s">
        <v>125</v>
      </c>
      <c r="G4" s="222">
        <v>2201</v>
      </c>
      <c r="H4" s="223" t="s">
        <v>126</v>
      </c>
      <c r="I4" s="222">
        <v>2314</v>
      </c>
      <c r="J4" s="222">
        <v>115676.87</v>
      </c>
      <c r="K4" s="225">
        <v>49.99</v>
      </c>
      <c r="L4" s="226">
        <v>0.71840000000000004</v>
      </c>
      <c r="M4" s="225">
        <v>6.58</v>
      </c>
      <c r="N4" s="227">
        <v>4.4000000000000004</v>
      </c>
      <c r="O4" s="222">
        <v>163</v>
      </c>
      <c r="P4" s="228">
        <v>2.7199999999999998E-2</v>
      </c>
      <c r="Q4" s="222">
        <v>63</v>
      </c>
      <c r="S4" s="219" t="s">
        <v>127</v>
      </c>
      <c r="T4" s="219" t="s">
        <v>128</v>
      </c>
      <c r="U4" s="231">
        <v>164</v>
      </c>
      <c r="V4" s="230">
        <v>1</v>
      </c>
      <c r="W4" s="230">
        <v>4</v>
      </c>
      <c r="X4" s="220" t="s">
        <v>129</v>
      </c>
      <c r="Y4" s="219" t="s">
        <v>105</v>
      </c>
      <c r="Z4" s="219" t="s">
        <v>118</v>
      </c>
      <c r="AA4" s="234" t="s">
        <v>130</v>
      </c>
      <c r="AB4" s="234" t="s">
        <v>131</v>
      </c>
    </row>
    <row r="5" spans="1:28" ht="24" customHeight="1">
      <c r="A5" s="219" t="s">
        <v>95</v>
      </c>
      <c r="B5" s="220" t="s">
        <v>132</v>
      </c>
      <c r="C5" s="220" t="s">
        <v>133</v>
      </c>
      <c r="D5" s="220" t="s">
        <v>134</v>
      </c>
      <c r="E5" s="220" t="s">
        <v>135</v>
      </c>
      <c r="F5" s="221" t="s">
        <v>136</v>
      </c>
      <c r="G5" s="222">
        <v>13536</v>
      </c>
      <c r="H5" s="223" t="s">
        <v>137</v>
      </c>
      <c r="I5" s="222">
        <v>404</v>
      </c>
      <c r="J5" s="222">
        <v>20195.96</v>
      </c>
      <c r="K5" s="225">
        <v>49.99</v>
      </c>
      <c r="L5" s="226">
        <v>0.72440000000000004</v>
      </c>
      <c r="M5" s="225">
        <v>6.28</v>
      </c>
      <c r="N5" s="227">
        <v>4.3</v>
      </c>
      <c r="O5" s="222">
        <v>12</v>
      </c>
      <c r="P5" s="228">
        <v>1.49E-2</v>
      </c>
      <c r="Q5" s="222">
        <v>6</v>
      </c>
      <c r="S5" s="219" t="s">
        <v>95</v>
      </c>
      <c r="T5" s="219" t="s">
        <v>138</v>
      </c>
      <c r="U5" s="231">
        <v>59</v>
      </c>
      <c r="V5" s="230">
        <v>1</v>
      </c>
      <c r="W5" s="230">
        <v>1</v>
      </c>
      <c r="X5" s="220" t="s">
        <v>139</v>
      </c>
      <c r="Y5" s="219" t="s">
        <v>105</v>
      </c>
      <c r="Z5" s="219" t="s">
        <v>118</v>
      </c>
      <c r="AA5" s="234" t="s">
        <v>140</v>
      </c>
      <c r="AB5" s="234" t="s">
        <v>141</v>
      </c>
    </row>
    <row r="6" spans="1:28" ht="24" customHeight="1">
      <c r="A6" s="219" t="s">
        <v>95</v>
      </c>
      <c r="B6" s="220" t="s">
        <v>142</v>
      </c>
      <c r="C6" s="220" t="s">
        <v>143</v>
      </c>
      <c r="D6" s="220" t="s">
        <v>144</v>
      </c>
      <c r="E6" s="220" t="s">
        <v>145</v>
      </c>
      <c r="F6" s="221" t="s">
        <v>146</v>
      </c>
      <c r="G6" s="222">
        <v>5954</v>
      </c>
      <c r="H6" s="223" t="s">
        <v>147</v>
      </c>
      <c r="I6" s="222">
        <v>1010</v>
      </c>
      <c r="J6" s="222">
        <v>51499.902000000002</v>
      </c>
      <c r="K6" s="225">
        <v>50.99</v>
      </c>
      <c r="L6" s="226">
        <v>0.71509999999999996</v>
      </c>
      <c r="M6" s="225">
        <v>6.88</v>
      </c>
      <c r="N6" s="227">
        <v>4.5</v>
      </c>
      <c r="O6" s="222">
        <v>95</v>
      </c>
      <c r="P6" s="228">
        <v>4.8500000000000001E-2</v>
      </c>
      <c r="Q6" s="222">
        <v>49</v>
      </c>
      <c r="S6" s="219" t="s">
        <v>102</v>
      </c>
      <c r="T6" s="219" t="s">
        <v>148</v>
      </c>
      <c r="U6" s="229">
        <v>204</v>
      </c>
      <c r="V6" s="230">
        <v>1</v>
      </c>
      <c r="W6" s="230">
        <v>9</v>
      </c>
      <c r="X6" s="220" t="s">
        <v>149</v>
      </c>
      <c r="Y6" s="219" t="s">
        <v>105</v>
      </c>
      <c r="Z6" s="219" t="s">
        <v>118</v>
      </c>
      <c r="AA6" s="234" t="s">
        <v>150</v>
      </c>
      <c r="AB6" s="234" t="s">
        <v>151</v>
      </c>
    </row>
    <row r="7" spans="1:28" ht="24" customHeight="1">
      <c r="A7" s="219" t="s">
        <v>95</v>
      </c>
      <c r="B7" s="220" t="s">
        <v>152</v>
      </c>
      <c r="C7" s="220" t="s">
        <v>153</v>
      </c>
      <c r="D7" s="220" t="s">
        <v>154</v>
      </c>
      <c r="E7" s="220" t="s">
        <v>155</v>
      </c>
      <c r="F7" s="221" t="s">
        <v>156</v>
      </c>
      <c r="G7" s="222">
        <v>6655</v>
      </c>
      <c r="H7" s="223" t="s">
        <v>157</v>
      </c>
      <c r="I7" s="222">
        <v>975</v>
      </c>
      <c r="J7" s="222">
        <v>52640.25</v>
      </c>
      <c r="K7" s="225">
        <v>53.99</v>
      </c>
      <c r="L7" s="226">
        <v>0.72260000000000002</v>
      </c>
      <c r="M7" s="225">
        <v>6.88</v>
      </c>
      <c r="N7" s="227">
        <v>4.5</v>
      </c>
      <c r="O7" s="222">
        <v>110</v>
      </c>
      <c r="P7" s="228">
        <v>3.3799999999999997E-2</v>
      </c>
      <c r="Q7" s="222">
        <v>33</v>
      </c>
      <c r="S7" s="219" t="s">
        <v>95</v>
      </c>
      <c r="T7" s="219" t="s">
        <v>158</v>
      </c>
      <c r="U7" s="231">
        <v>119</v>
      </c>
      <c r="V7" s="230">
        <v>3</v>
      </c>
      <c r="W7" s="230">
        <v>2</v>
      </c>
      <c r="X7" s="220" t="s">
        <v>159</v>
      </c>
      <c r="Y7" s="219" t="s">
        <v>105</v>
      </c>
      <c r="Z7" s="219" t="s">
        <v>118</v>
      </c>
      <c r="AA7" s="234" t="s">
        <v>160</v>
      </c>
      <c r="AB7" s="234" t="s">
        <v>161</v>
      </c>
    </row>
    <row r="8" spans="1:28" ht="24" customHeight="1">
      <c r="A8" s="219" t="s">
        <v>95</v>
      </c>
      <c r="B8" s="220" t="s">
        <v>162</v>
      </c>
      <c r="C8" s="220" t="s">
        <v>163</v>
      </c>
      <c r="D8" s="220" t="s">
        <v>164</v>
      </c>
      <c r="E8" s="220" t="s">
        <v>165</v>
      </c>
      <c r="F8" s="221" t="s">
        <v>166</v>
      </c>
      <c r="G8" s="222">
        <v>6241</v>
      </c>
      <c r="H8" s="223" t="s">
        <v>167</v>
      </c>
      <c r="I8" s="222">
        <v>1556</v>
      </c>
      <c r="J8" s="222">
        <v>85502.2</v>
      </c>
      <c r="K8" s="225">
        <v>54.95</v>
      </c>
      <c r="L8" s="226">
        <v>0.7248</v>
      </c>
      <c r="M8" s="225">
        <v>6.88</v>
      </c>
      <c r="N8" s="227">
        <v>4.4000000000000004</v>
      </c>
      <c r="O8" s="222">
        <v>9304</v>
      </c>
      <c r="P8" s="228">
        <v>3.15E-2</v>
      </c>
      <c r="Q8" s="222">
        <v>49</v>
      </c>
      <c r="S8" s="219" t="s">
        <v>102</v>
      </c>
      <c r="T8" s="219" t="s">
        <v>168</v>
      </c>
      <c r="U8" s="229">
        <v>6374</v>
      </c>
      <c r="V8" s="230">
        <v>1</v>
      </c>
      <c r="W8" s="230">
        <v>12</v>
      </c>
      <c r="X8" s="220" t="s">
        <v>169</v>
      </c>
      <c r="Y8" s="219" t="s">
        <v>170</v>
      </c>
      <c r="Z8" s="219" t="s">
        <v>171</v>
      </c>
      <c r="AA8" s="234" t="s">
        <v>172</v>
      </c>
      <c r="AB8" s="234" t="s">
        <v>173</v>
      </c>
    </row>
    <row r="9" spans="1:28" ht="24" customHeight="1">
      <c r="A9" s="219" t="s">
        <v>95</v>
      </c>
      <c r="B9" s="220" t="s">
        <v>174</v>
      </c>
      <c r="C9" s="220" t="s">
        <v>175</v>
      </c>
      <c r="D9" s="220" t="s">
        <v>176</v>
      </c>
      <c r="E9" s="220" t="s">
        <v>177</v>
      </c>
      <c r="F9" s="221" t="s">
        <v>178</v>
      </c>
      <c r="G9" s="222">
        <v>6012</v>
      </c>
      <c r="H9" s="223" t="s">
        <v>179</v>
      </c>
      <c r="I9" s="222">
        <v>1172</v>
      </c>
      <c r="J9" s="222">
        <v>65620.28</v>
      </c>
      <c r="K9" s="225">
        <v>55.99</v>
      </c>
      <c r="L9" s="226">
        <v>0.72709999999999997</v>
      </c>
      <c r="M9" s="225">
        <v>6.88</v>
      </c>
      <c r="N9" s="227">
        <v>4.5999999999999996</v>
      </c>
      <c r="O9" s="222">
        <v>381</v>
      </c>
      <c r="P9" s="228">
        <v>5.8900000000000001E-2</v>
      </c>
      <c r="Q9" s="222">
        <v>69</v>
      </c>
      <c r="S9" s="219" t="s">
        <v>180</v>
      </c>
      <c r="T9" s="219" t="s">
        <v>181</v>
      </c>
      <c r="U9" s="229">
        <v>202</v>
      </c>
      <c r="V9" s="230">
        <v>1</v>
      </c>
      <c r="W9" s="230">
        <v>2</v>
      </c>
      <c r="X9" s="220" t="s">
        <v>182</v>
      </c>
      <c r="Y9" s="219" t="s">
        <v>105</v>
      </c>
      <c r="Z9" s="219" t="s">
        <v>118</v>
      </c>
      <c r="AA9" s="234" t="s">
        <v>183</v>
      </c>
      <c r="AB9" s="234" t="s">
        <v>184</v>
      </c>
    </row>
    <row r="10" spans="1:28" ht="24" customHeight="1">
      <c r="A10" s="219" t="s">
        <v>95</v>
      </c>
      <c r="B10" s="220" t="s">
        <v>185</v>
      </c>
      <c r="C10" s="220" t="s">
        <v>186</v>
      </c>
      <c r="D10" s="220" t="s">
        <v>187</v>
      </c>
      <c r="E10" s="220" t="s">
        <v>188</v>
      </c>
      <c r="F10" s="221" t="s">
        <v>189</v>
      </c>
      <c r="G10" s="222">
        <v>1097</v>
      </c>
      <c r="H10" s="223" t="s">
        <v>190</v>
      </c>
      <c r="I10" s="222">
        <v>5203</v>
      </c>
      <c r="J10" s="222">
        <v>343345.97</v>
      </c>
      <c r="K10" s="225">
        <v>65.989999999999995</v>
      </c>
      <c r="L10" s="226">
        <v>0.75029999999999997</v>
      </c>
      <c r="M10" s="225">
        <v>6.58</v>
      </c>
      <c r="N10" s="227">
        <v>4.5</v>
      </c>
      <c r="O10" s="222">
        <v>411</v>
      </c>
      <c r="P10" s="228">
        <v>0.03</v>
      </c>
      <c r="Q10" s="222">
        <v>156</v>
      </c>
      <c r="S10" s="219" t="s">
        <v>180</v>
      </c>
      <c r="T10" s="219" t="s">
        <v>191</v>
      </c>
      <c r="U10" s="229">
        <v>241</v>
      </c>
      <c r="V10" s="230">
        <v>3</v>
      </c>
      <c r="W10" s="230">
        <v>3</v>
      </c>
      <c r="X10" s="220" t="s">
        <v>192</v>
      </c>
      <c r="Y10" s="219" t="s">
        <v>105</v>
      </c>
      <c r="Z10" s="219" t="s">
        <v>118</v>
      </c>
      <c r="AA10" s="234" t="s">
        <v>193</v>
      </c>
      <c r="AB10" s="234" t="s">
        <v>194</v>
      </c>
    </row>
    <row r="11" spans="1:28" ht="24" customHeight="1">
      <c r="A11" s="219" t="s">
        <v>95</v>
      </c>
      <c r="B11" s="220" t="s">
        <v>195</v>
      </c>
      <c r="C11" s="220" t="s">
        <v>196</v>
      </c>
      <c r="D11" s="220" t="s">
        <v>197</v>
      </c>
      <c r="E11" s="220" t="s">
        <v>198</v>
      </c>
      <c r="F11" s="221" t="s">
        <v>199</v>
      </c>
      <c r="G11" s="222">
        <v>9307</v>
      </c>
      <c r="H11" s="223" t="s">
        <v>200</v>
      </c>
      <c r="I11" s="222">
        <v>711</v>
      </c>
      <c r="J11" s="222">
        <v>46918.887000000002</v>
      </c>
      <c r="K11" s="225">
        <v>65.989999999999995</v>
      </c>
      <c r="L11" s="226">
        <v>0.74580000000000002</v>
      </c>
      <c r="M11" s="225">
        <v>6.88</v>
      </c>
      <c r="N11" s="227">
        <v>4.5999999999999996</v>
      </c>
      <c r="O11" s="222">
        <v>97</v>
      </c>
      <c r="P11" s="228">
        <v>4.0800000000000003E-2</v>
      </c>
      <c r="Q11" s="222">
        <v>29</v>
      </c>
      <c r="S11" s="219" t="s">
        <v>180</v>
      </c>
      <c r="T11" s="219" t="s">
        <v>201</v>
      </c>
      <c r="U11" s="231">
        <v>135</v>
      </c>
      <c r="V11" s="230">
        <v>2</v>
      </c>
      <c r="W11" s="230">
        <v>4</v>
      </c>
      <c r="X11" s="220" t="s">
        <v>202</v>
      </c>
      <c r="Y11" s="219" t="s">
        <v>203</v>
      </c>
      <c r="Z11" s="219" t="s">
        <v>118</v>
      </c>
      <c r="AA11" s="234" t="s">
        <v>204</v>
      </c>
      <c r="AB11" s="234" t="s">
        <v>205</v>
      </c>
    </row>
    <row r="12" spans="1:28" ht="24" customHeight="1">
      <c r="A12" s="219" t="s">
        <v>95</v>
      </c>
      <c r="B12" s="220" t="s">
        <v>206</v>
      </c>
      <c r="C12" s="220" t="s">
        <v>207</v>
      </c>
      <c r="D12" s="220" t="s">
        <v>208</v>
      </c>
      <c r="E12" s="220" t="s">
        <v>209</v>
      </c>
      <c r="F12" s="221" t="s">
        <v>210</v>
      </c>
      <c r="G12" s="222">
        <v>6734</v>
      </c>
      <c r="H12" s="223" t="s">
        <v>211</v>
      </c>
      <c r="I12" s="222">
        <v>2048</v>
      </c>
      <c r="J12" s="222">
        <v>141291.51999999999</v>
      </c>
      <c r="K12" s="225">
        <v>68.989999999999995</v>
      </c>
      <c r="L12" s="226">
        <v>0.69689999999999996</v>
      </c>
      <c r="M12" s="225">
        <v>10.56</v>
      </c>
      <c r="N12" s="227">
        <v>4.5</v>
      </c>
      <c r="O12" s="222">
        <v>1939</v>
      </c>
      <c r="P12" s="228">
        <v>6.0100000000000001E-2</v>
      </c>
      <c r="Q12" s="222">
        <v>123</v>
      </c>
      <c r="S12" s="219" t="s">
        <v>102</v>
      </c>
      <c r="T12" s="219" t="s">
        <v>212</v>
      </c>
      <c r="U12" s="229">
        <v>412</v>
      </c>
      <c r="V12" s="230">
        <v>2</v>
      </c>
      <c r="W12" s="230">
        <v>1</v>
      </c>
      <c r="X12" s="220" t="s">
        <v>208</v>
      </c>
      <c r="Y12" s="219" t="s">
        <v>105</v>
      </c>
      <c r="Z12" s="219" t="s">
        <v>118</v>
      </c>
      <c r="AA12" s="234" t="s">
        <v>213</v>
      </c>
      <c r="AB12" s="234" t="s">
        <v>214</v>
      </c>
    </row>
    <row r="13" spans="1:28" ht="24" customHeight="1">
      <c r="A13" s="219" t="s">
        <v>95</v>
      </c>
      <c r="B13" s="220" t="s">
        <v>215</v>
      </c>
      <c r="C13" s="220" t="s">
        <v>216</v>
      </c>
      <c r="D13" s="220" t="s">
        <v>187</v>
      </c>
      <c r="E13" s="220" t="s">
        <v>217</v>
      </c>
      <c r="F13" s="221" t="s">
        <v>218</v>
      </c>
      <c r="G13" s="222">
        <v>10129</v>
      </c>
      <c r="H13" s="223" t="s">
        <v>219</v>
      </c>
      <c r="I13" s="222">
        <v>787</v>
      </c>
      <c r="J13" s="222">
        <v>55082.13</v>
      </c>
      <c r="K13" s="225">
        <v>69.989999999999995</v>
      </c>
      <c r="L13" s="226">
        <v>0.74309999999999998</v>
      </c>
      <c r="M13" s="225">
        <v>7.48</v>
      </c>
      <c r="N13" s="227">
        <v>4.5</v>
      </c>
      <c r="O13" s="222">
        <v>2217</v>
      </c>
      <c r="P13" s="228">
        <v>0.23130000000000001</v>
      </c>
      <c r="Q13" s="222">
        <v>182</v>
      </c>
      <c r="S13" s="219" t="s">
        <v>102</v>
      </c>
      <c r="T13" s="219" t="s">
        <v>220</v>
      </c>
      <c r="U13" s="232">
        <v>388</v>
      </c>
      <c r="V13" s="230">
        <v>2</v>
      </c>
      <c r="W13" s="230">
        <v>2</v>
      </c>
      <c r="X13" s="220" t="s">
        <v>192</v>
      </c>
      <c r="Y13" s="219" t="s">
        <v>105</v>
      </c>
      <c r="Z13" s="219" t="s">
        <v>118</v>
      </c>
      <c r="AA13" s="234" t="s">
        <v>221</v>
      </c>
      <c r="AB13" s="234" t="s">
        <v>222</v>
      </c>
    </row>
    <row r="14" spans="1:28" ht="24" customHeight="1">
      <c r="A14" s="219" t="s">
        <v>95</v>
      </c>
      <c r="B14" s="220" t="s">
        <v>223</v>
      </c>
      <c r="C14" s="220" t="s">
        <v>224</v>
      </c>
      <c r="D14" s="220" t="s">
        <v>187</v>
      </c>
      <c r="E14" s="220" t="s">
        <v>225</v>
      </c>
      <c r="F14" s="221" t="s">
        <v>226</v>
      </c>
      <c r="G14" s="222">
        <v>1596</v>
      </c>
      <c r="H14" s="223" t="s">
        <v>227</v>
      </c>
      <c r="I14" s="222">
        <v>5271</v>
      </c>
      <c r="J14" s="222">
        <v>368917.28</v>
      </c>
      <c r="K14" s="225">
        <v>69.989999999999995</v>
      </c>
      <c r="L14" s="226">
        <v>0.75949999999999995</v>
      </c>
      <c r="M14" s="225">
        <v>6.88</v>
      </c>
      <c r="N14" s="227">
        <v>4.5999999999999996</v>
      </c>
      <c r="O14" s="222">
        <v>8722</v>
      </c>
      <c r="P14" s="228">
        <v>9.8500000000000004E-2</v>
      </c>
      <c r="Q14" s="222">
        <v>519</v>
      </c>
      <c r="S14" s="219" t="s">
        <v>180</v>
      </c>
      <c r="T14" s="219" t="s">
        <v>228</v>
      </c>
      <c r="U14" s="232">
        <v>622</v>
      </c>
      <c r="V14" s="230">
        <v>4</v>
      </c>
      <c r="W14" s="230">
        <v>12</v>
      </c>
      <c r="X14" s="220" t="s">
        <v>229</v>
      </c>
      <c r="Y14" s="219" t="s">
        <v>105</v>
      </c>
      <c r="Z14" s="219" t="s">
        <v>118</v>
      </c>
      <c r="AA14" s="234" t="s">
        <v>230</v>
      </c>
      <c r="AB14" s="234" t="s">
        <v>231</v>
      </c>
    </row>
    <row r="15" spans="1:28" ht="24" customHeight="1">
      <c r="A15" s="219" t="s">
        <v>95</v>
      </c>
      <c r="B15" s="220" t="s">
        <v>232</v>
      </c>
      <c r="C15" s="220" t="s">
        <v>233</v>
      </c>
      <c r="D15" s="220" t="s">
        <v>234</v>
      </c>
      <c r="E15" s="220" t="s">
        <v>235</v>
      </c>
      <c r="F15" s="221" t="s">
        <v>236</v>
      </c>
      <c r="G15" s="222">
        <v>10620</v>
      </c>
      <c r="H15" s="223" t="s">
        <v>237</v>
      </c>
      <c r="I15" s="222">
        <v>674</v>
      </c>
      <c r="J15" s="222">
        <v>47173.258000000002</v>
      </c>
      <c r="K15" s="225">
        <v>69.989999999999995</v>
      </c>
      <c r="L15" s="226">
        <v>0.67200000000000004</v>
      </c>
      <c r="M15" s="225">
        <v>12.46</v>
      </c>
      <c r="N15" s="227">
        <v>4.7</v>
      </c>
      <c r="O15" s="222">
        <v>3855</v>
      </c>
      <c r="P15" s="228">
        <v>7.8600000000000003E-2</v>
      </c>
      <c r="Q15" s="222">
        <v>53</v>
      </c>
      <c r="R15" s="222">
        <v>322</v>
      </c>
      <c r="S15" s="219" t="s">
        <v>180</v>
      </c>
      <c r="T15" s="219" t="s">
        <v>238</v>
      </c>
      <c r="U15" s="230">
        <v>827</v>
      </c>
      <c r="V15" s="230">
        <v>1</v>
      </c>
      <c r="W15" s="230">
        <v>1</v>
      </c>
      <c r="X15" s="220" t="s">
        <v>239</v>
      </c>
      <c r="Y15" s="219" t="s">
        <v>105</v>
      </c>
      <c r="Z15" s="219" t="s">
        <v>118</v>
      </c>
      <c r="AA15" s="234" t="s">
        <v>240</v>
      </c>
      <c r="AB15" s="234" t="s">
        <v>241</v>
      </c>
    </row>
    <row r="16" spans="1:28" ht="24" customHeight="1">
      <c r="A16" s="219" t="s">
        <v>95</v>
      </c>
      <c r="B16" s="220" t="s">
        <v>242</v>
      </c>
      <c r="C16" s="220" t="s">
        <v>243</v>
      </c>
      <c r="D16" s="220" t="s">
        <v>244</v>
      </c>
      <c r="E16" s="220" t="s">
        <v>245</v>
      </c>
      <c r="F16" s="221" t="s">
        <v>246</v>
      </c>
      <c r="G16" s="222">
        <v>11843</v>
      </c>
      <c r="H16" s="223" t="s">
        <v>247</v>
      </c>
      <c r="I16" s="222">
        <v>514</v>
      </c>
      <c r="J16" s="222">
        <v>35974.86</v>
      </c>
      <c r="K16" s="225">
        <v>69.989999999999995</v>
      </c>
      <c r="L16" s="226">
        <v>0.75600000000000001</v>
      </c>
      <c r="M16" s="225">
        <v>6.58</v>
      </c>
      <c r="N16" s="227">
        <v>4.3</v>
      </c>
      <c r="O16" s="222">
        <v>105</v>
      </c>
      <c r="P16" s="228">
        <v>0.1128</v>
      </c>
      <c r="Q16" s="222">
        <v>58</v>
      </c>
      <c r="S16" s="219" t="s">
        <v>180</v>
      </c>
      <c r="T16" s="219" t="s">
        <v>248</v>
      </c>
      <c r="U16" s="233">
        <v>128</v>
      </c>
      <c r="V16" s="230">
        <v>2</v>
      </c>
      <c r="W16" s="230">
        <v>1</v>
      </c>
      <c r="X16" s="220" t="s">
        <v>249</v>
      </c>
      <c r="Y16" s="219" t="s">
        <v>105</v>
      </c>
      <c r="Z16" s="219" t="s">
        <v>118</v>
      </c>
      <c r="AA16" s="234" t="s">
        <v>250</v>
      </c>
      <c r="AB16" s="234" t="s">
        <v>251</v>
      </c>
    </row>
    <row r="17" spans="1:28" ht="24" customHeight="1">
      <c r="A17" s="219" t="s">
        <v>95</v>
      </c>
      <c r="B17" s="220" t="s">
        <v>252</v>
      </c>
      <c r="C17" s="220" t="s">
        <v>253</v>
      </c>
      <c r="D17" s="220" t="s">
        <v>254</v>
      </c>
      <c r="E17" s="220" t="s">
        <v>255</v>
      </c>
      <c r="F17" s="221" t="s">
        <v>256</v>
      </c>
      <c r="G17" s="222">
        <v>4060</v>
      </c>
      <c r="H17" s="223" t="s">
        <v>257</v>
      </c>
      <c r="I17" s="222">
        <v>1120</v>
      </c>
      <c r="J17" s="222">
        <v>78388.800000000003</v>
      </c>
      <c r="K17" s="225">
        <v>69.989999999999995</v>
      </c>
      <c r="L17" s="226">
        <v>0.75600000000000001</v>
      </c>
      <c r="M17" s="225">
        <v>6.58</v>
      </c>
      <c r="N17" s="227">
        <v>4.9000000000000004</v>
      </c>
      <c r="O17" s="222">
        <v>69</v>
      </c>
      <c r="P17" s="228">
        <v>5.8000000000000003E-2</v>
      </c>
      <c r="Q17" s="222">
        <v>65</v>
      </c>
      <c r="S17" s="219" t="s">
        <v>258</v>
      </c>
      <c r="T17" s="219" t="s">
        <v>259</v>
      </c>
      <c r="U17" s="233">
        <v>65</v>
      </c>
      <c r="V17" s="230">
        <v>1</v>
      </c>
      <c r="W17" s="230">
        <v>4</v>
      </c>
      <c r="X17" s="220" t="s">
        <v>260</v>
      </c>
      <c r="Y17" s="219" t="s">
        <v>105</v>
      </c>
      <c r="Z17" s="219" t="s">
        <v>118</v>
      </c>
      <c r="AA17" s="234" t="s">
        <v>261</v>
      </c>
      <c r="AB17" s="234" t="s">
        <v>262</v>
      </c>
    </row>
    <row r="18" spans="1:28" ht="24" customHeight="1">
      <c r="A18" s="219" t="s">
        <v>95</v>
      </c>
      <c r="B18" s="220" t="s">
        <v>263</v>
      </c>
      <c r="C18" s="220" t="s">
        <v>264</v>
      </c>
      <c r="D18" s="220" t="s">
        <v>154</v>
      </c>
      <c r="E18" s="220" t="s">
        <v>265</v>
      </c>
      <c r="F18" s="221" t="s">
        <v>266</v>
      </c>
      <c r="G18" s="222">
        <v>5760</v>
      </c>
      <c r="H18" s="223" t="s">
        <v>267</v>
      </c>
      <c r="I18" s="222">
        <v>1453</v>
      </c>
      <c r="J18" s="222">
        <v>101695.47</v>
      </c>
      <c r="K18" s="225">
        <v>69.989999999999995</v>
      </c>
      <c r="L18" s="226">
        <v>0.75170000000000003</v>
      </c>
      <c r="M18" s="225">
        <v>6.88</v>
      </c>
      <c r="N18" s="227">
        <v>4.2</v>
      </c>
      <c r="O18" s="222">
        <v>727</v>
      </c>
      <c r="P18" s="228">
        <v>5.5100000000000003E-2</v>
      </c>
      <c r="Q18" s="222">
        <v>80</v>
      </c>
      <c r="S18" s="219" t="s">
        <v>180</v>
      </c>
      <c r="T18" s="219" t="s">
        <v>268</v>
      </c>
      <c r="U18" s="230">
        <v>358</v>
      </c>
      <c r="V18" s="230">
        <v>2</v>
      </c>
      <c r="W18" s="230">
        <v>2</v>
      </c>
      <c r="X18" s="220" t="s">
        <v>159</v>
      </c>
      <c r="Y18" s="219" t="s">
        <v>105</v>
      </c>
      <c r="Z18" s="219" t="s">
        <v>118</v>
      </c>
      <c r="AA18" s="234" t="s">
        <v>269</v>
      </c>
      <c r="AB18" s="234" t="s">
        <v>270</v>
      </c>
    </row>
    <row r="19" spans="1:28" ht="24" customHeight="1">
      <c r="A19" s="219" t="s">
        <v>95</v>
      </c>
      <c r="B19" s="220" t="s">
        <v>271</v>
      </c>
      <c r="C19" s="220" t="s">
        <v>272</v>
      </c>
      <c r="D19" s="220" t="s">
        <v>273</v>
      </c>
      <c r="E19" s="220" t="s">
        <v>274</v>
      </c>
      <c r="F19" s="221" t="s">
        <v>275</v>
      </c>
      <c r="G19" s="222">
        <v>15445</v>
      </c>
      <c r="H19" s="223" t="s">
        <v>276</v>
      </c>
      <c r="I19" s="222">
        <v>336</v>
      </c>
      <c r="J19" s="222">
        <v>24000.48</v>
      </c>
      <c r="K19" s="225">
        <v>71.430000000000007</v>
      </c>
      <c r="L19" s="226">
        <v>0.75370000000000004</v>
      </c>
      <c r="M19" s="225">
        <v>6.88</v>
      </c>
      <c r="N19" s="227">
        <v>4.5999999999999996</v>
      </c>
      <c r="O19" s="222">
        <v>48</v>
      </c>
      <c r="P19" s="228">
        <v>6.8500000000000005E-2</v>
      </c>
      <c r="Q19" s="222">
        <v>23</v>
      </c>
      <c r="S19" s="219" t="s">
        <v>180</v>
      </c>
      <c r="T19" s="219" t="s">
        <v>277</v>
      </c>
      <c r="U19" s="233">
        <v>102</v>
      </c>
      <c r="V19" s="230">
        <v>2</v>
      </c>
      <c r="W19" s="230">
        <v>2</v>
      </c>
      <c r="X19" s="220" t="s">
        <v>278</v>
      </c>
      <c r="Y19" s="219" t="s">
        <v>105</v>
      </c>
      <c r="Z19" s="219" t="s">
        <v>118</v>
      </c>
      <c r="AA19" s="234" t="s">
        <v>279</v>
      </c>
      <c r="AB19" s="234" t="s">
        <v>280</v>
      </c>
    </row>
    <row r="20" spans="1:28" ht="24" customHeight="1">
      <c r="A20" s="219" t="s">
        <v>95</v>
      </c>
      <c r="B20" s="220" t="s">
        <v>281</v>
      </c>
      <c r="C20" s="220" t="s">
        <v>282</v>
      </c>
      <c r="D20" s="220" t="s">
        <v>283</v>
      </c>
      <c r="E20" s="220" t="s">
        <v>284</v>
      </c>
      <c r="F20" s="221" t="s">
        <v>285</v>
      </c>
      <c r="G20" s="222">
        <v>10441</v>
      </c>
      <c r="H20" s="223" t="s">
        <v>286</v>
      </c>
      <c r="I20" s="222">
        <v>963</v>
      </c>
      <c r="J20" s="222">
        <v>70289.37</v>
      </c>
      <c r="K20" s="225">
        <v>72.989999999999995</v>
      </c>
      <c r="L20" s="226">
        <v>0.75580000000000003</v>
      </c>
      <c r="M20" s="225">
        <v>6.88</v>
      </c>
      <c r="N20" s="227">
        <v>4.4000000000000004</v>
      </c>
      <c r="O20" s="222">
        <v>266</v>
      </c>
      <c r="P20" s="228">
        <v>6.2300000000000001E-2</v>
      </c>
      <c r="Q20" s="222">
        <v>60</v>
      </c>
      <c r="S20" s="219" t="s">
        <v>180</v>
      </c>
      <c r="T20" s="219" t="s">
        <v>287</v>
      </c>
      <c r="U20" s="233">
        <v>158</v>
      </c>
      <c r="V20" s="230">
        <v>1</v>
      </c>
      <c r="W20" s="230">
        <v>3</v>
      </c>
      <c r="X20" s="220" t="s">
        <v>288</v>
      </c>
      <c r="Y20" s="219" t="s">
        <v>105</v>
      </c>
      <c r="Z20" s="219" t="s">
        <v>118</v>
      </c>
      <c r="AA20" s="234" t="s">
        <v>289</v>
      </c>
      <c r="AB20" s="234" t="s">
        <v>290</v>
      </c>
    </row>
    <row r="21" spans="1:28" ht="24" customHeight="1">
      <c r="A21" s="219" t="s">
        <v>95</v>
      </c>
      <c r="B21" s="220" t="s">
        <v>291</v>
      </c>
      <c r="C21" s="220" t="s">
        <v>292</v>
      </c>
      <c r="D21" s="220" t="s">
        <v>187</v>
      </c>
      <c r="E21" s="220" t="s">
        <v>293</v>
      </c>
      <c r="F21" s="221" t="s">
        <v>294</v>
      </c>
      <c r="G21" s="222">
        <v>4243</v>
      </c>
      <c r="H21" s="223" t="s">
        <v>295</v>
      </c>
      <c r="I21" s="222">
        <v>1933</v>
      </c>
      <c r="J21" s="222">
        <v>146888.67000000001</v>
      </c>
      <c r="K21" s="225">
        <v>75.989999999999995</v>
      </c>
      <c r="L21" s="226">
        <v>0.75160000000000005</v>
      </c>
      <c r="M21" s="225">
        <v>7.48</v>
      </c>
      <c r="N21" s="227">
        <v>4.5999999999999996</v>
      </c>
      <c r="O21" s="222">
        <v>5232</v>
      </c>
      <c r="P21" s="228">
        <v>0.1159</v>
      </c>
      <c r="Q21" s="222">
        <v>224</v>
      </c>
      <c r="S21" s="219" t="s">
        <v>180</v>
      </c>
      <c r="T21" s="219" t="s">
        <v>296</v>
      </c>
      <c r="U21" s="230">
        <v>493</v>
      </c>
      <c r="V21" s="230">
        <v>3</v>
      </c>
      <c r="W21" s="230">
        <v>6</v>
      </c>
      <c r="X21" s="220" t="s">
        <v>297</v>
      </c>
      <c r="Y21" s="219" t="s">
        <v>105</v>
      </c>
      <c r="Z21" s="219" t="s">
        <v>118</v>
      </c>
      <c r="AA21" s="234" t="s">
        <v>298</v>
      </c>
      <c r="AB21" s="234" t="s">
        <v>299</v>
      </c>
    </row>
    <row r="22" spans="1:28" ht="24" customHeight="1">
      <c r="A22" s="219" t="s">
        <v>95</v>
      </c>
      <c r="B22" s="220" t="s">
        <v>300</v>
      </c>
      <c r="C22" s="220" t="s">
        <v>301</v>
      </c>
      <c r="D22" s="220" t="s">
        <v>302</v>
      </c>
      <c r="E22" s="220" t="s">
        <v>303</v>
      </c>
      <c r="F22" s="221" t="s">
        <v>304</v>
      </c>
      <c r="G22" s="222">
        <v>12819</v>
      </c>
      <c r="H22" s="223" t="s">
        <v>305</v>
      </c>
      <c r="I22" s="222">
        <v>356</v>
      </c>
      <c r="J22" s="222">
        <v>28472.880000000001</v>
      </c>
      <c r="K22" s="225">
        <v>79.98</v>
      </c>
      <c r="L22" s="226">
        <v>0.76019999999999999</v>
      </c>
      <c r="M22" s="225">
        <v>7.18</v>
      </c>
      <c r="N22" s="227">
        <v>4.3</v>
      </c>
      <c r="O22" s="222">
        <v>500</v>
      </c>
      <c r="P22" s="228">
        <v>9.2700000000000005E-2</v>
      </c>
      <c r="Q22" s="222">
        <v>33</v>
      </c>
      <c r="S22" s="219" t="s">
        <v>180</v>
      </c>
      <c r="T22" s="219" t="s">
        <v>306</v>
      </c>
      <c r="U22" s="230">
        <v>359</v>
      </c>
      <c r="V22" s="230">
        <v>2</v>
      </c>
      <c r="W22" s="230">
        <v>2</v>
      </c>
      <c r="X22" s="220" t="s">
        <v>307</v>
      </c>
      <c r="Y22" s="219" t="s">
        <v>105</v>
      </c>
      <c r="Z22" s="219" t="s">
        <v>118</v>
      </c>
      <c r="AA22" s="234" t="s">
        <v>308</v>
      </c>
      <c r="AB22" s="234" t="s">
        <v>309</v>
      </c>
    </row>
    <row r="23" spans="1:28" ht="24" customHeight="1">
      <c r="A23" s="219" t="s">
        <v>95</v>
      </c>
      <c r="B23" s="220" t="s">
        <v>310</v>
      </c>
      <c r="C23" s="220" t="s">
        <v>311</v>
      </c>
      <c r="D23" s="220" t="s">
        <v>312</v>
      </c>
      <c r="E23" s="220" t="s">
        <v>313</v>
      </c>
      <c r="F23" s="221" t="s">
        <v>314</v>
      </c>
      <c r="G23" s="222">
        <v>12423</v>
      </c>
      <c r="H23" s="223" t="s">
        <v>315</v>
      </c>
      <c r="I23" s="222">
        <v>751</v>
      </c>
      <c r="J23" s="222">
        <v>62317.983999999997</v>
      </c>
      <c r="K23" s="225">
        <v>82.98</v>
      </c>
      <c r="L23" s="226">
        <v>0.69530000000000003</v>
      </c>
      <c r="M23" s="225">
        <v>12.84</v>
      </c>
      <c r="N23" s="227">
        <v>4.5</v>
      </c>
      <c r="O23" s="222">
        <v>453</v>
      </c>
      <c r="P23" s="228">
        <v>3.5999999999999997E-2</v>
      </c>
      <c r="Q23" s="222">
        <v>27</v>
      </c>
      <c r="S23" s="219" t="s">
        <v>180</v>
      </c>
      <c r="T23" s="219" t="s">
        <v>316</v>
      </c>
      <c r="U23" s="230">
        <v>380</v>
      </c>
      <c r="V23" s="230">
        <v>1</v>
      </c>
      <c r="W23" s="230">
        <v>1</v>
      </c>
      <c r="X23" s="220" t="s">
        <v>317</v>
      </c>
      <c r="Y23" s="219" t="s">
        <v>105</v>
      </c>
      <c r="Z23" s="219" t="s">
        <v>118</v>
      </c>
      <c r="AA23" s="234" t="s">
        <v>318</v>
      </c>
      <c r="AB23" s="234" t="s">
        <v>319</v>
      </c>
    </row>
    <row r="24" spans="1:28" ht="24" customHeight="1">
      <c r="A24" s="219" t="s">
        <v>95</v>
      </c>
      <c r="B24" s="220" t="s">
        <v>320</v>
      </c>
      <c r="C24" s="220" t="s">
        <v>321</v>
      </c>
      <c r="D24" s="220" t="s">
        <v>197</v>
      </c>
      <c r="E24" s="220" t="s">
        <v>322</v>
      </c>
      <c r="F24" s="221" t="s">
        <v>323</v>
      </c>
      <c r="G24" s="222">
        <v>12152</v>
      </c>
      <c r="H24" s="223" t="s">
        <v>324</v>
      </c>
      <c r="I24" s="222">
        <v>77</v>
      </c>
      <c r="J24" s="222">
        <v>6621.23</v>
      </c>
      <c r="K24" s="225">
        <v>85.99</v>
      </c>
      <c r="L24" s="226">
        <v>0.77</v>
      </c>
      <c r="M24" s="225">
        <v>6.88</v>
      </c>
      <c r="N24" s="227">
        <v>5</v>
      </c>
      <c r="O24" s="222">
        <v>1</v>
      </c>
      <c r="P24" s="228">
        <v>0</v>
      </c>
      <c r="Q24" s="222">
        <v>0</v>
      </c>
      <c r="S24" s="219" t="s">
        <v>95</v>
      </c>
      <c r="T24" s="219" t="s">
        <v>325</v>
      </c>
      <c r="U24" s="233">
        <v>112</v>
      </c>
      <c r="V24" s="230">
        <v>1</v>
      </c>
      <c r="W24" s="230">
        <v>1</v>
      </c>
      <c r="X24" s="220" t="s">
        <v>326</v>
      </c>
      <c r="Y24" s="219" t="s">
        <v>203</v>
      </c>
      <c r="Z24" s="219" t="s">
        <v>118</v>
      </c>
      <c r="AA24" s="234" t="s">
        <v>327</v>
      </c>
      <c r="AB24" s="234" t="s">
        <v>328</v>
      </c>
    </row>
    <row r="25" spans="1:28" ht="24" customHeight="1">
      <c r="A25" s="219" t="s">
        <v>95</v>
      </c>
      <c r="B25" s="220" t="s">
        <v>329</v>
      </c>
      <c r="C25" s="220" t="s">
        <v>330</v>
      </c>
      <c r="D25" s="220" t="s">
        <v>187</v>
      </c>
      <c r="E25" s="220" t="s">
        <v>331</v>
      </c>
      <c r="F25" s="221" t="s">
        <v>332</v>
      </c>
      <c r="G25" s="222">
        <v>6530</v>
      </c>
      <c r="H25" s="223" t="s">
        <v>333</v>
      </c>
      <c r="I25" s="222">
        <v>1159</v>
      </c>
      <c r="J25" s="222">
        <v>99662.41</v>
      </c>
      <c r="K25" s="225">
        <v>85.99</v>
      </c>
      <c r="L25" s="226">
        <v>0.7702</v>
      </c>
      <c r="M25" s="225">
        <v>7.18</v>
      </c>
      <c r="N25" s="227">
        <v>4.3</v>
      </c>
      <c r="O25" s="222">
        <v>962</v>
      </c>
      <c r="P25" s="228">
        <v>8.3699999999999997E-2</v>
      </c>
      <c r="Q25" s="222">
        <v>97</v>
      </c>
      <c r="S25" s="219" t="s">
        <v>102</v>
      </c>
      <c r="T25" s="219" t="s">
        <v>334</v>
      </c>
      <c r="U25" s="230">
        <v>473</v>
      </c>
      <c r="V25" s="230">
        <v>2</v>
      </c>
      <c r="W25" s="230">
        <v>5</v>
      </c>
      <c r="X25" s="220" t="s">
        <v>192</v>
      </c>
      <c r="Y25" s="219" t="s">
        <v>105</v>
      </c>
      <c r="Z25" s="219" t="s">
        <v>118</v>
      </c>
      <c r="AA25" s="234" t="s">
        <v>335</v>
      </c>
      <c r="AB25" s="234" t="s">
        <v>231</v>
      </c>
    </row>
    <row r="26" spans="1:28" ht="24" customHeight="1">
      <c r="A26" s="219" t="s">
        <v>95</v>
      </c>
      <c r="B26" s="220" t="s">
        <v>336</v>
      </c>
      <c r="C26" s="220" t="s">
        <v>337</v>
      </c>
      <c r="D26" s="220" t="s">
        <v>187</v>
      </c>
      <c r="E26" s="220" t="s">
        <v>338</v>
      </c>
      <c r="F26" s="221" t="s">
        <v>339</v>
      </c>
      <c r="G26" s="222">
        <v>7801</v>
      </c>
      <c r="H26" s="223" t="s">
        <v>340</v>
      </c>
      <c r="I26" s="222">
        <v>734</v>
      </c>
      <c r="J26" s="222">
        <v>66052.66</v>
      </c>
      <c r="K26" s="225">
        <v>89.99</v>
      </c>
      <c r="L26" s="226">
        <v>0.76690000000000003</v>
      </c>
      <c r="M26" s="225">
        <v>7.48</v>
      </c>
      <c r="N26" s="227">
        <v>4.3</v>
      </c>
      <c r="O26" s="222">
        <v>12</v>
      </c>
      <c r="P26" s="228">
        <v>0</v>
      </c>
      <c r="Q26" s="222">
        <v>0</v>
      </c>
      <c r="S26" s="219" t="s">
        <v>102</v>
      </c>
      <c r="T26" s="219" t="s">
        <v>341</v>
      </c>
      <c r="U26" s="233">
        <v>109</v>
      </c>
      <c r="V26" s="230">
        <v>1</v>
      </c>
      <c r="W26" s="230">
        <v>2</v>
      </c>
      <c r="X26" s="220" t="s">
        <v>229</v>
      </c>
      <c r="Y26" s="219" t="s">
        <v>105</v>
      </c>
      <c r="Z26" s="219" t="s">
        <v>118</v>
      </c>
      <c r="AA26" s="234" t="s">
        <v>342</v>
      </c>
      <c r="AB26" s="234" t="s">
        <v>343</v>
      </c>
    </row>
    <row r="27" spans="1:28" ht="24" customHeight="1">
      <c r="A27" s="219" t="s">
        <v>95</v>
      </c>
      <c r="B27" s="220" t="s">
        <v>344</v>
      </c>
      <c r="C27" s="220" t="s">
        <v>345</v>
      </c>
      <c r="D27" s="220" t="s">
        <v>346</v>
      </c>
      <c r="E27" s="220" t="s">
        <v>347</v>
      </c>
      <c r="F27" s="221" t="s">
        <v>348</v>
      </c>
      <c r="G27" s="222">
        <v>8980</v>
      </c>
      <c r="H27" s="223" t="s">
        <v>349</v>
      </c>
      <c r="I27" s="222">
        <v>1301</v>
      </c>
      <c r="J27" s="222">
        <v>117076.984</v>
      </c>
      <c r="K27" s="225">
        <v>89.99</v>
      </c>
      <c r="L27" s="226">
        <v>0.71160000000000001</v>
      </c>
      <c r="M27" s="225">
        <v>12.46</v>
      </c>
      <c r="N27" s="227">
        <v>4.5</v>
      </c>
      <c r="O27" s="222">
        <v>1844</v>
      </c>
      <c r="P27" s="228">
        <v>4.8399999999999999E-2</v>
      </c>
      <c r="Q27" s="222">
        <v>63</v>
      </c>
      <c r="S27" s="219" t="s">
        <v>102</v>
      </c>
      <c r="T27" s="219" t="s">
        <v>350</v>
      </c>
      <c r="U27" s="230">
        <v>496</v>
      </c>
      <c r="V27" s="230">
        <v>1</v>
      </c>
      <c r="W27" s="230">
        <v>1</v>
      </c>
      <c r="X27" s="220" t="s">
        <v>351</v>
      </c>
      <c r="Y27" s="219" t="s">
        <v>105</v>
      </c>
      <c r="Z27" s="219" t="s">
        <v>118</v>
      </c>
      <c r="AA27" s="234" t="s">
        <v>352</v>
      </c>
      <c r="AB27" s="234" t="s">
        <v>353</v>
      </c>
    </row>
    <row r="28" spans="1:28" ht="24" customHeight="1">
      <c r="A28" s="219" t="s">
        <v>95</v>
      </c>
      <c r="B28" s="220" t="s">
        <v>354</v>
      </c>
      <c r="C28" s="220" t="s">
        <v>355</v>
      </c>
      <c r="D28" s="220" t="s">
        <v>356</v>
      </c>
      <c r="E28" s="220" t="s">
        <v>357</v>
      </c>
      <c r="F28" s="221" t="s">
        <v>358</v>
      </c>
      <c r="G28" s="222">
        <v>3047</v>
      </c>
      <c r="H28" s="223" t="s">
        <v>359</v>
      </c>
      <c r="I28" s="222">
        <v>2239</v>
      </c>
      <c r="J28" s="222">
        <v>201487.61</v>
      </c>
      <c r="K28" s="225">
        <v>89.99</v>
      </c>
      <c r="L28" s="226">
        <v>0.71579999999999999</v>
      </c>
      <c r="M28" s="225">
        <v>12.08</v>
      </c>
      <c r="N28" s="227">
        <v>4.5999999999999996</v>
      </c>
      <c r="O28" s="222">
        <v>3756</v>
      </c>
      <c r="P28" s="228">
        <v>6.5199999999999994E-2</v>
      </c>
      <c r="Q28" s="222">
        <v>146</v>
      </c>
      <c r="S28" s="219" t="s">
        <v>180</v>
      </c>
      <c r="T28" s="219" t="s">
        <v>360</v>
      </c>
      <c r="U28" s="230">
        <v>1135</v>
      </c>
      <c r="V28" s="230">
        <v>1</v>
      </c>
      <c r="W28" s="230">
        <v>1</v>
      </c>
      <c r="X28" s="220" t="s">
        <v>361</v>
      </c>
      <c r="Y28" s="219" t="s">
        <v>170</v>
      </c>
      <c r="Z28" s="219" t="s">
        <v>118</v>
      </c>
      <c r="AA28" s="234" t="s">
        <v>362</v>
      </c>
      <c r="AB28" s="234" t="s">
        <v>363</v>
      </c>
    </row>
    <row r="29" spans="1:28" ht="24" customHeight="1">
      <c r="A29" s="219" t="s">
        <v>95</v>
      </c>
      <c r="B29" s="220" t="s">
        <v>364</v>
      </c>
      <c r="C29" s="220" t="s">
        <v>365</v>
      </c>
      <c r="D29" s="220" t="s">
        <v>197</v>
      </c>
      <c r="E29" s="220" t="s">
        <v>366</v>
      </c>
      <c r="F29" s="221" t="s">
        <v>367</v>
      </c>
      <c r="G29" s="222">
        <v>3580</v>
      </c>
      <c r="H29" s="223" t="s">
        <v>368</v>
      </c>
      <c r="I29" s="222">
        <v>2708</v>
      </c>
      <c r="J29" s="222">
        <v>243692.92</v>
      </c>
      <c r="K29" s="225">
        <v>89.99</v>
      </c>
      <c r="L29" s="226">
        <v>0.76690000000000003</v>
      </c>
      <c r="M29" s="225">
        <v>7.48</v>
      </c>
      <c r="N29" s="227">
        <v>4.4000000000000004</v>
      </c>
      <c r="O29" s="222">
        <v>3170</v>
      </c>
      <c r="P29" s="228">
        <v>8.2000000000000003E-2</v>
      </c>
      <c r="Q29" s="222">
        <v>222</v>
      </c>
      <c r="S29" s="219" t="s">
        <v>180</v>
      </c>
      <c r="T29" s="219" t="s">
        <v>369</v>
      </c>
      <c r="U29" s="230">
        <v>587</v>
      </c>
      <c r="V29" s="230">
        <v>1</v>
      </c>
      <c r="W29" s="230">
        <v>3</v>
      </c>
      <c r="X29" s="220" t="s">
        <v>326</v>
      </c>
      <c r="Y29" s="219" t="s">
        <v>203</v>
      </c>
      <c r="Z29" s="219" t="s">
        <v>118</v>
      </c>
      <c r="AA29" s="234" t="s">
        <v>370</v>
      </c>
      <c r="AB29" s="234" t="s">
        <v>371</v>
      </c>
    </row>
    <row r="30" spans="1:28" ht="24" customHeight="1">
      <c r="A30" s="219" t="s">
        <v>95</v>
      </c>
      <c r="B30" s="220" t="s">
        <v>372</v>
      </c>
      <c r="C30" s="220" t="s">
        <v>373</v>
      </c>
      <c r="D30" s="220" t="s">
        <v>374</v>
      </c>
      <c r="E30" s="220" t="s">
        <v>375</v>
      </c>
      <c r="F30" s="221" t="s">
        <v>376</v>
      </c>
      <c r="G30" s="222">
        <v>7756</v>
      </c>
      <c r="H30" s="223" t="s">
        <v>377</v>
      </c>
      <c r="I30" s="222">
        <v>846</v>
      </c>
      <c r="J30" s="222">
        <v>79160.22</v>
      </c>
      <c r="K30" s="225">
        <v>93.57</v>
      </c>
      <c r="L30" s="226">
        <v>0.77010000000000001</v>
      </c>
      <c r="M30" s="225">
        <v>7.48</v>
      </c>
      <c r="N30" s="227">
        <v>4.3</v>
      </c>
      <c r="O30" s="222">
        <v>2800</v>
      </c>
      <c r="P30" s="228">
        <v>2.3599999999999999E-2</v>
      </c>
      <c r="Q30" s="222">
        <v>20</v>
      </c>
      <c r="S30" s="219" t="s">
        <v>180</v>
      </c>
      <c r="T30" s="219" t="s">
        <v>378</v>
      </c>
      <c r="U30" s="232">
        <v>1161</v>
      </c>
      <c r="V30" s="230">
        <v>2</v>
      </c>
      <c r="W30" s="230">
        <v>1</v>
      </c>
      <c r="X30" s="220" t="s">
        <v>379</v>
      </c>
      <c r="Y30" s="219" t="s">
        <v>105</v>
      </c>
      <c r="Z30" s="219" t="s">
        <v>106</v>
      </c>
      <c r="AA30" s="234" t="s">
        <v>380</v>
      </c>
      <c r="AB30" s="234" t="s">
        <v>381</v>
      </c>
    </row>
    <row r="31" spans="1:28" ht="24" customHeight="1">
      <c r="A31" s="219" t="s">
        <v>95</v>
      </c>
      <c r="B31" s="220" t="s">
        <v>382</v>
      </c>
      <c r="C31" s="220" t="s">
        <v>383</v>
      </c>
      <c r="D31" s="220" t="s">
        <v>356</v>
      </c>
      <c r="E31" s="220" t="s">
        <v>384</v>
      </c>
      <c r="F31" s="221" t="s">
        <v>385</v>
      </c>
      <c r="G31" s="222">
        <v>12400</v>
      </c>
      <c r="H31" s="223" t="s">
        <v>386</v>
      </c>
      <c r="I31" s="222">
        <v>510</v>
      </c>
      <c r="J31" s="222">
        <v>50994.9</v>
      </c>
      <c r="K31" s="225">
        <v>99.99</v>
      </c>
      <c r="L31" s="226">
        <v>0.72919999999999996</v>
      </c>
      <c r="M31" s="225">
        <v>12.08</v>
      </c>
      <c r="N31" s="227">
        <v>4.4000000000000004</v>
      </c>
      <c r="O31" s="222">
        <v>224</v>
      </c>
      <c r="P31" s="228">
        <v>0</v>
      </c>
      <c r="Q31" s="222">
        <v>0</v>
      </c>
      <c r="S31" s="219" t="s">
        <v>180</v>
      </c>
      <c r="T31" s="219" t="s">
        <v>387</v>
      </c>
      <c r="U31" s="230">
        <v>321</v>
      </c>
      <c r="V31" s="230">
        <v>1</v>
      </c>
      <c r="W31" s="230">
        <v>1</v>
      </c>
      <c r="X31" s="220" t="s">
        <v>361</v>
      </c>
      <c r="Y31" s="219" t="s">
        <v>170</v>
      </c>
      <c r="Z31" s="219" t="s">
        <v>106</v>
      </c>
      <c r="AA31" s="234" t="s">
        <v>388</v>
      </c>
      <c r="AB31" s="234" t="s">
        <v>389</v>
      </c>
    </row>
    <row r="32" spans="1:28" ht="24" customHeight="1">
      <c r="A32" s="219" t="s">
        <v>95</v>
      </c>
      <c r="B32" s="220" t="s">
        <v>390</v>
      </c>
      <c r="C32" s="220" t="s">
        <v>391</v>
      </c>
      <c r="D32" s="220" t="s">
        <v>164</v>
      </c>
      <c r="E32" s="220" t="s">
        <v>392</v>
      </c>
      <c r="F32" s="221" t="s">
        <v>393</v>
      </c>
      <c r="G32" s="222">
        <v>6330</v>
      </c>
      <c r="H32" s="223" t="s">
        <v>394</v>
      </c>
      <c r="I32" s="222">
        <v>674</v>
      </c>
      <c r="J32" s="222">
        <v>87586.3</v>
      </c>
      <c r="K32" s="225">
        <v>129.94999999999999</v>
      </c>
      <c r="L32" s="226">
        <v>0.73950000000000005</v>
      </c>
      <c r="M32" s="225">
        <v>14.36</v>
      </c>
      <c r="N32" s="227">
        <v>4.5</v>
      </c>
      <c r="O32" s="222">
        <v>1102</v>
      </c>
      <c r="P32" s="228">
        <v>5.9299999999999999E-2</v>
      </c>
      <c r="Q32" s="222">
        <v>40</v>
      </c>
      <c r="S32" s="219" t="s">
        <v>180</v>
      </c>
      <c r="T32" s="219" t="s">
        <v>395</v>
      </c>
      <c r="U32" s="232">
        <v>995</v>
      </c>
      <c r="V32" s="230">
        <v>2</v>
      </c>
      <c r="W32" s="230">
        <v>10</v>
      </c>
      <c r="X32" s="220" t="s">
        <v>169</v>
      </c>
      <c r="Y32" s="219" t="s">
        <v>170</v>
      </c>
      <c r="Z32" s="219" t="s">
        <v>171</v>
      </c>
      <c r="AA32" s="234" t="s">
        <v>396</v>
      </c>
      <c r="AB32" s="234" t="s">
        <v>397</v>
      </c>
    </row>
    <row r="35" spans="6:11">
      <c r="F35" s="275" t="s">
        <v>398</v>
      </c>
      <c r="G35" s="283" t="s">
        <v>399</v>
      </c>
      <c r="H35" s="283"/>
      <c r="I35" s="283"/>
      <c r="J35" s="283"/>
      <c r="K35" s="283"/>
    </row>
    <row r="36" spans="6:11">
      <c r="F36" s="276"/>
      <c r="G36" s="283"/>
      <c r="H36" s="283"/>
      <c r="I36" s="283"/>
      <c r="J36" s="283"/>
      <c r="K36" s="283"/>
    </row>
    <row r="37" spans="6:11">
      <c r="F37" s="276"/>
      <c r="G37" s="283"/>
      <c r="H37" s="283"/>
      <c r="I37" s="283"/>
      <c r="J37" s="283"/>
      <c r="K37" s="283"/>
    </row>
    <row r="38" spans="6:11">
      <c r="F38" s="276"/>
      <c r="G38" s="283"/>
      <c r="H38" s="283"/>
      <c r="I38" s="283"/>
      <c r="J38" s="283"/>
      <c r="K38" s="283"/>
    </row>
    <row r="39" spans="6:11" ht="64" customHeight="1">
      <c r="F39" s="276"/>
      <c r="G39" s="283"/>
      <c r="H39" s="283"/>
      <c r="I39" s="283"/>
      <c r="J39" s="283"/>
      <c r="K39" s="283"/>
    </row>
    <row r="40" spans="6:11" ht="46" customHeight="1">
      <c r="F40" s="275" t="s">
        <v>400</v>
      </c>
      <c r="G40" s="272" t="s">
        <v>401</v>
      </c>
      <c r="H40" s="273"/>
      <c r="I40" s="273"/>
      <c r="J40" s="273"/>
      <c r="K40" s="274"/>
    </row>
    <row r="41" spans="6:11" ht="36" customHeight="1">
      <c r="F41" s="276"/>
      <c r="G41" s="277"/>
      <c r="H41" s="224" t="s">
        <v>402</v>
      </c>
      <c r="I41" s="224" t="s">
        <v>403</v>
      </c>
      <c r="J41" s="224" t="s">
        <v>404</v>
      </c>
      <c r="K41" s="280"/>
    </row>
    <row r="42" spans="6:11">
      <c r="F42" s="276"/>
      <c r="G42" s="278"/>
      <c r="H42" s="280"/>
      <c r="I42" s="280"/>
      <c r="J42" s="280"/>
      <c r="K42" s="282"/>
    </row>
    <row r="43" spans="6:11" ht="64" customHeight="1">
      <c r="F43" s="276"/>
      <c r="G43" s="279"/>
      <c r="H43" s="281"/>
      <c r="I43" s="281"/>
      <c r="J43" s="281"/>
      <c r="K43" s="281"/>
    </row>
  </sheetData>
  <autoFilter ref="A1:AF32" xr:uid="{00000000-0009-0000-0000-000002000000}">
    <extLst>
      <etc:autoFilterAnalysis xmlns:etc="http://www.wps.cn/officeDocument/2017/etCustomData" etc:version="v1" etc:showPane="0">
        <etc:analysisCharts>
          <etc:chart etc:type="pie">
            <etc:category etc:colId="3"/>
            <etc:seriesCollections etc:count="1">
              <etc:series etc:colId="8" etc:subtotal="sum"/>
            </etc:seriesCollections>
          </etc:chart>
        </etc:analysisCharts>
      </etc:autoFilterAnalysis>
    </extLst>
  </autoFilter>
  <mergeCells count="9">
    <mergeCell ref="G40:K40"/>
    <mergeCell ref="F35:F39"/>
    <mergeCell ref="F40:F43"/>
    <mergeCell ref="G41:G43"/>
    <mergeCell ref="H42:H43"/>
    <mergeCell ref="I42:I43"/>
    <mergeCell ref="J42:J43"/>
    <mergeCell ref="K41:K43"/>
    <mergeCell ref="G35:K39"/>
  </mergeCells>
  <hyperlinks>
    <hyperlink ref="C10" r:id="rId1" tooltip="https://www.amazon.com/dp/B0953SDCRG?psc=1" xr:uid="{00000000-0004-0000-0200-000000000000}"/>
    <hyperlink ref="C14" r:id="rId2" tooltip="https://www.amazon.com/dp/B0854HDNHN?psc=1" xr:uid="{00000000-0004-0000-0200-000001000000}"/>
    <hyperlink ref="C4" r:id="rId3" tooltip="https://www.amazon.com/dp/B0982Q4724?psc=1" xr:uid="{00000000-0004-0000-0200-000002000000}"/>
    <hyperlink ref="C28" r:id="rId4" tooltip="https://www.amazon.com/dp/B088JTRH58?psc=1" xr:uid="{00000000-0004-0000-0200-000003000000}"/>
    <hyperlink ref="C3" r:id="rId5" tooltip="https://www.amazon.com/dp/B09L15DBFF?psc=1" xr:uid="{00000000-0004-0000-0200-000004000000}"/>
    <hyperlink ref="C29" r:id="rId6" tooltip="https://www.amazon.com/dp/B089GG57QL?psc=1" xr:uid="{00000000-0004-0000-0200-000005000000}"/>
    <hyperlink ref="C17" r:id="rId7" tooltip="https://www.amazon.com/dp/B09LD2CD1L?psc=1" xr:uid="{00000000-0004-0000-0200-000006000000}"/>
    <hyperlink ref="C21" r:id="rId8" tooltip="https://www.amazon.com/dp/B08HLYRPYV?psc=1" xr:uid="{00000000-0004-0000-0200-000007000000}"/>
    <hyperlink ref="C18" r:id="rId9" tooltip="https://www.amazon.com/dp/B08THNQ36R?psc=1" xr:uid="{00000000-0004-0000-0200-000008000000}"/>
    <hyperlink ref="C6" r:id="rId10" tooltip="https://www.amazon.com/dp/B097R9PTWQ?psc=1" xr:uid="{00000000-0004-0000-0200-000009000000}"/>
    <hyperlink ref="C9" r:id="rId11" tooltip="https://www.amazon.com/dp/B097XWMQBN?psc=1" xr:uid="{00000000-0004-0000-0200-00000A000000}"/>
    <hyperlink ref="C8" r:id="rId12" tooltip="https://www.amazon.com/dp/B000GEWHNS?psc=1" xr:uid="{00000000-0004-0000-0200-00000B000000}"/>
    <hyperlink ref="C32" r:id="rId13" tooltip="https://www.amazon.com/dp/B07NR47N2Q?psc=1" xr:uid="{00000000-0004-0000-0200-00000C000000}"/>
    <hyperlink ref="C25" r:id="rId14" tooltip="https://www.amazon.com/dp/B08LD9T36T?psc=1" xr:uid="{00000000-0004-0000-0200-00000D000000}"/>
    <hyperlink ref="C7" r:id="rId15" tooltip="https://www.amazon.com/dp/B09GFB2Z18?psc=1" xr:uid="{00000000-0004-0000-0200-00000E000000}"/>
    <hyperlink ref="C12" r:id="rId16" tooltip="https://www.amazon.com/dp/B08P7N7ZKW?psc=1" xr:uid="{00000000-0004-0000-0200-00000F000000}"/>
    <hyperlink ref="C30" r:id="rId17" tooltip="https://www.amazon.com/dp/B07JFCML59?psc=1" xr:uid="{00000000-0004-0000-0200-000010000000}"/>
    <hyperlink ref="C26" r:id="rId18" tooltip="https://www.amazon.com/dp/B098J4TCDB?psc=1" xr:uid="{00000000-0004-0000-0200-000011000000}"/>
    <hyperlink ref="C27" r:id="rId19" tooltip="https://www.amazon.com/dp/B08H272FY1?psc=1" xr:uid="{00000000-0004-0000-0200-000012000000}"/>
    <hyperlink ref="C11" r:id="rId20" tooltip="https://www.amazon.com/dp/B09F2QT51N?psc=1" xr:uid="{00000000-0004-0000-0200-000013000000}"/>
    <hyperlink ref="C13" r:id="rId21" tooltip="https://www.amazon.com/dp/B08R3VYZ1M?psc=1" xr:uid="{00000000-0004-0000-0200-000014000000}"/>
    <hyperlink ref="C20" r:id="rId22" tooltip="https://www.amazon.com/dp/B097DR4R1L?psc=1" xr:uid="{00000000-0004-0000-0200-000015000000}"/>
    <hyperlink ref="C15" r:id="rId23" tooltip="https://www.amazon.com/dp/B085PVQKTB?psc=1" xr:uid="{00000000-0004-0000-0200-000016000000}"/>
    <hyperlink ref="C2" r:id="rId24" tooltip="https://www.amazon.com/dp/B08NPR3HWD?psc=1" xr:uid="{00000000-0004-0000-0200-000017000000}"/>
    <hyperlink ref="C16" r:id="rId25" tooltip="https://www.amazon.com/dp/B09FL9TYBG?psc=1" xr:uid="{00000000-0004-0000-0200-000018000000}"/>
    <hyperlink ref="C24" r:id="rId26" tooltip="https://www.amazon.com/dp/B09GXBHF49?psc=1" xr:uid="{00000000-0004-0000-0200-000019000000}"/>
    <hyperlink ref="C31" r:id="rId27" tooltip="https://www.amazon.com/dp/B099RYV9KT?psc=1" xr:uid="{00000000-0004-0000-0200-00001A000000}"/>
    <hyperlink ref="C23" r:id="rId28" tooltip="https://www.amazon.com/dp/B08RHJTJMH?psc=1" xr:uid="{00000000-0004-0000-0200-00001B000000}"/>
    <hyperlink ref="C22" r:id="rId29" tooltip="https://www.amazon.com/dp/B08TBDGYY5?psc=1" xr:uid="{00000000-0004-0000-0200-00001C000000}"/>
    <hyperlink ref="C5" r:id="rId30" tooltip="https://www.amazon.com/dp/B09G285MXL?psc=1" xr:uid="{00000000-0004-0000-0200-00001D000000}"/>
    <hyperlink ref="C19" r:id="rId31" tooltip="https://www.amazon.com/dp/B09F8QBLNZ?psc=1" xr:uid="{00000000-0004-0000-0200-00001E000000}"/>
  </hyperlinks>
  <pageMargins left="0.69930555555555596" right="0.69930555555555596" top="0.75" bottom="0.75" header="0.3" footer="0.3"/>
  <pageSetup orientation="portrait"/>
  <drawing r:id="rId3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4"/>
  <sheetViews>
    <sheetView workbookViewId="0">
      <selection activeCell="N2" sqref="N2:N4"/>
    </sheetView>
  </sheetViews>
  <sheetFormatPr baseColWidth="10" defaultColWidth="9" defaultRowHeight="15"/>
  <cols>
    <col min="1" max="1" width="8" style="177" customWidth="1"/>
    <col min="2" max="6" width="14" style="177" hidden="1" customWidth="1"/>
    <col min="7" max="7" width="13" style="177" customWidth="1"/>
    <col min="8" max="8" width="35" style="177" customWidth="1"/>
    <col min="9" max="9" width="14" style="177" hidden="1" customWidth="1"/>
    <col min="10" max="10" width="20" style="177" hidden="1" customWidth="1"/>
    <col min="11" max="11" width="12" style="178" hidden="1" customWidth="1"/>
    <col min="12" max="12" width="25" style="177" hidden="1" customWidth="1"/>
    <col min="13" max="13" width="12" style="178" customWidth="1"/>
    <col min="14" max="14" width="13" style="178" customWidth="1"/>
    <col min="15" max="15" width="15" style="178" hidden="1" customWidth="1"/>
    <col min="16" max="16" width="10" style="179" customWidth="1"/>
    <col min="17" max="17" width="10" style="180" customWidth="1"/>
    <col min="18" max="18" width="10" style="179" customWidth="1"/>
    <col min="19" max="19" width="10" style="181" customWidth="1"/>
    <col min="20" max="20" width="10" style="178" customWidth="1"/>
    <col min="21" max="21" width="10" style="182" customWidth="1"/>
    <col min="22" max="24" width="10" style="178" customWidth="1"/>
    <col min="25" max="25" width="18" style="177" customWidth="1"/>
    <col min="26" max="26" width="12" style="178" customWidth="1"/>
    <col min="27" max="28" width="10" style="178" customWidth="1"/>
    <col min="29" max="29" width="18" style="177" customWidth="1"/>
    <col min="30" max="30" width="13" style="177" customWidth="1"/>
    <col min="31" max="31" width="37" style="177" customWidth="1"/>
    <col min="32" max="32" width="10" style="177" customWidth="1"/>
    <col min="33" max="33" width="18" style="177" customWidth="1"/>
    <col min="34" max="34" width="21" style="177" customWidth="1"/>
    <col min="35" max="16384" width="9" style="176"/>
  </cols>
  <sheetData>
    <row r="1" spans="1:34" ht="27" customHeight="1">
      <c r="A1" s="183" t="s">
        <v>67</v>
      </c>
      <c r="B1" s="183" t="s">
        <v>68</v>
      </c>
      <c r="C1" s="183" t="s">
        <v>405</v>
      </c>
      <c r="D1" s="183" t="s">
        <v>406</v>
      </c>
      <c r="E1" s="183" t="s">
        <v>69</v>
      </c>
      <c r="F1" s="183" t="s">
        <v>407</v>
      </c>
      <c r="G1" s="183" t="s">
        <v>70</v>
      </c>
      <c r="H1" s="183" t="s">
        <v>71</v>
      </c>
      <c r="I1" s="183" t="s">
        <v>408</v>
      </c>
      <c r="J1" s="183" t="s">
        <v>409</v>
      </c>
      <c r="K1" s="186" t="s">
        <v>73</v>
      </c>
      <c r="L1" s="183" t="s">
        <v>410</v>
      </c>
      <c r="M1" s="186" t="s">
        <v>74</v>
      </c>
      <c r="N1" s="186" t="s">
        <v>75</v>
      </c>
      <c r="O1" s="186" t="s">
        <v>76</v>
      </c>
      <c r="P1" s="187" t="s">
        <v>77</v>
      </c>
      <c r="Q1" s="203" t="s">
        <v>78</v>
      </c>
      <c r="R1" s="187" t="s">
        <v>79</v>
      </c>
      <c r="S1" s="204" t="s">
        <v>80</v>
      </c>
      <c r="T1" s="186" t="s">
        <v>81</v>
      </c>
      <c r="U1" s="205" t="s">
        <v>82</v>
      </c>
      <c r="V1" s="186" t="s">
        <v>83</v>
      </c>
      <c r="W1" s="186" t="s">
        <v>84</v>
      </c>
      <c r="X1" s="183" t="s">
        <v>85</v>
      </c>
      <c r="Y1" s="183" t="s">
        <v>86</v>
      </c>
      <c r="Z1" s="186" t="s">
        <v>87</v>
      </c>
      <c r="AA1" s="186" t="s">
        <v>88</v>
      </c>
      <c r="AB1" s="186" t="s">
        <v>89</v>
      </c>
      <c r="AC1" s="183" t="s">
        <v>90</v>
      </c>
      <c r="AD1" s="183" t="s">
        <v>91</v>
      </c>
      <c r="AE1" s="183" t="s">
        <v>411</v>
      </c>
      <c r="AF1" s="183" t="s">
        <v>92</v>
      </c>
      <c r="AG1" s="183" t="s">
        <v>93</v>
      </c>
      <c r="AH1" s="183" t="s">
        <v>94</v>
      </c>
    </row>
    <row r="2" spans="1:34" ht="24" customHeight="1">
      <c r="A2" s="184" t="s">
        <v>95</v>
      </c>
      <c r="B2" s="185" t="s">
        <v>412</v>
      </c>
      <c r="C2" s="185" t="s">
        <v>413</v>
      </c>
      <c r="D2" s="185" t="s">
        <v>414</v>
      </c>
      <c r="E2" s="185" t="s">
        <v>415</v>
      </c>
      <c r="F2" s="185" t="s">
        <v>416</v>
      </c>
      <c r="G2" s="185" t="s">
        <v>417</v>
      </c>
      <c r="H2" s="185" t="s">
        <v>418</v>
      </c>
      <c r="I2" s="184" t="s">
        <v>419</v>
      </c>
      <c r="J2" s="185" t="s">
        <v>420</v>
      </c>
      <c r="K2" s="188">
        <v>30163</v>
      </c>
      <c r="L2" s="189" t="s">
        <v>421</v>
      </c>
      <c r="M2" s="190" t="s">
        <v>422</v>
      </c>
      <c r="N2" s="188">
        <v>97</v>
      </c>
      <c r="O2" s="188">
        <v>3491.0302999999999</v>
      </c>
      <c r="P2" s="191">
        <v>35.99</v>
      </c>
      <c r="Q2" s="206">
        <v>0.62739999999999996</v>
      </c>
      <c r="R2" s="194">
        <v>8.01</v>
      </c>
      <c r="S2" s="207">
        <v>4.5</v>
      </c>
      <c r="T2" s="188">
        <v>14</v>
      </c>
      <c r="U2" s="208">
        <v>0.1031</v>
      </c>
      <c r="V2" s="188">
        <v>10</v>
      </c>
      <c r="X2" s="184" t="s">
        <v>95</v>
      </c>
      <c r="Y2" s="184" t="s">
        <v>423</v>
      </c>
      <c r="Z2" s="209">
        <v>113</v>
      </c>
      <c r="AA2" s="209">
        <v>3</v>
      </c>
      <c r="AB2" s="209">
        <v>1</v>
      </c>
      <c r="AC2" s="185" t="s">
        <v>424</v>
      </c>
      <c r="AD2" s="184" t="s">
        <v>105</v>
      </c>
      <c r="AE2" s="185" t="s">
        <v>425</v>
      </c>
      <c r="AF2" s="184" t="s">
        <v>118</v>
      </c>
      <c r="AG2" s="210" t="s">
        <v>426</v>
      </c>
      <c r="AH2" s="210" t="s">
        <v>427</v>
      </c>
    </row>
    <row r="3" spans="1:34" ht="24" customHeight="1">
      <c r="A3" s="184" t="s">
        <v>95</v>
      </c>
      <c r="B3" s="185" t="s">
        <v>428</v>
      </c>
      <c r="C3" s="185" t="s">
        <v>428</v>
      </c>
      <c r="D3" s="185" t="s">
        <v>95</v>
      </c>
      <c r="E3" s="185" t="s">
        <v>429</v>
      </c>
      <c r="F3" s="185" t="s">
        <v>430</v>
      </c>
      <c r="G3" s="185" t="s">
        <v>431</v>
      </c>
      <c r="H3" s="185" t="s">
        <v>432</v>
      </c>
      <c r="I3" s="184" t="s">
        <v>419</v>
      </c>
      <c r="J3" s="185" t="s">
        <v>420</v>
      </c>
      <c r="K3" s="188">
        <v>8177</v>
      </c>
      <c r="L3" s="189" t="s">
        <v>421</v>
      </c>
      <c r="M3" s="190" t="s">
        <v>433</v>
      </c>
      <c r="N3" s="188">
        <v>500</v>
      </c>
      <c r="O3" s="188">
        <v>19995</v>
      </c>
      <c r="P3" s="191">
        <v>39.99</v>
      </c>
      <c r="Q3" s="206">
        <v>0.68120000000000003</v>
      </c>
      <c r="R3" s="194">
        <v>6.75</v>
      </c>
      <c r="S3" s="207">
        <v>4.0999999999999996</v>
      </c>
      <c r="T3" s="188">
        <v>581</v>
      </c>
      <c r="U3" s="208">
        <v>0.03</v>
      </c>
      <c r="V3" s="188">
        <v>15</v>
      </c>
      <c r="X3" s="184" t="s">
        <v>180</v>
      </c>
      <c r="Y3" s="184" t="s">
        <v>434</v>
      </c>
      <c r="Z3" s="209">
        <v>596</v>
      </c>
      <c r="AA3" s="209">
        <v>2</v>
      </c>
      <c r="AB3" s="209">
        <v>1</v>
      </c>
      <c r="AC3" s="185" t="s">
        <v>435</v>
      </c>
      <c r="AD3" s="184" t="s">
        <v>105</v>
      </c>
      <c r="AE3" s="185" t="s">
        <v>436</v>
      </c>
      <c r="AF3" s="184" t="s">
        <v>118</v>
      </c>
      <c r="AG3" s="210" t="s">
        <v>437</v>
      </c>
      <c r="AH3" s="210" t="s">
        <v>438</v>
      </c>
    </row>
    <row r="4" spans="1:34" ht="24" customHeight="1">
      <c r="A4" s="184" t="s">
        <v>95</v>
      </c>
      <c r="B4" s="185" t="s">
        <v>439</v>
      </c>
      <c r="C4" s="185" t="s">
        <v>440</v>
      </c>
      <c r="D4" s="185" t="s">
        <v>441</v>
      </c>
      <c r="E4" s="185" t="s">
        <v>442</v>
      </c>
      <c r="F4" s="185" t="s">
        <v>443</v>
      </c>
      <c r="G4" s="185" t="s">
        <v>444</v>
      </c>
      <c r="H4" s="185" t="s">
        <v>445</v>
      </c>
      <c r="I4" s="184" t="s">
        <v>446</v>
      </c>
      <c r="J4" s="185" t="s">
        <v>420</v>
      </c>
      <c r="K4" s="188">
        <v>4845</v>
      </c>
      <c r="L4" s="189" t="s">
        <v>447</v>
      </c>
      <c r="M4" s="190" t="s">
        <v>448</v>
      </c>
      <c r="N4" s="188">
        <v>1112</v>
      </c>
      <c r="O4" s="188">
        <v>47082.082000000002</v>
      </c>
      <c r="P4" s="191">
        <v>42.34</v>
      </c>
      <c r="Q4" s="206">
        <v>0.70640000000000003</v>
      </c>
      <c r="R4" s="194">
        <v>6.08</v>
      </c>
      <c r="S4" s="207">
        <v>4.3</v>
      </c>
      <c r="T4" s="188">
        <v>75</v>
      </c>
      <c r="U4" s="208">
        <v>4.2299999999999997E-2</v>
      </c>
      <c r="V4" s="188">
        <v>47</v>
      </c>
      <c r="X4" s="184" t="s">
        <v>127</v>
      </c>
      <c r="Y4" s="184" t="s">
        <v>449</v>
      </c>
      <c r="Z4" s="209">
        <v>52</v>
      </c>
      <c r="AA4" s="209">
        <v>4</v>
      </c>
      <c r="AB4" s="209">
        <v>1</v>
      </c>
      <c r="AC4" s="185" t="s">
        <v>169</v>
      </c>
      <c r="AD4" s="184" t="s">
        <v>95</v>
      </c>
      <c r="AE4" s="185" t="s">
        <v>95</v>
      </c>
      <c r="AF4" s="184" t="s">
        <v>171</v>
      </c>
      <c r="AG4" s="210" t="s">
        <v>450</v>
      </c>
      <c r="AH4" s="210" t="s">
        <v>451</v>
      </c>
    </row>
    <row r="5" spans="1:34" ht="24" customHeight="1">
      <c r="A5" s="184" t="s">
        <v>95</v>
      </c>
      <c r="B5" s="185" t="s">
        <v>452</v>
      </c>
      <c r="C5" s="185" t="s">
        <v>453</v>
      </c>
      <c r="D5" s="185" t="s">
        <v>454</v>
      </c>
      <c r="E5" s="185" t="s">
        <v>455</v>
      </c>
      <c r="F5" s="185" t="s">
        <v>456</v>
      </c>
      <c r="G5" s="185" t="s">
        <v>457</v>
      </c>
      <c r="H5" s="185" t="s">
        <v>458</v>
      </c>
      <c r="I5" s="184" t="s">
        <v>419</v>
      </c>
      <c r="J5" s="185" t="s">
        <v>420</v>
      </c>
      <c r="K5" s="188">
        <v>13283</v>
      </c>
      <c r="L5" s="189" t="s">
        <v>421</v>
      </c>
      <c r="M5" s="190" t="s">
        <v>459</v>
      </c>
      <c r="N5" s="188">
        <v>357</v>
      </c>
      <c r="O5" s="188">
        <v>16347.03</v>
      </c>
      <c r="P5" s="192">
        <v>45.79</v>
      </c>
      <c r="Q5" s="206">
        <v>0.6956</v>
      </c>
      <c r="R5" s="194">
        <v>7.07</v>
      </c>
      <c r="S5" s="207">
        <v>4.0999999999999996</v>
      </c>
      <c r="T5" s="188">
        <v>90</v>
      </c>
      <c r="U5" s="208">
        <v>4.2000000000000003E-2</v>
      </c>
      <c r="V5" s="188">
        <v>15</v>
      </c>
      <c r="X5" s="184" t="s">
        <v>102</v>
      </c>
      <c r="Y5" s="184" t="s">
        <v>460</v>
      </c>
      <c r="Z5" s="209">
        <v>287</v>
      </c>
      <c r="AA5" s="209">
        <v>1</v>
      </c>
      <c r="AB5" s="209">
        <v>1</v>
      </c>
      <c r="AC5" s="185" t="s">
        <v>461</v>
      </c>
      <c r="AD5" s="184" t="s">
        <v>105</v>
      </c>
      <c r="AE5" s="185" t="s">
        <v>462</v>
      </c>
      <c r="AF5" s="184" t="s">
        <v>118</v>
      </c>
      <c r="AG5" s="210" t="s">
        <v>463</v>
      </c>
      <c r="AH5" s="210" t="s">
        <v>464</v>
      </c>
    </row>
    <row r="6" spans="1:34" ht="24" customHeight="1">
      <c r="A6" s="184" t="s">
        <v>95</v>
      </c>
      <c r="B6" s="185" t="s">
        <v>109</v>
      </c>
      <c r="C6" s="185" t="s">
        <v>465</v>
      </c>
      <c r="D6" s="185" t="s">
        <v>414</v>
      </c>
      <c r="E6" s="185" t="s">
        <v>110</v>
      </c>
      <c r="F6" s="185" t="s">
        <v>466</v>
      </c>
      <c r="G6" s="185" t="s">
        <v>111</v>
      </c>
      <c r="H6" s="185" t="s">
        <v>467</v>
      </c>
      <c r="I6" s="184" t="s">
        <v>419</v>
      </c>
      <c r="J6" s="185" t="s">
        <v>420</v>
      </c>
      <c r="K6" s="188">
        <v>3771</v>
      </c>
      <c r="L6" s="189" t="s">
        <v>447</v>
      </c>
      <c r="M6" s="190" t="s">
        <v>468</v>
      </c>
      <c r="N6" s="188">
        <v>1466</v>
      </c>
      <c r="O6" s="188">
        <v>80615.34</v>
      </c>
      <c r="P6" s="192">
        <v>46.74</v>
      </c>
      <c r="Q6" s="206">
        <v>0.71</v>
      </c>
      <c r="R6" s="194">
        <v>7.7</v>
      </c>
      <c r="S6" s="207">
        <v>4.5999999999999996</v>
      </c>
      <c r="T6" s="188">
        <v>843</v>
      </c>
      <c r="U6" s="208">
        <v>0.1105</v>
      </c>
      <c r="V6" s="188">
        <v>162</v>
      </c>
      <c r="X6" s="184" t="s">
        <v>180</v>
      </c>
      <c r="Y6" s="184" t="s">
        <v>116</v>
      </c>
      <c r="Z6" s="209">
        <v>197</v>
      </c>
      <c r="AA6" s="209">
        <v>3</v>
      </c>
      <c r="AB6" s="209">
        <v>5</v>
      </c>
      <c r="AC6" s="185" t="s">
        <v>117</v>
      </c>
      <c r="AD6" s="184" t="s">
        <v>95</v>
      </c>
      <c r="AE6" s="185" t="s">
        <v>95</v>
      </c>
      <c r="AF6" s="184" t="s">
        <v>118</v>
      </c>
      <c r="AG6" s="210" t="s">
        <v>469</v>
      </c>
      <c r="AH6" s="210" t="s">
        <v>470</v>
      </c>
    </row>
    <row r="7" spans="1:34" ht="24" customHeight="1">
      <c r="A7" s="184" t="s">
        <v>95</v>
      </c>
      <c r="B7" s="185" t="s">
        <v>162</v>
      </c>
      <c r="C7" s="185" t="s">
        <v>162</v>
      </c>
      <c r="D7" s="185" t="s">
        <v>95</v>
      </c>
      <c r="E7" s="185" t="s">
        <v>163</v>
      </c>
      <c r="F7" s="185" t="s">
        <v>471</v>
      </c>
      <c r="G7" s="185" t="s">
        <v>164</v>
      </c>
      <c r="H7" s="185" t="s">
        <v>472</v>
      </c>
      <c r="I7" s="184" t="s">
        <v>473</v>
      </c>
      <c r="J7" s="185" t="s">
        <v>420</v>
      </c>
      <c r="K7" s="188">
        <v>4957</v>
      </c>
      <c r="L7" s="189" t="s">
        <v>474</v>
      </c>
      <c r="M7" s="190" t="s">
        <v>475</v>
      </c>
      <c r="N7" s="188">
        <v>1140</v>
      </c>
      <c r="O7" s="188">
        <v>56943</v>
      </c>
      <c r="P7" s="192">
        <v>49.95</v>
      </c>
      <c r="Q7" s="206">
        <v>0.69579999999999997</v>
      </c>
      <c r="R7" s="194">
        <v>7.7</v>
      </c>
      <c r="S7" s="207">
        <v>4.4000000000000004</v>
      </c>
      <c r="T7" s="188">
        <v>10047</v>
      </c>
      <c r="U7" s="208">
        <v>0</v>
      </c>
      <c r="V7" s="188">
        <v>0</v>
      </c>
      <c r="X7" s="184" t="s">
        <v>180</v>
      </c>
      <c r="Y7" s="184" t="s">
        <v>168</v>
      </c>
      <c r="Z7" s="209">
        <v>6544</v>
      </c>
      <c r="AA7" s="209">
        <v>1</v>
      </c>
      <c r="AB7" s="209">
        <v>16</v>
      </c>
      <c r="AC7" s="185" t="s">
        <v>169</v>
      </c>
      <c r="AD7" s="184" t="s">
        <v>95</v>
      </c>
      <c r="AE7" s="185" t="s">
        <v>95</v>
      </c>
      <c r="AF7" s="184" t="s">
        <v>171</v>
      </c>
      <c r="AG7" s="210" t="s">
        <v>476</v>
      </c>
      <c r="AH7" s="210" t="s">
        <v>477</v>
      </c>
    </row>
    <row r="8" spans="1:34" ht="24" customHeight="1">
      <c r="A8" s="184" t="s">
        <v>95</v>
      </c>
      <c r="B8" s="185" t="s">
        <v>121</v>
      </c>
      <c r="C8" s="185" t="s">
        <v>121</v>
      </c>
      <c r="D8" s="185" t="s">
        <v>95</v>
      </c>
      <c r="E8" s="185" t="s">
        <v>122</v>
      </c>
      <c r="F8" s="185" t="s">
        <v>478</v>
      </c>
      <c r="G8" s="185" t="s">
        <v>123</v>
      </c>
      <c r="H8" s="185" t="s">
        <v>124</v>
      </c>
      <c r="I8" s="184" t="s">
        <v>479</v>
      </c>
      <c r="J8" s="185" t="s">
        <v>420</v>
      </c>
      <c r="K8" s="188">
        <v>1675</v>
      </c>
      <c r="L8" s="189" t="s">
        <v>421</v>
      </c>
      <c r="M8" s="190" t="s">
        <v>359</v>
      </c>
      <c r="N8" s="188">
        <v>2632</v>
      </c>
      <c r="O8" s="188">
        <v>131573.69</v>
      </c>
      <c r="P8" s="193">
        <v>49.99</v>
      </c>
      <c r="Q8" s="206">
        <v>0.70240000000000002</v>
      </c>
      <c r="R8" s="194">
        <v>7.38</v>
      </c>
      <c r="S8" s="207">
        <v>4.5</v>
      </c>
      <c r="T8" s="188">
        <v>1025</v>
      </c>
      <c r="U8" s="208">
        <v>5.5899999999999998E-2</v>
      </c>
      <c r="V8" s="188">
        <v>147</v>
      </c>
      <c r="X8" s="184" t="s">
        <v>102</v>
      </c>
      <c r="Y8" s="184" t="s">
        <v>128</v>
      </c>
      <c r="Z8" s="209">
        <v>334</v>
      </c>
      <c r="AA8" s="209">
        <v>1</v>
      </c>
      <c r="AB8" s="209">
        <v>4</v>
      </c>
      <c r="AC8" s="185" t="s">
        <v>149</v>
      </c>
      <c r="AD8" s="184" t="s">
        <v>105</v>
      </c>
      <c r="AE8" s="185" t="s">
        <v>480</v>
      </c>
      <c r="AF8" s="184" t="s">
        <v>118</v>
      </c>
      <c r="AG8" s="210" t="s">
        <v>130</v>
      </c>
      <c r="AH8" s="210" t="s">
        <v>481</v>
      </c>
    </row>
    <row r="9" spans="1:34" ht="24" customHeight="1">
      <c r="A9" s="184" t="s">
        <v>95</v>
      </c>
      <c r="B9" s="185" t="s">
        <v>482</v>
      </c>
      <c r="C9" s="185" t="s">
        <v>482</v>
      </c>
      <c r="D9" s="185" t="s">
        <v>95</v>
      </c>
      <c r="E9" s="185" t="s">
        <v>483</v>
      </c>
      <c r="F9" s="185" t="s">
        <v>484</v>
      </c>
      <c r="G9" s="185" t="s">
        <v>485</v>
      </c>
      <c r="H9" s="185" t="s">
        <v>486</v>
      </c>
      <c r="I9" s="184" t="s">
        <v>487</v>
      </c>
      <c r="J9" s="185" t="s">
        <v>420</v>
      </c>
      <c r="K9" s="188">
        <v>18401</v>
      </c>
      <c r="L9" s="189" t="s">
        <v>447</v>
      </c>
      <c r="M9" s="190" t="s">
        <v>488</v>
      </c>
      <c r="N9" s="188">
        <v>225</v>
      </c>
      <c r="O9" s="188">
        <v>12372.75</v>
      </c>
      <c r="P9" s="193">
        <v>49.99</v>
      </c>
      <c r="Q9" s="206">
        <v>0.70430000000000004</v>
      </c>
      <c r="R9" s="194">
        <v>8.01</v>
      </c>
      <c r="S9" s="207">
        <v>4.4000000000000004</v>
      </c>
      <c r="T9" s="188">
        <v>202</v>
      </c>
      <c r="U9" s="208">
        <v>4.8899999999999999E-2</v>
      </c>
      <c r="V9" s="188">
        <v>11</v>
      </c>
      <c r="X9" s="184" t="s">
        <v>102</v>
      </c>
      <c r="Y9" s="184" t="s">
        <v>489</v>
      </c>
      <c r="Z9" s="209">
        <v>371</v>
      </c>
      <c r="AA9" s="209">
        <v>1</v>
      </c>
      <c r="AB9" s="209">
        <v>3</v>
      </c>
      <c r="AC9" s="185" t="s">
        <v>490</v>
      </c>
      <c r="AD9" s="184" t="s">
        <v>105</v>
      </c>
      <c r="AE9" s="185" t="s">
        <v>491</v>
      </c>
      <c r="AF9" s="184" t="s">
        <v>118</v>
      </c>
      <c r="AG9" s="210" t="s">
        <v>492</v>
      </c>
      <c r="AH9" s="210" t="s">
        <v>493</v>
      </c>
    </row>
    <row r="10" spans="1:34" ht="24" customHeight="1">
      <c r="A10" s="184" t="s">
        <v>95</v>
      </c>
      <c r="B10" s="185" t="s">
        <v>494</v>
      </c>
      <c r="C10" s="185" t="s">
        <v>494</v>
      </c>
      <c r="D10" s="185" t="s">
        <v>95</v>
      </c>
      <c r="E10" s="185" t="s">
        <v>495</v>
      </c>
      <c r="F10" s="185" t="s">
        <v>496</v>
      </c>
      <c r="G10" s="185" t="s">
        <v>497</v>
      </c>
      <c r="H10" s="185" t="s">
        <v>498</v>
      </c>
      <c r="I10" s="184" t="s">
        <v>479</v>
      </c>
      <c r="J10" s="185" t="s">
        <v>420</v>
      </c>
      <c r="K10" s="188">
        <v>11237</v>
      </c>
      <c r="L10" s="189" t="s">
        <v>447</v>
      </c>
      <c r="M10" s="190" t="s">
        <v>499</v>
      </c>
      <c r="N10" s="188">
        <v>441</v>
      </c>
      <c r="O10" s="188">
        <v>22045.59</v>
      </c>
      <c r="P10" s="193">
        <v>49.99</v>
      </c>
      <c r="Q10" s="206">
        <v>0.68979999999999997</v>
      </c>
      <c r="R10" s="194">
        <v>8.01</v>
      </c>
      <c r="S10" s="207">
        <v>4.4000000000000004</v>
      </c>
      <c r="T10" s="188">
        <v>153</v>
      </c>
      <c r="U10" s="208">
        <v>5.4399999999999997E-2</v>
      </c>
      <c r="V10" s="188">
        <v>24</v>
      </c>
      <c r="X10" s="184" t="s">
        <v>102</v>
      </c>
      <c r="Y10" s="184" t="s">
        <v>500</v>
      </c>
      <c r="Z10" s="209">
        <v>348</v>
      </c>
      <c r="AA10" s="209">
        <v>1</v>
      </c>
      <c r="AB10" s="209">
        <v>2</v>
      </c>
      <c r="AC10" s="185" t="s">
        <v>501</v>
      </c>
      <c r="AD10" s="184" t="s">
        <v>105</v>
      </c>
      <c r="AE10" s="185" t="s">
        <v>502</v>
      </c>
      <c r="AF10" s="184" t="s">
        <v>118</v>
      </c>
      <c r="AG10" s="210" t="s">
        <v>503</v>
      </c>
      <c r="AH10" s="210" t="s">
        <v>493</v>
      </c>
    </row>
    <row r="11" spans="1:34" ht="24" customHeight="1">
      <c r="A11" s="184" t="s">
        <v>95</v>
      </c>
      <c r="B11" s="185" t="s">
        <v>174</v>
      </c>
      <c r="C11" s="185" t="s">
        <v>174</v>
      </c>
      <c r="D11" s="185" t="s">
        <v>95</v>
      </c>
      <c r="E11" s="185" t="s">
        <v>175</v>
      </c>
      <c r="F11" s="185" t="s">
        <v>504</v>
      </c>
      <c r="G11" s="185" t="s">
        <v>176</v>
      </c>
      <c r="H11" s="185" t="s">
        <v>505</v>
      </c>
      <c r="I11" s="184" t="s">
        <v>506</v>
      </c>
      <c r="J11" s="185" t="s">
        <v>420</v>
      </c>
      <c r="K11" s="188">
        <v>4927</v>
      </c>
      <c r="L11" s="189" t="s">
        <v>447</v>
      </c>
      <c r="M11" s="190" t="s">
        <v>507</v>
      </c>
      <c r="N11" s="188">
        <v>630</v>
      </c>
      <c r="O11" s="188">
        <v>32123.701000000001</v>
      </c>
      <c r="P11" s="194">
        <v>50.99</v>
      </c>
      <c r="Q11" s="206">
        <v>0.66820000000000002</v>
      </c>
      <c r="R11" s="194">
        <v>9.27</v>
      </c>
      <c r="S11" s="207">
        <v>4.5999999999999996</v>
      </c>
      <c r="T11" s="188">
        <v>654</v>
      </c>
      <c r="U11" s="208">
        <v>8.1000000000000003E-2</v>
      </c>
      <c r="V11" s="188">
        <v>51</v>
      </c>
      <c r="X11" s="184" t="s">
        <v>102</v>
      </c>
      <c r="Y11" s="184" t="s">
        <v>181</v>
      </c>
      <c r="Z11" s="209">
        <v>372</v>
      </c>
      <c r="AA11" s="209">
        <v>1</v>
      </c>
      <c r="AB11" s="209">
        <v>6</v>
      </c>
      <c r="AC11" s="185" t="s">
        <v>508</v>
      </c>
      <c r="AD11" s="184" t="s">
        <v>105</v>
      </c>
      <c r="AE11" s="185" t="s">
        <v>509</v>
      </c>
      <c r="AF11" s="184" t="s">
        <v>118</v>
      </c>
      <c r="AG11" s="210" t="s">
        <v>183</v>
      </c>
      <c r="AH11" s="210" t="s">
        <v>184</v>
      </c>
    </row>
    <row r="12" spans="1:34" ht="24" customHeight="1">
      <c r="A12" s="184" t="s">
        <v>95</v>
      </c>
      <c r="B12" s="185" t="s">
        <v>252</v>
      </c>
      <c r="C12" s="185" t="s">
        <v>510</v>
      </c>
      <c r="D12" s="185" t="s">
        <v>511</v>
      </c>
      <c r="E12" s="185" t="s">
        <v>253</v>
      </c>
      <c r="F12" s="185" t="s">
        <v>512</v>
      </c>
      <c r="G12" s="185" t="s">
        <v>254</v>
      </c>
      <c r="H12" s="185" t="s">
        <v>513</v>
      </c>
      <c r="I12" s="184" t="s">
        <v>514</v>
      </c>
      <c r="J12" s="185" t="s">
        <v>420</v>
      </c>
      <c r="K12" s="188">
        <v>1740</v>
      </c>
      <c r="L12" s="189" t="s">
        <v>515</v>
      </c>
      <c r="M12" s="190" t="s">
        <v>516</v>
      </c>
      <c r="N12" s="188">
        <v>4735</v>
      </c>
      <c r="O12" s="188">
        <v>250907.66</v>
      </c>
      <c r="P12" s="194">
        <v>52.99</v>
      </c>
      <c r="Q12" s="206">
        <v>0.73680000000000001</v>
      </c>
      <c r="R12" s="194">
        <v>7.7</v>
      </c>
      <c r="S12" s="207">
        <v>4.7</v>
      </c>
      <c r="T12" s="188">
        <v>1452</v>
      </c>
      <c r="U12" s="208">
        <v>8.3599999999999994E-2</v>
      </c>
      <c r="V12" s="188">
        <v>396</v>
      </c>
      <c r="X12" s="184" t="s">
        <v>127</v>
      </c>
      <c r="Y12" s="184" t="s">
        <v>259</v>
      </c>
      <c r="Z12" s="209">
        <v>235</v>
      </c>
      <c r="AA12" s="209">
        <v>5</v>
      </c>
      <c r="AB12" s="209">
        <v>1</v>
      </c>
      <c r="AC12" s="185" t="s">
        <v>517</v>
      </c>
      <c r="AD12" s="184" t="s">
        <v>95</v>
      </c>
      <c r="AE12" s="185" t="s">
        <v>95</v>
      </c>
      <c r="AF12" s="184" t="s">
        <v>118</v>
      </c>
      <c r="AG12" s="210" t="s">
        <v>518</v>
      </c>
      <c r="AH12" s="210" t="s">
        <v>262</v>
      </c>
    </row>
    <row r="13" spans="1:34" ht="24" customHeight="1">
      <c r="A13" s="184" t="s">
        <v>95</v>
      </c>
      <c r="B13" s="185" t="s">
        <v>519</v>
      </c>
      <c r="C13" s="185" t="s">
        <v>520</v>
      </c>
      <c r="D13" s="185" t="s">
        <v>414</v>
      </c>
      <c r="E13" s="185" t="s">
        <v>521</v>
      </c>
      <c r="F13" s="185" t="s">
        <v>522</v>
      </c>
      <c r="G13" s="185" t="s">
        <v>346</v>
      </c>
      <c r="H13" s="185" t="s">
        <v>523</v>
      </c>
      <c r="I13" s="184" t="s">
        <v>419</v>
      </c>
      <c r="J13" s="185" t="s">
        <v>420</v>
      </c>
      <c r="K13" s="188">
        <v>12958</v>
      </c>
      <c r="L13" s="189" t="s">
        <v>421</v>
      </c>
      <c r="M13" s="190" t="s">
        <v>524</v>
      </c>
      <c r="N13" s="188">
        <v>438</v>
      </c>
      <c r="O13" s="188">
        <v>23209.620999999999</v>
      </c>
      <c r="P13" s="194">
        <v>52.99</v>
      </c>
      <c r="Q13" s="206">
        <v>0.69279999999999997</v>
      </c>
      <c r="R13" s="194">
        <v>8.33</v>
      </c>
      <c r="S13" s="207">
        <v>4.8</v>
      </c>
      <c r="T13" s="188">
        <v>9</v>
      </c>
      <c r="U13" s="208">
        <v>1.83E-2</v>
      </c>
      <c r="V13" s="188">
        <v>8</v>
      </c>
      <c r="X13" s="184" t="s">
        <v>95</v>
      </c>
      <c r="Y13" s="184" t="s">
        <v>525</v>
      </c>
      <c r="Z13" s="209">
        <v>96</v>
      </c>
      <c r="AA13" s="209">
        <v>1</v>
      </c>
      <c r="AB13" s="209">
        <v>1</v>
      </c>
      <c r="AC13" s="185" t="s">
        <v>351</v>
      </c>
      <c r="AD13" s="184" t="s">
        <v>105</v>
      </c>
      <c r="AE13" s="185" t="s">
        <v>526</v>
      </c>
      <c r="AF13" s="184" t="s">
        <v>118</v>
      </c>
      <c r="AG13" s="210" t="s">
        <v>269</v>
      </c>
      <c r="AH13" s="210" t="s">
        <v>527</v>
      </c>
    </row>
    <row r="14" spans="1:34" ht="24" customHeight="1">
      <c r="A14" s="184" t="s">
        <v>95</v>
      </c>
      <c r="B14" s="185" t="s">
        <v>142</v>
      </c>
      <c r="C14" s="185" t="s">
        <v>142</v>
      </c>
      <c r="D14" s="185" t="s">
        <v>95</v>
      </c>
      <c r="E14" s="185" t="s">
        <v>143</v>
      </c>
      <c r="F14" s="185" t="s">
        <v>528</v>
      </c>
      <c r="G14" s="185" t="s">
        <v>144</v>
      </c>
      <c r="H14" s="185" t="s">
        <v>145</v>
      </c>
      <c r="I14" s="184" t="s">
        <v>487</v>
      </c>
      <c r="J14" s="185" t="s">
        <v>420</v>
      </c>
      <c r="K14" s="188">
        <v>13423</v>
      </c>
      <c r="L14" s="189" t="s">
        <v>421</v>
      </c>
      <c r="M14" s="190" t="s">
        <v>529</v>
      </c>
      <c r="N14" s="188">
        <v>438</v>
      </c>
      <c r="O14" s="188">
        <v>23647.620999999999</v>
      </c>
      <c r="P14" s="194">
        <v>53.99</v>
      </c>
      <c r="Q14" s="206">
        <v>0.70740000000000003</v>
      </c>
      <c r="R14" s="194">
        <v>7.7</v>
      </c>
      <c r="S14" s="207">
        <v>4.5999999999999996</v>
      </c>
      <c r="T14" s="188">
        <v>314</v>
      </c>
      <c r="U14" s="208">
        <v>5.2499999999999998E-2</v>
      </c>
      <c r="V14" s="188">
        <v>23</v>
      </c>
      <c r="X14" s="184" t="s">
        <v>102</v>
      </c>
      <c r="Y14" s="184" t="s">
        <v>148</v>
      </c>
      <c r="Z14" s="209">
        <v>374</v>
      </c>
      <c r="AA14" s="209">
        <v>1</v>
      </c>
      <c r="AB14" s="209">
        <v>2</v>
      </c>
      <c r="AC14" s="185" t="s">
        <v>530</v>
      </c>
      <c r="AD14" s="184" t="s">
        <v>105</v>
      </c>
      <c r="AE14" s="185" t="s">
        <v>531</v>
      </c>
      <c r="AF14" s="184" t="s">
        <v>118</v>
      </c>
      <c r="AG14" s="210" t="s">
        <v>150</v>
      </c>
      <c r="AH14" s="210" t="s">
        <v>151</v>
      </c>
    </row>
    <row r="15" spans="1:34" ht="24" customHeight="1">
      <c r="A15" s="184" t="s">
        <v>95</v>
      </c>
      <c r="B15" s="185" t="s">
        <v>532</v>
      </c>
      <c r="C15" s="185" t="s">
        <v>532</v>
      </c>
      <c r="D15" s="185" t="s">
        <v>95</v>
      </c>
      <c r="E15" s="185" t="s">
        <v>533</v>
      </c>
      <c r="F15" s="185" t="s">
        <v>534</v>
      </c>
      <c r="G15" s="185" t="s">
        <v>535</v>
      </c>
      <c r="H15" s="185" t="s">
        <v>536</v>
      </c>
      <c r="I15" s="184" t="s">
        <v>95</v>
      </c>
      <c r="J15" s="185" t="s">
        <v>420</v>
      </c>
      <c r="K15" s="188">
        <v>38687</v>
      </c>
      <c r="L15" s="189" t="s">
        <v>421</v>
      </c>
      <c r="M15" s="190" t="s">
        <v>537</v>
      </c>
      <c r="N15" s="188">
        <v>100</v>
      </c>
      <c r="O15" s="188">
        <v>5499</v>
      </c>
      <c r="P15" s="194">
        <v>54.99</v>
      </c>
      <c r="Q15" s="206">
        <v>0.70269999999999999</v>
      </c>
      <c r="R15" s="194">
        <v>7.07</v>
      </c>
      <c r="S15" s="207">
        <v>3.8</v>
      </c>
      <c r="T15" s="188">
        <v>17</v>
      </c>
      <c r="U15" s="208">
        <v>0.12</v>
      </c>
      <c r="V15" s="188">
        <v>12</v>
      </c>
      <c r="X15" s="184" t="s">
        <v>95</v>
      </c>
      <c r="Y15" s="184" t="s">
        <v>538</v>
      </c>
      <c r="Z15" s="209">
        <v>75</v>
      </c>
      <c r="AA15" s="209">
        <v>2</v>
      </c>
      <c r="AB15" s="209">
        <v>1</v>
      </c>
      <c r="AC15" s="185" t="s">
        <v>539</v>
      </c>
      <c r="AD15" s="184" t="s">
        <v>105</v>
      </c>
      <c r="AE15" s="185" t="s">
        <v>540</v>
      </c>
      <c r="AF15" s="184" t="s">
        <v>118</v>
      </c>
      <c r="AG15" s="210" t="s">
        <v>541</v>
      </c>
      <c r="AH15" s="210" t="s">
        <v>542</v>
      </c>
    </row>
    <row r="16" spans="1:34" ht="24" customHeight="1">
      <c r="A16" s="184" t="s">
        <v>95</v>
      </c>
      <c r="B16" s="185" t="s">
        <v>543</v>
      </c>
      <c r="C16" s="185" t="s">
        <v>543</v>
      </c>
      <c r="D16" s="185" t="s">
        <v>95</v>
      </c>
      <c r="E16" s="185" t="s">
        <v>544</v>
      </c>
      <c r="F16" s="185" t="s">
        <v>545</v>
      </c>
      <c r="G16" s="185" t="s">
        <v>546</v>
      </c>
      <c r="H16" s="185" t="s">
        <v>547</v>
      </c>
      <c r="I16" s="184" t="s">
        <v>419</v>
      </c>
      <c r="J16" s="185" t="s">
        <v>420</v>
      </c>
      <c r="K16" s="188">
        <v>37729</v>
      </c>
      <c r="L16" s="189" t="s">
        <v>421</v>
      </c>
      <c r="M16" s="190" t="s">
        <v>537</v>
      </c>
      <c r="N16" s="188">
        <v>3</v>
      </c>
      <c r="O16" s="188">
        <v>167.97</v>
      </c>
      <c r="P16" s="194">
        <v>55.99</v>
      </c>
      <c r="Q16" s="206">
        <v>0.90769999999999995</v>
      </c>
      <c r="R16" s="194">
        <v>7.38</v>
      </c>
      <c r="U16" s="208">
        <v>0</v>
      </c>
      <c r="X16" s="184" t="s">
        <v>95</v>
      </c>
      <c r="Y16" s="184" t="s">
        <v>548</v>
      </c>
      <c r="Z16" s="209">
        <v>31</v>
      </c>
      <c r="AA16" s="209">
        <v>2</v>
      </c>
      <c r="AB16" s="209">
        <v>1</v>
      </c>
      <c r="AC16" s="185" t="s">
        <v>549</v>
      </c>
      <c r="AD16" s="184" t="s">
        <v>105</v>
      </c>
      <c r="AE16" s="185" t="s">
        <v>550</v>
      </c>
      <c r="AF16" s="184" t="s">
        <v>118</v>
      </c>
      <c r="AG16" s="210" t="s">
        <v>551</v>
      </c>
      <c r="AH16" s="210" t="s">
        <v>552</v>
      </c>
    </row>
    <row r="17" spans="1:34" ht="24" customHeight="1">
      <c r="A17" s="184" t="s">
        <v>95</v>
      </c>
      <c r="B17" s="185" t="s">
        <v>553</v>
      </c>
      <c r="C17" s="185" t="s">
        <v>553</v>
      </c>
      <c r="D17" s="185" t="s">
        <v>95</v>
      </c>
      <c r="E17" s="185" t="s">
        <v>554</v>
      </c>
      <c r="F17" s="185" t="s">
        <v>555</v>
      </c>
      <c r="G17" s="185" t="s">
        <v>197</v>
      </c>
      <c r="H17" s="185" t="s">
        <v>556</v>
      </c>
      <c r="I17" s="184" t="s">
        <v>419</v>
      </c>
      <c r="J17" s="185" t="s">
        <v>420</v>
      </c>
      <c r="K17" s="188">
        <v>6745</v>
      </c>
      <c r="L17" s="189" t="s">
        <v>474</v>
      </c>
      <c r="M17" s="190" t="s">
        <v>557</v>
      </c>
      <c r="N17" s="188">
        <v>1413</v>
      </c>
      <c r="O17" s="188">
        <v>80526.875</v>
      </c>
      <c r="P17" s="194">
        <v>56.99</v>
      </c>
      <c r="Q17" s="206">
        <v>0.70940000000000003</v>
      </c>
      <c r="R17" s="194">
        <v>8.01</v>
      </c>
      <c r="S17" s="207">
        <v>4.3</v>
      </c>
      <c r="T17" s="188">
        <v>500</v>
      </c>
      <c r="U17" s="208">
        <v>3.1099999999999999E-2</v>
      </c>
      <c r="V17" s="188">
        <v>44</v>
      </c>
      <c r="X17" s="184" t="s">
        <v>180</v>
      </c>
      <c r="Y17" s="184" t="s">
        <v>558</v>
      </c>
      <c r="Z17" s="209">
        <v>168</v>
      </c>
      <c r="AA17" s="209">
        <v>4</v>
      </c>
      <c r="AB17" s="209">
        <v>1</v>
      </c>
      <c r="AC17" s="185" t="s">
        <v>326</v>
      </c>
      <c r="AD17" s="184" t="s">
        <v>203</v>
      </c>
      <c r="AE17" s="185" t="s">
        <v>559</v>
      </c>
      <c r="AF17" s="184" t="s">
        <v>118</v>
      </c>
      <c r="AG17" s="210" t="s">
        <v>560</v>
      </c>
      <c r="AH17" s="210" t="s">
        <v>561</v>
      </c>
    </row>
    <row r="18" spans="1:34" ht="24" customHeight="1">
      <c r="A18" s="184" t="s">
        <v>95</v>
      </c>
      <c r="B18" s="185" t="s">
        <v>562</v>
      </c>
      <c r="C18" s="185" t="s">
        <v>563</v>
      </c>
      <c r="D18" s="185" t="s">
        <v>564</v>
      </c>
      <c r="E18" s="185" t="s">
        <v>565</v>
      </c>
      <c r="F18" s="185" t="s">
        <v>566</v>
      </c>
      <c r="G18" s="185" t="s">
        <v>567</v>
      </c>
      <c r="H18" s="185" t="s">
        <v>568</v>
      </c>
      <c r="I18" s="184" t="s">
        <v>419</v>
      </c>
      <c r="J18" s="185" t="s">
        <v>420</v>
      </c>
      <c r="K18" s="188">
        <v>11783</v>
      </c>
      <c r="L18" s="189" t="s">
        <v>447</v>
      </c>
      <c r="M18" s="190" t="s">
        <v>569</v>
      </c>
      <c r="N18" s="188">
        <v>503</v>
      </c>
      <c r="O18" s="188">
        <v>30124.67</v>
      </c>
      <c r="P18" s="194">
        <v>59.89</v>
      </c>
      <c r="Q18" s="206">
        <v>0.68600000000000005</v>
      </c>
      <c r="R18" s="194">
        <v>7.38</v>
      </c>
      <c r="S18" s="207">
        <v>4.3</v>
      </c>
      <c r="T18" s="188">
        <v>194</v>
      </c>
      <c r="U18" s="208">
        <v>8.5400000000000004E-2</v>
      </c>
      <c r="V18" s="188">
        <v>42</v>
      </c>
      <c r="X18" s="184" t="s">
        <v>258</v>
      </c>
      <c r="Y18" s="184" t="s">
        <v>570</v>
      </c>
      <c r="Z18" s="209">
        <v>177</v>
      </c>
      <c r="AA18" s="209">
        <v>2</v>
      </c>
      <c r="AB18" s="209">
        <v>1</v>
      </c>
      <c r="AC18" s="185" t="s">
        <v>571</v>
      </c>
      <c r="AD18" s="184" t="s">
        <v>95</v>
      </c>
      <c r="AE18" s="185" t="s">
        <v>95</v>
      </c>
      <c r="AF18" s="184" t="s">
        <v>118</v>
      </c>
      <c r="AG18" s="210" t="s">
        <v>572</v>
      </c>
      <c r="AH18" s="210" t="s">
        <v>573</v>
      </c>
    </row>
    <row r="19" spans="1:34" ht="24" customHeight="1">
      <c r="A19" s="184" t="s">
        <v>95</v>
      </c>
      <c r="B19" s="185" t="s">
        <v>574</v>
      </c>
      <c r="C19" s="185" t="s">
        <v>575</v>
      </c>
      <c r="D19" s="185" t="s">
        <v>576</v>
      </c>
      <c r="E19" s="185" t="s">
        <v>577</v>
      </c>
      <c r="F19" s="185" t="s">
        <v>578</v>
      </c>
      <c r="G19" s="185" t="s">
        <v>579</v>
      </c>
      <c r="H19" s="185" t="s">
        <v>580</v>
      </c>
      <c r="I19" s="184" t="s">
        <v>419</v>
      </c>
      <c r="J19" s="185" t="s">
        <v>420</v>
      </c>
      <c r="K19" s="188">
        <v>17209</v>
      </c>
      <c r="L19" s="189" t="s">
        <v>474</v>
      </c>
      <c r="M19" s="190" t="s">
        <v>581</v>
      </c>
      <c r="N19" s="188">
        <v>232</v>
      </c>
      <c r="O19" s="188">
        <v>13894.479499999999</v>
      </c>
      <c r="P19" s="194">
        <v>59.89</v>
      </c>
      <c r="Q19" s="206">
        <v>0.72140000000000004</v>
      </c>
      <c r="R19" s="194">
        <v>7.7</v>
      </c>
      <c r="S19" s="207">
        <v>4.0999999999999996</v>
      </c>
      <c r="T19" s="188">
        <v>89</v>
      </c>
      <c r="U19" s="208">
        <v>0.11210000000000001</v>
      </c>
      <c r="V19" s="188">
        <v>26</v>
      </c>
      <c r="X19" s="184" t="s">
        <v>102</v>
      </c>
      <c r="Y19" s="184" t="s">
        <v>582</v>
      </c>
      <c r="Z19" s="209">
        <v>194</v>
      </c>
      <c r="AA19" s="209">
        <v>1</v>
      </c>
      <c r="AB19" s="209">
        <v>3</v>
      </c>
      <c r="AC19" s="185" t="s">
        <v>583</v>
      </c>
      <c r="AD19" s="184" t="s">
        <v>105</v>
      </c>
      <c r="AE19" s="185" t="s">
        <v>584</v>
      </c>
      <c r="AF19" s="184" t="s">
        <v>118</v>
      </c>
      <c r="AG19" s="210" t="s">
        <v>298</v>
      </c>
      <c r="AH19" s="210" t="s">
        <v>585</v>
      </c>
    </row>
    <row r="20" spans="1:34" ht="24" customHeight="1">
      <c r="A20" s="184" t="s">
        <v>95</v>
      </c>
      <c r="B20" s="185" t="s">
        <v>223</v>
      </c>
      <c r="C20" s="185" t="s">
        <v>586</v>
      </c>
      <c r="D20" s="185" t="s">
        <v>587</v>
      </c>
      <c r="E20" s="185" t="s">
        <v>224</v>
      </c>
      <c r="F20" s="185" t="s">
        <v>588</v>
      </c>
      <c r="G20" s="185" t="s">
        <v>187</v>
      </c>
      <c r="H20" s="185" t="s">
        <v>589</v>
      </c>
      <c r="I20" s="184" t="s">
        <v>590</v>
      </c>
      <c r="J20" s="185" t="s">
        <v>420</v>
      </c>
      <c r="K20" s="188">
        <v>543</v>
      </c>
      <c r="L20" s="189" t="s">
        <v>591</v>
      </c>
      <c r="M20" s="190" t="s">
        <v>592</v>
      </c>
      <c r="N20" s="195">
        <v>6713</v>
      </c>
      <c r="O20" s="195">
        <v>402712.88</v>
      </c>
      <c r="P20" s="196">
        <v>59.99</v>
      </c>
      <c r="Q20" s="206">
        <v>0.72160000000000002</v>
      </c>
      <c r="R20" s="194">
        <v>7.7</v>
      </c>
      <c r="S20" s="207">
        <v>4.5999999999999996</v>
      </c>
      <c r="T20" s="188">
        <v>11512</v>
      </c>
      <c r="U20" s="208">
        <v>9.8000000000000004E-2</v>
      </c>
      <c r="V20" s="188">
        <v>658</v>
      </c>
      <c r="X20" s="184" t="s">
        <v>180</v>
      </c>
      <c r="Y20" s="184" t="s">
        <v>228</v>
      </c>
      <c r="Z20" s="209">
        <v>792</v>
      </c>
      <c r="AA20" s="209">
        <v>4</v>
      </c>
      <c r="AB20" s="209">
        <v>4</v>
      </c>
      <c r="AC20" s="185" t="s">
        <v>169</v>
      </c>
      <c r="AD20" s="184" t="s">
        <v>95</v>
      </c>
      <c r="AE20" s="185" t="s">
        <v>95</v>
      </c>
      <c r="AF20" s="184" t="s">
        <v>171</v>
      </c>
      <c r="AG20" s="210" t="s">
        <v>593</v>
      </c>
      <c r="AH20" s="210" t="s">
        <v>231</v>
      </c>
    </row>
    <row r="21" spans="1:34" ht="24" customHeight="1">
      <c r="A21" s="184" t="s">
        <v>95</v>
      </c>
      <c r="B21" s="185" t="s">
        <v>594</v>
      </c>
      <c r="C21" s="185" t="s">
        <v>594</v>
      </c>
      <c r="D21" s="185" t="s">
        <v>95</v>
      </c>
      <c r="E21" s="185" t="s">
        <v>595</v>
      </c>
      <c r="F21" s="185" t="s">
        <v>596</v>
      </c>
      <c r="G21" s="185" t="s">
        <v>597</v>
      </c>
      <c r="H21" s="185" t="s">
        <v>598</v>
      </c>
      <c r="I21" s="184" t="s">
        <v>419</v>
      </c>
      <c r="J21" s="185" t="s">
        <v>420</v>
      </c>
      <c r="K21" s="188">
        <v>16115</v>
      </c>
      <c r="L21" s="189" t="s">
        <v>474</v>
      </c>
      <c r="M21" s="190" t="s">
        <v>599</v>
      </c>
      <c r="N21" s="195">
        <v>35</v>
      </c>
      <c r="O21" s="195">
        <v>2099.6500999999998</v>
      </c>
      <c r="P21" s="196">
        <v>59.99</v>
      </c>
      <c r="Q21" s="206">
        <v>0.63360000000000005</v>
      </c>
      <c r="R21" s="194">
        <v>12.98</v>
      </c>
      <c r="S21" s="207">
        <v>4</v>
      </c>
      <c r="T21" s="188">
        <v>50</v>
      </c>
      <c r="U21" s="208">
        <v>0</v>
      </c>
      <c r="V21" s="188">
        <v>0</v>
      </c>
      <c r="X21" s="184" t="s">
        <v>102</v>
      </c>
      <c r="Y21" s="184" t="s">
        <v>600</v>
      </c>
      <c r="Z21" s="209">
        <v>394</v>
      </c>
      <c r="AA21" s="209">
        <v>1</v>
      </c>
      <c r="AB21" s="209">
        <v>1</v>
      </c>
      <c r="AC21" s="185" t="s">
        <v>601</v>
      </c>
      <c r="AD21" s="184" t="s">
        <v>95</v>
      </c>
      <c r="AE21" s="185" t="s">
        <v>95</v>
      </c>
      <c r="AF21" s="184" t="s">
        <v>118</v>
      </c>
      <c r="AG21" s="210" t="s">
        <v>602</v>
      </c>
      <c r="AH21" s="210" t="s">
        <v>603</v>
      </c>
    </row>
    <row r="22" spans="1:34" ht="24" customHeight="1">
      <c r="A22" s="184" t="s">
        <v>95</v>
      </c>
      <c r="B22" s="185" t="s">
        <v>185</v>
      </c>
      <c r="C22" s="185" t="s">
        <v>604</v>
      </c>
      <c r="D22" s="185" t="s">
        <v>605</v>
      </c>
      <c r="E22" s="185" t="s">
        <v>186</v>
      </c>
      <c r="F22" s="185" t="s">
        <v>606</v>
      </c>
      <c r="G22" s="185" t="s">
        <v>187</v>
      </c>
      <c r="H22" s="185" t="s">
        <v>188</v>
      </c>
      <c r="I22" s="184" t="s">
        <v>607</v>
      </c>
      <c r="J22" s="185" t="s">
        <v>420</v>
      </c>
      <c r="K22" s="188">
        <v>1374</v>
      </c>
      <c r="L22" s="189" t="s">
        <v>447</v>
      </c>
      <c r="M22" s="190" t="s">
        <v>608</v>
      </c>
      <c r="N22" s="197">
        <v>4276</v>
      </c>
      <c r="O22" s="197">
        <v>282173.21999999997</v>
      </c>
      <c r="P22" s="198">
        <v>65.989999999999995</v>
      </c>
      <c r="Q22" s="206">
        <v>0.73819999999999997</v>
      </c>
      <c r="R22" s="194">
        <v>7.38</v>
      </c>
      <c r="S22" s="207">
        <v>4.5</v>
      </c>
      <c r="T22" s="188">
        <v>2394</v>
      </c>
      <c r="U22" s="208">
        <v>8.9300000000000004E-2</v>
      </c>
      <c r="V22" s="188">
        <v>382</v>
      </c>
      <c r="X22" s="184" t="s">
        <v>180</v>
      </c>
      <c r="Y22" s="184" t="s">
        <v>191</v>
      </c>
      <c r="Z22" s="209">
        <v>411</v>
      </c>
      <c r="AA22" s="209">
        <v>4</v>
      </c>
      <c r="AB22" s="209">
        <v>13</v>
      </c>
      <c r="AC22" s="185" t="s">
        <v>169</v>
      </c>
      <c r="AD22" s="184" t="s">
        <v>95</v>
      </c>
      <c r="AE22" s="185" t="s">
        <v>95</v>
      </c>
      <c r="AF22" s="184" t="s">
        <v>171</v>
      </c>
      <c r="AG22" s="210" t="s">
        <v>193</v>
      </c>
      <c r="AH22" s="210" t="s">
        <v>194</v>
      </c>
    </row>
    <row r="23" spans="1:34" ht="24" customHeight="1">
      <c r="A23" s="184" t="s">
        <v>95</v>
      </c>
      <c r="B23" s="185" t="s">
        <v>609</v>
      </c>
      <c r="C23" s="185" t="s">
        <v>609</v>
      </c>
      <c r="D23" s="185" t="s">
        <v>95</v>
      </c>
      <c r="E23" s="185" t="s">
        <v>610</v>
      </c>
      <c r="F23" s="185" t="s">
        <v>611</v>
      </c>
      <c r="G23" s="185" t="s">
        <v>197</v>
      </c>
      <c r="H23" s="185" t="s">
        <v>322</v>
      </c>
      <c r="I23" s="184" t="s">
        <v>419</v>
      </c>
      <c r="J23" s="185" t="s">
        <v>420</v>
      </c>
      <c r="K23" s="188">
        <v>8136</v>
      </c>
      <c r="L23" s="189" t="s">
        <v>474</v>
      </c>
      <c r="M23" s="190" t="s">
        <v>612</v>
      </c>
      <c r="N23" s="197">
        <v>855</v>
      </c>
      <c r="O23" s="197">
        <v>56421.45</v>
      </c>
      <c r="P23" s="198">
        <v>65.989999999999995</v>
      </c>
      <c r="Q23" s="206">
        <v>0.73329999999999995</v>
      </c>
      <c r="R23" s="194">
        <v>7.7</v>
      </c>
      <c r="S23" s="207">
        <v>4.5</v>
      </c>
      <c r="T23" s="188">
        <v>160</v>
      </c>
      <c r="U23" s="208">
        <v>3.04E-2</v>
      </c>
      <c r="V23" s="188">
        <v>26</v>
      </c>
      <c r="X23" s="184" t="s">
        <v>180</v>
      </c>
      <c r="Y23" s="184" t="s">
        <v>325</v>
      </c>
      <c r="Z23" s="209">
        <v>282</v>
      </c>
      <c r="AA23" s="209">
        <v>2</v>
      </c>
      <c r="AB23" s="209">
        <v>2</v>
      </c>
      <c r="AC23" s="185" t="s">
        <v>326</v>
      </c>
      <c r="AD23" s="184" t="s">
        <v>203</v>
      </c>
      <c r="AE23" s="185" t="s">
        <v>559</v>
      </c>
      <c r="AF23" s="184" t="s">
        <v>118</v>
      </c>
      <c r="AG23" s="210" t="s">
        <v>613</v>
      </c>
      <c r="AH23" s="210" t="s">
        <v>614</v>
      </c>
    </row>
    <row r="24" spans="1:34" ht="24" customHeight="1">
      <c r="A24" s="184" t="s">
        <v>95</v>
      </c>
      <c r="B24" s="185" t="s">
        <v>291</v>
      </c>
      <c r="C24" s="185" t="s">
        <v>615</v>
      </c>
      <c r="D24" s="185" t="s">
        <v>616</v>
      </c>
      <c r="E24" s="185" t="s">
        <v>292</v>
      </c>
      <c r="F24" s="185" t="s">
        <v>617</v>
      </c>
      <c r="G24" s="185" t="s">
        <v>187</v>
      </c>
      <c r="H24" s="185" t="s">
        <v>293</v>
      </c>
      <c r="I24" s="184" t="s">
        <v>419</v>
      </c>
      <c r="J24" s="185" t="s">
        <v>420</v>
      </c>
      <c r="K24" s="188">
        <v>3733</v>
      </c>
      <c r="L24" s="189" t="s">
        <v>447</v>
      </c>
      <c r="M24" s="190" t="s">
        <v>618</v>
      </c>
      <c r="N24" s="199">
        <v>1849</v>
      </c>
      <c r="O24" s="199">
        <v>129411.51</v>
      </c>
      <c r="P24" s="200">
        <v>69.989999999999995</v>
      </c>
      <c r="Q24" s="206">
        <v>0.73099999999999998</v>
      </c>
      <c r="R24" s="194">
        <v>8.33</v>
      </c>
      <c r="S24" s="207">
        <v>4.5</v>
      </c>
      <c r="T24" s="188">
        <v>6135</v>
      </c>
      <c r="U24" s="208">
        <v>5.1400000000000001E-2</v>
      </c>
      <c r="V24" s="188">
        <v>95</v>
      </c>
      <c r="X24" s="184" t="s">
        <v>180</v>
      </c>
      <c r="Y24" s="184" t="s">
        <v>296</v>
      </c>
      <c r="Z24" s="209">
        <v>663</v>
      </c>
      <c r="AA24" s="209">
        <v>3</v>
      </c>
      <c r="AB24" s="209">
        <v>4</v>
      </c>
      <c r="AC24" s="185" t="s">
        <v>297</v>
      </c>
      <c r="AD24" s="184" t="s">
        <v>95</v>
      </c>
      <c r="AE24" s="185" t="s">
        <v>95</v>
      </c>
      <c r="AF24" s="184" t="s">
        <v>118</v>
      </c>
      <c r="AG24" s="210" t="s">
        <v>298</v>
      </c>
      <c r="AH24" s="210" t="s">
        <v>299</v>
      </c>
    </row>
    <row r="25" spans="1:34" ht="24" customHeight="1">
      <c r="A25" s="184" t="s">
        <v>95</v>
      </c>
      <c r="B25" s="185" t="s">
        <v>232</v>
      </c>
      <c r="C25" s="185" t="s">
        <v>232</v>
      </c>
      <c r="D25" s="185" t="s">
        <v>95</v>
      </c>
      <c r="E25" s="185" t="s">
        <v>233</v>
      </c>
      <c r="F25" s="185" t="s">
        <v>619</v>
      </c>
      <c r="G25" s="185" t="s">
        <v>234</v>
      </c>
      <c r="H25" s="185" t="s">
        <v>620</v>
      </c>
      <c r="I25" s="184" t="s">
        <v>479</v>
      </c>
      <c r="J25" s="185" t="s">
        <v>420</v>
      </c>
      <c r="K25" s="188">
        <v>12691</v>
      </c>
      <c r="L25" s="189" t="s">
        <v>474</v>
      </c>
      <c r="M25" s="190" t="s">
        <v>621</v>
      </c>
      <c r="N25" s="199">
        <v>481</v>
      </c>
      <c r="O25" s="199">
        <v>33665.188000000002</v>
      </c>
      <c r="P25" s="200">
        <v>69.989999999999995</v>
      </c>
      <c r="Q25" s="206">
        <v>0.65880000000000005</v>
      </c>
      <c r="R25" s="194">
        <v>13.38</v>
      </c>
      <c r="S25" s="207">
        <v>4.7</v>
      </c>
      <c r="T25" s="188">
        <v>4031</v>
      </c>
      <c r="U25" s="208">
        <v>5.1999999999999998E-2</v>
      </c>
      <c r="V25" s="188">
        <v>25</v>
      </c>
      <c r="W25" s="188">
        <v>322</v>
      </c>
      <c r="X25" s="184" t="s">
        <v>180</v>
      </c>
      <c r="Y25" s="184" t="s">
        <v>238</v>
      </c>
      <c r="Z25" s="209">
        <v>997</v>
      </c>
      <c r="AA25" s="209">
        <v>1</v>
      </c>
      <c r="AB25" s="209">
        <v>3</v>
      </c>
      <c r="AC25" s="185" t="s">
        <v>239</v>
      </c>
      <c r="AD25" s="184" t="s">
        <v>105</v>
      </c>
      <c r="AE25" s="185" t="s">
        <v>622</v>
      </c>
      <c r="AF25" s="184" t="s">
        <v>118</v>
      </c>
      <c r="AG25" s="210" t="s">
        <v>623</v>
      </c>
      <c r="AH25" s="210" t="s">
        <v>241</v>
      </c>
    </row>
    <row r="26" spans="1:34" ht="24" customHeight="1">
      <c r="A26" s="184" t="s">
        <v>95</v>
      </c>
      <c r="B26" s="185" t="s">
        <v>624</v>
      </c>
      <c r="C26" s="185" t="s">
        <v>625</v>
      </c>
      <c r="D26" s="185" t="s">
        <v>414</v>
      </c>
      <c r="E26" s="185" t="s">
        <v>626</v>
      </c>
      <c r="F26" s="185" t="s">
        <v>627</v>
      </c>
      <c r="G26" s="185" t="s">
        <v>628</v>
      </c>
      <c r="H26" s="185" t="s">
        <v>629</v>
      </c>
      <c r="I26" s="184" t="s">
        <v>419</v>
      </c>
      <c r="J26" s="185" t="s">
        <v>420</v>
      </c>
      <c r="K26" s="188">
        <v>10928</v>
      </c>
      <c r="L26" s="189" t="s">
        <v>474</v>
      </c>
      <c r="M26" s="190" t="s">
        <v>630</v>
      </c>
      <c r="N26" s="199">
        <v>224</v>
      </c>
      <c r="O26" s="199">
        <v>15677.76</v>
      </c>
      <c r="P26" s="200">
        <v>69.989999999999995</v>
      </c>
      <c r="Q26" s="206">
        <v>0.73560000000000003</v>
      </c>
      <c r="R26" s="194">
        <v>8.01</v>
      </c>
      <c r="S26" s="207">
        <v>4.4000000000000004</v>
      </c>
      <c r="T26" s="188">
        <v>129</v>
      </c>
      <c r="U26" s="208">
        <v>9.3799999999999994E-2</v>
      </c>
      <c r="V26" s="188">
        <v>21</v>
      </c>
      <c r="X26" s="184" t="s">
        <v>258</v>
      </c>
      <c r="Y26" s="184" t="s">
        <v>570</v>
      </c>
      <c r="Z26" s="209">
        <v>177</v>
      </c>
      <c r="AA26" s="209">
        <v>1</v>
      </c>
      <c r="AB26" s="209">
        <v>3</v>
      </c>
      <c r="AC26" s="185" t="s">
        <v>631</v>
      </c>
      <c r="AD26" s="184" t="s">
        <v>170</v>
      </c>
      <c r="AE26" s="185" t="s">
        <v>632</v>
      </c>
      <c r="AF26" s="184" t="s">
        <v>118</v>
      </c>
      <c r="AG26" s="210" t="s">
        <v>633</v>
      </c>
      <c r="AH26" s="210" t="s">
        <v>634</v>
      </c>
    </row>
    <row r="27" spans="1:34" ht="24" customHeight="1">
      <c r="A27" s="184" t="s">
        <v>95</v>
      </c>
      <c r="B27" s="185" t="s">
        <v>635</v>
      </c>
      <c r="C27" s="185" t="s">
        <v>636</v>
      </c>
      <c r="D27" s="185" t="s">
        <v>414</v>
      </c>
      <c r="E27" s="185" t="s">
        <v>637</v>
      </c>
      <c r="F27" s="185" t="s">
        <v>638</v>
      </c>
      <c r="G27" s="185" t="s">
        <v>639</v>
      </c>
      <c r="H27" s="185" t="s">
        <v>640</v>
      </c>
      <c r="I27" s="184" t="s">
        <v>419</v>
      </c>
      <c r="J27" s="185" t="s">
        <v>420</v>
      </c>
      <c r="K27" s="188">
        <v>13980</v>
      </c>
      <c r="L27" s="189" t="s">
        <v>421</v>
      </c>
      <c r="M27" s="190" t="s">
        <v>641</v>
      </c>
      <c r="N27" s="188">
        <v>291</v>
      </c>
      <c r="O27" s="188">
        <v>21240.09</v>
      </c>
      <c r="P27" s="194">
        <v>72.989999999999995</v>
      </c>
      <c r="Q27" s="206">
        <v>0.74029999999999996</v>
      </c>
      <c r="R27" s="194">
        <v>8.01</v>
      </c>
      <c r="S27" s="207">
        <v>4.4000000000000004</v>
      </c>
      <c r="T27" s="188">
        <v>219</v>
      </c>
      <c r="U27" s="208">
        <v>0</v>
      </c>
      <c r="V27" s="188">
        <v>0</v>
      </c>
      <c r="X27" s="184" t="s">
        <v>180</v>
      </c>
      <c r="Y27" s="184" t="s">
        <v>642</v>
      </c>
      <c r="Z27" s="209">
        <v>255</v>
      </c>
      <c r="AA27" s="209">
        <v>2</v>
      </c>
      <c r="AB27" s="209">
        <v>5</v>
      </c>
      <c r="AC27" s="185" t="s">
        <v>639</v>
      </c>
      <c r="AD27" s="184" t="s">
        <v>105</v>
      </c>
      <c r="AE27" s="185" t="s">
        <v>643</v>
      </c>
      <c r="AF27" s="184" t="s">
        <v>118</v>
      </c>
      <c r="AG27" s="210" t="s">
        <v>644</v>
      </c>
      <c r="AH27" s="210" t="s">
        <v>645</v>
      </c>
    </row>
    <row r="28" spans="1:34" ht="24" customHeight="1">
      <c r="A28" s="184" t="s">
        <v>95</v>
      </c>
      <c r="B28" s="185" t="s">
        <v>646</v>
      </c>
      <c r="C28" s="185" t="s">
        <v>646</v>
      </c>
      <c r="D28" s="185" t="s">
        <v>95</v>
      </c>
      <c r="E28" s="185" t="s">
        <v>647</v>
      </c>
      <c r="F28" s="185" t="s">
        <v>648</v>
      </c>
      <c r="G28" s="185" t="s">
        <v>546</v>
      </c>
      <c r="H28" s="185" t="s">
        <v>547</v>
      </c>
      <c r="I28" s="184" t="s">
        <v>649</v>
      </c>
      <c r="J28" s="185" t="s">
        <v>420</v>
      </c>
      <c r="K28" s="188">
        <v>37729</v>
      </c>
      <c r="L28" s="189" t="s">
        <v>421</v>
      </c>
      <c r="M28" s="190" t="s">
        <v>537</v>
      </c>
      <c r="N28" s="188">
        <v>7</v>
      </c>
      <c r="O28" s="188">
        <v>531.92999999999995</v>
      </c>
      <c r="P28" s="194">
        <v>75.989999999999995</v>
      </c>
      <c r="Q28" s="206">
        <v>0.90769999999999995</v>
      </c>
      <c r="R28" s="194">
        <v>7.38</v>
      </c>
      <c r="U28" s="208">
        <v>0</v>
      </c>
      <c r="X28" s="184" t="s">
        <v>95</v>
      </c>
      <c r="Y28" s="184" t="s">
        <v>548</v>
      </c>
      <c r="Z28" s="209">
        <v>31</v>
      </c>
      <c r="AA28" s="209">
        <v>2</v>
      </c>
      <c r="AB28" s="209">
        <v>1</v>
      </c>
      <c r="AC28" s="185" t="s">
        <v>549</v>
      </c>
      <c r="AD28" s="184" t="s">
        <v>105</v>
      </c>
      <c r="AE28" s="185" t="s">
        <v>550</v>
      </c>
      <c r="AF28" s="184" t="s">
        <v>118</v>
      </c>
      <c r="AG28" s="210" t="s">
        <v>650</v>
      </c>
      <c r="AH28" s="210" t="s">
        <v>552</v>
      </c>
    </row>
    <row r="29" spans="1:34" ht="24" customHeight="1">
      <c r="A29" s="184" t="s">
        <v>95</v>
      </c>
      <c r="B29" s="185" t="s">
        <v>651</v>
      </c>
      <c r="C29" s="185" t="s">
        <v>652</v>
      </c>
      <c r="D29" s="185" t="s">
        <v>653</v>
      </c>
      <c r="E29" s="185" t="s">
        <v>654</v>
      </c>
      <c r="F29" s="185" t="s">
        <v>655</v>
      </c>
      <c r="G29" s="185" t="s">
        <v>187</v>
      </c>
      <c r="H29" s="185" t="s">
        <v>338</v>
      </c>
      <c r="I29" s="184" t="s">
        <v>479</v>
      </c>
      <c r="J29" s="185" t="s">
        <v>656</v>
      </c>
      <c r="K29" s="188">
        <v>1724</v>
      </c>
      <c r="L29" s="189" t="s">
        <v>447</v>
      </c>
      <c r="M29" s="190" t="s">
        <v>657</v>
      </c>
      <c r="N29" s="201">
        <v>2992</v>
      </c>
      <c r="O29" s="201">
        <v>269250.06</v>
      </c>
      <c r="P29" s="202">
        <v>76.489999999999995</v>
      </c>
      <c r="Q29" s="206">
        <v>0.74109999999999998</v>
      </c>
      <c r="R29" s="194">
        <v>8.33</v>
      </c>
      <c r="S29" s="207">
        <v>4.5</v>
      </c>
      <c r="T29" s="188">
        <v>577</v>
      </c>
      <c r="U29" s="208">
        <v>3.9399999999999998E-2</v>
      </c>
      <c r="V29" s="188">
        <v>118</v>
      </c>
      <c r="X29" s="184" t="s">
        <v>102</v>
      </c>
      <c r="Y29" s="184" t="s">
        <v>658</v>
      </c>
      <c r="Z29" s="209">
        <v>365</v>
      </c>
      <c r="AA29" s="209">
        <v>2</v>
      </c>
      <c r="AB29" s="209">
        <v>4</v>
      </c>
      <c r="AC29" s="185" t="s">
        <v>229</v>
      </c>
      <c r="AD29" s="184" t="s">
        <v>105</v>
      </c>
      <c r="AE29" s="185" t="s">
        <v>659</v>
      </c>
      <c r="AF29" s="184" t="s">
        <v>118</v>
      </c>
      <c r="AG29" s="210" t="s">
        <v>660</v>
      </c>
      <c r="AH29" s="210" t="s">
        <v>661</v>
      </c>
    </row>
    <row r="30" spans="1:34" ht="24" customHeight="1">
      <c r="A30" s="184" t="s">
        <v>95</v>
      </c>
      <c r="B30" s="185" t="s">
        <v>310</v>
      </c>
      <c r="C30" s="185" t="s">
        <v>662</v>
      </c>
      <c r="D30" s="185" t="s">
        <v>414</v>
      </c>
      <c r="E30" s="185" t="s">
        <v>311</v>
      </c>
      <c r="F30" s="185" t="s">
        <v>663</v>
      </c>
      <c r="G30" s="185" t="s">
        <v>312</v>
      </c>
      <c r="H30" s="185" t="s">
        <v>664</v>
      </c>
      <c r="I30" s="184" t="s">
        <v>487</v>
      </c>
      <c r="J30" s="185" t="s">
        <v>420</v>
      </c>
      <c r="K30" s="188">
        <v>9438</v>
      </c>
      <c r="L30" s="189" t="s">
        <v>421</v>
      </c>
      <c r="M30" s="190" t="s">
        <v>665</v>
      </c>
      <c r="N30" s="201">
        <v>518</v>
      </c>
      <c r="O30" s="201">
        <v>41424.46</v>
      </c>
      <c r="P30" s="202">
        <v>79.97</v>
      </c>
      <c r="Q30" s="206">
        <v>0.67769999999999997</v>
      </c>
      <c r="R30" s="194">
        <v>13.78</v>
      </c>
      <c r="S30" s="207">
        <v>4.4000000000000004</v>
      </c>
      <c r="T30" s="188">
        <v>764</v>
      </c>
      <c r="U30" s="208">
        <v>4.0500000000000001E-2</v>
      </c>
      <c r="V30" s="188">
        <v>21</v>
      </c>
      <c r="X30" s="184" t="s">
        <v>180</v>
      </c>
      <c r="Y30" s="184" t="s">
        <v>316</v>
      </c>
      <c r="Z30" s="209">
        <v>550</v>
      </c>
      <c r="AA30" s="209">
        <v>1</v>
      </c>
      <c r="AB30" s="209">
        <v>1</v>
      </c>
      <c r="AC30" s="185" t="s">
        <v>317</v>
      </c>
      <c r="AD30" s="184" t="s">
        <v>105</v>
      </c>
      <c r="AE30" s="185" t="s">
        <v>666</v>
      </c>
      <c r="AF30" s="184" t="s">
        <v>118</v>
      </c>
      <c r="AG30" s="210" t="s">
        <v>667</v>
      </c>
      <c r="AH30" s="210" t="s">
        <v>668</v>
      </c>
    </row>
    <row r="31" spans="1:34" ht="24" customHeight="1">
      <c r="A31" s="184" t="s">
        <v>95</v>
      </c>
      <c r="B31" s="185" t="s">
        <v>669</v>
      </c>
      <c r="C31" s="185" t="s">
        <v>669</v>
      </c>
      <c r="D31" s="185" t="s">
        <v>95</v>
      </c>
      <c r="E31" s="185" t="s">
        <v>670</v>
      </c>
      <c r="F31" s="185" t="s">
        <v>671</v>
      </c>
      <c r="G31" s="185" t="s">
        <v>672</v>
      </c>
      <c r="H31" s="185" t="s">
        <v>673</v>
      </c>
      <c r="I31" s="184" t="s">
        <v>419</v>
      </c>
      <c r="J31" s="185" t="s">
        <v>420</v>
      </c>
      <c r="K31" s="188">
        <v>21201</v>
      </c>
      <c r="L31" s="189" t="s">
        <v>447</v>
      </c>
      <c r="M31" s="190" t="s">
        <v>674</v>
      </c>
      <c r="N31" s="188">
        <v>292</v>
      </c>
      <c r="O31" s="188">
        <v>23357.08</v>
      </c>
      <c r="P31" s="194">
        <v>79.989999999999995</v>
      </c>
      <c r="Q31" s="206">
        <v>0.75770000000000004</v>
      </c>
      <c r="R31" s="194">
        <v>7.38</v>
      </c>
      <c r="S31" s="207">
        <v>4.0999999999999996</v>
      </c>
      <c r="T31" s="188">
        <v>20</v>
      </c>
      <c r="U31" s="208">
        <v>6.1600000000000002E-2</v>
      </c>
      <c r="V31" s="188">
        <v>18</v>
      </c>
      <c r="X31" s="184" t="s">
        <v>258</v>
      </c>
      <c r="Y31" s="184" t="s">
        <v>675</v>
      </c>
      <c r="Z31" s="209">
        <v>860</v>
      </c>
      <c r="AA31" s="209">
        <v>1</v>
      </c>
      <c r="AB31" s="209">
        <v>1</v>
      </c>
      <c r="AC31" s="185" t="s">
        <v>676</v>
      </c>
      <c r="AD31" s="184" t="s">
        <v>105</v>
      </c>
      <c r="AE31" s="185" t="s">
        <v>677</v>
      </c>
      <c r="AF31" s="184" t="s">
        <v>118</v>
      </c>
      <c r="AG31" s="210" t="s">
        <v>298</v>
      </c>
      <c r="AH31" s="210" t="s">
        <v>678</v>
      </c>
    </row>
    <row r="32" spans="1:34" ht="24" customHeight="1">
      <c r="A32" s="184" t="s">
        <v>95</v>
      </c>
      <c r="B32" s="185" t="s">
        <v>679</v>
      </c>
      <c r="C32" s="185" t="s">
        <v>679</v>
      </c>
      <c r="D32" s="185" t="s">
        <v>95</v>
      </c>
      <c r="E32" s="185" t="s">
        <v>680</v>
      </c>
      <c r="F32" s="185" t="s">
        <v>681</v>
      </c>
      <c r="G32" s="185" t="s">
        <v>682</v>
      </c>
      <c r="H32" s="185" t="s">
        <v>683</v>
      </c>
      <c r="I32" s="184" t="s">
        <v>649</v>
      </c>
      <c r="J32" s="185" t="s">
        <v>420</v>
      </c>
      <c r="K32" s="188">
        <v>38664</v>
      </c>
      <c r="L32" s="189" t="s">
        <v>447</v>
      </c>
      <c r="M32" s="190" t="s">
        <v>684</v>
      </c>
      <c r="N32" s="188">
        <v>30</v>
      </c>
      <c r="O32" s="188">
        <v>2399.6999999999998</v>
      </c>
      <c r="P32" s="194">
        <v>79.989999999999995</v>
      </c>
      <c r="Q32" s="206">
        <v>0.75370000000000004</v>
      </c>
      <c r="R32" s="194">
        <v>7.7</v>
      </c>
      <c r="S32" s="207">
        <v>3.8</v>
      </c>
      <c r="T32" s="188">
        <v>4</v>
      </c>
      <c r="U32" s="208">
        <v>0.1</v>
      </c>
      <c r="V32" s="188">
        <v>3</v>
      </c>
      <c r="X32" s="184" t="s">
        <v>102</v>
      </c>
      <c r="Y32" s="184" t="s">
        <v>685</v>
      </c>
      <c r="Z32" s="209">
        <v>63</v>
      </c>
      <c r="AA32" s="209">
        <v>1</v>
      </c>
      <c r="AB32" s="209">
        <v>1</v>
      </c>
      <c r="AC32" s="185" t="s">
        <v>686</v>
      </c>
      <c r="AD32" s="184" t="s">
        <v>105</v>
      </c>
      <c r="AE32" s="185" t="s">
        <v>687</v>
      </c>
      <c r="AF32" s="184" t="s">
        <v>118</v>
      </c>
      <c r="AG32" s="210" t="s">
        <v>688</v>
      </c>
      <c r="AH32" s="210" t="s">
        <v>689</v>
      </c>
    </row>
    <row r="33" spans="1:34" ht="24" customHeight="1">
      <c r="A33" s="184" t="s">
        <v>95</v>
      </c>
      <c r="B33" s="185" t="s">
        <v>690</v>
      </c>
      <c r="C33" s="185" t="s">
        <v>690</v>
      </c>
      <c r="D33" s="185" t="s">
        <v>95</v>
      </c>
      <c r="E33" s="185" t="s">
        <v>691</v>
      </c>
      <c r="F33" s="185" t="s">
        <v>692</v>
      </c>
      <c r="G33" s="185" t="s">
        <v>164</v>
      </c>
      <c r="H33" s="185" t="s">
        <v>693</v>
      </c>
      <c r="I33" s="184" t="s">
        <v>649</v>
      </c>
      <c r="J33" s="185" t="s">
        <v>694</v>
      </c>
      <c r="K33" s="188">
        <v>6620</v>
      </c>
      <c r="L33" s="189" t="s">
        <v>474</v>
      </c>
      <c r="M33" s="190" t="s">
        <v>695</v>
      </c>
      <c r="N33" s="188">
        <v>1056</v>
      </c>
      <c r="O33" s="188">
        <v>94987.195000000007</v>
      </c>
      <c r="P33" s="194">
        <v>89.95</v>
      </c>
      <c r="Q33" s="206">
        <v>0.67910000000000004</v>
      </c>
      <c r="R33" s="194">
        <v>15.37</v>
      </c>
      <c r="S33" s="207">
        <v>4.4000000000000004</v>
      </c>
      <c r="T33" s="188">
        <v>6122</v>
      </c>
      <c r="U33" s="208">
        <v>7.6700000000000004E-2</v>
      </c>
      <c r="V33" s="188">
        <v>81</v>
      </c>
      <c r="X33" s="184" t="s">
        <v>180</v>
      </c>
      <c r="Y33" s="184" t="s">
        <v>696</v>
      </c>
      <c r="Z33" s="209">
        <v>2790</v>
      </c>
      <c r="AA33" s="209">
        <v>3</v>
      </c>
      <c r="AB33" s="209">
        <v>4</v>
      </c>
      <c r="AC33" s="185" t="s">
        <v>697</v>
      </c>
      <c r="AD33" s="184" t="s">
        <v>95</v>
      </c>
      <c r="AE33" s="185" t="s">
        <v>95</v>
      </c>
      <c r="AF33" s="184" t="s">
        <v>171</v>
      </c>
      <c r="AG33" s="210" t="s">
        <v>698</v>
      </c>
      <c r="AH33" s="210" t="s">
        <v>699</v>
      </c>
    </row>
    <row r="34" spans="1:34" ht="24" customHeight="1">
      <c r="A34" s="184" t="s">
        <v>95</v>
      </c>
      <c r="B34" s="185" t="s">
        <v>700</v>
      </c>
      <c r="C34" s="185" t="s">
        <v>701</v>
      </c>
      <c r="D34" s="185" t="s">
        <v>702</v>
      </c>
      <c r="E34" s="185" t="s">
        <v>703</v>
      </c>
      <c r="F34" s="185" t="s">
        <v>704</v>
      </c>
      <c r="G34" s="185" t="s">
        <v>254</v>
      </c>
      <c r="H34" s="185" t="s">
        <v>705</v>
      </c>
      <c r="I34" s="184" t="s">
        <v>649</v>
      </c>
      <c r="J34" s="185" t="s">
        <v>420</v>
      </c>
      <c r="K34" s="188">
        <v>18188</v>
      </c>
      <c r="L34" s="189" t="s">
        <v>447</v>
      </c>
      <c r="M34" s="190" t="s">
        <v>706</v>
      </c>
      <c r="N34" s="188">
        <v>699</v>
      </c>
      <c r="O34" s="188">
        <v>62903.008000000002</v>
      </c>
      <c r="P34" s="194">
        <v>89.99</v>
      </c>
      <c r="Q34" s="206">
        <v>0.76439999999999997</v>
      </c>
      <c r="R34" s="194">
        <v>7.7</v>
      </c>
      <c r="S34" s="207">
        <v>4.5999999999999996</v>
      </c>
      <c r="T34" s="188">
        <v>4</v>
      </c>
      <c r="U34" s="208">
        <v>0</v>
      </c>
      <c r="V34" s="188">
        <v>0</v>
      </c>
      <c r="X34" s="184" t="s">
        <v>258</v>
      </c>
      <c r="Y34" s="184" t="s">
        <v>707</v>
      </c>
      <c r="Z34" s="209">
        <v>116</v>
      </c>
      <c r="AA34" s="209">
        <v>3</v>
      </c>
      <c r="AB34" s="209">
        <v>1</v>
      </c>
      <c r="AC34" s="185" t="s">
        <v>254</v>
      </c>
      <c r="AD34" s="184" t="s">
        <v>105</v>
      </c>
      <c r="AE34" s="185" t="s">
        <v>708</v>
      </c>
      <c r="AF34" s="184" t="s">
        <v>118</v>
      </c>
      <c r="AG34" s="210" t="s">
        <v>492</v>
      </c>
      <c r="AH34" s="210" t="s">
        <v>709</v>
      </c>
    </row>
    <row r="35" spans="1:34" ht="24" customHeight="1">
      <c r="A35" s="184" t="s">
        <v>95</v>
      </c>
      <c r="B35" s="185" t="s">
        <v>344</v>
      </c>
      <c r="C35" s="185" t="s">
        <v>710</v>
      </c>
      <c r="D35" s="185" t="s">
        <v>711</v>
      </c>
      <c r="E35" s="185" t="s">
        <v>345</v>
      </c>
      <c r="F35" s="185" t="s">
        <v>712</v>
      </c>
      <c r="G35" s="185" t="s">
        <v>346</v>
      </c>
      <c r="H35" s="185" t="s">
        <v>347</v>
      </c>
      <c r="I35" s="184" t="s">
        <v>487</v>
      </c>
      <c r="J35" s="185" t="s">
        <v>420</v>
      </c>
      <c r="K35" s="188">
        <v>11094</v>
      </c>
      <c r="L35" s="189" t="s">
        <v>421</v>
      </c>
      <c r="M35" s="190" t="s">
        <v>713</v>
      </c>
      <c r="N35" s="188">
        <v>477</v>
      </c>
      <c r="O35" s="188">
        <v>42925.23</v>
      </c>
      <c r="P35" s="194">
        <v>89.99</v>
      </c>
      <c r="Q35" s="206">
        <v>0.85129999999999995</v>
      </c>
      <c r="R35" s="194">
        <v>13.38</v>
      </c>
      <c r="S35" s="207">
        <v>4.4000000000000004</v>
      </c>
      <c r="T35" s="188">
        <v>2967</v>
      </c>
      <c r="U35" s="208">
        <v>0</v>
      </c>
      <c r="V35" s="188">
        <v>163</v>
      </c>
      <c r="X35" s="184" t="s">
        <v>102</v>
      </c>
      <c r="Y35" s="184" t="s">
        <v>350</v>
      </c>
      <c r="Z35" s="209">
        <v>666</v>
      </c>
      <c r="AA35" s="209">
        <v>2</v>
      </c>
      <c r="AB35" s="209">
        <v>2</v>
      </c>
      <c r="AC35" s="185" t="s">
        <v>351</v>
      </c>
      <c r="AD35" s="184" t="s">
        <v>95</v>
      </c>
      <c r="AE35" s="185" t="s">
        <v>95</v>
      </c>
      <c r="AF35" s="184" t="s">
        <v>118</v>
      </c>
      <c r="AG35" s="210" t="s">
        <v>352</v>
      </c>
      <c r="AH35" s="210" t="s">
        <v>353</v>
      </c>
    </row>
    <row r="36" spans="1:34" ht="24" customHeight="1">
      <c r="A36" s="184" t="s">
        <v>95</v>
      </c>
      <c r="B36" s="185" t="s">
        <v>354</v>
      </c>
      <c r="C36" s="185" t="s">
        <v>354</v>
      </c>
      <c r="D36" s="185" t="s">
        <v>95</v>
      </c>
      <c r="E36" s="185" t="s">
        <v>714</v>
      </c>
      <c r="F36" s="185" t="s">
        <v>715</v>
      </c>
      <c r="G36" s="185" t="s">
        <v>356</v>
      </c>
      <c r="H36" s="185" t="s">
        <v>357</v>
      </c>
      <c r="I36" s="184" t="s">
        <v>716</v>
      </c>
      <c r="J36" s="185" t="s">
        <v>420</v>
      </c>
      <c r="K36" s="188">
        <v>3883</v>
      </c>
      <c r="L36" s="189" t="s">
        <v>421</v>
      </c>
      <c r="M36" s="190" t="s">
        <v>717</v>
      </c>
      <c r="N36" s="188">
        <v>1662</v>
      </c>
      <c r="O36" s="188">
        <v>149563.38</v>
      </c>
      <c r="P36" s="194">
        <v>89.99</v>
      </c>
      <c r="Q36" s="206">
        <v>0.75739999999999996</v>
      </c>
      <c r="R36" s="194">
        <v>8.33</v>
      </c>
      <c r="S36" s="207">
        <v>4.5</v>
      </c>
      <c r="T36" s="188">
        <v>4736</v>
      </c>
      <c r="U36" s="208">
        <v>0.1258</v>
      </c>
      <c r="V36" s="188">
        <v>209</v>
      </c>
      <c r="X36" s="184" t="s">
        <v>180</v>
      </c>
      <c r="Y36" s="184" t="s">
        <v>360</v>
      </c>
      <c r="Z36" s="209">
        <v>1305</v>
      </c>
      <c r="AA36" s="209">
        <v>1</v>
      </c>
      <c r="AB36" s="209">
        <v>1</v>
      </c>
      <c r="AC36" s="185" t="s">
        <v>718</v>
      </c>
      <c r="AD36" s="184" t="s">
        <v>95</v>
      </c>
      <c r="AE36" s="185" t="s">
        <v>95</v>
      </c>
      <c r="AF36" s="184" t="s">
        <v>118</v>
      </c>
      <c r="AG36" s="210" t="s">
        <v>719</v>
      </c>
      <c r="AH36" s="210" t="s">
        <v>720</v>
      </c>
    </row>
    <row r="37" spans="1:34" ht="24" customHeight="1">
      <c r="A37" s="184" t="s">
        <v>95</v>
      </c>
      <c r="B37" s="185" t="s">
        <v>721</v>
      </c>
      <c r="C37" s="185" t="s">
        <v>721</v>
      </c>
      <c r="D37" s="185" t="s">
        <v>95</v>
      </c>
      <c r="E37" s="185" t="s">
        <v>722</v>
      </c>
      <c r="F37" s="185" t="s">
        <v>723</v>
      </c>
      <c r="G37" s="185" t="s">
        <v>346</v>
      </c>
      <c r="H37" s="185" t="s">
        <v>724</v>
      </c>
      <c r="I37" s="184" t="s">
        <v>479</v>
      </c>
      <c r="J37" s="185" t="s">
        <v>656</v>
      </c>
      <c r="K37" s="188">
        <v>10287</v>
      </c>
      <c r="L37" s="189" t="s">
        <v>725</v>
      </c>
      <c r="M37" s="190" t="s">
        <v>726</v>
      </c>
      <c r="N37" s="188">
        <v>598</v>
      </c>
      <c r="O37" s="188">
        <v>53814.02</v>
      </c>
      <c r="P37" s="194">
        <v>89.99</v>
      </c>
      <c r="Q37" s="206">
        <v>0.75739999999999996</v>
      </c>
      <c r="R37" s="194">
        <v>8.33</v>
      </c>
      <c r="S37" s="207">
        <v>4.5</v>
      </c>
      <c r="T37" s="188">
        <v>164</v>
      </c>
      <c r="U37" s="208">
        <v>6.6900000000000001E-2</v>
      </c>
      <c r="V37" s="188">
        <v>40</v>
      </c>
      <c r="X37" s="184" t="s">
        <v>180</v>
      </c>
      <c r="Y37" s="184" t="s">
        <v>727</v>
      </c>
      <c r="Z37" s="209">
        <v>193</v>
      </c>
      <c r="AA37" s="209">
        <v>1</v>
      </c>
      <c r="AB37" s="209">
        <v>1</v>
      </c>
      <c r="AC37" s="185" t="s">
        <v>351</v>
      </c>
      <c r="AD37" s="184" t="s">
        <v>105</v>
      </c>
      <c r="AE37" s="185" t="s">
        <v>526</v>
      </c>
      <c r="AF37" s="184" t="s">
        <v>118</v>
      </c>
      <c r="AG37" s="210" t="s">
        <v>728</v>
      </c>
      <c r="AH37" s="210" t="s">
        <v>729</v>
      </c>
    </row>
    <row r="38" spans="1:34" ht="24" customHeight="1">
      <c r="A38" s="184" t="s">
        <v>95</v>
      </c>
      <c r="B38" s="185" t="s">
        <v>730</v>
      </c>
      <c r="C38" s="185" t="s">
        <v>730</v>
      </c>
      <c r="D38" s="185" t="s">
        <v>95</v>
      </c>
      <c r="E38" s="185" t="s">
        <v>731</v>
      </c>
      <c r="F38" s="185" t="s">
        <v>732</v>
      </c>
      <c r="G38" s="185" t="s">
        <v>187</v>
      </c>
      <c r="H38" s="185" t="s">
        <v>733</v>
      </c>
      <c r="I38" s="184" t="s">
        <v>419</v>
      </c>
      <c r="J38" s="185" t="s">
        <v>420</v>
      </c>
      <c r="K38" s="188">
        <v>3698</v>
      </c>
      <c r="L38" s="189" t="s">
        <v>447</v>
      </c>
      <c r="M38" s="190" t="s">
        <v>618</v>
      </c>
      <c r="N38" s="188">
        <v>1571</v>
      </c>
      <c r="O38" s="188">
        <v>146087.28</v>
      </c>
      <c r="P38" s="194">
        <v>92.99</v>
      </c>
      <c r="Q38" s="206">
        <v>0.76719999999999999</v>
      </c>
      <c r="R38" s="194">
        <v>7.7</v>
      </c>
      <c r="S38" s="207">
        <v>4.4000000000000004</v>
      </c>
      <c r="T38" s="188">
        <v>301</v>
      </c>
      <c r="U38" s="208">
        <v>4.3900000000000002E-2</v>
      </c>
      <c r="V38" s="188">
        <v>69</v>
      </c>
      <c r="X38" s="184" t="s">
        <v>102</v>
      </c>
      <c r="Y38" s="184" t="s">
        <v>158</v>
      </c>
      <c r="Z38" s="209">
        <v>289</v>
      </c>
      <c r="AA38" s="209">
        <v>4</v>
      </c>
      <c r="AB38" s="209">
        <v>4</v>
      </c>
      <c r="AC38" s="185" t="s">
        <v>229</v>
      </c>
      <c r="AD38" s="184" t="s">
        <v>105</v>
      </c>
      <c r="AE38" s="185" t="s">
        <v>659</v>
      </c>
      <c r="AF38" s="184" t="s">
        <v>118</v>
      </c>
      <c r="AG38" s="210" t="s">
        <v>734</v>
      </c>
      <c r="AH38" s="210" t="s">
        <v>735</v>
      </c>
    </row>
    <row r="39" spans="1:34" ht="24" customHeight="1">
      <c r="A39" s="184" t="s">
        <v>95</v>
      </c>
      <c r="B39" s="185" t="s">
        <v>736</v>
      </c>
      <c r="C39" s="185" t="s">
        <v>737</v>
      </c>
      <c r="D39" s="185" t="s">
        <v>653</v>
      </c>
      <c r="E39" s="185" t="s">
        <v>738</v>
      </c>
      <c r="F39" s="185" t="s">
        <v>739</v>
      </c>
      <c r="G39" s="185" t="s">
        <v>197</v>
      </c>
      <c r="H39" s="185" t="s">
        <v>366</v>
      </c>
      <c r="I39" s="184" t="s">
        <v>419</v>
      </c>
      <c r="J39" s="185" t="s">
        <v>694</v>
      </c>
      <c r="K39" s="188">
        <v>3658</v>
      </c>
      <c r="L39" s="189" t="s">
        <v>474</v>
      </c>
      <c r="M39" s="190" t="s">
        <v>740</v>
      </c>
      <c r="N39" s="188">
        <v>812</v>
      </c>
      <c r="O39" s="188">
        <v>77943.875</v>
      </c>
      <c r="P39" s="194">
        <v>95.99</v>
      </c>
      <c r="Q39" s="206">
        <v>0.75739999999999996</v>
      </c>
      <c r="R39" s="194">
        <v>8.33</v>
      </c>
      <c r="S39" s="207">
        <v>4.4000000000000004</v>
      </c>
      <c r="T39" s="188">
        <v>3916</v>
      </c>
      <c r="U39" s="208">
        <v>5.9700000000000003E-2</v>
      </c>
      <c r="V39" s="188">
        <v>101</v>
      </c>
      <c r="X39" s="184" t="s">
        <v>102</v>
      </c>
      <c r="Y39" s="184" t="s">
        <v>741</v>
      </c>
      <c r="Z39" s="209">
        <v>130</v>
      </c>
      <c r="AA39" s="209">
        <v>2</v>
      </c>
      <c r="AB39" s="209">
        <v>1</v>
      </c>
      <c r="AC39" s="185" t="s">
        <v>202</v>
      </c>
      <c r="AD39" s="184" t="s">
        <v>95</v>
      </c>
      <c r="AE39" s="185" t="s">
        <v>95</v>
      </c>
      <c r="AF39" s="184" t="s">
        <v>118</v>
      </c>
      <c r="AG39" s="210" t="s">
        <v>742</v>
      </c>
      <c r="AH39" s="210" t="s">
        <v>743</v>
      </c>
    </row>
    <row r="40" spans="1:34" ht="24" customHeight="1">
      <c r="A40" s="184" t="s">
        <v>95</v>
      </c>
      <c r="B40" s="185" t="s">
        <v>744</v>
      </c>
      <c r="C40" s="185" t="s">
        <v>744</v>
      </c>
      <c r="D40" s="185" t="s">
        <v>95</v>
      </c>
      <c r="E40" s="185" t="s">
        <v>745</v>
      </c>
      <c r="F40" s="185" t="s">
        <v>746</v>
      </c>
      <c r="G40" s="185" t="s">
        <v>747</v>
      </c>
      <c r="H40" s="185" t="s">
        <v>748</v>
      </c>
      <c r="I40" s="184" t="s">
        <v>419</v>
      </c>
      <c r="J40" s="185" t="s">
        <v>420</v>
      </c>
      <c r="K40" s="188">
        <v>65060</v>
      </c>
      <c r="L40" s="189" t="s">
        <v>421</v>
      </c>
      <c r="M40" s="190" t="s">
        <v>749</v>
      </c>
      <c r="N40" s="188">
        <v>16</v>
      </c>
      <c r="O40" s="188">
        <v>1599.68</v>
      </c>
      <c r="P40" s="194">
        <v>99.98</v>
      </c>
      <c r="Q40" s="206">
        <v>0.77300000000000002</v>
      </c>
      <c r="R40" s="194">
        <v>7.7</v>
      </c>
      <c r="S40" s="207">
        <v>3</v>
      </c>
      <c r="T40" s="188">
        <v>1</v>
      </c>
      <c r="U40" s="208">
        <v>0</v>
      </c>
      <c r="V40" s="188">
        <v>0</v>
      </c>
      <c r="X40" s="184" t="s">
        <v>95</v>
      </c>
      <c r="Y40" s="184" t="s">
        <v>750</v>
      </c>
      <c r="Z40" s="209">
        <v>74</v>
      </c>
      <c r="AA40" s="209">
        <v>1</v>
      </c>
      <c r="AB40" s="209">
        <v>1</v>
      </c>
      <c r="AC40" s="185" t="s">
        <v>747</v>
      </c>
      <c r="AD40" s="184" t="s">
        <v>105</v>
      </c>
      <c r="AE40" s="185" t="s">
        <v>751</v>
      </c>
      <c r="AF40" s="184" t="s">
        <v>118</v>
      </c>
      <c r="AG40" s="210" t="s">
        <v>752</v>
      </c>
      <c r="AH40" s="210" t="s">
        <v>753</v>
      </c>
    </row>
    <row r="41" spans="1:34" ht="24" customHeight="1">
      <c r="A41" s="184" t="s">
        <v>95</v>
      </c>
      <c r="B41" s="185" t="s">
        <v>382</v>
      </c>
      <c r="C41" s="185" t="s">
        <v>382</v>
      </c>
      <c r="D41" s="185" t="s">
        <v>95</v>
      </c>
      <c r="E41" s="185" t="s">
        <v>383</v>
      </c>
      <c r="F41" s="185" t="s">
        <v>754</v>
      </c>
      <c r="G41" s="185" t="s">
        <v>356</v>
      </c>
      <c r="H41" s="185" t="s">
        <v>384</v>
      </c>
      <c r="I41" s="184" t="s">
        <v>419</v>
      </c>
      <c r="J41" s="185" t="s">
        <v>420</v>
      </c>
      <c r="K41" s="188">
        <v>9779</v>
      </c>
      <c r="L41" s="189" t="s">
        <v>421</v>
      </c>
      <c r="M41" s="190" t="s">
        <v>755</v>
      </c>
      <c r="N41" s="188">
        <v>551</v>
      </c>
      <c r="O41" s="188">
        <v>55088.98</v>
      </c>
      <c r="P41" s="194">
        <v>99.98</v>
      </c>
      <c r="Q41" s="206">
        <v>0.71619999999999995</v>
      </c>
      <c r="R41" s="194">
        <v>13.38</v>
      </c>
      <c r="S41" s="207">
        <v>4.4000000000000004</v>
      </c>
      <c r="T41" s="188">
        <v>828</v>
      </c>
      <c r="U41" s="208">
        <v>0.22500000000000001</v>
      </c>
      <c r="V41" s="188">
        <v>124</v>
      </c>
      <c r="X41" s="184" t="s">
        <v>102</v>
      </c>
      <c r="Y41" s="184" t="s">
        <v>387</v>
      </c>
      <c r="Z41" s="209">
        <v>491</v>
      </c>
      <c r="AA41" s="209">
        <v>1</v>
      </c>
      <c r="AB41" s="209">
        <v>2</v>
      </c>
      <c r="AC41" s="185" t="s">
        <v>361</v>
      </c>
      <c r="AD41" s="184" t="s">
        <v>170</v>
      </c>
      <c r="AE41" s="185" t="s">
        <v>756</v>
      </c>
      <c r="AF41" s="184" t="s">
        <v>118</v>
      </c>
      <c r="AG41" s="210" t="s">
        <v>388</v>
      </c>
      <c r="AH41" s="210" t="s">
        <v>757</v>
      </c>
    </row>
    <row r="42" spans="1:34" ht="24" customHeight="1">
      <c r="A42" s="184" t="s">
        <v>95</v>
      </c>
      <c r="B42" s="185" t="s">
        <v>758</v>
      </c>
      <c r="C42" s="185" t="s">
        <v>758</v>
      </c>
      <c r="D42" s="185" t="s">
        <v>95</v>
      </c>
      <c r="E42" s="185" t="s">
        <v>759</v>
      </c>
      <c r="F42" s="185" t="s">
        <v>760</v>
      </c>
      <c r="G42" s="185" t="s">
        <v>761</v>
      </c>
      <c r="H42" s="185" t="s">
        <v>762</v>
      </c>
      <c r="I42" s="184" t="s">
        <v>419</v>
      </c>
      <c r="J42" s="185" t="s">
        <v>95</v>
      </c>
      <c r="K42" s="188">
        <v>50098</v>
      </c>
      <c r="L42" s="189" t="s">
        <v>421</v>
      </c>
      <c r="M42" s="190" t="s">
        <v>763</v>
      </c>
      <c r="N42" s="188" t="s">
        <v>95</v>
      </c>
      <c r="O42" s="188" t="s">
        <v>95</v>
      </c>
      <c r="P42" s="194">
        <v>99.98</v>
      </c>
      <c r="Q42" s="206">
        <v>0</v>
      </c>
      <c r="S42" s="207">
        <v>5</v>
      </c>
      <c r="T42" s="188">
        <v>1</v>
      </c>
      <c r="U42" s="208">
        <v>0</v>
      </c>
      <c r="X42" s="184" t="s">
        <v>95</v>
      </c>
      <c r="Y42" s="184" t="s">
        <v>764</v>
      </c>
      <c r="Z42" s="209">
        <v>22</v>
      </c>
      <c r="AA42" s="209">
        <v>3</v>
      </c>
      <c r="AB42" s="209">
        <v>1</v>
      </c>
      <c r="AC42" s="185" t="s">
        <v>765</v>
      </c>
      <c r="AD42" s="184" t="s">
        <v>105</v>
      </c>
      <c r="AE42" s="185" t="s">
        <v>766</v>
      </c>
      <c r="AF42" s="184" t="s">
        <v>118</v>
      </c>
      <c r="AG42" s="210" t="s">
        <v>193</v>
      </c>
      <c r="AH42" s="210" t="s">
        <v>767</v>
      </c>
    </row>
    <row r="43" spans="1:34" ht="24" customHeight="1">
      <c r="A43" s="184" t="s">
        <v>95</v>
      </c>
      <c r="B43" s="185" t="s">
        <v>768</v>
      </c>
      <c r="C43" s="185" t="s">
        <v>768</v>
      </c>
      <c r="D43" s="185" t="s">
        <v>95</v>
      </c>
      <c r="E43" s="185" t="s">
        <v>769</v>
      </c>
      <c r="F43" s="185" t="s">
        <v>770</v>
      </c>
      <c r="G43" s="185" t="s">
        <v>771</v>
      </c>
      <c r="H43" s="185" t="s">
        <v>772</v>
      </c>
      <c r="I43" s="184" t="s">
        <v>473</v>
      </c>
      <c r="J43" s="185" t="s">
        <v>773</v>
      </c>
      <c r="K43" s="188">
        <v>10478</v>
      </c>
      <c r="L43" s="189" t="s">
        <v>774</v>
      </c>
      <c r="M43" s="190" t="s">
        <v>775</v>
      </c>
      <c r="N43" s="188">
        <v>596</v>
      </c>
      <c r="O43" s="188">
        <v>59594.04</v>
      </c>
      <c r="P43" s="194">
        <v>99.99</v>
      </c>
      <c r="Q43" s="206">
        <v>0.72819999999999996</v>
      </c>
      <c r="R43" s="194">
        <v>12.18</v>
      </c>
      <c r="S43" s="207">
        <v>4.5999999999999996</v>
      </c>
      <c r="T43" s="188">
        <v>262</v>
      </c>
      <c r="U43" s="208">
        <v>9.06E-2</v>
      </c>
      <c r="V43" s="188">
        <v>54</v>
      </c>
      <c r="X43" s="184" t="s">
        <v>180</v>
      </c>
      <c r="Y43" s="184" t="s">
        <v>776</v>
      </c>
      <c r="Z43" s="209">
        <v>236</v>
      </c>
      <c r="AA43" s="209">
        <v>1</v>
      </c>
      <c r="AB43" s="209">
        <v>1</v>
      </c>
      <c r="AC43" s="185" t="s">
        <v>777</v>
      </c>
      <c r="AD43" s="184" t="s">
        <v>105</v>
      </c>
      <c r="AE43" s="185" t="s">
        <v>778</v>
      </c>
      <c r="AF43" s="184" t="s">
        <v>118</v>
      </c>
      <c r="AG43" s="210" t="s">
        <v>593</v>
      </c>
      <c r="AH43" s="210" t="s">
        <v>779</v>
      </c>
    </row>
    <row r="44" spans="1:34" ht="24" customHeight="1">
      <c r="A44" s="184" t="s">
        <v>95</v>
      </c>
      <c r="B44" s="185" t="s">
        <v>780</v>
      </c>
      <c r="C44" s="185" t="s">
        <v>780</v>
      </c>
      <c r="D44" s="185" t="s">
        <v>95</v>
      </c>
      <c r="E44" s="185" t="s">
        <v>781</v>
      </c>
      <c r="F44" s="185" t="s">
        <v>782</v>
      </c>
      <c r="G44" s="185" t="s">
        <v>187</v>
      </c>
      <c r="H44" s="185" t="s">
        <v>783</v>
      </c>
      <c r="I44" s="184" t="s">
        <v>784</v>
      </c>
      <c r="J44" s="185" t="s">
        <v>773</v>
      </c>
      <c r="K44" s="188">
        <v>3698</v>
      </c>
      <c r="L44" s="189" t="s">
        <v>447</v>
      </c>
      <c r="M44" s="190" t="s">
        <v>618</v>
      </c>
      <c r="N44" s="188">
        <v>1571</v>
      </c>
      <c r="O44" s="188">
        <v>235634.3</v>
      </c>
      <c r="P44" s="194">
        <v>149.99</v>
      </c>
      <c r="Q44" s="206">
        <v>0.76719999999999999</v>
      </c>
      <c r="R44" s="194">
        <v>7.7</v>
      </c>
      <c r="S44" s="207">
        <v>4.4000000000000004</v>
      </c>
      <c r="T44" s="188">
        <v>301</v>
      </c>
      <c r="U44" s="208">
        <v>4.3900000000000002E-2</v>
      </c>
      <c r="V44" s="188">
        <v>69</v>
      </c>
      <c r="X44" s="184" t="s">
        <v>102</v>
      </c>
      <c r="Y44" s="184" t="s">
        <v>785</v>
      </c>
      <c r="Z44" s="209">
        <v>141</v>
      </c>
      <c r="AA44" s="209">
        <v>4</v>
      </c>
      <c r="AB44" s="209">
        <v>2</v>
      </c>
      <c r="AC44" s="185" t="s">
        <v>229</v>
      </c>
      <c r="AD44" s="184" t="s">
        <v>105</v>
      </c>
      <c r="AE44" s="185" t="s">
        <v>659</v>
      </c>
      <c r="AF44" s="184" t="s">
        <v>118</v>
      </c>
      <c r="AG44" s="210" t="s">
        <v>786</v>
      </c>
      <c r="AH44" s="210" t="s">
        <v>787</v>
      </c>
    </row>
  </sheetData>
  <autoFilter ref="A1:AH44" xr:uid="{00000000-0009-0000-0000-000003000000}"/>
  <hyperlinks>
    <hyperlink ref="E22" r:id="rId1" tooltip="https://www.amazon.com/dp/B0953SDCRG?psc=1" xr:uid="{00000000-0004-0000-0300-000000000000}"/>
    <hyperlink ref="F22" r:id="rId2" tooltip="https://images-na.ssl-images-amazon.com/images/I/31vcY-C+BeL._AC_US600_.jpg" xr:uid="{00000000-0004-0000-0300-000001000000}"/>
    <hyperlink ref="E20" r:id="rId3" tooltip="https://www.amazon.com/dp/B0854HDNHN?psc=1" xr:uid="{00000000-0004-0000-0300-000002000000}"/>
    <hyperlink ref="F20" r:id="rId4" tooltip="https://images-na.ssl-images-amazon.com/images/I/31UW1CcEAOL._AC_US600_.jpg" xr:uid="{00000000-0004-0000-0300-000003000000}"/>
    <hyperlink ref="E44" r:id="rId5" tooltip="https://www.amazon.com/dp/B09S8XX1HC?psc=1" xr:uid="{00000000-0004-0000-0300-000004000000}"/>
    <hyperlink ref="F44" r:id="rId6" tooltip="https://m.media-amazon.com/images/I/31Vrz3wWQoL._AC_US600_.jpg" xr:uid="{00000000-0004-0000-0300-000005000000}"/>
    <hyperlink ref="E12" r:id="rId7" tooltip="https://www.amazon.com/dp/B09LD2CD1L?psc=1" xr:uid="{00000000-0004-0000-0300-000006000000}"/>
    <hyperlink ref="F12" r:id="rId8" tooltip="https://m.media-amazon.com/images/I/319SmktNgmL._AC_US600_.jpg" xr:uid="{00000000-0004-0000-0300-000007000000}"/>
    <hyperlink ref="E34" r:id="rId9" tooltip="https://www.amazon.com/dp/B09V2ZT74S?psc=1" xr:uid="{00000000-0004-0000-0300-000008000000}"/>
    <hyperlink ref="F34" r:id="rId10" tooltip="https://images-na.ssl-images-amazon.com/images/I/31UhS9ihUsL._AC_US600_.jpg" xr:uid="{00000000-0004-0000-0300-000009000000}"/>
    <hyperlink ref="E8" r:id="rId11" tooltip="https://www.amazon.com/dp/B0982Q4724?psc=1" xr:uid="{00000000-0004-0000-0300-00000A000000}"/>
    <hyperlink ref="F8" r:id="rId12" tooltip="https://images-na.ssl-images-amazon.com/images/I/412YIhNWSML._AC_US600_.jpg" xr:uid="{00000000-0004-0000-0300-00000B000000}"/>
    <hyperlink ref="E30" r:id="rId13" tooltip="https://www.amazon.com/dp/B08RHJTJMH?psc=1" xr:uid="{00000000-0004-0000-0300-00000C000000}"/>
    <hyperlink ref="F30" r:id="rId14" tooltip="https://images-na.ssl-images-amazon.com/images/I/41f9n7oVp8L._AC_US600_.jpg" xr:uid="{00000000-0004-0000-0300-00000D000000}"/>
    <hyperlink ref="E35" r:id="rId15" tooltip="https://www.amazon.com/dp/B08H272FY1?psc=1" xr:uid="{00000000-0004-0000-0300-00000E000000}"/>
    <hyperlink ref="F35" r:id="rId16" tooltip="https://m.media-amazon.com/images/I/4125JWZVBJL._AC_US600_.jpg" xr:uid="{00000000-0004-0000-0300-00000F000000}"/>
    <hyperlink ref="E9" r:id="rId17" tooltip="https://www.amazon.com/dp/B097ZN9QF3?psc=1" xr:uid="{00000000-0004-0000-0300-000010000000}"/>
    <hyperlink ref="F9" r:id="rId18" tooltip="https://images-na.ssl-images-amazon.com/images/I/41ZBjWWDmWL._AC_US600_.jpg" xr:uid="{00000000-0004-0000-0300-000011000000}"/>
    <hyperlink ref="E14" r:id="rId19" tooltip="https://www.amazon.com/dp/B097R9PTWQ?psc=1" xr:uid="{00000000-0004-0000-0300-000012000000}"/>
    <hyperlink ref="F14" r:id="rId20" tooltip="https://images-na.ssl-images-amazon.com/images/I/41SZqlKpoBL._AC_US600_.jpg" xr:uid="{00000000-0004-0000-0300-000013000000}"/>
    <hyperlink ref="E36" r:id="rId21" tooltip="https://www.amazon.com/B088JTRH58?psc=1" xr:uid="{00000000-0004-0000-0300-000014000000}"/>
    <hyperlink ref="F36" r:id="rId22" tooltip="https://images-na.ssl-images-amazon.com/images/I/41EbBXXihBL._AC_US600_.jpg" xr:uid="{00000000-0004-0000-0300-000015000000}"/>
    <hyperlink ref="E7" r:id="rId23" tooltip="https://www.amazon.com/dp/B000GEWHNS?psc=1" xr:uid="{00000000-0004-0000-0300-000016000000}"/>
    <hyperlink ref="F7" r:id="rId24" tooltip="https://images-na.ssl-images-amazon.com/images/I/416aAsUGB1L._AC_US600_.jpg" xr:uid="{00000000-0004-0000-0300-000017000000}"/>
    <hyperlink ref="E43" r:id="rId25" tooltip="https://www.amazon.com/dp/B09L87MDLQ?psc=1" xr:uid="{00000000-0004-0000-0300-000018000000}"/>
    <hyperlink ref="F43" r:id="rId26" tooltip="https://images-na.ssl-images-amazon.com/images/I/41A2mJ4s+dL._AC_US600_.jpg" xr:uid="{00000000-0004-0000-0300-000019000000}"/>
    <hyperlink ref="E29" r:id="rId27" tooltip="https://www.amazon.com/dp/B098JK84W5?psc=1" xr:uid="{00000000-0004-0000-0300-00001A000000}"/>
    <hyperlink ref="F29" r:id="rId28" tooltip="https://m.media-amazon.com/images/I/318FUFjWKDL._AC_US600_.jpg" xr:uid="{00000000-0004-0000-0300-00001B000000}"/>
    <hyperlink ref="E11" r:id="rId29" tooltip="https://www.amazon.com/dp/B097XWMQBN?psc=1" xr:uid="{00000000-0004-0000-0300-00001C000000}"/>
    <hyperlink ref="F11" r:id="rId30" tooltip="https://images-na.ssl-images-amazon.com/images/I/41NZxIOQqPL._AC_US600_.jpg" xr:uid="{00000000-0004-0000-0300-00001D000000}"/>
    <hyperlink ref="E24" r:id="rId31" tooltip="https://www.amazon.com/dp/B08HLYRPYV?psc=1" xr:uid="{00000000-0004-0000-0300-00001E000000}"/>
    <hyperlink ref="F24" r:id="rId32" tooltip="https://images-na.ssl-images-amazon.com/images/I/41p3hhP5SyL._AC_US600_.jpg" xr:uid="{00000000-0004-0000-0300-00001F000000}"/>
    <hyperlink ref="E10" r:id="rId33" tooltip="https://www.amazon.com/dp/B097PK2PGB?psc=1" xr:uid="{00000000-0004-0000-0300-000020000000}"/>
    <hyperlink ref="F10" r:id="rId34" tooltip="https://images-na.ssl-images-amazon.com/images/I/41K8KQiN1LS._AC_US600_.jpg" xr:uid="{00000000-0004-0000-0300-000021000000}"/>
    <hyperlink ref="E6" r:id="rId35" tooltip="https://www.amazon.com/dp/B09L15DBFF?psc=1" xr:uid="{00000000-0004-0000-0300-000022000000}"/>
    <hyperlink ref="F6" r:id="rId36" tooltip="https://images-na.ssl-images-amazon.com/images/I/41lGGfUhPAL._AC_US600_.jpg" xr:uid="{00000000-0004-0000-0300-000023000000}"/>
    <hyperlink ref="E4" r:id="rId37" tooltip="https://www.amazon.com/dp/B0B129T4JL?psc=1" xr:uid="{00000000-0004-0000-0300-000024000000}"/>
    <hyperlink ref="F4" r:id="rId38" tooltip="https://images-na.ssl-images-amazon.com/images/I/41SShRu-fcL._AC_US600_.jpg" xr:uid="{00000000-0004-0000-0300-000025000000}"/>
    <hyperlink ref="E13" r:id="rId39" tooltip="https://www.amazon.com/dp/B09WKDF5CS?psc=1" xr:uid="{00000000-0004-0000-0300-000026000000}"/>
    <hyperlink ref="F13" r:id="rId40" tooltip="https://images-na.ssl-images-amazon.com/images/I/411jrP8lypL._AC_US600_.jpg" xr:uid="{00000000-0004-0000-0300-000027000000}"/>
    <hyperlink ref="E25" r:id="rId41" tooltip="https://www.amazon.com/dp/B085PVQKTB?psc=1" xr:uid="{00000000-0004-0000-0300-000028000000}"/>
    <hyperlink ref="F25" r:id="rId42" tooltip="https://images-na.ssl-images-amazon.com/images/I/41G7syAzjqL._AC_US600_.jpg" xr:uid="{00000000-0004-0000-0300-000029000000}"/>
    <hyperlink ref="E31" r:id="rId43" tooltip="https://www.amazon.com/dp/B09P9TL194?psc=1" xr:uid="{00000000-0004-0000-0300-00002A000000}"/>
    <hyperlink ref="F31" r:id="rId44" tooltip="https://images-na.ssl-images-amazon.com/images/I/41amCKoYHQL._AC_US600_.jpg" xr:uid="{00000000-0004-0000-0300-00002B000000}"/>
    <hyperlink ref="E2" r:id="rId45" tooltip="https://www.amazon.com/dp/B09VC6NBJ6?psc=1" xr:uid="{00000000-0004-0000-0300-00002C000000}"/>
    <hyperlink ref="F2" r:id="rId46" tooltip="https://m.media-amazon.com/images/I/41JD5o0IyXL._AC_US600_.jpg" xr:uid="{00000000-0004-0000-0300-00002D000000}"/>
    <hyperlink ref="E39" r:id="rId47" tooltip="https://www.amazon.com/dp/B09T39762M?psc=1" xr:uid="{00000000-0004-0000-0300-00002E000000}"/>
    <hyperlink ref="F39" r:id="rId48" tooltip="https://m.media-amazon.com/images/I/41uW5qVgO+L._AC_US600_.jpg" xr:uid="{00000000-0004-0000-0300-00002F000000}"/>
    <hyperlink ref="E40" r:id="rId49" tooltip="https://www.amazon.com/dp/B09Y8S4DHB?psc=1" xr:uid="{00000000-0004-0000-0300-000030000000}"/>
    <hyperlink ref="F40" r:id="rId50" tooltip="https://m.media-amazon.com/images/I/416xBhmZV5L._AC_US600_.jpg" xr:uid="{00000000-0004-0000-0300-000031000000}"/>
    <hyperlink ref="E5" r:id="rId51" tooltip="https://www.amazon.com/dp/B09GTHQNSZ?psc=1" xr:uid="{00000000-0004-0000-0300-000032000000}"/>
    <hyperlink ref="F5" r:id="rId52" tooltip="https://images-na.ssl-images-amazon.com/images/I/41CrKoz3ZtL._AC_US600_.jpg" xr:uid="{00000000-0004-0000-0300-000033000000}"/>
    <hyperlink ref="E21" r:id="rId53" tooltip="https://www.amazon.com/dp/B096K7KPG4?psc=1" xr:uid="{00000000-0004-0000-0300-000034000000}"/>
    <hyperlink ref="F21" r:id="rId54" tooltip="https://images-na.ssl-images-amazon.com/images/I/41XxD5cSHqL._AC_US600_.jpg" xr:uid="{00000000-0004-0000-0300-000035000000}"/>
    <hyperlink ref="E18" r:id="rId55" tooltip="https://www.amazon.com/dp/B09NCTCGGQ?psc=1" xr:uid="{00000000-0004-0000-0300-000036000000}"/>
    <hyperlink ref="F18" r:id="rId56" tooltip="https://m.media-amazon.com/images/I/41HxdmOihNL._AC_US600_.jpg" xr:uid="{00000000-0004-0000-0300-000037000000}"/>
    <hyperlink ref="E26" r:id="rId57" tooltip="https://www.amazon.com/dp/B09PV2F82V?psc=1" xr:uid="{00000000-0004-0000-0300-000038000000}"/>
    <hyperlink ref="F26" r:id="rId58" tooltip="https://images-na.ssl-images-amazon.com/images/I/41H+yXFdMmL._AC_US600_.jpg" xr:uid="{00000000-0004-0000-0300-000039000000}"/>
    <hyperlink ref="E19" r:id="rId59" tooltip="https://www.amazon.com/dp/B09NVJ8C25?psc=1" xr:uid="{00000000-0004-0000-0300-00003A000000}"/>
    <hyperlink ref="F19" r:id="rId60" tooltip="https://images-na.ssl-images-amazon.com/images/I/41jhGMxubCL._AC_US600_.jpg" xr:uid="{00000000-0004-0000-0300-00003B000000}"/>
    <hyperlink ref="E27" r:id="rId61" tooltip="https://www.amazon.com/dp/B09JVWPZWK?psc=1" xr:uid="{00000000-0004-0000-0300-00003C000000}"/>
    <hyperlink ref="F27" r:id="rId62" tooltip="https://images-na.ssl-images-amazon.com/images/I/41v8si6E+aL._AC_US600_.jpg" xr:uid="{00000000-0004-0000-0300-00003D000000}"/>
    <hyperlink ref="E17" r:id="rId63" tooltip="https://www.amazon.com/dp/B09QHJ6H1M?psc=1" xr:uid="{00000000-0004-0000-0300-00003E000000}"/>
    <hyperlink ref="F17" r:id="rId64" tooltip="https://images-na.ssl-images-amazon.com/images/I/41ARH5R6EPL._AC_US600_.jpg" xr:uid="{00000000-0004-0000-0300-00003F000000}"/>
    <hyperlink ref="E38" r:id="rId65" tooltip="https://www.amazon.com/dp/B09BJDNZJ5?psc=1" xr:uid="{00000000-0004-0000-0300-000040000000}"/>
    <hyperlink ref="F38" r:id="rId66" tooltip="https://images-na.ssl-images-amazon.com/images/I/31rkZJ13F3L._AC_US600_.jpg" xr:uid="{00000000-0004-0000-0300-000041000000}"/>
    <hyperlink ref="E23" r:id="rId67" tooltip="https://www.amazon.com/dp/B09KRJXD5V?psc=1" xr:uid="{00000000-0004-0000-0300-000042000000}"/>
    <hyperlink ref="F23" r:id="rId68" tooltip="https://images-na.ssl-images-amazon.com/images/I/41eQaq7SxxL._AC_US600_.jpg" xr:uid="{00000000-0004-0000-0300-000043000000}"/>
    <hyperlink ref="E41" r:id="rId69" tooltip="https://www.amazon.com/dp/B099RYV9KT?psc=1" xr:uid="{00000000-0004-0000-0300-000044000000}"/>
    <hyperlink ref="F41" r:id="rId70" tooltip="https://images-na.ssl-images-amazon.com/images/I/41D0pP-uN6L._AC_US600_.jpg" xr:uid="{00000000-0004-0000-0300-000045000000}"/>
    <hyperlink ref="E3" r:id="rId71" tooltip="https://www.amazon.com/dp/B08ND958NF?psc=1" xr:uid="{00000000-0004-0000-0300-000046000000}"/>
    <hyperlink ref="F3" r:id="rId72" tooltip="https://images-na.ssl-images-amazon.com/images/I/41O8G78wHPL._AC_US600_.jpg" xr:uid="{00000000-0004-0000-0300-000047000000}"/>
    <hyperlink ref="E16" r:id="rId73" tooltip="https://www.amazon.com/dp/B0B2MWJ8LW?psc=1" xr:uid="{00000000-0004-0000-0300-000048000000}"/>
    <hyperlink ref="F16" r:id="rId74" tooltip="https://m.media-amazon.com/images/I/31FxCRkUcmL._AC_US600_.jpg" xr:uid="{00000000-0004-0000-0300-000049000000}"/>
    <hyperlink ref="E15" r:id="rId75" tooltip="https://www.amazon.com/dp/B0B3VY72N3?psc=1" xr:uid="{00000000-0004-0000-0300-00004A000000}"/>
    <hyperlink ref="F15" r:id="rId76" tooltip="https://m.media-amazon.com/images/I/415pgikNg1L._AC_US600_.jpg" xr:uid="{00000000-0004-0000-0300-00004B000000}"/>
    <hyperlink ref="E37" r:id="rId77" tooltip="https://www.amazon.com/dp/B09NXQNH65?psc=1" xr:uid="{00000000-0004-0000-0300-00004C000000}"/>
    <hyperlink ref="F37" r:id="rId78" tooltip="https://images-na.ssl-images-amazon.com/images/I/41HUrRzPJRL._AC_US600_.jpg" xr:uid="{00000000-0004-0000-0300-00004D000000}"/>
    <hyperlink ref="E42" r:id="rId79" tooltip="https://www.amazon.com/dp/B09YVGXX5D?psc=1" xr:uid="{00000000-0004-0000-0300-00004E000000}"/>
    <hyperlink ref="F42" r:id="rId80" tooltip="https://m.media-amazon.com/images/I/41ByXY+fdNL._AC_US600_.jpg" xr:uid="{00000000-0004-0000-0300-00004F000000}"/>
    <hyperlink ref="E32" r:id="rId81" tooltip="https://www.amazon.com/dp/B09WD3H8B3?psc=1" xr:uid="{00000000-0004-0000-0300-000050000000}"/>
    <hyperlink ref="F32" r:id="rId82" tooltip="https://m.media-amazon.com/images/I/412iyTGOImL._AC_US600_.jpg" xr:uid="{00000000-0004-0000-0300-000051000000}"/>
    <hyperlink ref="E28" r:id="rId83" tooltip="https://www.amazon.com/dp/B0B2MVQBM3?psc=1" xr:uid="{00000000-0004-0000-0300-000052000000}"/>
    <hyperlink ref="F28" r:id="rId84" tooltip="https://m.media-amazon.com/images/I/41Ja4DajMiL._AC_US600_.jpg" xr:uid="{00000000-0004-0000-0300-000053000000}"/>
    <hyperlink ref="E33" r:id="rId85" tooltip="https://www.amazon.com/dp/B00VIXRB6O?psc=1" xr:uid="{00000000-0004-0000-0300-000054000000}"/>
    <hyperlink ref="F33" r:id="rId86" tooltip="https://images-na.ssl-images-amazon.com/images/I/41HGkRkl+vL._AC_US600_.jpg" xr:uid="{00000000-0004-0000-0300-000055000000}"/>
  </hyperlinks>
  <pageMargins left="0.75" right="0.75" top="1" bottom="1" header="0.5" footer="0.5"/>
  <drawing r:id="rId8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
  <sheetViews>
    <sheetView zoomScale="115" zoomScaleNormal="115" workbookViewId="0">
      <selection activeCell="H8" sqref="H8"/>
    </sheetView>
  </sheetViews>
  <sheetFormatPr baseColWidth="10" defaultColWidth="9" defaultRowHeight="14"/>
  <cols>
    <col min="1" max="1" width="15.83203125" style="157" customWidth="1"/>
    <col min="2" max="2" width="35.83203125" style="157" customWidth="1"/>
    <col min="3" max="3" width="29.33203125" style="157" customWidth="1"/>
    <col min="4" max="4" width="72.83203125" style="157" customWidth="1"/>
    <col min="5" max="5" width="9.5" style="4"/>
    <col min="6" max="6" width="14.5" style="157" customWidth="1"/>
    <col min="7" max="7" width="22.83203125" style="157" customWidth="1"/>
    <col min="8" max="8" width="28.6640625" style="157" customWidth="1"/>
    <col min="9" max="9" width="11.6640625" style="157" customWidth="1"/>
    <col min="10" max="10" width="20.33203125" style="157" customWidth="1"/>
    <col min="11" max="16384" width="9" style="157"/>
  </cols>
  <sheetData>
    <row r="1" spans="1:10" s="156" customFormat="1" ht="33" customHeight="1">
      <c r="A1" s="288" t="s">
        <v>788</v>
      </c>
      <c r="B1" s="158" t="s">
        <v>67</v>
      </c>
      <c r="C1" s="158" t="s">
        <v>789</v>
      </c>
      <c r="D1" s="158" t="s">
        <v>790</v>
      </c>
      <c r="E1" s="158" t="s">
        <v>791</v>
      </c>
      <c r="F1" s="158" t="s">
        <v>792</v>
      </c>
      <c r="G1" s="158" t="s">
        <v>793</v>
      </c>
      <c r="H1" s="158" t="s">
        <v>794</v>
      </c>
      <c r="I1" s="158" t="s">
        <v>86</v>
      </c>
      <c r="J1" s="158" t="s">
        <v>795</v>
      </c>
    </row>
    <row r="2" spans="1:10" s="45" customFormat="1" ht="200" customHeight="1">
      <c r="A2" s="289"/>
      <c r="B2" s="159"/>
      <c r="C2" s="160" t="s">
        <v>796</v>
      </c>
      <c r="D2" s="161" t="s">
        <v>797</v>
      </c>
      <c r="E2" s="162">
        <v>65</v>
      </c>
      <c r="F2" s="48">
        <v>5203</v>
      </c>
      <c r="G2" s="163" t="s">
        <v>798</v>
      </c>
      <c r="H2" s="164" t="s">
        <v>799</v>
      </c>
      <c r="I2" s="48" t="s">
        <v>800</v>
      </c>
      <c r="J2" s="174" t="s">
        <v>801</v>
      </c>
    </row>
    <row r="3" spans="1:10" s="45" customFormat="1" ht="192" customHeight="1">
      <c r="A3" s="289"/>
      <c r="B3" s="159"/>
      <c r="C3" s="160" t="s">
        <v>802</v>
      </c>
      <c r="D3" s="165" t="s">
        <v>803</v>
      </c>
      <c r="E3" s="162">
        <v>69</v>
      </c>
      <c r="F3" s="48">
        <v>1122</v>
      </c>
      <c r="G3" s="163" t="s">
        <v>804</v>
      </c>
      <c r="H3" s="164" t="s">
        <v>805</v>
      </c>
      <c r="I3" s="48" t="s">
        <v>806</v>
      </c>
      <c r="J3" s="174" t="s">
        <v>807</v>
      </c>
    </row>
    <row r="4" spans="1:10" s="45" customFormat="1" ht="197" customHeight="1">
      <c r="A4" s="289"/>
      <c r="B4" s="159"/>
      <c r="C4" s="160" t="s">
        <v>808</v>
      </c>
      <c r="D4" s="166" t="s">
        <v>809</v>
      </c>
      <c r="E4" s="167">
        <v>49</v>
      </c>
      <c r="F4" s="168">
        <v>2377</v>
      </c>
      <c r="G4" s="169" t="s">
        <v>810</v>
      </c>
      <c r="H4" s="170" t="s">
        <v>811</v>
      </c>
      <c r="I4" s="168" t="s">
        <v>812</v>
      </c>
      <c r="J4" s="175" t="s">
        <v>813</v>
      </c>
    </row>
    <row r="5" spans="1:10" ht="237" customHeight="1">
      <c r="A5" s="171" t="s">
        <v>814</v>
      </c>
      <c r="B5" s="172" t="s">
        <v>815</v>
      </c>
      <c r="C5" s="284" t="s">
        <v>816</v>
      </c>
      <c r="D5" s="285"/>
      <c r="E5" s="286" t="s">
        <v>817</v>
      </c>
      <c r="F5" s="286"/>
      <c r="G5" s="173" t="s">
        <v>818</v>
      </c>
      <c r="H5" s="284" t="s">
        <v>819</v>
      </c>
      <c r="I5" s="285"/>
      <c r="J5" s="287"/>
    </row>
  </sheetData>
  <mergeCells count="4">
    <mergeCell ref="C5:D5"/>
    <mergeCell ref="E5:F5"/>
    <mergeCell ref="H5:J5"/>
    <mergeCell ref="A1:A4"/>
  </mergeCells>
  <hyperlinks>
    <hyperlink ref="J3" r:id="rId1" tooltip="https://www.amazon.com/Automatic-Programmable-Portion-Included-Desiccant/dp/B09LD2CD1L/ref=sr_1_2?crid=2QOY83PGE9EJR&amp;keywords=B09LD2CD1L&amp;qid=1642066905&amp;s=pet-supplies&amp;sprefix=b09ld2cd1l%2Cpets%2C531&amp;sr=1-2" xr:uid="{00000000-0004-0000-0400-000000000000}"/>
    <hyperlink ref="J4" r:id="rId2" tooltip="https://www.amazon.com/Ymiko-Automatic-Dispenser-Recorder-Programmable/dp/B0982Q4724/ref=sr_1_2?crid=U8T6J50M5UQ0&amp;keywords=B0982Q4724&amp;qid=1642068021&amp;s=pet-supplies&amp;sprefix=b0982q4724%2Cpets%2C521&amp;sr=1-2" xr:uid="{00000000-0004-0000-0400-000001000000}"/>
    <hyperlink ref="J2" r:id="rId3" tooltip="https://www.amazon.com/PETLIBRO-PLAF005-Automatic-Cat-Feeder/dp/B0953SDCRG/ref=zg_bs_2975260011_1/135-3036856-4883209?pd_rd_i=B09NN4H4GG&amp;th=1" xr:uid="{00000000-0004-0000-0400-000002000000}"/>
  </hyperlinks>
  <pageMargins left="0.75" right="0.75" top="1" bottom="1" header="0.5" footer="0.5"/>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261"/>
  <sheetViews>
    <sheetView topLeftCell="A51" workbookViewId="0">
      <selection activeCell="F21" sqref="F21"/>
    </sheetView>
  </sheetViews>
  <sheetFormatPr baseColWidth="10" defaultColWidth="8.6640625" defaultRowHeight="15"/>
  <cols>
    <col min="1" max="1" width="39.1640625" customWidth="1"/>
    <col min="2" max="2" width="16.6640625" customWidth="1"/>
    <col min="3" max="17" width="10.6640625" customWidth="1"/>
  </cols>
  <sheetData>
    <row r="1" spans="1:29" ht="16.5" customHeight="1">
      <c r="A1" s="120" t="s">
        <v>820</v>
      </c>
      <c r="B1" s="121"/>
      <c r="C1" s="121"/>
      <c r="D1" s="121"/>
      <c r="E1" s="115"/>
      <c r="F1" s="115"/>
      <c r="G1" s="115"/>
      <c r="H1" s="115"/>
      <c r="I1" s="115"/>
      <c r="J1" s="115"/>
      <c r="K1" s="115"/>
      <c r="L1" s="115"/>
      <c r="M1" s="115"/>
      <c r="N1" s="115"/>
      <c r="O1" s="134"/>
      <c r="P1" s="134"/>
      <c r="Q1" s="80"/>
      <c r="R1" s="80"/>
      <c r="S1" s="80"/>
      <c r="T1" s="80"/>
      <c r="U1" s="80"/>
      <c r="V1" s="80"/>
      <c r="W1" s="80"/>
      <c r="X1" s="80"/>
      <c r="Y1" s="80"/>
      <c r="Z1" s="80"/>
      <c r="AA1" s="80"/>
      <c r="AB1" s="80"/>
      <c r="AC1" s="80"/>
    </row>
    <row r="2" spans="1:29" ht="16.5" customHeight="1">
      <c r="A2" s="121" t="s">
        <v>821</v>
      </c>
      <c r="B2" s="121" t="s">
        <v>822</v>
      </c>
      <c r="C2" s="121" t="s">
        <v>823</v>
      </c>
      <c r="D2" s="121" t="s">
        <v>824</v>
      </c>
      <c r="E2" s="115"/>
      <c r="F2" s="115"/>
      <c r="G2" s="115"/>
      <c r="H2" s="115"/>
      <c r="I2" s="115"/>
      <c r="J2" s="115"/>
      <c r="K2" s="115"/>
      <c r="L2" s="115"/>
      <c r="M2" s="115"/>
      <c r="N2" s="115"/>
      <c r="O2" s="115"/>
      <c r="P2" s="115"/>
      <c r="Q2" s="80"/>
      <c r="R2" s="80"/>
      <c r="S2" s="80"/>
      <c r="T2" s="80"/>
      <c r="U2" s="80"/>
      <c r="V2" s="80"/>
      <c r="W2" s="80"/>
      <c r="X2" s="80"/>
      <c r="Y2" s="80"/>
      <c r="Z2" s="80"/>
      <c r="AA2" s="80"/>
      <c r="AB2" s="80"/>
      <c r="AC2" s="80"/>
    </row>
    <row r="3" spans="1:29" ht="16.5" customHeight="1">
      <c r="A3" s="122" t="s">
        <v>825</v>
      </c>
      <c r="B3" s="122" t="s">
        <v>826</v>
      </c>
      <c r="C3" s="122" t="s">
        <v>827</v>
      </c>
      <c r="D3" s="122" t="s">
        <v>828</v>
      </c>
      <c r="E3" s="122" t="s">
        <v>829</v>
      </c>
      <c r="F3" s="122" t="s">
        <v>830</v>
      </c>
      <c r="G3" s="122" t="s">
        <v>831</v>
      </c>
      <c r="H3" s="122" t="s">
        <v>832</v>
      </c>
      <c r="I3" s="122" t="s">
        <v>833</v>
      </c>
      <c r="J3" s="122" t="s">
        <v>834</v>
      </c>
      <c r="K3" s="122" t="s">
        <v>835</v>
      </c>
      <c r="L3" s="122" t="s">
        <v>836</v>
      </c>
      <c r="M3" s="122" t="s">
        <v>837</v>
      </c>
      <c r="N3" s="122" t="s">
        <v>838</v>
      </c>
      <c r="O3" s="134" t="s">
        <v>839</v>
      </c>
      <c r="P3" s="134" t="s">
        <v>840</v>
      </c>
      <c r="Q3" s="80"/>
      <c r="R3" s="80"/>
      <c r="S3" s="80"/>
      <c r="T3" s="80"/>
      <c r="U3" s="80"/>
      <c r="V3" s="80"/>
      <c r="W3" s="80"/>
      <c r="X3" s="80"/>
      <c r="Y3" s="80"/>
      <c r="Z3" s="80"/>
      <c r="AA3" s="80"/>
      <c r="AB3" s="80"/>
      <c r="AC3" s="80"/>
    </row>
    <row r="4" spans="1:29" ht="16.5" customHeight="1">
      <c r="A4" s="119" t="s">
        <v>841</v>
      </c>
      <c r="B4" s="123">
        <v>70314</v>
      </c>
      <c r="C4" s="119" t="s">
        <v>842</v>
      </c>
      <c r="D4" s="119" t="s">
        <v>843</v>
      </c>
      <c r="E4" s="124">
        <v>0.22720000000000001</v>
      </c>
      <c r="F4" s="124">
        <v>0.20630000000000001</v>
      </c>
      <c r="G4" s="119" t="s">
        <v>844</v>
      </c>
      <c r="H4" s="119" t="s">
        <v>845</v>
      </c>
      <c r="I4" s="124">
        <v>0.17630000000000001</v>
      </c>
      <c r="J4" s="124">
        <v>0.19409999999999999</v>
      </c>
      <c r="K4" s="119" t="s">
        <v>846</v>
      </c>
      <c r="L4" s="119" t="s">
        <v>847</v>
      </c>
      <c r="M4" s="124">
        <v>0.13500000000000001</v>
      </c>
      <c r="N4" s="124">
        <v>0.153</v>
      </c>
      <c r="O4" s="135">
        <v>0.53839999999999999</v>
      </c>
      <c r="P4" s="135">
        <v>0.55330000000000001</v>
      </c>
      <c r="Q4" s="80"/>
      <c r="R4" s="80"/>
      <c r="S4" s="80"/>
      <c r="T4" s="80"/>
      <c r="U4" s="80"/>
      <c r="V4" s="80"/>
      <c r="W4" s="80"/>
      <c r="X4" s="80"/>
      <c r="Y4" s="80"/>
      <c r="Z4" s="80"/>
      <c r="AA4" s="80"/>
      <c r="AB4" s="80"/>
      <c r="AC4" s="80"/>
    </row>
    <row r="5" spans="1:29" ht="16.5" customHeight="1">
      <c r="A5" s="119" t="s">
        <v>848</v>
      </c>
      <c r="B5" s="123">
        <v>227092</v>
      </c>
      <c r="C5" s="119" t="s">
        <v>844</v>
      </c>
      <c r="D5" s="119" t="s">
        <v>845</v>
      </c>
      <c r="E5" s="124">
        <v>0.30790000000000001</v>
      </c>
      <c r="F5" s="124">
        <v>0.35680000000000001</v>
      </c>
      <c r="G5" s="119" t="s">
        <v>842</v>
      </c>
      <c r="H5" s="119" t="s">
        <v>843</v>
      </c>
      <c r="I5" s="124">
        <v>0.26550000000000001</v>
      </c>
      <c r="J5" s="124">
        <v>0.22700000000000001</v>
      </c>
      <c r="K5" s="119" t="s">
        <v>849</v>
      </c>
      <c r="L5" s="119" t="s">
        <v>850</v>
      </c>
      <c r="M5" s="124">
        <v>0.12790000000000001</v>
      </c>
      <c r="N5" s="124">
        <v>0.1081</v>
      </c>
      <c r="O5" s="135">
        <v>0.70130000000000003</v>
      </c>
      <c r="P5" s="135">
        <v>0.69189999999999996</v>
      </c>
      <c r="Q5" s="80"/>
      <c r="R5" s="80"/>
      <c r="S5" s="80"/>
      <c r="T5" s="80"/>
      <c r="U5" s="80"/>
      <c r="V5" s="80"/>
      <c r="W5" s="80"/>
      <c r="X5" s="80"/>
      <c r="Y5" s="80"/>
      <c r="Z5" s="80"/>
      <c r="AA5" s="80"/>
      <c r="AB5" s="80"/>
      <c r="AC5" s="80"/>
    </row>
    <row r="6" spans="1:29" ht="16.5" customHeight="1">
      <c r="A6" s="119" t="s">
        <v>851</v>
      </c>
      <c r="B6" s="123">
        <v>402468</v>
      </c>
      <c r="C6" s="119" t="s">
        <v>844</v>
      </c>
      <c r="D6" s="119" t="s">
        <v>845</v>
      </c>
      <c r="E6" s="124">
        <v>0.35930000000000001</v>
      </c>
      <c r="F6" s="124">
        <v>0.34720000000000001</v>
      </c>
      <c r="G6" s="119" t="s">
        <v>842</v>
      </c>
      <c r="H6" s="119" t="s">
        <v>843</v>
      </c>
      <c r="I6" s="124">
        <v>0.2152</v>
      </c>
      <c r="J6" s="124">
        <v>0.20830000000000001</v>
      </c>
      <c r="K6" s="119" t="s">
        <v>846</v>
      </c>
      <c r="L6" s="119" t="s">
        <v>847</v>
      </c>
      <c r="M6" s="124">
        <v>0.1096</v>
      </c>
      <c r="N6" s="124">
        <v>0.125</v>
      </c>
      <c r="O6" s="135">
        <v>0.68410000000000004</v>
      </c>
      <c r="P6" s="135">
        <v>0.68059999999999998</v>
      </c>
      <c r="Q6" s="80"/>
      <c r="R6" s="80"/>
      <c r="S6" s="80"/>
      <c r="T6" s="80"/>
      <c r="U6" s="80"/>
      <c r="V6" s="80"/>
      <c r="W6" s="80"/>
      <c r="X6" s="80"/>
      <c r="Y6" s="80"/>
      <c r="Z6" s="80"/>
      <c r="AA6" s="80"/>
      <c r="AB6" s="80"/>
      <c r="AC6" s="80"/>
    </row>
    <row r="7" spans="1:29" ht="16.5" customHeight="1">
      <c r="A7" s="119" t="s">
        <v>852</v>
      </c>
      <c r="B7" s="123">
        <v>586185</v>
      </c>
      <c r="C7" s="119" t="s">
        <v>853</v>
      </c>
      <c r="D7" s="119" t="s">
        <v>854</v>
      </c>
      <c r="E7" s="124">
        <v>0.42570000000000002</v>
      </c>
      <c r="F7" s="124">
        <v>0.28570000000000001</v>
      </c>
      <c r="G7" s="119" t="s">
        <v>855</v>
      </c>
      <c r="H7" s="119" t="s">
        <v>856</v>
      </c>
      <c r="I7" s="124">
        <v>0.15609999999999999</v>
      </c>
      <c r="J7" s="124">
        <v>0.21429999999999999</v>
      </c>
      <c r="K7" s="119" t="s">
        <v>846</v>
      </c>
      <c r="L7" s="119" t="s">
        <v>847</v>
      </c>
      <c r="M7" s="124">
        <v>0.1431</v>
      </c>
      <c r="N7" s="124">
        <v>0.1429</v>
      </c>
      <c r="O7" s="135">
        <v>0.72489999999999999</v>
      </c>
      <c r="P7" s="135">
        <v>0.64290000000000003</v>
      </c>
      <c r="Q7" s="80"/>
      <c r="R7" s="80"/>
      <c r="S7" s="80"/>
      <c r="T7" s="80"/>
      <c r="U7" s="80"/>
      <c r="V7" s="80"/>
      <c r="W7" s="80"/>
      <c r="X7" s="80"/>
      <c r="Y7" s="80"/>
      <c r="Z7" s="80"/>
      <c r="AA7" s="80"/>
      <c r="AB7" s="80"/>
      <c r="AC7" s="80"/>
    </row>
    <row r="8" spans="1:29" ht="16.5" customHeight="1">
      <c r="A8" s="119" t="s">
        <v>857</v>
      </c>
      <c r="B8" s="123">
        <v>683980</v>
      </c>
      <c r="C8" s="119" t="s">
        <v>842</v>
      </c>
      <c r="D8" s="119" t="s">
        <v>843</v>
      </c>
      <c r="E8" s="124">
        <v>0.34770000000000001</v>
      </c>
      <c r="F8" s="124">
        <v>0.25929999999999997</v>
      </c>
      <c r="G8" s="119" t="s">
        <v>844</v>
      </c>
      <c r="H8" s="119" t="s">
        <v>845</v>
      </c>
      <c r="I8" s="124">
        <v>0.31969999999999998</v>
      </c>
      <c r="J8" s="124">
        <v>0.33329999999999999</v>
      </c>
      <c r="K8" s="119" t="s">
        <v>849</v>
      </c>
      <c r="L8" s="119" t="s">
        <v>850</v>
      </c>
      <c r="M8" s="124">
        <v>0.13170000000000001</v>
      </c>
      <c r="N8" s="124">
        <v>0.1111</v>
      </c>
      <c r="O8" s="135">
        <v>0.79910000000000003</v>
      </c>
      <c r="P8" s="135">
        <v>0.70369999999999999</v>
      </c>
      <c r="Q8" s="80"/>
      <c r="R8" s="80"/>
      <c r="S8" s="80"/>
      <c r="T8" s="80"/>
      <c r="U8" s="80"/>
      <c r="V8" s="80"/>
      <c r="W8" s="80"/>
      <c r="X8" s="80"/>
      <c r="Y8" s="80"/>
      <c r="Z8" s="80"/>
      <c r="AA8" s="80"/>
      <c r="AB8" s="80"/>
      <c r="AC8" s="80"/>
    </row>
    <row r="9" spans="1:29" ht="16.5" customHeight="1">
      <c r="A9" s="119" t="s">
        <v>858</v>
      </c>
      <c r="B9" s="123">
        <v>689152</v>
      </c>
      <c r="C9" s="119" t="s">
        <v>859</v>
      </c>
      <c r="D9" s="119" t="s">
        <v>860</v>
      </c>
      <c r="E9" s="124">
        <v>0.63590000000000002</v>
      </c>
      <c r="F9" s="124">
        <v>0.72550000000000003</v>
      </c>
      <c r="G9" s="119" t="s">
        <v>861</v>
      </c>
      <c r="H9" s="119" t="s">
        <v>862</v>
      </c>
      <c r="I9" s="124">
        <v>0.10979999999999999</v>
      </c>
      <c r="J9" s="124">
        <v>7.8399999999999997E-2</v>
      </c>
      <c r="K9" s="119" t="s">
        <v>863</v>
      </c>
      <c r="L9" s="119" t="s">
        <v>864</v>
      </c>
      <c r="M9" s="124">
        <v>8.3599999999999994E-2</v>
      </c>
      <c r="N9" s="124">
        <v>7.8399999999999997E-2</v>
      </c>
      <c r="O9" s="135">
        <v>0.82930000000000004</v>
      </c>
      <c r="P9" s="135">
        <v>0.88239999999999996</v>
      </c>
      <c r="Q9" s="80"/>
      <c r="R9" s="80"/>
      <c r="S9" s="80"/>
      <c r="T9" s="80"/>
      <c r="U9" s="80"/>
      <c r="V9" s="80"/>
      <c r="W9" s="80"/>
      <c r="X9" s="80"/>
      <c r="Y9" s="80"/>
      <c r="Z9" s="80"/>
      <c r="AA9" s="80"/>
      <c r="AB9" s="80"/>
      <c r="AC9" s="80"/>
    </row>
    <row r="10" spans="1:29" ht="16.5" customHeight="1">
      <c r="A10" s="119" t="s">
        <v>865</v>
      </c>
      <c r="B10" s="123">
        <v>793036</v>
      </c>
      <c r="C10" s="119" t="s">
        <v>842</v>
      </c>
      <c r="D10" s="119" t="s">
        <v>843</v>
      </c>
      <c r="E10" s="124">
        <v>0.33239999999999997</v>
      </c>
      <c r="F10" s="124">
        <v>0.44900000000000001</v>
      </c>
      <c r="G10" s="119" t="s">
        <v>844</v>
      </c>
      <c r="H10" s="119" t="s">
        <v>845</v>
      </c>
      <c r="I10" s="124">
        <v>0.20880000000000001</v>
      </c>
      <c r="J10" s="124">
        <v>0.1633</v>
      </c>
      <c r="K10" s="119" t="s">
        <v>849</v>
      </c>
      <c r="L10" s="119" t="s">
        <v>850</v>
      </c>
      <c r="M10" s="124">
        <v>0.18529999999999999</v>
      </c>
      <c r="N10" s="124">
        <v>0.1633</v>
      </c>
      <c r="O10" s="135">
        <v>0.72650000000000003</v>
      </c>
      <c r="P10" s="135">
        <v>0.77549999999999997</v>
      </c>
      <c r="Q10" s="80"/>
      <c r="R10" s="80"/>
      <c r="S10" s="80"/>
      <c r="T10" s="80"/>
      <c r="U10" s="80"/>
      <c r="V10" s="80"/>
      <c r="W10" s="80"/>
      <c r="X10" s="80"/>
      <c r="Y10" s="80"/>
      <c r="Z10" s="80"/>
      <c r="AA10" s="80"/>
      <c r="AB10" s="80"/>
      <c r="AC10" s="80"/>
    </row>
    <row r="11" spans="1:29" ht="16.5" customHeight="1">
      <c r="A11" s="119" t="s">
        <v>866</v>
      </c>
      <c r="B11" s="123">
        <v>808535</v>
      </c>
      <c r="C11" s="119" t="s">
        <v>842</v>
      </c>
      <c r="D11" s="119" t="s">
        <v>843</v>
      </c>
      <c r="E11" s="124">
        <v>0.60589999999999999</v>
      </c>
      <c r="F11" s="124">
        <v>0.59719999999999995</v>
      </c>
      <c r="G11" s="119" t="s">
        <v>867</v>
      </c>
      <c r="H11" s="119" t="s">
        <v>868</v>
      </c>
      <c r="I11" s="124">
        <v>0.25290000000000001</v>
      </c>
      <c r="J11" s="124">
        <v>0.31940000000000002</v>
      </c>
      <c r="K11" s="119" t="s">
        <v>869</v>
      </c>
      <c r="L11" s="119" t="s">
        <v>870</v>
      </c>
      <c r="M11" s="124">
        <v>6.7299999999999999E-2</v>
      </c>
      <c r="N11" s="124">
        <v>2.7799999999999998E-2</v>
      </c>
      <c r="O11" s="135">
        <v>0.92610000000000003</v>
      </c>
      <c r="P11" s="135">
        <v>0.94440000000000002</v>
      </c>
      <c r="Q11" s="80"/>
      <c r="R11" s="80"/>
      <c r="S11" s="80"/>
      <c r="T11" s="80"/>
      <c r="U11" s="80"/>
      <c r="V11" s="80"/>
      <c r="W11" s="80"/>
      <c r="X11" s="80"/>
      <c r="Y11" s="80"/>
      <c r="Z11" s="80"/>
      <c r="AA11" s="80"/>
      <c r="AB11" s="80"/>
      <c r="AC11" s="80"/>
    </row>
    <row r="12" spans="1:29" ht="16.5" customHeight="1">
      <c r="A12" s="119" t="s">
        <v>871</v>
      </c>
      <c r="B12" s="123">
        <v>897137</v>
      </c>
      <c r="C12" s="119" t="s">
        <v>853</v>
      </c>
      <c r="D12" s="119" t="s">
        <v>854</v>
      </c>
      <c r="E12" s="124">
        <v>0.50139999999999996</v>
      </c>
      <c r="F12" s="124">
        <v>0.53849999999999998</v>
      </c>
      <c r="G12" s="119" t="s">
        <v>855</v>
      </c>
      <c r="H12" s="119" t="s">
        <v>856</v>
      </c>
      <c r="I12" s="124">
        <v>0.18909999999999999</v>
      </c>
      <c r="J12" s="124">
        <v>0.23080000000000001</v>
      </c>
      <c r="K12" s="119" t="s">
        <v>869</v>
      </c>
      <c r="L12" s="119" t="s">
        <v>870</v>
      </c>
      <c r="M12" s="124">
        <v>0.1203</v>
      </c>
      <c r="N12" s="124">
        <v>0</v>
      </c>
      <c r="O12" s="135">
        <v>0.81089999999999995</v>
      </c>
      <c r="P12" s="135">
        <v>0.76919999999999999</v>
      </c>
      <c r="Q12" s="80"/>
      <c r="R12" s="80"/>
      <c r="S12" s="80"/>
      <c r="T12" s="80"/>
      <c r="U12" s="80"/>
      <c r="V12" s="80"/>
      <c r="W12" s="80"/>
      <c r="X12" s="80"/>
      <c r="Y12" s="80"/>
      <c r="Z12" s="80"/>
      <c r="AA12" s="80"/>
      <c r="AB12" s="80"/>
      <c r="AC12" s="80"/>
    </row>
    <row r="13" spans="1:29" ht="16.5" customHeight="1">
      <c r="A13" s="119" t="s">
        <v>872</v>
      </c>
      <c r="B13" s="123">
        <v>969224</v>
      </c>
      <c r="C13" s="119" t="s">
        <v>844</v>
      </c>
      <c r="D13" s="119" t="s">
        <v>845</v>
      </c>
      <c r="E13" s="124">
        <v>0.50680000000000003</v>
      </c>
      <c r="F13" s="124">
        <v>0.4667</v>
      </c>
      <c r="G13" s="119" t="s">
        <v>842</v>
      </c>
      <c r="H13" s="119" t="s">
        <v>843</v>
      </c>
      <c r="I13" s="124">
        <v>0.22109999999999999</v>
      </c>
      <c r="J13" s="124">
        <v>0.26669999999999999</v>
      </c>
      <c r="K13" s="119" t="s">
        <v>846</v>
      </c>
      <c r="L13" s="119" t="s">
        <v>847</v>
      </c>
      <c r="M13" s="124">
        <v>6.4600000000000005E-2</v>
      </c>
      <c r="N13" s="124">
        <v>6.6699999999999995E-2</v>
      </c>
      <c r="O13" s="135">
        <v>0.79249999999999998</v>
      </c>
      <c r="P13" s="135">
        <v>0.8</v>
      </c>
      <c r="Q13" s="80"/>
      <c r="R13" s="80"/>
      <c r="S13" s="80"/>
      <c r="T13" s="80"/>
      <c r="U13" s="80"/>
      <c r="V13" s="80"/>
      <c r="W13" s="80"/>
      <c r="X13" s="80"/>
      <c r="Y13" s="80"/>
      <c r="Z13" s="80"/>
      <c r="AA13" s="80"/>
      <c r="AB13" s="80"/>
      <c r="AC13" s="80"/>
    </row>
    <row r="14" spans="1:29" ht="16.5" customHeight="1">
      <c r="A14" s="119" t="s">
        <v>873</v>
      </c>
      <c r="B14" s="123">
        <v>972286</v>
      </c>
      <c r="C14" s="119" t="s">
        <v>844</v>
      </c>
      <c r="D14" s="119" t="s">
        <v>845</v>
      </c>
      <c r="E14" s="124">
        <v>0.43120000000000003</v>
      </c>
      <c r="F14" s="124">
        <v>0.5</v>
      </c>
      <c r="G14" s="119" t="s">
        <v>842</v>
      </c>
      <c r="H14" s="119" t="s">
        <v>843</v>
      </c>
      <c r="I14" s="124">
        <v>0.23419999999999999</v>
      </c>
      <c r="J14" s="124">
        <v>0.23680000000000001</v>
      </c>
      <c r="K14" s="119" t="s">
        <v>849</v>
      </c>
      <c r="L14" s="119" t="s">
        <v>850</v>
      </c>
      <c r="M14" s="124">
        <v>0.14499999999999999</v>
      </c>
      <c r="N14" s="124">
        <v>0.1053</v>
      </c>
      <c r="O14" s="135">
        <v>0.81040000000000001</v>
      </c>
      <c r="P14" s="135">
        <v>0.84209999999999996</v>
      </c>
      <c r="Q14" s="80"/>
      <c r="R14" s="80"/>
      <c r="S14" s="80"/>
      <c r="T14" s="80"/>
      <c r="U14" s="80"/>
      <c r="V14" s="80"/>
      <c r="W14" s="80"/>
      <c r="X14" s="80"/>
      <c r="Y14" s="80"/>
      <c r="Z14" s="80"/>
      <c r="AA14" s="80"/>
      <c r="AB14" s="80"/>
      <c r="AC14" s="80"/>
    </row>
    <row r="15" spans="1:29" ht="16.5" customHeight="1">
      <c r="A15" s="119" t="s">
        <v>874</v>
      </c>
      <c r="B15" s="123">
        <v>1039048</v>
      </c>
      <c r="C15" s="119" t="s">
        <v>875</v>
      </c>
      <c r="D15" s="119" t="s">
        <v>876</v>
      </c>
      <c r="E15" s="124">
        <v>0.74370000000000003</v>
      </c>
      <c r="F15" s="124">
        <v>0.9</v>
      </c>
      <c r="G15" s="119" t="s">
        <v>877</v>
      </c>
      <c r="H15" s="119" t="s">
        <v>878</v>
      </c>
      <c r="I15" s="124">
        <v>9.5100000000000004E-2</v>
      </c>
      <c r="J15" s="124">
        <v>0</v>
      </c>
      <c r="K15" s="119" t="s">
        <v>879</v>
      </c>
      <c r="L15" s="119" t="s">
        <v>880</v>
      </c>
      <c r="M15" s="124">
        <v>5.6300000000000003E-2</v>
      </c>
      <c r="N15" s="124">
        <v>0.05</v>
      </c>
      <c r="O15" s="135">
        <v>0.89510000000000001</v>
      </c>
      <c r="P15" s="135">
        <v>0.95</v>
      </c>
      <c r="Q15" s="80"/>
      <c r="R15" s="80"/>
      <c r="S15" s="80"/>
      <c r="T15" s="80"/>
      <c r="U15" s="80"/>
      <c r="V15" s="80"/>
      <c r="W15" s="80"/>
      <c r="X15" s="80"/>
      <c r="Y15" s="80"/>
      <c r="Z15" s="80"/>
      <c r="AA15" s="80"/>
      <c r="AB15" s="80"/>
      <c r="AC15" s="80"/>
    </row>
    <row r="16" spans="1:29" ht="16.5" customHeight="1">
      <c r="A16" s="119" t="s">
        <v>881</v>
      </c>
      <c r="B16" s="119">
        <v>1142102</v>
      </c>
      <c r="C16" s="119" t="s">
        <v>842</v>
      </c>
      <c r="D16" s="119" t="s">
        <v>843</v>
      </c>
      <c r="E16" s="119">
        <v>0.39405200000000001</v>
      </c>
      <c r="F16" s="119">
        <v>0.39393899999999998</v>
      </c>
      <c r="G16" s="119" t="s">
        <v>844</v>
      </c>
      <c r="H16" s="119" t="s">
        <v>845</v>
      </c>
      <c r="I16" s="119">
        <v>0.27509299999999998</v>
      </c>
      <c r="J16" s="119">
        <v>0.33333299999999999</v>
      </c>
      <c r="K16" s="119" t="s">
        <v>867</v>
      </c>
      <c r="L16" s="119" t="s">
        <v>868</v>
      </c>
      <c r="M16" s="119">
        <v>0.12639400000000001</v>
      </c>
      <c r="N16" s="119">
        <v>0.15151500000000001</v>
      </c>
      <c r="O16" s="115">
        <v>0.79549999999999998</v>
      </c>
      <c r="P16" s="115">
        <v>0.87880000000000003</v>
      </c>
      <c r="Q16" s="80"/>
      <c r="R16" s="80"/>
      <c r="S16" s="80"/>
      <c r="T16" s="80"/>
      <c r="U16" s="80"/>
      <c r="V16" s="80"/>
      <c r="W16" s="80"/>
      <c r="X16" s="80"/>
      <c r="Y16" s="80"/>
      <c r="Z16" s="80"/>
      <c r="AA16" s="80"/>
      <c r="AB16" s="80"/>
      <c r="AC16" s="80"/>
    </row>
    <row r="17" spans="1:29" ht="16.5" customHeight="1">
      <c r="A17" s="119" t="s">
        <v>882</v>
      </c>
      <c r="B17" s="119">
        <v>1192676</v>
      </c>
      <c r="C17" s="119" t="s">
        <v>844</v>
      </c>
      <c r="D17" s="119" t="s">
        <v>845</v>
      </c>
      <c r="E17" s="119">
        <v>0.41698800000000003</v>
      </c>
      <c r="F17" s="119">
        <v>0.42105300000000001</v>
      </c>
      <c r="G17" s="119" t="s">
        <v>842</v>
      </c>
      <c r="H17" s="119" t="s">
        <v>843</v>
      </c>
      <c r="I17" s="119">
        <v>0.227799</v>
      </c>
      <c r="J17" s="119">
        <v>0.15789500000000001</v>
      </c>
      <c r="K17" s="119" t="s">
        <v>867</v>
      </c>
      <c r="L17" s="119" t="s">
        <v>868</v>
      </c>
      <c r="M17" s="119">
        <v>0.100386</v>
      </c>
      <c r="N17" s="119">
        <v>0.21052599999999999</v>
      </c>
      <c r="O17" s="115">
        <v>0.74519999999999997</v>
      </c>
      <c r="P17" s="115">
        <v>0.78949999999999998</v>
      </c>
      <c r="Q17" s="80"/>
      <c r="R17" s="80"/>
      <c r="S17" s="80"/>
      <c r="T17" s="80"/>
      <c r="U17" s="80"/>
      <c r="V17" s="80"/>
      <c r="W17" s="80"/>
      <c r="X17" s="80"/>
      <c r="Y17" s="80"/>
      <c r="Z17" s="80"/>
      <c r="AA17" s="80"/>
      <c r="AB17" s="80"/>
      <c r="AC17" s="80"/>
    </row>
    <row r="18" spans="1:29" ht="16.5" customHeight="1">
      <c r="A18" s="119" t="s">
        <v>883</v>
      </c>
      <c r="B18" s="119">
        <v>1286140</v>
      </c>
      <c r="C18" s="119" t="s">
        <v>853</v>
      </c>
      <c r="D18" s="119" t="s">
        <v>854</v>
      </c>
      <c r="E18" s="119">
        <v>0.51724099999999995</v>
      </c>
      <c r="F18" s="119">
        <v>0.5</v>
      </c>
      <c r="G18" s="119" t="s">
        <v>855</v>
      </c>
      <c r="H18" s="119" t="s">
        <v>856</v>
      </c>
      <c r="I18" s="119">
        <v>0.16256200000000001</v>
      </c>
      <c r="J18" s="119">
        <v>0</v>
      </c>
      <c r="K18" s="119" t="s">
        <v>846</v>
      </c>
      <c r="L18" s="119" t="s">
        <v>847</v>
      </c>
      <c r="M18" s="119">
        <v>0.103448</v>
      </c>
      <c r="N18" s="119">
        <v>0.5</v>
      </c>
      <c r="O18" s="115">
        <v>0.7833</v>
      </c>
      <c r="P18" s="115">
        <v>1</v>
      </c>
      <c r="Q18" s="80"/>
      <c r="R18" s="80"/>
      <c r="S18" s="80"/>
      <c r="T18" s="80"/>
      <c r="U18" s="80"/>
      <c r="V18" s="80"/>
      <c r="W18" s="80"/>
      <c r="X18" s="80"/>
      <c r="Y18" s="80"/>
      <c r="Z18" s="80"/>
      <c r="AA18" s="80"/>
      <c r="AB18" s="80"/>
      <c r="AC18" s="80"/>
    </row>
    <row r="19" spans="1:29">
      <c r="A19" s="119"/>
      <c r="B19" s="119"/>
      <c r="C19" s="119"/>
      <c r="D19" s="119"/>
      <c r="E19" s="119"/>
      <c r="F19" s="119"/>
      <c r="G19" s="119"/>
      <c r="H19" s="119"/>
      <c r="I19" s="119"/>
      <c r="J19" s="119"/>
      <c r="K19" s="119"/>
      <c r="L19" s="119"/>
      <c r="M19" s="119"/>
      <c r="N19" s="119"/>
      <c r="O19" s="119"/>
      <c r="P19" s="119"/>
      <c r="Q19" s="80"/>
      <c r="R19" s="80"/>
      <c r="S19" s="80"/>
      <c r="T19" s="80"/>
      <c r="U19" s="80"/>
      <c r="V19" s="80"/>
      <c r="W19" s="80"/>
      <c r="X19" s="80"/>
      <c r="Y19" s="80"/>
      <c r="Z19" s="80"/>
      <c r="AA19" s="80"/>
      <c r="AB19" s="80"/>
      <c r="AC19" s="80"/>
    </row>
    <row r="20" spans="1:29">
      <c r="A20" s="119"/>
      <c r="B20" s="119"/>
      <c r="C20" s="119"/>
      <c r="D20" s="119"/>
      <c r="E20" s="119"/>
      <c r="F20" s="119"/>
      <c r="G20" s="119"/>
      <c r="H20" s="119"/>
      <c r="I20" s="119"/>
      <c r="J20" s="119"/>
      <c r="K20" s="119"/>
      <c r="L20" s="119"/>
      <c r="M20" s="119"/>
      <c r="N20" s="119"/>
      <c r="O20" s="119"/>
      <c r="P20" s="119"/>
      <c r="Q20" s="80"/>
      <c r="R20" s="80"/>
      <c r="S20" s="80"/>
      <c r="T20" s="80"/>
      <c r="U20" s="80"/>
      <c r="V20" s="80"/>
      <c r="W20" s="80"/>
      <c r="X20" s="80"/>
      <c r="Y20" s="80"/>
      <c r="Z20" s="80"/>
      <c r="AA20" s="80"/>
      <c r="AB20" s="80"/>
      <c r="AC20" s="80"/>
    </row>
    <row r="21" spans="1:29">
      <c r="A21" s="119"/>
      <c r="B21" s="119"/>
      <c r="C21" s="119"/>
      <c r="D21" s="119"/>
      <c r="E21" s="119"/>
      <c r="F21" s="119"/>
      <c r="G21" s="119"/>
      <c r="H21" s="119"/>
      <c r="I21" s="119"/>
      <c r="J21" s="119"/>
      <c r="K21" s="119"/>
      <c r="L21" s="119"/>
      <c r="M21" s="119"/>
      <c r="N21" s="119"/>
      <c r="O21" s="119"/>
      <c r="P21" s="119"/>
      <c r="Q21" s="80"/>
      <c r="R21" s="80"/>
      <c r="S21" s="80"/>
      <c r="T21" s="80"/>
      <c r="U21" s="80"/>
      <c r="V21" s="80"/>
      <c r="W21" s="80"/>
      <c r="X21" s="80"/>
      <c r="Y21" s="80"/>
      <c r="Z21" s="80"/>
      <c r="AA21" s="80"/>
      <c r="AB21" s="80"/>
      <c r="AC21" s="80"/>
    </row>
    <row r="22" spans="1:29">
      <c r="A22" s="119"/>
      <c r="B22" s="119"/>
      <c r="C22" s="119"/>
      <c r="D22" s="119"/>
      <c r="E22" s="119"/>
      <c r="F22" s="119"/>
      <c r="G22" s="119"/>
      <c r="H22" s="119"/>
      <c r="I22" s="119"/>
      <c r="J22" s="119"/>
      <c r="K22" s="119"/>
      <c r="L22" s="119"/>
      <c r="M22" s="119"/>
      <c r="N22" s="119"/>
      <c r="O22" s="119"/>
      <c r="P22" s="119"/>
      <c r="Q22" s="80"/>
      <c r="R22" s="80"/>
      <c r="S22" s="80"/>
      <c r="T22" s="80"/>
      <c r="U22" s="80"/>
      <c r="V22" s="80"/>
      <c r="W22" s="80"/>
      <c r="X22" s="80"/>
      <c r="Y22" s="80"/>
      <c r="Z22" s="80"/>
      <c r="AA22" s="80"/>
      <c r="AB22" s="80"/>
      <c r="AC22" s="80"/>
    </row>
    <row r="23" spans="1:29">
      <c r="A23" s="125" t="s">
        <v>41</v>
      </c>
      <c r="B23" s="126" t="s">
        <v>884</v>
      </c>
      <c r="C23" s="126" t="s">
        <v>885</v>
      </c>
      <c r="D23" s="127" t="s">
        <v>886</v>
      </c>
      <c r="E23" s="127" t="s">
        <v>887</v>
      </c>
      <c r="F23" s="128" t="s">
        <v>888</v>
      </c>
      <c r="G23" s="128" t="s">
        <v>889</v>
      </c>
      <c r="H23" s="129" t="s">
        <v>890</v>
      </c>
      <c r="I23" s="125" t="s">
        <v>891</v>
      </c>
      <c r="J23" s="125" t="s">
        <v>892</v>
      </c>
      <c r="K23" s="128" t="s">
        <v>893</v>
      </c>
      <c r="L23" s="136" t="s">
        <v>894</v>
      </c>
      <c r="M23" s="127" t="s">
        <v>895</v>
      </c>
      <c r="N23" s="137" t="s">
        <v>896</v>
      </c>
      <c r="O23" s="138" t="s">
        <v>897</v>
      </c>
      <c r="P23" s="139" t="s">
        <v>898</v>
      </c>
      <c r="Q23" s="146" t="s">
        <v>899</v>
      </c>
      <c r="R23" s="128" t="s">
        <v>81</v>
      </c>
      <c r="S23" s="147" t="s">
        <v>900</v>
      </c>
      <c r="T23" s="128" t="s">
        <v>901</v>
      </c>
      <c r="U23" s="128" t="s">
        <v>902</v>
      </c>
      <c r="V23" s="148" t="s">
        <v>903</v>
      </c>
      <c r="W23" s="148" t="s">
        <v>904</v>
      </c>
      <c r="X23" s="128" t="s">
        <v>905</v>
      </c>
      <c r="Y23" s="148" t="s">
        <v>906</v>
      </c>
      <c r="Z23" s="148" t="s">
        <v>907</v>
      </c>
      <c r="AA23" s="128" t="s">
        <v>908</v>
      </c>
      <c r="AB23" s="148" t="s">
        <v>909</v>
      </c>
      <c r="AC23" s="148" t="s">
        <v>910</v>
      </c>
    </row>
    <row r="24" spans="1:29">
      <c r="A24" s="118" t="s">
        <v>911</v>
      </c>
      <c r="B24" s="118" t="s">
        <v>912</v>
      </c>
      <c r="C24" s="130" t="s">
        <v>913</v>
      </c>
      <c r="D24" s="131">
        <v>100</v>
      </c>
      <c r="E24" s="132">
        <v>69335</v>
      </c>
      <c r="F24" s="132">
        <v>5034</v>
      </c>
      <c r="G24" s="132">
        <v>410</v>
      </c>
      <c r="H24" s="133">
        <v>8.1600000000000006E-2</v>
      </c>
      <c r="I24" s="140">
        <v>37</v>
      </c>
      <c r="J24" s="140">
        <v>0</v>
      </c>
      <c r="K24" s="132">
        <v>1540</v>
      </c>
      <c r="L24" s="141">
        <v>3.3</v>
      </c>
      <c r="M24" s="142">
        <v>101</v>
      </c>
      <c r="N24" s="143">
        <v>0.52400000000000002</v>
      </c>
      <c r="O24" s="144">
        <v>0.64300000000000002</v>
      </c>
      <c r="P24" s="145" t="s">
        <v>914</v>
      </c>
      <c r="Q24" s="149" t="s">
        <v>915</v>
      </c>
      <c r="R24" s="132">
        <v>1641</v>
      </c>
      <c r="S24" s="150">
        <v>4.4000000000000004</v>
      </c>
      <c r="T24" s="151" t="s">
        <v>916</v>
      </c>
      <c r="U24" s="152" t="s">
        <v>842</v>
      </c>
      <c r="V24" s="153">
        <v>0.20899999999999999</v>
      </c>
      <c r="W24" s="153">
        <v>0.25700000000000001</v>
      </c>
      <c r="X24" s="152" t="s">
        <v>846</v>
      </c>
      <c r="Y24" s="153">
        <v>0.192</v>
      </c>
      <c r="Z24" s="153">
        <v>0.247</v>
      </c>
      <c r="AA24" s="152" t="s">
        <v>844</v>
      </c>
      <c r="AB24" s="153">
        <v>0.123</v>
      </c>
      <c r="AC24" s="153">
        <v>0.14000000000000001</v>
      </c>
    </row>
    <row r="25" spans="1:29">
      <c r="A25" s="118" t="s">
        <v>841</v>
      </c>
      <c r="B25" s="118" t="s">
        <v>917</v>
      </c>
      <c r="C25" s="130" t="s">
        <v>913</v>
      </c>
      <c r="D25" s="131">
        <v>100</v>
      </c>
      <c r="E25" s="132">
        <v>57774</v>
      </c>
      <c r="F25" s="132">
        <v>5793</v>
      </c>
      <c r="G25" s="132">
        <v>455</v>
      </c>
      <c r="H25" s="133">
        <v>7.85E-2</v>
      </c>
      <c r="I25" s="140">
        <v>35</v>
      </c>
      <c r="J25" s="140">
        <v>0</v>
      </c>
      <c r="K25" s="132">
        <v>1352</v>
      </c>
      <c r="L25" s="141">
        <v>4.3</v>
      </c>
      <c r="M25" s="142">
        <v>94</v>
      </c>
      <c r="N25" s="143">
        <v>0.48799999999999999</v>
      </c>
      <c r="O25" s="144">
        <v>0.45600000000000002</v>
      </c>
      <c r="P25" s="145" t="s">
        <v>918</v>
      </c>
      <c r="Q25" s="149" t="s">
        <v>919</v>
      </c>
      <c r="R25" s="132">
        <v>1542</v>
      </c>
      <c r="S25" s="150">
        <v>4.3</v>
      </c>
      <c r="T25" s="151" t="s">
        <v>916</v>
      </c>
      <c r="U25" s="152" t="s">
        <v>842</v>
      </c>
      <c r="V25" s="153">
        <v>0.21299999999999999</v>
      </c>
      <c r="W25" s="153">
        <v>0.219</v>
      </c>
      <c r="X25" s="152" t="s">
        <v>846</v>
      </c>
      <c r="Y25" s="153">
        <v>0.151</v>
      </c>
      <c r="Z25" s="153">
        <v>0.18</v>
      </c>
      <c r="AA25" s="152" t="s">
        <v>849</v>
      </c>
      <c r="AB25" s="153">
        <v>0.125</v>
      </c>
      <c r="AC25" s="153">
        <v>5.8000000000000003E-2</v>
      </c>
    </row>
    <row r="26" spans="1:29">
      <c r="A26" s="118" t="s">
        <v>920</v>
      </c>
      <c r="B26" s="118" t="s">
        <v>921</v>
      </c>
      <c r="C26" s="130" t="s">
        <v>913</v>
      </c>
      <c r="D26" s="131">
        <v>75</v>
      </c>
      <c r="E26" s="132">
        <v>238310</v>
      </c>
      <c r="F26" s="132">
        <v>1565</v>
      </c>
      <c r="G26" s="132">
        <v>152</v>
      </c>
      <c r="H26" s="133">
        <v>9.74E-2</v>
      </c>
      <c r="I26" s="140">
        <v>29</v>
      </c>
      <c r="J26" s="140">
        <v>0</v>
      </c>
      <c r="K26" s="132">
        <v>223</v>
      </c>
      <c r="L26" s="141">
        <v>7</v>
      </c>
      <c r="M26" s="142">
        <v>45</v>
      </c>
      <c r="N26" s="143">
        <v>0.76500000000000001</v>
      </c>
      <c r="O26" s="144">
        <v>0.69199999999999995</v>
      </c>
      <c r="P26" s="145" t="s">
        <v>922</v>
      </c>
      <c r="Q26" s="149" t="s">
        <v>923</v>
      </c>
      <c r="R26" s="132">
        <v>1834</v>
      </c>
      <c r="S26" s="150">
        <v>4.4000000000000004</v>
      </c>
      <c r="T26" s="151" t="s">
        <v>916</v>
      </c>
      <c r="U26" s="152" t="s">
        <v>844</v>
      </c>
      <c r="V26" s="153">
        <v>0.35099999999999998</v>
      </c>
      <c r="W26" s="153">
        <v>0.3</v>
      </c>
      <c r="X26" s="152" t="s">
        <v>842</v>
      </c>
      <c r="Y26" s="153">
        <v>0.21199999999999999</v>
      </c>
      <c r="Z26" s="153">
        <v>0.15</v>
      </c>
      <c r="AA26" s="152" t="s">
        <v>924</v>
      </c>
      <c r="AB26" s="153">
        <v>0.20100000000000001</v>
      </c>
      <c r="AC26" s="153">
        <v>0.24199999999999999</v>
      </c>
    </row>
    <row r="27" spans="1:29">
      <c r="A27" s="118" t="s">
        <v>872</v>
      </c>
      <c r="B27" s="118" t="s">
        <v>925</v>
      </c>
      <c r="C27" s="130" t="s">
        <v>913</v>
      </c>
      <c r="D27" s="131">
        <v>73</v>
      </c>
      <c r="E27" s="132">
        <v>652550</v>
      </c>
      <c r="F27" s="132">
        <v>534</v>
      </c>
      <c r="G27" s="132">
        <v>42</v>
      </c>
      <c r="H27" s="133">
        <v>7.8399999999999997E-2</v>
      </c>
      <c r="I27" s="140">
        <v>12</v>
      </c>
      <c r="J27" s="140">
        <v>0</v>
      </c>
      <c r="K27" s="132">
        <v>1112</v>
      </c>
      <c r="L27" s="141">
        <v>0.5</v>
      </c>
      <c r="M27" s="142">
        <v>12</v>
      </c>
      <c r="N27" s="143">
        <v>0.61799999999999999</v>
      </c>
      <c r="O27" s="144">
        <v>0.75700000000000001</v>
      </c>
      <c r="P27" s="145" t="s">
        <v>926</v>
      </c>
      <c r="Q27" s="149" t="s">
        <v>927</v>
      </c>
      <c r="R27" s="132">
        <v>3627</v>
      </c>
      <c r="S27" s="150">
        <v>4</v>
      </c>
      <c r="T27" s="151" t="s">
        <v>916</v>
      </c>
      <c r="U27" s="152" t="s">
        <v>842</v>
      </c>
      <c r="V27" s="153">
        <v>0.23100000000000001</v>
      </c>
      <c r="W27" s="153">
        <v>0.32400000000000001</v>
      </c>
      <c r="X27" s="152" t="s">
        <v>844</v>
      </c>
      <c r="Y27" s="153">
        <v>0.224</v>
      </c>
      <c r="Z27" s="153">
        <v>0.32400000000000001</v>
      </c>
      <c r="AA27" s="152" t="s">
        <v>846</v>
      </c>
      <c r="AB27" s="153">
        <v>0.16300000000000001</v>
      </c>
      <c r="AC27" s="153">
        <v>0.108</v>
      </c>
    </row>
    <row r="28" spans="1:29">
      <c r="A28" s="118" t="s">
        <v>873</v>
      </c>
      <c r="B28" s="118" t="s">
        <v>928</v>
      </c>
      <c r="C28" s="130" t="s">
        <v>913</v>
      </c>
      <c r="D28" s="131">
        <v>72</v>
      </c>
      <c r="E28" s="132">
        <v>787892</v>
      </c>
      <c r="F28" s="132">
        <v>432</v>
      </c>
      <c r="G28" s="132">
        <v>54</v>
      </c>
      <c r="H28" s="133">
        <v>0.12429999999999999</v>
      </c>
      <c r="I28" s="140">
        <v>19</v>
      </c>
      <c r="J28" s="140">
        <v>0</v>
      </c>
      <c r="K28" s="132">
        <v>1086</v>
      </c>
      <c r="L28" s="141">
        <v>0.4</v>
      </c>
      <c r="M28" s="142">
        <v>25</v>
      </c>
      <c r="N28" s="143">
        <v>0.68</v>
      </c>
      <c r="O28" s="144">
        <v>0.52600000000000002</v>
      </c>
      <c r="P28" s="145" t="s">
        <v>929</v>
      </c>
      <c r="Q28" s="149" t="s">
        <v>930</v>
      </c>
      <c r="R28" s="132">
        <v>1152</v>
      </c>
      <c r="S28" s="150">
        <v>4.4000000000000004</v>
      </c>
      <c r="T28" s="151" t="s">
        <v>916</v>
      </c>
      <c r="U28" s="152" t="s">
        <v>849</v>
      </c>
      <c r="V28" s="153">
        <v>0.27400000000000002</v>
      </c>
      <c r="W28" s="153">
        <v>0.105</v>
      </c>
      <c r="X28" s="152" t="s">
        <v>842</v>
      </c>
      <c r="Y28" s="153">
        <v>0.20599999999999999</v>
      </c>
      <c r="Z28" s="153">
        <v>0.316</v>
      </c>
      <c r="AA28" s="152" t="s">
        <v>844</v>
      </c>
      <c r="AB28" s="153">
        <v>0.2</v>
      </c>
      <c r="AC28" s="153">
        <v>0.105</v>
      </c>
    </row>
    <row r="29" spans="1:29">
      <c r="A29" s="118" t="s">
        <v>931</v>
      </c>
      <c r="B29" s="118" t="s">
        <v>932</v>
      </c>
      <c r="C29" s="130" t="s">
        <v>913</v>
      </c>
      <c r="D29" s="131">
        <v>70</v>
      </c>
      <c r="E29" s="132">
        <v>954802</v>
      </c>
      <c r="F29" s="132">
        <v>345</v>
      </c>
      <c r="G29" s="132">
        <v>46</v>
      </c>
      <c r="H29" s="133">
        <v>0.13420000000000001</v>
      </c>
      <c r="I29" s="140">
        <v>12</v>
      </c>
      <c r="J29" s="140">
        <v>0</v>
      </c>
      <c r="K29" s="132">
        <v>1078</v>
      </c>
      <c r="L29" s="141">
        <v>0.3</v>
      </c>
      <c r="M29" s="142">
        <v>17</v>
      </c>
      <c r="N29" s="143">
        <v>0.66</v>
      </c>
      <c r="O29" s="144">
        <v>0.5</v>
      </c>
      <c r="P29" s="145" t="s">
        <v>926</v>
      </c>
      <c r="Q29" s="149" t="s">
        <v>933</v>
      </c>
      <c r="R29" s="132">
        <v>1090</v>
      </c>
      <c r="S29" s="150">
        <v>4.3</v>
      </c>
      <c r="T29" s="151" t="s">
        <v>916</v>
      </c>
      <c r="U29" s="152" t="s">
        <v>844</v>
      </c>
      <c r="V29" s="153">
        <v>0.29199999999999998</v>
      </c>
      <c r="W29" s="153">
        <v>6.3E-2</v>
      </c>
      <c r="X29" s="152" t="s">
        <v>842</v>
      </c>
      <c r="Y29" s="153">
        <v>0.24299999999999999</v>
      </c>
      <c r="Z29" s="153">
        <v>0.313</v>
      </c>
      <c r="AA29" s="152" t="s">
        <v>934</v>
      </c>
      <c r="AB29" s="153">
        <v>0.125</v>
      </c>
      <c r="AC29" s="153">
        <v>0.125</v>
      </c>
    </row>
    <row r="30" spans="1:29">
      <c r="A30" s="118" t="s">
        <v>848</v>
      </c>
      <c r="B30" s="118" t="s">
        <v>935</v>
      </c>
      <c r="C30" s="130" t="s">
        <v>913</v>
      </c>
      <c r="D30" s="131">
        <v>70</v>
      </c>
      <c r="E30" s="132">
        <v>193570</v>
      </c>
      <c r="F30" s="132">
        <v>1848</v>
      </c>
      <c r="G30" s="132">
        <v>114</v>
      </c>
      <c r="H30" s="133">
        <v>6.1899999999999997E-2</v>
      </c>
      <c r="I30" s="140">
        <v>28</v>
      </c>
      <c r="J30" s="140">
        <v>0</v>
      </c>
      <c r="K30" s="132">
        <v>1368</v>
      </c>
      <c r="L30" s="141">
        <v>1.4</v>
      </c>
      <c r="M30" s="142">
        <v>52</v>
      </c>
      <c r="N30" s="143">
        <v>0.60199999999999998</v>
      </c>
      <c r="O30" s="144">
        <v>0.60199999999999998</v>
      </c>
      <c r="P30" s="145" t="s">
        <v>936</v>
      </c>
      <c r="Q30" s="149" t="s">
        <v>937</v>
      </c>
      <c r="R30" s="132">
        <v>1645</v>
      </c>
      <c r="S30" s="150">
        <v>4.4000000000000004</v>
      </c>
      <c r="T30" s="151" t="s">
        <v>916</v>
      </c>
      <c r="U30" s="152" t="s">
        <v>842</v>
      </c>
      <c r="V30" s="153">
        <v>0.27700000000000002</v>
      </c>
      <c r="W30" s="153">
        <v>0.30599999999999999</v>
      </c>
      <c r="X30" s="152" t="s">
        <v>844</v>
      </c>
      <c r="Y30" s="153">
        <v>0.19600000000000001</v>
      </c>
      <c r="Z30" s="153">
        <v>0.20399999999999999</v>
      </c>
      <c r="AA30" s="152" t="s">
        <v>849</v>
      </c>
      <c r="AB30" s="153">
        <v>0.129</v>
      </c>
      <c r="AC30" s="153">
        <v>9.2999999999999999E-2</v>
      </c>
    </row>
    <row r="31" spans="1:29">
      <c r="A31" s="118" t="s">
        <v>938</v>
      </c>
      <c r="B31" s="118" t="s">
        <v>939</v>
      </c>
      <c r="C31" s="130" t="s">
        <v>913</v>
      </c>
      <c r="D31" s="131">
        <v>68</v>
      </c>
      <c r="E31" s="132">
        <v>282484</v>
      </c>
      <c r="F31" s="132">
        <v>1373</v>
      </c>
      <c r="G31" s="132">
        <v>81</v>
      </c>
      <c r="H31" s="133">
        <v>5.8799999999999998E-2</v>
      </c>
      <c r="I31" s="140">
        <v>28</v>
      </c>
      <c r="J31" s="140">
        <v>0</v>
      </c>
      <c r="K31" s="132">
        <v>609</v>
      </c>
      <c r="L31" s="141">
        <v>2.2999999999999998</v>
      </c>
      <c r="M31" s="142">
        <v>70</v>
      </c>
      <c r="N31" s="143">
        <v>0.59399999999999997</v>
      </c>
      <c r="O31" s="144">
        <v>0.71199999999999997</v>
      </c>
      <c r="P31" s="145" t="s">
        <v>940</v>
      </c>
      <c r="Q31" s="149" t="s">
        <v>941</v>
      </c>
      <c r="R31" s="132">
        <v>2599</v>
      </c>
      <c r="S31" s="150">
        <v>4.4000000000000004</v>
      </c>
      <c r="T31" s="151" t="s">
        <v>916</v>
      </c>
      <c r="U31" s="152" t="s">
        <v>846</v>
      </c>
      <c r="V31" s="153">
        <v>0.25600000000000001</v>
      </c>
      <c r="W31" s="153">
        <v>0.438</v>
      </c>
      <c r="X31" s="152" t="s">
        <v>842</v>
      </c>
      <c r="Y31" s="153">
        <v>0.19400000000000001</v>
      </c>
      <c r="Z31" s="153">
        <v>0.113</v>
      </c>
      <c r="AA31" s="152" t="s">
        <v>844</v>
      </c>
      <c r="AB31" s="153">
        <v>0.14399999999999999</v>
      </c>
      <c r="AC31" s="153">
        <v>0.16300000000000001</v>
      </c>
    </row>
    <row r="32" spans="1:29">
      <c r="A32" s="118" t="s">
        <v>851</v>
      </c>
      <c r="B32" s="118" t="s">
        <v>942</v>
      </c>
      <c r="C32" s="130" t="s">
        <v>913</v>
      </c>
      <c r="D32" s="131">
        <v>66</v>
      </c>
      <c r="E32" s="132">
        <v>262549</v>
      </c>
      <c r="F32" s="132">
        <v>1400</v>
      </c>
      <c r="G32" s="132">
        <v>121</v>
      </c>
      <c r="H32" s="133">
        <v>8.6300000000000002E-2</v>
      </c>
      <c r="I32" s="140">
        <v>28</v>
      </c>
      <c r="J32" s="140">
        <v>4</v>
      </c>
      <c r="K32" s="132">
        <v>1067</v>
      </c>
      <c r="L32" s="141">
        <v>1.3</v>
      </c>
      <c r="M32" s="142">
        <v>37</v>
      </c>
      <c r="N32" s="143">
        <v>0.60099999999999998</v>
      </c>
      <c r="O32" s="144">
        <v>0.65800000000000003</v>
      </c>
      <c r="P32" s="145" t="s">
        <v>943</v>
      </c>
      <c r="Q32" s="149" t="s">
        <v>944</v>
      </c>
      <c r="R32" s="132">
        <v>5532</v>
      </c>
      <c r="S32" s="150">
        <v>4.5</v>
      </c>
      <c r="T32" s="151" t="s">
        <v>945</v>
      </c>
      <c r="U32" s="152" t="s">
        <v>842</v>
      </c>
      <c r="V32" s="153">
        <v>0.26100000000000001</v>
      </c>
      <c r="W32" s="153">
        <v>0.27900000000000003</v>
      </c>
      <c r="X32" s="152" t="s">
        <v>846</v>
      </c>
      <c r="Y32" s="153">
        <v>0.17499999999999999</v>
      </c>
      <c r="Z32" s="153">
        <v>0.16500000000000001</v>
      </c>
      <c r="AA32" s="152" t="s">
        <v>844</v>
      </c>
      <c r="AB32" s="153">
        <v>0.16600000000000001</v>
      </c>
      <c r="AC32" s="153">
        <v>0.215</v>
      </c>
    </row>
    <row r="33" spans="1:29">
      <c r="A33" s="118" t="s">
        <v>882</v>
      </c>
      <c r="B33" s="118" t="s">
        <v>946</v>
      </c>
      <c r="C33" s="130" t="s">
        <v>913</v>
      </c>
      <c r="D33" s="131">
        <v>65</v>
      </c>
      <c r="E33" s="132">
        <v>653423</v>
      </c>
      <c r="F33" s="132">
        <v>534</v>
      </c>
      <c r="G33" s="132">
        <v>57</v>
      </c>
      <c r="H33" s="133">
        <v>0.1071</v>
      </c>
      <c r="I33" s="140">
        <v>12</v>
      </c>
      <c r="J33" s="140">
        <v>0</v>
      </c>
      <c r="K33" s="132">
        <v>1093</v>
      </c>
      <c r="L33" s="141">
        <v>0.5</v>
      </c>
      <c r="M33" s="142">
        <v>15</v>
      </c>
      <c r="N33" s="143">
        <v>0.61799999999999999</v>
      </c>
      <c r="O33" s="144">
        <v>0.6</v>
      </c>
      <c r="P33" s="145" t="s">
        <v>947</v>
      </c>
      <c r="Q33" s="149" t="s">
        <v>948</v>
      </c>
      <c r="R33" s="132">
        <v>4512</v>
      </c>
      <c r="S33" s="150">
        <v>4.5</v>
      </c>
      <c r="T33" s="151" t="s">
        <v>916</v>
      </c>
      <c r="U33" s="152" t="s">
        <v>842</v>
      </c>
      <c r="V33" s="153">
        <v>0.28199999999999997</v>
      </c>
      <c r="W33" s="153">
        <v>0.36699999999999999</v>
      </c>
      <c r="X33" s="152" t="s">
        <v>844</v>
      </c>
      <c r="Y33" s="153">
        <v>0.17399999999999999</v>
      </c>
      <c r="Z33" s="153">
        <v>0.13300000000000001</v>
      </c>
      <c r="AA33" s="152" t="s">
        <v>849</v>
      </c>
      <c r="AB33" s="153">
        <v>0.16200000000000001</v>
      </c>
      <c r="AC33" s="153">
        <v>0.1</v>
      </c>
    </row>
    <row r="34" spans="1:29">
      <c r="A34" s="118" t="s">
        <v>949</v>
      </c>
      <c r="B34" s="118" t="s">
        <v>950</v>
      </c>
      <c r="C34" s="130" t="s">
        <v>913</v>
      </c>
      <c r="D34" s="131">
        <v>62</v>
      </c>
      <c r="E34" s="132">
        <v>1451523</v>
      </c>
      <c r="F34" s="132">
        <v>196</v>
      </c>
      <c r="G34" s="132">
        <v>22</v>
      </c>
      <c r="H34" s="133">
        <v>0.1119</v>
      </c>
      <c r="I34" s="140">
        <v>9</v>
      </c>
      <c r="J34" s="140">
        <v>0</v>
      </c>
      <c r="K34" s="132">
        <v>1089</v>
      </c>
      <c r="L34" s="141">
        <v>0.2</v>
      </c>
      <c r="M34" s="142">
        <v>53</v>
      </c>
      <c r="N34" s="143">
        <v>0.70199999999999996</v>
      </c>
      <c r="O34" s="144">
        <v>0.73299999999999998</v>
      </c>
      <c r="P34" s="145" t="s">
        <v>951</v>
      </c>
      <c r="Q34" s="149" t="s">
        <v>952</v>
      </c>
      <c r="R34" s="132">
        <v>1809</v>
      </c>
      <c r="S34" s="150">
        <v>4.3</v>
      </c>
      <c r="T34" s="151" t="s">
        <v>916</v>
      </c>
      <c r="U34" s="152" t="s">
        <v>953</v>
      </c>
      <c r="V34" s="153">
        <v>0.39400000000000002</v>
      </c>
      <c r="W34" s="153">
        <v>0.53300000000000003</v>
      </c>
      <c r="X34" s="152" t="s">
        <v>954</v>
      </c>
      <c r="Y34" s="153">
        <v>0.21299999999999999</v>
      </c>
      <c r="Z34" s="153">
        <v>6.7000000000000004E-2</v>
      </c>
      <c r="AA34" s="152" t="s">
        <v>842</v>
      </c>
      <c r="AB34" s="153">
        <v>9.6000000000000002E-2</v>
      </c>
      <c r="AC34" s="153">
        <v>0.13300000000000001</v>
      </c>
    </row>
    <row r="35" spans="1:29">
      <c r="A35" s="118" t="s">
        <v>881</v>
      </c>
      <c r="B35" s="118" t="s">
        <v>955</v>
      </c>
      <c r="C35" s="130" t="s">
        <v>913</v>
      </c>
      <c r="D35" s="131">
        <v>62</v>
      </c>
      <c r="E35" s="132">
        <v>975975</v>
      </c>
      <c r="F35" s="132">
        <v>341</v>
      </c>
      <c r="G35" s="132">
        <v>46</v>
      </c>
      <c r="H35" s="133">
        <v>0.13600000000000001</v>
      </c>
      <c r="I35" s="140">
        <v>12</v>
      </c>
      <c r="J35" s="140">
        <v>0</v>
      </c>
      <c r="K35" s="132">
        <v>983</v>
      </c>
      <c r="L35" s="141">
        <v>0.3</v>
      </c>
      <c r="M35" s="142">
        <v>13</v>
      </c>
      <c r="N35" s="143">
        <v>0.82699999999999996</v>
      </c>
      <c r="O35" s="144">
        <v>0.78300000000000003</v>
      </c>
      <c r="P35" s="145" t="s">
        <v>956</v>
      </c>
      <c r="Q35" s="149" t="s">
        <v>957</v>
      </c>
      <c r="R35" s="132">
        <v>5013</v>
      </c>
      <c r="S35" s="150">
        <v>4.5</v>
      </c>
      <c r="T35" s="151" t="s">
        <v>916</v>
      </c>
      <c r="U35" s="152" t="s">
        <v>842</v>
      </c>
      <c r="V35" s="153">
        <v>0.39300000000000002</v>
      </c>
      <c r="W35" s="153">
        <v>0.56499999999999995</v>
      </c>
      <c r="X35" s="152" t="s">
        <v>849</v>
      </c>
      <c r="Y35" s="153">
        <v>0.28799999999999998</v>
      </c>
      <c r="Z35" s="153">
        <v>0.13</v>
      </c>
      <c r="AA35" s="152" t="s">
        <v>844</v>
      </c>
      <c r="AB35" s="153">
        <v>0.14699999999999999</v>
      </c>
      <c r="AC35" s="153">
        <v>8.6999999999999994E-2</v>
      </c>
    </row>
    <row r="36" spans="1:29">
      <c r="A36" s="118" t="s">
        <v>857</v>
      </c>
      <c r="B36" s="118" t="s">
        <v>958</v>
      </c>
      <c r="C36" s="130" t="s">
        <v>913</v>
      </c>
      <c r="D36" s="131">
        <v>60</v>
      </c>
      <c r="E36" s="132">
        <v>613469</v>
      </c>
      <c r="F36" s="132">
        <v>572</v>
      </c>
      <c r="G36" s="132">
        <v>43</v>
      </c>
      <c r="H36" s="133">
        <v>7.5399999999999995E-2</v>
      </c>
      <c r="I36" s="140">
        <v>13</v>
      </c>
      <c r="J36" s="140">
        <v>0</v>
      </c>
      <c r="K36" s="132">
        <v>325</v>
      </c>
      <c r="L36" s="141">
        <v>1.8</v>
      </c>
      <c r="M36" s="142">
        <v>20</v>
      </c>
      <c r="N36" s="143">
        <v>0.67500000000000004</v>
      </c>
      <c r="O36" s="144">
        <v>0.629</v>
      </c>
      <c r="P36" s="145" t="s">
        <v>959</v>
      </c>
      <c r="Q36" s="149" t="s">
        <v>960</v>
      </c>
      <c r="R36" s="132">
        <v>2419</v>
      </c>
      <c r="S36" s="150">
        <v>4.4000000000000004</v>
      </c>
      <c r="T36" s="151" t="s">
        <v>916</v>
      </c>
      <c r="U36" s="152" t="s">
        <v>842</v>
      </c>
      <c r="V36" s="153">
        <v>0.36299999999999999</v>
      </c>
      <c r="W36" s="153">
        <v>0.45700000000000002</v>
      </c>
      <c r="X36" s="152" t="s">
        <v>844</v>
      </c>
      <c r="Y36" s="153">
        <v>0.17799999999999999</v>
      </c>
      <c r="Z36" s="153">
        <v>0.14299999999999999</v>
      </c>
      <c r="AA36" s="152" t="s">
        <v>849</v>
      </c>
      <c r="AB36" s="153">
        <v>0.13500000000000001</v>
      </c>
      <c r="AC36" s="153">
        <v>2.9000000000000001E-2</v>
      </c>
    </row>
    <row r="37" spans="1:29">
      <c r="A37" s="118" t="s">
        <v>961</v>
      </c>
      <c r="B37" s="118" t="s">
        <v>962</v>
      </c>
      <c r="C37" s="130"/>
      <c r="D37" s="131">
        <v>58</v>
      </c>
      <c r="E37" s="132">
        <v>716984</v>
      </c>
      <c r="F37" s="132">
        <v>484</v>
      </c>
      <c r="G37" s="132">
        <v>23</v>
      </c>
      <c r="H37" s="133">
        <v>4.8500000000000001E-2</v>
      </c>
      <c r="I37" s="140">
        <v>21</v>
      </c>
      <c r="J37" s="140">
        <v>0</v>
      </c>
      <c r="K37" s="132">
        <v>2513</v>
      </c>
      <c r="L37" s="141">
        <v>0.2</v>
      </c>
      <c r="M37" s="142">
        <v>18</v>
      </c>
      <c r="N37" s="143">
        <v>0.65300000000000002</v>
      </c>
      <c r="O37" s="144">
        <v>0.46100000000000002</v>
      </c>
      <c r="P37" s="145" t="s">
        <v>963</v>
      </c>
      <c r="Q37" s="149" t="s">
        <v>964</v>
      </c>
      <c r="R37" s="132">
        <v>2205</v>
      </c>
      <c r="S37" s="150">
        <v>4.3</v>
      </c>
      <c r="T37" s="151" t="s">
        <v>916</v>
      </c>
      <c r="U37" s="152" t="s">
        <v>849</v>
      </c>
      <c r="V37" s="153">
        <v>0.31900000000000001</v>
      </c>
      <c r="W37" s="153">
        <v>0.154</v>
      </c>
      <c r="X37" s="152" t="s">
        <v>934</v>
      </c>
      <c r="Y37" s="153">
        <v>0.20100000000000001</v>
      </c>
      <c r="Z37" s="153">
        <v>0.308</v>
      </c>
      <c r="AA37" s="152" t="s">
        <v>842</v>
      </c>
      <c r="AB37" s="153">
        <v>0.13200000000000001</v>
      </c>
      <c r="AC37" s="153">
        <v>0</v>
      </c>
    </row>
    <row r="38" spans="1:29">
      <c r="A38" s="118" t="s">
        <v>965</v>
      </c>
      <c r="B38" s="118" t="s">
        <v>966</v>
      </c>
      <c r="C38" s="130" t="s">
        <v>913</v>
      </c>
      <c r="D38" s="131">
        <v>52</v>
      </c>
      <c r="E38" s="132">
        <v>90176</v>
      </c>
      <c r="F38" s="132">
        <v>3849</v>
      </c>
      <c r="G38" s="132">
        <v>244</v>
      </c>
      <c r="H38" s="133">
        <v>6.3500000000000001E-2</v>
      </c>
      <c r="I38" s="140">
        <v>28</v>
      </c>
      <c r="J38" s="140">
        <v>0</v>
      </c>
      <c r="K38" s="132">
        <v>3828</v>
      </c>
      <c r="L38" s="141">
        <v>1</v>
      </c>
      <c r="M38" s="142">
        <v>59</v>
      </c>
      <c r="N38" s="143">
        <v>0.626</v>
      </c>
      <c r="O38" s="144">
        <v>0.69299999999999995</v>
      </c>
      <c r="P38" s="145" t="s">
        <v>967</v>
      </c>
      <c r="Q38" s="149" t="s">
        <v>968</v>
      </c>
      <c r="R38" s="132">
        <v>3148</v>
      </c>
      <c r="S38" s="150">
        <v>4.4000000000000004</v>
      </c>
      <c r="T38" s="151" t="s">
        <v>916</v>
      </c>
      <c r="U38" s="152" t="s">
        <v>969</v>
      </c>
      <c r="V38" s="153">
        <v>0.33800000000000002</v>
      </c>
      <c r="W38" s="153">
        <v>0.47199999999999998</v>
      </c>
      <c r="X38" s="152" t="s">
        <v>970</v>
      </c>
      <c r="Y38" s="153">
        <v>0.16200000000000001</v>
      </c>
      <c r="Z38" s="153">
        <v>0.13700000000000001</v>
      </c>
      <c r="AA38" s="152" t="s">
        <v>842</v>
      </c>
      <c r="AB38" s="153">
        <v>0.126</v>
      </c>
      <c r="AC38" s="153">
        <v>8.4000000000000005E-2</v>
      </c>
    </row>
    <row r="39" spans="1:29">
      <c r="A39" s="118" t="s">
        <v>971</v>
      </c>
      <c r="B39" s="118" t="s">
        <v>972</v>
      </c>
      <c r="C39" s="130" t="s">
        <v>913</v>
      </c>
      <c r="D39" s="131">
        <v>49</v>
      </c>
      <c r="E39" s="132">
        <v>663249</v>
      </c>
      <c r="F39" s="132">
        <v>526</v>
      </c>
      <c r="G39" s="132">
        <v>26</v>
      </c>
      <c r="H39" s="133">
        <v>4.9599999999999998E-2</v>
      </c>
      <c r="I39" s="140">
        <v>12</v>
      </c>
      <c r="J39" s="140">
        <v>0</v>
      </c>
      <c r="K39" s="132">
        <v>354</v>
      </c>
      <c r="L39" s="141">
        <v>1.5</v>
      </c>
      <c r="M39" s="142">
        <v>31</v>
      </c>
      <c r="N39" s="143">
        <v>0.82499999999999996</v>
      </c>
      <c r="O39" s="144">
        <v>0.91700000000000004</v>
      </c>
      <c r="P39" s="145" t="s">
        <v>973</v>
      </c>
      <c r="Q39" s="149" t="s">
        <v>974</v>
      </c>
      <c r="R39" s="132">
        <v>3463</v>
      </c>
      <c r="S39" s="150">
        <v>4.5</v>
      </c>
      <c r="T39" s="151" t="s">
        <v>916</v>
      </c>
      <c r="U39" s="152" t="s">
        <v>969</v>
      </c>
      <c r="V39" s="153">
        <v>0.45300000000000001</v>
      </c>
      <c r="W39" s="153">
        <v>0.58299999999999996</v>
      </c>
      <c r="X39" s="152" t="s">
        <v>970</v>
      </c>
      <c r="Y39" s="153">
        <v>0.34399999999999997</v>
      </c>
      <c r="Z39" s="153">
        <v>0.33300000000000002</v>
      </c>
      <c r="AA39" s="152" t="s">
        <v>975</v>
      </c>
      <c r="AB39" s="153">
        <v>2.8000000000000001E-2</v>
      </c>
      <c r="AC39" s="153">
        <v>0</v>
      </c>
    </row>
    <row r="40" spans="1:29">
      <c r="A40" s="118" t="s">
        <v>976</v>
      </c>
      <c r="B40" s="118" t="s">
        <v>977</v>
      </c>
      <c r="C40" s="130"/>
      <c r="D40" s="131">
        <v>48</v>
      </c>
      <c r="E40" s="132">
        <v>1899428</v>
      </c>
      <c r="F40" s="132">
        <v>0</v>
      </c>
      <c r="G40" s="132">
        <v>0</v>
      </c>
      <c r="H40" s="133">
        <v>4.8899999999999999E-2</v>
      </c>
      <c r="I40" s="140">
        <v>8</v>
      </c>
      <c r="J40" s="140">
        <v>0</v>
      </c>
      <c r="K40" s="132">
        <v>1653</v>
      </c>
      <c r="L40" s="141">
        <v>0</v>
      </c>
      <c r="M40" s="142">
        <v>13</v>
      </c>
      <c r="N40" s="143">
        <v>1</v>
      </c>
      <c r="O40" s="144">
        <v>1</v>
      </c>
      <c r="P40" s="145" t="s">
        <v>978</v>
      </c>
      <c r="Q40" s="149" t="s">
        <v>979</v>
      </c>
      <c r="R40" s="132">
        <v>2057</v>
      </c>
      <c r="S40" s="150">
        <v>4.4000000000000004</v>
      </c>
      <c r="T40" s="151" t="s">
        <v>916</v>
      </c>
      <c r="U40" s="152" t="s">
        <v>924</v>
      </c>
      <c r="V40" s="153">
        <v>0.8</v>
      </c>
      <c r="W40" s="153">
        <v>1</v>
      </c>
      <c r="X40" s="152" t="s">
        <v>980</v>
      </c>
      <c r="Y40" s="153">
        <v>0.2</v>
      </c>
      <c r="Z40" s="153">
        <v>0</v>
      </c>
      <c r="AA40" s="115"/>
      <c r="AB40" s="154"/>
      <c r="AC40" s="154"/>
    </row>
    <row r="41" spans="1:29">
      <c r="A41" s="118" t="s">
        <v>981</v>
      </c>
      <c r="B41" s="118" t="s">
        <v>982</v>
      </c>
      <c r="C41" s="130" t="s">
        <v>913</v>
      </c>
      <c r="D41" s="131">
        <v>46</v>
      </c>
      <c r="E41" s="132">
        <v>606732</v>
      </c>
      <c r="F41" s="132">
        <v>577</v>
      </c>
      <c r="G41" s="132">
        <v>47</v>
      </c>
      <c r="H41" s="133">
        <v>8.0699999999999994E-2</v>
      </c>
      <c r="I41" s="140">
        <v>13</v>
      </c>
      <c r="J41" s="140">
        <v>0</v>
      </c>
      <c r="K41" s="132">
        <v>2809</v>
      </c>
      <c r="L41" s="141">
        <v>0.2</v>
      </c>
      <c r="M41" s="142">
        <v>49</v>
      </c>
      <c r="N41" s="143">
        <v>0.627</v>
      </c>
      <c r="O41" s="144">
        <v>0.74399999999999999</v>
      </c>
      <c r="P41" s="145" t="s">
        <v>983</v>
      </c>
      <c r="Q41" s="149" t="s">
        <v>984</v>
      </c>
      <c r="R41" s="132">
        <v>1103</v>
      </c>
      <c r="S41" s="150">
        <v>4.3</v>
      </c>
      <c r="T41" s="151" t="s">
        <v>916</v>
      </c>
      <c r="U41" s="152" t="s">
        <v>844</v>
      </c>
      <c r="V41" s="153">
        <v>0.29499999999999998</v>
      </c>
      <c r="W41" s="153">
        <v>0.30199999999999999</v>
      </c>
      <c r="X41" s="152" t="s">
        <v>846</v>
      </c>
      <c r="Y41" s="153">
        <v>0.19600000000000001</v>
      </c>
      <c r="Z41" s="153">
        <v>0.34899999999999998</v>
      </c>
      <c r="AA41" s="152" t="s">
        <v>953</v>
      </c>
      <c r="AB41" s="153">
        <v>0.13700000000000001</v>
      </c>
      <c r="AC41" s="153">
        <v>9.2999999999999999E-2</v>
      </c>
    </row>
    <row r="42" spans="1:29">
      <c r="A42" s="118" t="s">
        <v>985</v>
      </c>
      <c r="B42" s="118" t="s">
        <v>986</v>
      </c>
      <c r="C42" s="130" t="s">
        <v>913</v>
      </c>
      <c r="D42" s="131">
        <v>46</v>
      </c>
      <c r="E42" s="132">
        <v>959998</v>
      </c>
      <c r="F42" s="132">
        <v>342</v>
      </c>
      <c r="G42" s="132">
        <v>55</v>
      </c>
      <c r="H42" s="133">
        <v>0.16120000000000001</v>
      </c>
      <c r="I42" s="140">
        <v>12</v>
      </c>
      <c r="J42" s="140">
        <v>0</v>
      </c>
      <c r="K42" s="132">
        <v>803</v>
      </c>
      <c r="L42" s="141">
        <v>0.4</v>
      </c>
      <c r="M42" s="142">
        <v>18</v>
      </c>
      <c r="N42" s="143">
        <v>0.67200000000000004</v>
      </c>
      <c r="O42" s="144">
        <v>0.78100000000000003</v>
      </c>
      <c r="P42" s="145" t="s">
        <v>922</v>
      </c>
      <c r="Q42" s="149" t="s">
        <v>987</v>
      </c>
      <c r="R42" s="132">
        <v>1125</v>
      </c>
      <c r="S42" s="150">
        <v>4.3</v>
      </c>
      <c r="T42" s="151" t="s">
        <v>916</v>
      </c>
      <c r="U42" s="152" t="s">
        <v>988</v>
      </c>
      <c r="V42" s="153">
        <v>0.32800000000000001</v>
      </c>
      <c r="W42" s="153">
        <v>0.375</v>
      </c>
      <c r="X42" s="152" t="s">
        <v>989</v>
      </c>
      <c r="Y42" s="153">
        <v>0.254</v>
      </c>
      <c r="Z42" s="153">
        <v>0.28100000000000003</v>
      </c>
      <c r="AA42" s="152" t="s">
        <v>990</v>
      </c>
      <c r="AB42" s="153">
        <v>0.09</v>
      </c>
      <c r="AC42" s="153">
        <v>0.125</v>
      </c>
    </row>
    <row r="43" spans="1:29">
      <c r="A43" s="118" t="s">
        <v>991</v>
      </c>
      <c r="B43" s="118" t="s">
        <v>992</v>
      </c>
      <c r="C43" s="130" t="s">
        <v>913</v>
      </c>
      <c r="D43" s="131">
        <v>46</v>
      </c>
      <c r="E43" s="132">
        <v>1458649</v>
      </c>
      <c r="F43" s="132">
        <v>196</v>
      </c>
      <c r="G43" s="132">
        <v>16</v>
      </c>
      <c r="H43" s="133">
        <v>8.2000000000000003E-2</v>
      </c>
      <c r="I43" s="140">
        <v>9</v>
      </c>
      <c r="J43" s="140">
        <v>0</v>
      </c>
      <c r="K43" s="132">
        <v>555</v>
      </c>
      <c r="L43" s="141">
        <v>0.3</v>
      </c>
      <c r="M43" s="142">
        <v>8</v>
      </c>
      <c r="N43" s="143">
        <v>0.73699999999999999</v>
      </c>
      <c r="O43" s="144">
        <v>0</v>
      </c>
      <c r="P43" s="145" t="s">
        <v>993</v>
      </c>
      <c r="Q43" s="149" t="s">
        <v>994</v>
      </c>
      <c r="R43" s="132">
        <v>678</v>
      </c>
      <c r="S43" s="150">
        <v>4</v>
      </c>
      <c r="T43" s="151" t="s">
        <v>916</v>
      </c>
      <c r="U43" s="152" t="s">
        <v>869</v>
      </c>
      <c r="V43" s="153">
        <v>0.442</v>
      </c>
      <c r="W43" s="153">
        <v>0</v>
      </c>
      <c r="X43" s="152" t="s">
        <v>849</v>
      </c>
      <c r="Y43" s="153">
        <v>0.23200000000000001</v>
      </c>
      <c r="Z43" s="153">
        <v>0</v>
      </c>
      <c r="AA43" s="152" t="s">
        <v>995</v>
      </c>
      <c r="AB43" s="153">
        <v>6.3E-2</v>
      </c>
      <c r="AC43" s="153">
        <v>0</v>
      </c>
    </row>
    <row r="44" spans="1:29">
      <c r="A44" s="118" t="s">
        <v>996</v>
      </c>
      <c r="B44" s="118" t="s">
        <v>997</v>
      </c>
      <c r="C44" s="130" t="s">
        <v>913</v>
      </c>
      <c r="D44" s="131">
        <v>45</v>
      </c>
      <c r="E44" s="132">
        <v>1240004</v>
      </c>
      <c r="F44" s="132">
        <v>243</v>
      </c>
      <c r="G44" s="132">
        <v>20</v>
      </c>
      <c r="H44" s="133">
        <v>8.2000000000000003E-2</v>
      </c>
      <c r="I44" s="140">
        <v>10</v>
      </c>
      <c r="J44" s="140">
        <v>0</v>
      </c>
      <c r="K44" s="132">
        <v>223</v>
      </c>
      <c r="L44" s="141">
        <v>1.1000000000000001</v>
      </c>
      <c r="M44" s="142">
        <v>16</v>
      </c>
      <c r="N44" s="143">
        <v>0.70699999999999996</v>
      </c>
      <c r="O44" s="144">
        <v>1</v>
      </c>
      <c r="P44" s="145" t="s">
        <v>998</v>
      </c>
      <c r="Q44" s="149" t="s">
        <v>999</v>
      </c>
      <c r="R44" s="132">
        <v>1346</v>
      </c>
      <c r="S44" s="150">
        <v>4.4000000000000004</v>
      </c>
      <c r="T44" s="151" t="s">
        <v>916</v>
      </c>
      <c r="U44" s="152" t="s">
        <v>924</v>
      </c>
      <c r="V44" s="153">
        <v>0.29299999999999998</v>
      </c>
      <c r="W44" s="153">
        <v>0.57099999999999995</v>
      </c>
      <c r="X44" s="152" t="s">
        <v>844</v>
      </c>
      <c r="Y44" s="153">
        <v>0.26800000000000002</v>
      </c>
      <c r="Z44" s="153">
        <v>0.14299999999999999</v>
      </c>
      <c r="AA44" s="152" t="s">
        <v>934</v>
      </c>
      <c r="AB44" s="153">
        <v>0.14599999999999999</v>
      </c>
      <c r="AC44" s="153">
        <v>0.28599999999999998</v>
      </c>
    </row>
    <row r="45" spans="1:29">
      <c r="A45" s="118" t="s">
        <v>1000</v>
      </c>
      <c r="B45" s="118" t="s">
        <v>1001</v>
      </c>
      <c r="C45" s="130" t="s">
        <v>913</v>
      </c>
      <c r="D45" s="131">
        <v>45</v>
      </c>
      <c r="E45" s="132">
        <v>456786</v>
      </c>
      <c r="F45" s="132">
        <v>770</v>
      </c>
      <c r="G45" s="132">
        <v>56</v>
      </c>
      <c r="H45" s="133">
        <v>7.2300000000000003E-2</v>
      </c>
      <c r="I45" s="140">
        <v>22</v>
      </c>
      <c r="J45" s="140">
        <v>0</v>
      </c>
      <c r="K45" s="132">
        <v>4745</v>
      </c>
      <c r="L45" s="141">
        <v>0.2</v>
      </c>
      <c r="M45" s="142">
        <v>69</v>
      </c>
      <c r="N45" s="143">
        <v>0.77500000000000002</v>
      </c>
      <c r="O45" s="144">
        <v>0.76500000000000001</v>
      </c>
      <c r="P45" s="145" t="s">
        <v>1002</v>
      </c>
      <c r="Q45" s="149" t="s">
        <v>1003</v>
      </c>
      <c r="R45" s="132">
        <v>2768</v>
      </c>
      <c r="S45" s="150">
        <v>4.3</v>
      </c>
      <c r="T45" s="151" t="s">
        <v>916</v>
      </c>
      <c r="U45" s="152" t="s">
        <v>988</v>
      </c>
      <c r="V45" s="153">
        <v>0.33600000000000002</v>
      </c>
      <c r="W45" s="153">
        <v>0.39700000000000002</v>
      </c>
      <c r="X45" s="152" t="s">
        <v>844</v>
      </c>
      <c r="Y45" s="153">
        <v>0.28299999999999997</v>
      </c>
      <c r="Z45" s="153">
        <v>0.20599999999999999</v>
      </c>
      <c r="AA45" s="152" t="s">
        <v>953</v>
      </c>
      <c r="AB45" s="153">
        <v>0.155</v>
      </c>
      <c r="AC45" s="153">
        <v>0.16200000000000001</v>
      </c>
    </row>
    <row r="46" spans="1:29">
      <c r="A46" s="118" t="s">
        <v>1004</v>
      </c>
      <c r="B46" s="118" t="s">
        <v>1005</v>
      </c>
      <c r="C46" s="130" t="s">
        <v>913</v>
      </c>
      <c r="D46" s="131">
        <v>44</v>
      </c>
      <c r="E46" s="132">
        <v>1149484</v>
      </c>
      <c r="F46" s="132">
        <v>279</v>
      </c>
      <c r="G46" s="132">
        <v>12</v>
      </c>
      <c r="H46" s="133">
        <v>4.41E-2</v>
      </c>
      <c r="I46" s="140">
        <v>10</v>
      </c>
      <c r="J46" s="140">
        <v>0</v>
      </c>
      <c r="K46" s="132">
        <v>349</v>
      </c>
      <c r="L46" s="141">
        <v>0.8</v>
      </c>
      <c r="M46" s="142">
        <v>24</v>
      </c>
      <c r="N46" s="143">
        <v>0.75</v>
      </c>
      <c r="O46" s="144">
        <v>0.75</v>
      </c>
      <c r="P46" s="145" t="s">
        <v>1006</v>
      </c>
      <c r="Q46" s="149" t="s">
        <v>1007</v>
      </c>
      <c r="R46" s="132">
        <v>867</v>
      </c>
      <c r="S46" s="150">
        <v>4</v>
      </c>
      <c r="T46" s="151" t="s">
        <v>916</v>
      </c>
      <c r="U46" s="152" t="s">
        <v>1008</v>
      </c>
      <c r="V46" s="153">
        <v>0.375</v>
      </c>
      <c r="W46" s="153">
        <v>0.25</v>
      </c>
      <c r="X46" s="152" t="s">
        <v>1009</v>
      </c>
      <c r="Y46" s="153">
        <v>0.25</v>
      </c>
      <c r="Z46" s="153">
        <v>0.25</v>
      </c>
      <c r="AA46" s="152" t="s">
        <v>844</v>
      </c>
      <c r="AB46" s="153">
        <v>0.125</v>
      </c>
      <c r="AC46" s="153">
        <v>0.25</v>
      </c>
    </row>
    <row r="47" spans="1:29">
      <c r="A47" s="118" t="s">
        <v>1010</v>
      </c>
      <c r="B47" s="118" t="s">
        <v>1011</v>
      </c>
      <c r="C47" s="130"/>
      <c r="D47" s="131">
        <v>44</v>
      </c>
      <c r="E47" s="132">
        <v>872678</v>
      </c>
      <c r="F47" s="132">
        <v>390</v>
      </c>
      <c r="G47" s="132">
        <v>15</v>
      </c>
      <c r="H47" s="133">
        <v>3.9699999999999999E-2</v>
      </c>
      <c r="I47" s="140">
        <v>13</v>
      </c>
      <c r="J47" s="140">
        <v>0</v>
      </c>
      <c r="K47" s="132">
        <v>407</v>
      </c>
      <c r="L47" s="141">
        <v>1</v>
      </c>
      <c r="M47" s="142">
        <v>14</v>
      </c>
      <c r="N47" s="143">
        <v>0.56100000000000005</v>
      </c>
      <c r="O47" s="144">
        <v>0.66700000000000004</v>
      </c>
      <c r="P47" s="145" t="s">
        <v>1012</v>
      </c>
      <c r="Q47" s="149" t="s">
        <v>1013</v>
      </c>
      <c r="R47" s="132">
        <v>2509</v>
      </c>
      <c r="S47" s="150">
        <v>4</v>
      </c>
      <c r="T47" s="151" t="s">
        <v>916</v>
      </c>
      <c r="U47" s="152" t="s">
        <v>1014</v>
      </c>
      <c r="V47" s="153">
        <v>0.22</v>
      </c>
      <c r="W47" s="153">
        <v>0.33300000000000002</v>
      </c>
      <c r="X47" s="152" t="s">
        <v>1008</v>
      </c>
      <c r="Y47" s="153">
        <v>0.17100000000000001</v>
      </c>
      <c r="Z47" s="153">
        <v>0.33300000000000002</v>
      </c>
      <c r="AA47" s="152" t="s">
        <v>1015</v>
      </c>
      <c r="AB47" s="153">
        <v>0.17100000000000001</v>
      </c>
      <c r="AC47" s="153">
        <v>0</v>
      </c>
    </row>
    <row r="48" spans="1:29">
      <c r="A48" s="118" t="s">
        <v>1016</v>
      </c>
      <c r="B48" s="118" t="s">
        <v>1017</v>
      </c>
      <c r="C48" s="130" t="s">
        <v>913</v>
      </c>
      <c r="D48" s="131">
        <v>43</v>
      </c>
      <c r="E48" s="132">
        <v>728158</v>
      </c>
      <c r="F48" s="132">
        <v>477</v>
      </c>
      <c r="G48" s="132">
        <v>24</v>
      </c>
      <c r="H48" s="133">
        <v>4.9399999999999999E-2</v>
      </c>
      <c r="I48" s="140">
        <v>21</v>
      </c>
      <c r="J48" s="140">
        <v>0</v>
      </c>
      <c r="K48" s="132">
        <v>204</v>
      </c>
      <c r="L48" s="141">
        <v>2.2999999999999998</v>
      </c>
      <c r="M48" s="142">
        <v>33</v>
      </c>
      <c r="N48" s="143">
        <v>0.71099999999999997</v>
      </c>
      <c r="O48" s="144">
        <v>0.57099999999999995</v>
      </c>
      <c r="P48" s="145" t="s">
        <v>1018</v>
      </c>
      <c r="Q48" s="149" t="s">
        <v>1019</v>
      </c>
      <c r="R48" s="132">
        <v>5785</v>
      </c>
      <c r="S48" s="150">
        <v>4.4000000000000004</v>
      </c>
      <c r="T48" s="151" t="s">
        <v>916</v>
      </c>
      <c r="U48" s="152" t="s">
        <v>844</v>
      </c>
      <c r="V48" s="153">
        <v>0.34200000000000003</v>
      </c>
      <c r="W48" s="153">
        <v>0.28599999999999998</v>
      </c>
      <c r="X48" s="152" t="s">
        <v>988</v>
      </c>
      <c r="Y48" s="153">
        <v>0.23499999999999999</v>
      </c>
      <c r="Z48" s="153">
        <v>0.214</v>
      </c>
      <c r="AA48" s="152" t="s">
        <v>1020</v>
      </c>
      <c r="AB48" s="153">
        <v>0.13400000000000001</v>
      </c>
      <c r="AC48" s="153">
        <v>7.0999999999999994E-2</v>
      </c>
    </row>
    <row r="49" spans="1:29">
      <c r="A49" s="118" t="s">
        <v>1021</v>
      </c>
      <c r="B49" s="118" t="s">
        <v>1022</v>
      </c>
      <c r="C49" s="130" t="s">
        <v>913</v>
      </c>
      <c r="D49" s="131">
        <v>42</v>
      </c>
      <c r="E49" s="132">
        <v>1338355</v>
      </c>
      <c r="F49" s="132">
        <v>229</v>
      </c>
      <c r="G49" s="132">
        <v>10</v>
      </c>
      <c r="H49" s="133">
        <v>4.4299999999999999E-2</v>
      </c>
      <c r="I49" s="140">
        <v>10</v>
      </c>
      <c r="J49" s="140">
        <v>0</v>
      </c>
      <c r="K49" s="132">
        <v>1517</v>
      </c>
      <c r="L49" s="141">
        <v>0.2</v>
      </c>
      <c r="M49" s="142">
        <v>22</v>
      </c>
      <c r="N49" s="143">
        <v>0.53500000000000003</v>
      </c>
      <c r="O49" s="144">
        <v>1</v>
      </c>
      <c r="P49" s="145" t="s">
        <v>926</v>
      </c>
      <c r="Q49" s="149" t="s">
        <v>1023</v>
      </c>
      <c r="R49" s="132">
        <v>1175</v>
      </c>
      <c r="S49" s="150">
        <v>4</v>
      </c>
      <c r="T49" s="151" t="s">
        <v>916</v>
      </c>
      <c r="U49" s="152" t="s">
        <v>1024</v>
      </c>
      <c r="V49" s="153">
        <v>0.29599999999999999</v>
      </c>
      <c r="W49" s="153">
        <v>0.5</v>
      </c>
      <c r="X49" s="152" t="s">
        <v>1025</v>
      </c>
      <c r="Y49" s="153">
        <v>0.155</v>
      </c>
      <c r="Z49" s="153">
        <v>0.16700000000000001</v>
      </c>
      <c r="AA49" s="152" t="s">
        <v>1026</v>
      </c>
      <c r="AB49" s="153">
        <v>8.5000000000000006E-2</v>
      </c>
      <c r="AC49" s="153">
        <v>0.33300000000000002</v>
      </c>
    </row>
    <row r="50" spans="1:29">
      <c r="A50" s="118" t="s">
        <v>1027</v>
      </c>
      <c r="B50" s="118" t="s">
        <v>1028</v>
      </c>
      <c r="C50" s="130" t="s">
        <v>913</v>
      </c>
      <c r="D50" s="131">
        <v>38</v>
      </c>
      <c r="E50" s="132">
        <v>1319756</v>
      </c>
      <c r="F50" s="132">
        <v>231</v>
      </c>
      <c r="G50" s="132">
        <v>26</v>
      </c>
      <c r="H50" s="133">
        <v>0.1124</v>
      </c>
      <c r="I50" s="140">
        <v>10</v>
      </c>
      <c r="J50" s="140">
        <v>0</v>
      </c>
      <c r="K50" s="132">
        <v>1370</v>
      </c>
      <c r="L50" s="141">
        <v>0.2</v>
      </c>
      <c r="M50" s="142">
        <v>18</v>
      </c>
      <c r="N50" s="143">
        <v>0.59499999999999997</v>
      </c>
      <c r="O50" s="144">
        <v>0.72699999999999998</v>
      </c>
      <c r="P50" s="145" t="s">
        <v>1029</v>
      </c>
      <c r="Q50" s="149" t="s">
        <v>1030</v>
      </c>
      <c r="R50" s="132">
        <v>2793</v>
      </c>
      <c r="S50" s="150">
        <v>4.4000000000000004</v>
      </c>
      <c r="T50" s="151" t="s">
        <v>916</v>
      </c>
      <c r="U50" s="152" t="s">
        <v>844</v>
      </c>
      <c r="V50" s="153">
        <v>0.35099999999999998</v>
      </c>
      <c r="W50" s="153">
        <v>0.45500000000000002</v>
      </c>
      <c r="X50" s="152" t="s">
        <v>1031</v>
      </c>
      <c r="Y50" s="153">
        <v>0.122</v>
      </c>
      <c r="Z50" s="153">
        <v>9.0999999999999998E-2</v>
      </c>
      <c r="AA50" s="152" t="s">
        <v>989</v>
      </c>
      <c r="AB50" s="153">
        <v>0.122</v>
      </c>
      <c r="AC50" s="153">
        <v>0.182</v>
      </c>
    </row>
    <row r="51" spans="1:29">
      <c r="A51" s="118" t="s">
        <v>1032</v>
      </c>
      <c r="B51" s="118" t="s">
        <v>1033</v>
      </c>
      <c r="C51" s="130" t="s">
        <v>913</v>
      </c>
      <c r="D51" s="131">
        <v>38</v>
      </c>
      <c r="E51" s="132">
        <v>659103</v>
      </c>
      <c r="F51" s="132">
        <v>530</v>
      </c>
      <c r="G51" s="132">
        <v>27</v>
      </c>
      <c r="H51" s="133">
        <v>5.0200000000000002E-2</v>
      </c>
      <c r="I51" s="140">
        <v>12</v>
      </c>
      <c r="J51" s="140">
        <v>0</v>
      </c>
      <c r="K51" s="132">
        <v>3341</v>
      </c>
      <c r="L51" s="141">
        <v>0.2</v>
      </c>
      <c r="M51" s="142">
        <v>18</v>
      </c>
      <c r="N51" s="143">
        <v>0.66500000000000004</v>
      </c>
      <c r="O51" s="144">
        <v>0.77100000000000002</v>
      </c>
      <c r="P51" s="145" t="s">
        <v>1034</v>
      </c>
      <c r="Q51" s="149" t="s">
        <v>1035</v>
      </c>
      <c r="R51" s="132">
        <v>1228</v>
      </c>
      <c r="S51" s="150">
        <v>4.4000000000000004</v>
      </c>
      <c r="T51" s="151" t="s">
        <v>916</v>
      </c>
      <c r="U51" s="152" t="s">
        <v>1036</v>
      </c>
      <c r="V51" s="153">
        <v>0.434</v>
      </c>
      <c r="W51" s="153">
        <v>0.51400000000000001</v>
      </c>
      <c r="X51" s="152" t="s">
        <v>975</v>
      </c>
      <c r="Y51" s="153">
        <v>0.127</v>
      </c>
      <c r="Z51" s="153">
        <v>0.17100000000000001</v>
      </c>
      <c r="AA51" s="152" t="s">
        <v>1037</v>
      </c>
      <c r="AB51" s="153">
        <v>0.104</v>
      </c>
      <c r="AC51" s="153">
        <v>8.5999999999999993E-2</v>
      </c>
    </row>
    <row r="52" spans="1:29">
      <c r="A52" s="118" t="s">
        <v>1038</v>
      </c>
      <c r="B52" s="118" t="s">
        <v>1039</v>
      </c>
      <c r="C52" s="130"/>
      <c r="D52" s="131">
        <v>37</v>
      </c>
      <c r="E52" s="132">
        <v>265048</v>
      </c>
      <c r="F52" s="132">
        <v>1426</v>
      </c>
      <c r="G52" s="132">
        <v>108</v>
      </c>
      <c r="H52" s="133">
        <v>7.6300000000000007E-2</v>
      </c>
      <c r="I52" s="140">
        <v>29</v>
      </c>
      <c r="J52" s="140">
        <v>0</v>
      </c>
      <c r="K52" s="132">
        <v>30326</v>
      </c>
      <c r="L52" s="141">
        <v>0.1</v>
      </c>
      <c r="M52" s="142">
        <v>55</v>
      </c>
      <c r="N52" s="143">
        <v>0.53200000000000003</v>
      </c>
      <c r="O52" s="144">
        <v>0.65400000000000003</v>
      </c>
      <c r="P52" s="145" t="s">
        <v>1040</v>
      </c>
      <c r="Q52" s="149" t="s">
        <v>1041</v>
      </c>
      <c r="R52" s="132">
        <v>1276</v>
      </c>
      <c r="S52" s="150">
        <v>4.3</v>
      </c>
      <c r="T52" s="151" t="s">
        <v>916</v>
      </c>
      <c r="U52" s="152" t="s">
        <v>1042</v>
      </c>
      <c r="V52" s="153">
        <v>0.20599999999999999</v>
      </c>
      <c r="W52" s="153">
        <v>0.23100000000000001</v>
      </c>
      <c r="X52" s="152" t="s">
        <v>844</v>
      </c>
      <c r="Y52" s="153">
        <v>0.188</v>
      </c>
      <c r="Z52" s="153">
        <v>0.23100000000000001</v>
      </c>
      <c r="AA52" s="152" t="s">
        <v>980</v>
      </c>
      <c r="AB52" s="153">
        <v>0.13800000000000001</v>
      </c>
      <c r="AC52" s="153">
        <v>0.192</v>
      </c>
    </row>
    <row r="53" spans="1:29">
      <c r="A53" s="118" t="s">
        <v>1043</v>
      </c>
      <c r="B53" s="118" t="s">
        <v>1044</v>
      </c>
      <c r="C53" s="130" t="s">
        <v>913</v>
      </c>
      <c r="D53" s="131">
        <v>37</v>
      </c>
      <c r="E53" s="132">
        <v>1939999</v>
      </c>
      <c r="F53" s="132">
        <v>142</v>
      </c>
      <c r="G53" s="132">
        <v>21</v>
      </c>
      <c r="H53" s="133">
        <v>0.15090000000000001</v>
      </c>
      <c r="I53" s="140">
        <v>8</v>
      </c>
      <c r="J53" s="140">
        <v>0</v>
      </c>
      <c r="K53" s="132">
        <v>3397</v>
      </c>
      <c r="L53" s="141">
        <v>0</v>
      </c>
      <c r="M53" s="142">
        <v>11</v>
      </c>
      <c r="N53" s="143">
        <v>0.85499999999999998</v>
      </c>
      <c r="O53" s="144">
        <v>1</v>
      </c>
      <c r="P53" s="145" t="s">
        <v>1045</v>
      </c>
      <c r="Q53" s="149" t="s">
        <v>1046</v>
      </c>
      <c r="R53" s="132">
        <v>3133</v>
      </c>
      <c r="S53" s="150">
        <v>4.3</v>
      </c>
      <c r="T53" s="151" t="s">
        <v>916</v>
      </c>
      <c r="U53" s="152" t="s">
        <v>990</v>
      </c>
      <c r="V53" s="153">
        <v>0.4</v>
      </c>
      <c r="W53" s="153">
        <v>0.28599999999999998</v>
      </c>
      <c r="X53" s="152" t="s">
        <v>1047</v>
      </c>
      <c r="Y53" s="153">
        <v>0.32700000000000001</v>
      </c>
      <c r="Z53" s="153">
        <v>0.42899999999999999</v>
      </c>
      <c r="AA53" s="152" t="s">
        <v>988</v>
      </c>
      <c r="AB53" s="153">
        <v>0.127</v>
      </c>
      <c r="AC53" s="153">
        <v>0.28599999999999998</v>
      </c>
    </row>
    <row r="54" spans="1:29">
      <c r="A54" s="118" t="s">
        <v>1048</v>
      </c>
      <c r="B54" s="118" t="s">
        <v>1049</v>
      </c>
      <c r="C54" s="130"/>
      <c r="D54" s="131">
        <v>37</v>
      </c>
      <c r="E54" s="132">
        <v>1786901</v>
      </c>
      <c r="F54" s="132">
        <v>0</v>
      </c>
      <c r="G54" s="132">
        <v>0</v>
      </c>
      <c r="H54" s="133">
        <v>9.4200000000000006E-2</v>
      </c>
      <c r="I54" s="140">
        <v>8</v>
      </c>
      <c r="J54" s="140">
        <v>0</v>
      </c>
      <c r="K54" s="132">
        <v>2266</v>
      </c>
      <c r="L54" s="141">
        <v>0</v>
      </c>
      <c r="M54" s="142">
        <v>17</v>
      </c>
      <c r="N54" s="143">
        <v>1</v>
      </c>
      <c r="O54" s="144">
        <v>0</v>
      </c>
      <c r="P54" s="145" t="s">
        <v>1050</v>
      </c>
      <c r="Q54" s="149" t="s">
        <v>1051</v>
      </c>
      <c r="R54" s="132">
        <v>2280</v>
      </c>
      <c r="S54" s="150">
        <v>4</v>
      </c>
      <c r="T54" s="151"/>
      <c r="U54" s="152" t="s">
        <v>1052</v>
      </c>
      <c r="V54" s="153">
        <v>0.54600000000000004</v>
      </c>
      <c r="W54" s="153">
        <v>0</v>
      </c>
      <c r="X54" s="152" t="s">
        <v>995</v>
      </c>
      <c r="Y54" s="153">
        <v>0.45500000000000002</v>
      </c>
      <c r="Z54" s="153">
        <v>0</v>
      </c>
      <c r="AA54" s="115"/>
      <c r="AB54" s="154"/>
      <c r="AC54" s="154"/>
    </row>
    <row r="55" spans="1:29">
      <c r="A55" s="118" t="s">
        <v>1053</v>
      </c>
      <c r="B55" s="118" t="s">
        <v>1054</v>
      </c>
      <c r="C55" s="130"/>
      <c r="D55" s="131">
        <v>36</v>
      </c>
      <c r="E55" s="132">
        <v>515342</v>
      </c>
      <c r="F55" s="132">
        <v>687</v>
      </c>
      <c r="G55" s="132">
        <v>14</v>
      </c>
      <c r="H55" s="133">
        <v>2.0500000000000001E-2</v>
      </c>
      <c r="I55" s="140">
        <v>20</v>
      </c>
      <c r="J55" s="140">
        <v>0</v>
      </c>
      <c r="K55" s="132">
        <v>409</v>
      </c>
      <c r="L55" s="141">
        <v>1.7</v>
      </c>
      <c r="M55" s="142">
        <v>20</v>
      </c>
      <c r="N55" s="143">
        <v>0.76500000000000001</v>
      </c>
      <c r="O55" s="144">
        <v>1</v>
      </c>
      <c r="P55" s="145" t="s">
        <v>1055</v>
      </c>
      <c r="Q55" s="149" t="s">
        <v>1056</v>
      </c>
      <c r="R55" s="132">
        <v>3650</v>
      </c>
      <c r="S55" s="150">
        <v>4.3</v>
      </c>
      <c r="T55" s="151" t="s">
        <v>916</v>
      </c>
      <c r="U55" s="152" t="s">
        <v>1008</v>
      </c>
      <c r="V55" s="153">
        <v>0.32900000000000001</v>
      </c>
      <c r="W55" s="153">
        <v>0.2</v>
      </c>
      <c r="X55" s="152" t="s">
        <v>1015</v>
      </c>
      <c r="Y55" s="153">
        <v>0.28899999999999998</v>
      </c>
      <c r="Z55" s="153">
        <v>0.8</v>
      </c>
      <c r="AA55" s="152" t="s">
        <v>1057</v>
      </c>
      <c r="AB55" s="153">
        <v>0.14799999999999999</v>
      </c>
      <c r="AC55" s="153">
        <v>0</v>
      </c>
    </row>
    <row r="56" spans="1:29">
      <c r="A56" s="118" t="s">
        <v>1058</v>
      </c>
      <c r="B56" s="118" t="s">
        <v>1059</v>
      </c>
      <c r="C56" s="130" t="s">
        <v>913</v>
      </c>
      <c r="D56" s="131">
        <v>36</v>
      </c>
      <c r="E56" s="132">
        <v>976198</v>
      </c>
      <c r="F56" s="132">
        <v>341</v>
      </c>
      <c r="G56" s="132">
        <v>36</v>
      </c>
      <c r="H56" s="133">
        <v>0.1084</v>
      </c>
      <c r="I56" s="140">
        <v>12</v>
      </c>
      <c r="J56" s="140">
        <v>0</v>
      </c>
      <c r="K56" s="132">
        <v>300</v>
      </c>
      <c r="L56" s="141">
        <v>1.1000000000000001</v>
      </c>
      <c r="M56" s="142">
        <v>53</v>
      </c>
      <c r="N56" s="143">
        <v>0.71</v>
      </c>
      <c r="O56" s="144">
        <v>0.78600000000000003</v>
      </c>
      <c r="P56" s="145" t="s">
        <v>1060</v>
      </c>
      <c r="Q56" s="149" t="s">
        <v>1061</v>
      </c>
      <c r="R56" s="132">
        <v>1353</v>
      </c>
      <c r="S56" s="150">
        <v>4.4000000000000004</v>
      </c>
      <c r="T56" s="151" t="s">
        <v>916</v>
      </c>
      <c r="U56" s="152" t="s">
        <v>844</v>
      </c>
      <c r="V56" s="153">
        <v>0.34200000000000003</v>
      </c>
      <c r="W56" s="153">
        <v>0.14299999999999999</v>
      </c>
      <c r="X56" s="152" t="s">
        <v>842</v>
      </c>
      <c r="Y56" s="153">
        <v>0.23100000000000001</v>
      </c>
      <c r="Z56" s="153">
        <v>0.28599999999999998</v>
      </c>
      <c r="AA56" s="152" t="s">
        <v>953</v>
      </c>
      <c r="AB56" s="153">
        <v>0.13700000000000001</v>
      </c>
      <c r="AC56" s="153">
        <v>0.35699999999999998</v>
      </c>
    </row>
    <row r="57" spans="1:29">
      <c r="A57" s="118" t="s">
        <v>1062</v>
      </c>
      <c r="B57" s="118" t="s">
        <v>1063</v>
      </c>
      <c r="C57" s="130"/>
      <c r="D57" s="131">
        <v>35</v>
      </c>
      <c r="E57" s="132">
        <v>212955</v>
      </c>
      <c r="F57" s="132">
        <v>1718</v>
      </c>
      <c r="G57" s="132">
        <v>64</v>
      </c>
      <c r="H57" s="133">
        <v>3.6999999999999998E-2</v>
      </c>
      <c r="I57" s="140">
        <v>29</v>
      </c>
      <c r="J57" s="140">
        <v>0</v>
      </c>
      <c r="K57" s="132">
        <v>1121</v>
      </c>
      <c r="L57" s="141">
        <v>1.5</v>
      </c>
      <c r="M57" s="142">
        <v>42</v>
      </c>
      <c r="N57" s="143">
        <v>0.56100000000000005</v>
      </c>
      <c r="O57" s="144">
        <v>0.61099999999999999</v>
      </c>
      <c r="P57" s="145" t="s">
        <v>1064</v>
      </c>
      <c r="Q57" s="149" t="s">
        <v>1065</v>
      </c>
      <c r="R57" s="132">
        <v>2127</v>
      </c>
      <c r="S57" s="150">
        <v>4</v>
      </c>
      <c r="T57" s="151" t="s">
        <v>916</v>
      </c>
      <c r="U57" s="152" t="s">
        <v>1066</v>
      </c>
      <c r="V57" s="153">
        <v>0.41</v>
      </c>
      <c r="W57" s="153">
        <v>0.27800000000000002</v>
      </c>
      <c r="X57" s="152" t="s">
        <v>980</v>
      </c>
      <c r="Y57" s="153">
        <v>8.1000000000000003E-2</v>
      </c>
      <c r="Z57" s="153">
        <v>0.222</v>
      </c>
      <c r="AA57" s="152" t="s">
        <v>1067</v>
      </c>
      <c r="AB57" s="153">
        <v>6.9000000000000006E-2</v>
      </c>
      <c r="AC57" s="153">
        <v>0.111</v>
      </c>
    </row>
    <row r="58" spans="1:29">
      <c r="A58" s="118" t="s">
        <v>1068</v>
      </c>
      <c r="B58" s="118" t="s">
        <v>1069</v>
      </c>
      <c r="C58" s="130"/>
      <c r="D58" s="131">
        <v>35</v>
      </c>
      <c r="E58" s="132">
        <v>1296504</v>
      </c>
      <c r="F58" s="132">
        <v>233</v>
      </c>
      <c r="G58" s="132">
        <v>9</v>
      </c>
      <c r="H58" s="133">
        <v>3.7199999999999997E-2</v>
      </c>
      <c r="I58" s="140">
        <v>10</v>
      </c>
      <c r="J58" s="140">
        <v>0</v>
      </c>
      <c r="K58" s="132">
        <v>283</v>
      </c>
      <c r="L58" s="141">
        <v>0.8</v>
      </c>
      <c r="M58" s="142">
        <v>27</v>
      </c>
      <c r="N58" s="143">
        <v>0.47399999999999998</v>
      </c>
      <c r="O58" s="144">
        <v>0</v>
      </c>
      <c r="P58" s="145" t="s">
        <v>1070</v>
      </c>
      <c r="Q58" s="149" t="s">
        <v>1071</v>
      </c>
      <c r="R58" s="132">
        <v>2516</v>
      </c>
      <c r="S58" s="150">
        <v>4.4000000000000004</v>
      </c>
      <c r="T58" s="151" t="s">
        <v>916</v>
      </c>
      <c r="U58" s="152" t="s">
        <v>1008</v>
      </c>
      <c r="V58" s="153">
        <v>0.27600000000000002</v>
      </c>
      <c r="W58" s="153">
        <v>0</v>
      </c>
      <c r="X58" s="152" t="s">
        <v>1072</v>
      </c>
      <c r="Y58" s="153">
        <v>0.11799999999999999</v>
      </c>
      <c r="Z58" s="153">
        <v>0</v>
      </c>
      <c r="AA58" s="152" t="s">
        <v>1057</v>
      </c>
      <c r="AB58" s="153">
        <v>7.9000000000000001E-2</v>
      </c>
      <c r="AC58" s="153">
        <v>0</v>
      </c>
    </row>
    <row r="59" spans="1:29">
      <c r="A59" s="118" t="s">
        <v>1073</v>
      </c>
      <c r="B59" s="118" t="s">
        <v>1074</v>
      </c>
      <c r="C59" s="130" t="s">
        <v>913</v>
      </c>
      <c r="D59" s="131">
        <v>34</v>
      </c>
      <c r="E59" s="132">
        <v>778153</v>
      </c>
      <c r="F59" s="132">
        <v>441</v>
      </c>
      <c r="G59" s="132">
        <v>29</v>
      </c>
      <c r="H59" s="133">
        <v>6.5299999999999997E-2</v>
      </c>
      <c r="I59" s="140">
        <v>19</v>
      </c>
      <c r="J59" s="140">
        <v>0</v>
      </c>
      <c r="K59" s="132">
        <v>3781</v>
      </c>
      <c r="L59" s="141">
        <v>0.1</v>
      </c>
      <c r="M59" s="142">
        <v>44</v>
      </c>
      <c r="N59" s="143">
        <v>0.83099999999999996</v>
      </c>
      <c r="O59" s="144">
        <v>0.72199999999999998</v>
      </c>
      <c r="P59" s="145" t="s">
        <v>1075</v>
      </c>
      <c r="Q59" s="149" t="s">
        <v>1076</v>
      </c>
      <c r="R59" s="132">
        <v>1845</v>
      </c>
      <c r="S59" s="150">
        <v>4.3</v>
      </c>
      <c r="T59" s="151" t="s">
        <v>916</v>
      </c>
      <c r="U59" s="152" t="s">
        <v>954</v>
      </c>
      <c r="V59" s="153">
        <v>0.50900000000000001</v>
      </c>
      <c r="W59" s="153">
        <v>0.5</v>
      </c>
      <c r="X59" s="152" t="s">
        <v>1077</v>
      </c>
      <c r="Y59" s="153">
        <v>0.20300000000000001</v>
      </c>
      <c r="Z59" s="153">
        <v>0.16700000000000001</v>
      </c>
      <c r="AA59" s="152" t="s">
        <v>1078</v>
      </c>
      <c r="AB59" s="153">
        <v>0.11899999999999999</v>
      </c>
      <c r="AC59" s="153">
        <v>5.6000000000000001E-2</v>
      </c>
    </row>
    <row r="60" spans="1:29">
      <c r="A60" s="118" t="s">
        <v>1079</v>
      </c>
      <c r="B60" s="118" t="s">
        <v>1080</v>
      </c>
      <c r="C60" s="130" t="s">
        <v>913</v>
      </c>
      <c r="D60" s="131">
        <v>34</v>
      </c>
      <c r="E60" s="132">
        <v>1021230</v>
      </c>
      <c r="F60" s="132">
        <v>324</v>
      </c>
      <c r="G60" s="132">
        <v>23</v>
      </c>
      <c r="H60" s="133">
        <v>7.0599999999999996E-2</v>
      </c>
      <c r="I60" s="140">
        <v>11</v>
      </c>
      <c r="J60" s="140">
        <v>0</v>
      </c>
      <c r="K60" s="132">
        <v>372</v>
      </c>
      <c r="L60" s="141">
        <v>0.9</v>
      </c>
      <c r="M60" s="142">
        <v>10</v>
      </c>
      <c r="N60" s="143">
        <v>1</v>
      </c>
      <c r="O60" s="144">
        <v>1</v>
      </c>
      <c r="P60" s="145" t="s">
        <v>1081</v>
      </c>
      <c r="Q60" s="149" t="s">
        <v>1082</v>
      </c>
      <c r="R60" s="132">
        <v>5547</v>
      </c>
      <c r="S60" s="150">
        <v>4.5</v>
      </c>
      <c r="T60" s="151" t="s">
        <v>916</v>
      </c>
      <c r="U60" s="152" t="s">
        <v>969</v>
      </c>
      <c r="V60" s="153">
        <v>0.58299999999999996</v>
      </c>
      <c r="W60" s="153">
        <v>1</v>
      </c>
      <c r="X60" s="152" t="s">
        <v>970</v>
      </c>
      <c r="Y60" s="153">
        <v>0.33300000000000002</v>
      </c>
      <c r="Z60" s="153">
        <v>0</v>
      </c>
      <c r="AA60" s="152" t="s">
        <v>842</v>
      </c>
      <c r="AB60" s="153">
        <v>8.3000000000000004E-2</v>
      </c>
      <c r="AC60" s="153">
        <v>0</v>
      </c>
    </row>
    <row r="61" spans="1:29">
      <c r="A61" s="118" t="s">
        <v>1083</v>
      </c>
      <c r="B61" s="118" t="s">
        <v>1084</v>
      </c>
      <c r="C61" s="130" t="s">
        <v>913</v>
      </c>
      <c r="D61" s="131">
        <v>33</v>
      </c>
      <c r="E61" s="132">
        <v>386794</v>
      </c>
      <c r="F61" s="132">
        <v>913</v>
      </c>
      <c r="G61" s="132">
        <v>83</v>
      </c>
      <c r="H61" s="133">
        <v>9.0800000000000006E-2</v>
      </c>
      <c r="I61" s="140">
        <v>26</v>
      </c>
      <c r="J61" s="140">
        <v>0</v>
      </c>
      <c r="K61" s="132">
        <v>1611</v>
      </c>
      <c r="L61" s="141">
        <v>0.6</v>
      </c>
      <c r="M61" s="142">
        <v>41</v>
      </c>
      <c r="N61" s="143">
        <v>0.57399999999999995</v>
      </c>
      <c r="O61" s="144">
        <v>0.67200000000000004</v>
      </c>
      <c r="P61" s="145" t="s">
        <v>1085</v>
      </c>
      <c r="Q61" s="149" t="s">
        <v>1086</v>
      </c>
      <c r="R61" s="132">
        <v>1196</v>
      </c>
      <c r="S61" s="150">
        <v>4.4000000000000004</v>
      </c>
      <c r="T61" s="151" t="s">
        <v>916</v>
      </c>
      <c r="U61" s="152" t="s">
        <v>844</v>
      </c>
      <c r="V61" s="153">
        <v>0.26500000000000001</v>
      </c>
      <c r="W61" s="153">
        <v>0.224</v>
      </c>
      <c r="X61" s="152" t="s">
        <v>980</v>
      </c>
      <c r="Y61" s="153">
        <v>0.17100000000000001</v>
      </c>
      <c r="Z61" s="153">
        <v>0.24099999999999999</v>
      </c>
      <c r="AA61" s="152" t="s">
        <v>1042</v>
      </c>
      <c r="AB61" s="153">
        <v>0.13800000000000001</v>
      </c>
      <c r="AC61" s="153">
        <v>0.20699999999999999</v>
      </c>
    </row>
    <row r="62" spans="1:29">
      <c r="A62" s="118" t="s">
        <v>1087</v>
      </c>
      <c r="B62" s="118" t="s">
        <v>1088</v>
      </c>
      <c r="C62" s="130" t="s">
        <v>913</v>
      </c>
      <c r="D62" s="131">
        <v>32</v>
      </c>
      <c r="E62" s="132">
        <v>1115144</v>
      </c>
      <c r="F62" s="132">
        <v>288</v>
      </c>
      <c r="G62" s="132">
        <v>13</v>
      </c>
      <c r="H62" s="133">
        <v>4.6100000000000002E-2</v>
      </c>
      <c r="I62" s="140">
        <v>10</v>
      </c>
      <c r="J62" s="140">
        <v>0</v>
      </c>
      <c r="K62" s="132">
        <v>882</v>
      </c>
      <c r="L62" s="141">
        <v>0.3</v>
      </c>
      <c r="M62" s="142">
        <v>31</v>
      </c>
      <c r="N62" s="143">
        <v>0.65200000000000002</v>
      </c>
      <c r="O62" s="144">
        <v>0</v>
      </c>
      <c r="P62" s="145" t="s">
        <v>1089</v>
      </c>
      <c r="Q62" s="149" t="s">
        <v>1090</v>
      </c>
      <c r="R62" s="132">
        <v>1326</v>
      </c>
      <c r="S62" s="150">
        <v>4</v>
      </c>
      <c r="T62" s="151" t="s">
        <v>1091</v>
      </c>
      <c r="U62" s="152" t="s">
        <v>1024</v>
      </c>
      <c r="V62" s="153">
        <v>0.435</v>
      </c>
      <c r="W62" s="153">
        <v>0</v>
      </c>
      <c r="X62" s="152" t="s">
        <v>1037</v>
      </c>
      <c r="Y62" s="153">
        <v>0.13</v>
      </c>
      <c r="Z62" s="153">
        <v>0</v>
      </c>
      <c r="AA62" s="152" t="s">
        <v>844</v>
      </c>
      <c r="AB62" s="153">
        <v>8.6999999999999994E-2</v>
      </c>
      <c r="AC62" s="153">
        <v>0</v>
      </c>
    </row>
    <row r="63" spans="1:29">
      <c r="A63" s="118" t="s">
        <v>1092</v>
      </c>
      <c r="B63" s="118" t="s">
        <v>1093</v>
      </c>
      <c r="C63" s="130" t="s">
        <v>913</v>
      </c>
      <c r="D63" s="131">
        <v>31</v>
      </c>
      <c r="E63" s="132">
        <v>403257</v>
      </c>
      <c r="F63" s="132">
        <v>871</v>
      </c>
      <c r="G63" s="132">
        <v>74</v>
      </c>
      <c r="H63" s="133">
        <v>8.4699999999999998E-2</v>
      </c>
      <c r="I63" s="140">
        <v>25</v>
      </c>
      <c r="J63" s="140">
        <v>0</v>
      </c>
      <c r="K63" s="132">
        <v>1634</v>
      </c>
      <c r="L63" s="141">
        <v>0.5</v>
      </c>
      <c r="M63" s="142">
        <v>25</v>
      </c>
      <c r="N63" s="143">
        <v>0.66700000000000004</v>
      </c>
      <c r="O63" s="144">
        <v>0.83299999999999996</v>
      </c>
      <c r="P63" s="145" t="s">
        <v>1094</v>
      </c>
      <c r="Q63" s="149" t="s">
        <v>1095</v>
      </c>
      <c r="R63" s="132">
        <v>1334</v>
      </c>
      <c r="S63" s="150">
        <v>4.3</v>
      </c>
      <c r="T63" s="151" t="s">
        <v>916</v>
      </c>
      <c r="U63" s="152" t="s">
        <v>954</v>
      </c>
      <c r="V63" s="153">
        <v>0.46700000000000003</v>
      </c>
      <c r="W63" s="153">
        <v>0.47899999999999998</v>
      </c>
      <c r="X63" s="152" t="s">
        <v>1078</v>
      </c>
      <c r="Y63" s="153">
        <v>0.11700000000000001</v>
      </c>
      <c r="Z63" s="153">
        <v>0.14599999999999999</v>
      </c>
      <c r="AA63" s="152" t="s">
        <v>1096</v>
      </c>
      <c r="AB63" s="153">
        <v>8.4000000000000005E-2</v>
      </c>
      <c r="AC63" s="153">
        <v>0.20799999999999999</v>
      </c>
    </row>
    <row r="64" spans="1:29">
      <c r="A64" s="118" t="s">
        <v>1097</v>
      </c>
      <c r="B64" s="118" t="s">
        <v>1098</v>
      </c>
      <c r="C64" s="130" t="s">
        <v>913</v>
      </c>
      <c r="D64" s="131">
        <v>30</v>
      </c>
      <c r="E64" s="132">
        <v>402739</v>
      </c>
      <c r="F64" s="132">
        <v>871</v>
      </c>
      <c r="G64" s="132">
        <v>78</v>
      </c>
      <c r="H64" s="133">
        <v>8.8999999999999996E-2</v>
      </c>
      <c r="I64" s="140">
        <v>25</v>
      </c>
      <c r="J64" s="140">
        <v>0</v>
      </c>
      <c r="K64" s="132">
        <v>7346</v>
      </c>
      <c r="L64" s="141">
        <v>0.1</v>
      </c>
      <c r="M64" s="142">
        <v>0</v>
      </c>
      <c r="N64" s="143">
        <v>0.67400000000000004</v>
      </c>
      <c r="O64" s="144">
        <v>0.63800000000000001</v>
      </c>
      <c r="P64" s="145" t="s">
        <v>1099</v>
      </c>
      <c r="Q64" s="149" t="s">
        <v>1100</v>
      </c>
      <c r="R64" s="132">
        <v>2289</v>
      </c>
      <c r="S64" s="150">
        <v>4.4000000000000004</v>
      </c>
      <c r="T64" s="151" t="s">
        <v>916</v>
      </c>
      <c r="U64" s="152" t="s">
        <v>844</v>
      </c>
      <c r="V64" s="153">
        <v>0.31</v>
      </c>
      <c r="W64" s="153">
        <v>0.255</v>
      </c>
      <c r="X64" s="152" t="s">
        <v>842</v>
      </c>
      <c r="Y64" s="153">
        <v>0.26700000000000002</v>
      </c>
      <c r="Z64" s="153">
        <v>0.23400000000000001</v>
      </c>
      <c r="AA64" s="152" t="s">
        <v>846</v>
      </c>
      <c r="AB64" s="153">
        <v>9.7000000000000003E-2</v>
      </c>
      <c r="AC64" s="153">
        <v>0.14899999999999999</v>
      </c>
    </row>
    <row r="65" spans="1:29">
      <c r="A65" s="118" t="s">
        <v>1101</v>
      </c>
      <c r="B65" s="118" t="s">
        <v>1102</v>
      </c>
      <c r="C65" s="130" t="s">
        <v>913</v>
      </c>
      <c r="D65" s="131">
        <v>30</v>
      </c>
      <c r="E65" s="132">
        <v>422049</v>
      </c>
      <c r="F65" s="132">
        <v>832</v>
      </c>
      <c r="G65" s="132">
        <v>52</v>
      </c>
      <c r="H65" s="133">
        <v>6.2300000000000001E-2</v>
      </c>
      <c r="I65" s="140">
        <v>24</v>
      </c>
      <c r="J65" s="140">
        <v>0</v>
      </c>
      <c r="K65" s="132">
        <v>2996</v>
      </c>
      <c r="L65" s="141">
        <v>0.3</v>
      </c>
      <c r="M65" s="142">
        <v>25</v>
      </c>
      <c r="N65" s="143">
        <v>0.628</v>
      </c>
      <c r="O65" s="144">
        <v>0.64</v>
      </c>
      <c r="P65" s="145" t="s">
        <v>1103</v>
      </c>
      <c r="Q65" s="149" t="s">
        <v>1104</v>
      </c>
      <c r="R65" s="132">
        <v>4749</v>
      </c>
      <c r="S65" s="150">
        <v>4.4000000000000004</v>
      </c>
      <c r="T65" s="151" t="s">
        <v>916</v>
      </c>
      <c r="U65" s="152" t="s">
        <v>1105</v>
      </c>
      <c r="V65" s="153">
        <v>0.27400000000000002</v>
      </c>
      <c r="W65" s="153">
        <v>0.26</v>
      </c>
      <c r="X65" s="152" t="s">
        <v>844</v>
      </c>
      <c r="Y65" s="153">
        <v>0.25</v>
      </c>
      <c r="Z65" s="153">
        <v>0.2</v>
      </c>
      <c r="AA65" s="152" t="s">
        <v>1106</v>
      </c>
      <c r="AB65" s="153">
        <v>0.104</v>
      </c>
      <c r="AC65" s="153">
        <v>0.18</v>
      </c>
    </row>
    <row r="66" spans="1:29">
      <c r="A66" s="118" t="s">
        <v>1107</v>
      </c>
      <c r="B66" s="118" t="s">
        <v>1108</v>
      </c>
      <c r="C66" s="130"/>
      <c r="D66" s="131">
        <v>29</v>
      </c>
      <c r="E66" s="132">
        <v>372600</v>
      </c>
      <c r="F66" s="132">
        <v>952</v>
      </c>
      <c r="G66" s="132">
        <v>161</v>
      </c>
      <c r="H66" s="133">
        <v>0.1686</v>
      </c>
      <c r="I66" s="140">
        <v>25</v>
      </c>
      <c r="J66" s="140">
        <v>0</v>
      </c>
      <c r="K66" s="132">
        <v>692</v>
      </c>
      <c r="L66" s="141">
        <v>1.4</v>
      </c>
      <c r="M66" s="142">
        <v>5</v>
      </c>
      <c r="N66" s="143">
        <v>0.63100000000000001</v>
      </c>
      <c r="O66" s="144">
        <v>0.72199999999999998</v>
      </c>
      <c r="P66" s="145" t="s">
        <v>1109</v>
      </c>
      <c r="Q66" s="149" t="s">
        <v>1110</v>
      </c>
      <c r="R66" s="132">
        <v>5633</v>
      </c>
      <c r="S66" s="150">
        <v>4.3</v>
      </c>
      <c r="T66" s="151" t="s">
        <v>916</v>
      </c>
      <c r="U66" s="152" t="s">
        <v>1111</v>
      </c>
      <c r="V66" s="153">
        <v>0.27400000000000002</v>
      </c>
      <c r="W66" s="153">
        <v>0.38900000000000001</v>
      </c>
      <c r="X66" s="152" t="s">
        <v>953</v>
      </c>
      <c r="Y66" s="153">
        <v>0.17799999999999999</v>
      </c>
      <c r="Z66" s="153">
        <v>0.16700000000000001</v>
      </c>
      <c r="AA66" s="152" t="s">
        <v>1112</v>
      </c>
      <c r="AB66" s="153">
        <v>0.17799999999999999</v>
      </c>
      <c r="AC66" s="153">
        <v>0.16700000000000001</v>
      </c>
    </row>
    <row r="67" spans="1:29">
      <c r="A67" s="118" t="s">
        <v>1113</v>
      </c>
      <c r="B67" s="118" t="s">
        <v>1114</v>
      </c>
      <c r="C67" s="130"/>
      <c r="D67" s="131">
        <v>29</v>
      </c>
      <c r="E67" s="132">
        <v>974011</v>
      </c>
      <c r="F67" s="132">
        <v>341</v>
      </c>
      <c r="G67" s="132">
        <v>20</v>
      </c>
      <c r="H67" s="133">
        <v>5.7299999999999997E-2</v>
      </c>
      <c r="I67" s="140">
        <v>12</v>
      </c>
      <c r="J67" s="140">
        <v>0</v>
      </c>
      <c r="K67" s="132">
        <v>2707</v>
      </c>
      <c r="L67" s="141">
        <v>0.1</v>
      </c>
      <c r="M67" s="142">
        <v>20</v>
      </c>
      <c r="N67" s="143">
        <v>0.65200000000000002</v>
      </c>
      <c r="O67" s="144">
        <v>0</v>
      </c>
      <c r="P67" s="145" t="s">
        <v>1115</v>
      </c>
      <c r="Q67" s="149" t="s">
        <v>1116</v>
      </c>
      <c r="R67" s="132">
        <v>2733</v>
      </c>
      <c r="S67" s="150">
        <v>4</v>
      </c>
      <c r="T67" s="151" t="s">
        <v>916</v>
      </c>
      <c r="U67" s="152" t="s">
        <v>1117</v>
      </c>
      <c r="V67" s="153">
        <v>0.26100000000000001</v>
      </c>
      <c r="W67" s="153">
        <v>0</v>
      </c>
      <c r="X67" s="152" t="s">
        <v>1118</v>
      </c>
      <c r="Y67" s="153">
        <v>0.22800000000000001</v>
      </c>
      <c r="Z67" s="153">
        <v>0</v>
      </c>
      <c r="AA67" s="152" t="s">
        <v>1119</v>
      </c>
      <c r="AB67" s="153">
        <v>0.16300000000000001</v>
      </c>
      <c r="AC67" s="153">
        <v>0</v>
      </c>
    </row>
    <row r="68" spans="1:29">
      <c r="A68" s="118" t="s">
        <v>1120</v>
      </c>
      <c r="B68" s="118" t="s">
        <v>1121</v>
      </c>
      <c r="C68" s="130" t="s">
        <v>913</v>
      </c>
      <c r="D68" s="131">
        <v>28</v>
      </c>
      <c r="E68" s="132">
        <v>428670</v>
      </c>
      <c r="F68" s="132">
        <v>822</v>
      </c>
      <c r="G68" s="132">
        <v>65</v>
      </c>
      <c r="H68" s="133">
        <v>7.9399999999999998E-2</v>
      </c>
      <c r="I68" s="140">
        <v>23</v>
      </c>
      <c r="J68" s="140">
        <v>0</v>
      </c>
      <c r="K68" s="132">
        <v>3953</v>
      </c>
      <c r="L68" s="141">
        <v>0.2</v>
      </c>
      <c r="M68" s="142">
        <v>47</v>
      </c>
      <c r="N68" s="143">
        <v>0.74</v>
      </c>
      <c r="O68" s="144">
        <v>0.80300000000000005</v>
      </c>
      <c r="P68" s="145" t="s">
        <v>1109</v>
      </c>
      <c r="Q68" s="149" t="s">
        <v>1122</v>
      </c>
      <c r="R68" s="132">
        <v>1634</v>
      </c>
      <c r="S68" s="150">
        <v>4.5</v>
      </c>
      <c r="T68" s="151" t="s">
        <v>916</v>
      </c>
      <c r="U68" s="152" t="s">
        <v>844</v>
      </c>
      <c r="V68" s="153">
        <v>0.35299999999999998</v>
      </c>
      <c r="W68" s="153">
        <v>0.39300000000000002</v>
      </c>
      <c r="X68" s="152" t="s">
        <v>953</v>
      </c>
      <c r="Y68" s="153">
        <v>0.19500000000000001</v>
      </c>
      <c r="Z68" s="153">
        <v>9.8000000000000004E-2</v>
      </c>
      <c r="AA68" s="152" t="s">
        <v>988</v>
      </c>
      <c r="AB68" s="153">
        <v>0.192</v>
      </c>
      <c r="AC68" s="153">
        <v>0.312</v>
      </c>
    </row>
    <row r="69" spans="1:29">
      <c r="A69" s="118" t="s">
        <v>1123</v>
      </c>
      <c r="B69" s="118" t="s">
        <v>1124</v>
      </c>
      <c r="C69" s="130" t="s">
        <v>913</v>
      </c>
      <c r="D69" s="131">
        <v>25</v>
      </c>
      <c r="E69" s="132">
        <v>379810</v>
      </c>
      <c r="F69" s="132">
        <v>921</v>
      </c>
      <c r="G69" s="132">
        <v>4</v>
      </c>
      <c r="H69" s="133">
        <v>4.7999999999999996E-3</v>
      </c>
      <c r="I69" s="140">
        <v>26</v>
      </c>
      <c r="J69" s="140">
        <v>0</v>
      </c>
      <c r="K69" s="132">
        <v>17485</v>
      </c>
      <c r="L69" s="141">
        <v>0.1</v>
      </c>
      <c r="M69" s="142">
        <v>82</v>
      </c>
      <c r="N69" s="143">
        <v>0.44900000000000001</v>
      </c>
      <c r="O69" s="144">
        <v>0.45</v>
      </c>
      <c r="P69" s="145" t="s">
        <v>1125</v>
      </c>
      <c r="Q69" s="149" t="s">
        <v>1126</v>
      </c>
      <c r="R69" s="132">
        <v>2397</v>
      </c>
      <c r="S69" s="150">
        <v>4.5</v>
      </c>
      <c r="T69" s="151" t="s">
        <v>1127</v>
      </c>
      <c r="U69" s="152" t="s">
        <v>969</v>
      </c>
      <c r="V69" s="153">
        <v>0.254</v>
      </c>
      <c r="W69" s="153">
        <v>0.15</v>
      </c>
      <c r="X69" s="152" t="s">
        <v>1128</v>
      </c>
      <c r="Y69" s="153">
        <v>0.14099999999999999</v>
      </c>
      <c r="Z69" s="153">
        <v>0.3</v>
      </c>
      <c r="AA69" s="152" t="s">
        <v>1129</v>
      </c>
      <c r="AB69" s="153">
        <v>5.3999999999999999E-2</v>
      </c>
      <c r="AC69" s="153">
        <v>0</v>
      </c>
    </row>
    <row r="70" spans="1:29">
      <c r="A70" s="118" t="s">
        <v>1130</v>
      </c>
      <c r="B70" s="118" t="s">
        <v>1131</v>
      </c>
      <c r="C70" s="130" t="s">
        <v>913</v>
      </c>
      <c r="D70" s="131">
        <v>23</v>
      </c>
      <c r="E70" s="132">
        <v>5536777</v>
      </c>
      <c r="F70" s="132">
        <v>1</v>
      </c>
      <c r="G70" s="132">
        <v>0</v>
      </c>
      <c r="H70" s="133">
        <v>7.6200000000000004E-2</v>
      </c>
      <c r="I70" s="140">
        <v>8</v>
      </c>
      <c r="J70" s="140">
        <v>0</v>
      </c>
      <c r="K70" s="132">
        <v>582</v>
      </c>
      <c r="L70" s="141">
        <v>0</v>
      </c>
      <c r="M70" s="142">
        <v>19</v>
      </c>
      <c r="N70" s="143">
        <v>0.6</v>
      </c>
      <c r="O70" s="144">
        <v>0</v>
      </c>
      <c r="P70" s="145" t="s">
        <v>940</v>
      </c>
      <c r="Q70" s="149" t="s">
        <v>1132</v>
      </c>
      <c r="R70" s="132">
        <v>1382</v>
      </c>
      <c r="S70" s="150">
        <v>4</v>
      </c>
      <c r="T70" s="151" t="s">
        <v>916</v>
      </c>
      <c r="U70" s="152" t="s">
        <v>1133</v>
      </c>
      <c r="V70" s="153">
        <v>0.2</v>
      </c>
      <c r="W70" s="153">
        <v>0</v>
      </c>
      <c r="X70" s="152" t="s">
        <v>1134</v>
      </c>
      <c r="Y70" s="153">
        <v>0.2</v>
      </c>
      <c r="Z70" s="153">
        <v>0</v>
      </c>
      <c r="AA70" s="152" t="s">
        <v>1135</v>
      </c>
      <c r="AB70" s="153">
        <v>0.2</v>
      </c>
      <c r="AC70" s="153">
        <v>0</v>
      </c>
    </row>
    <row r="71" spans="1:29">
      <c r="A71" s="118" t="s">
        <v>1136</v>
      </c>
      <c r="B71" s="118" t="s">
        <v>1137</v>
      </c>
      <c r="C71" s="130" t="s">
        <v>913</v>
      </c>
      <c r="D71" s="131">
        <v>23</v>
      </c>
      <c r="E71" s="132">
        <v>1107383</v>
      </c>
      <c r="F71" s="132">
        <v>291</v>
      </c>
      <c r="G71" s="132">
        <v>13</v>
      </c>
      <c r="H71" s="133">
        <v>4.4900000000000002E-2</v>
      </c>
      <c r="I71" s="140">
        <v>11</v>
      </c>
      <c r="J71" s="140">
        <v>2</v>
      </c>
      <c r="K71" s="132">
        <v>9474</v>
      </c>
      <c r="L71" s="141">
        <v>0</v>
      </c>
      <c r="M71" s="142">
        <v>44</v>
      </c>
      <c r="N71" s="143">
        <v>0.69199999999999995</v>
      </c>
      <c r="O71" s="144">
        <v>0</v>
      </c>
      <c r="P71" s="145" t="s">
        <v>1138</v>
      </c>
      <c r="Q71" s="149" t="s">
        <v>1139</v>
      </c>
      <c r="R71" s="132">
        <v>4122</v>
      </c>
      <c r="S71" s="150">
        <v>4.5</v>
      </c>
      <c r="T71" s="151" t="s">
        <v>916</v>
      </c>
      <c r="U71" s="152" t="s">
        <v>1140</v>
      </c>
      <c r="V71" s="153">
        <v>0.308</v>
      </c>
      <c r="W71" s="153">
        <v>0</v>
      </c>
      <c r="X71" s="152" t="s">
        <v>980</v>
      </c>
      <c r="Y71" s="153">
        <v>0.23100000000000001</v>
      </c>
      <c r="Z71" s="153">
        <v>0</v>
      </c>
      <c r="AA71" s="152" t="s">
        <v>1141</v>
      </c>
      <c r="AB71" s="153">
        <v>0.154</v>
      </c>
      <c r="AC71" s="153">
        <v>0</v>
      </c>
    </row>
    <row r="72" spans="1:29">
      <c r="A72" s="118" t="s">
        <v>1142</v>
      </c>
      <c r="B72" s="118"/>
      <c r="C72" s="130"/>
      <c r="D72" s="131">
        <v>23</v>
      </c>
      <c r="E72" s="132">
        <v>5479981</v>
      </c>
      <c r="F72" s="132">
        <v>1</v>
      </c>
      <c r="G72" s="132">
        <v>1</v>
      </c>
      <c r="H72" s="133">
        <v>4.7600000000000003E-2</v>
      </c>
      <c r="I72" s="140">
        <v>8</v>
      </c>
      <c r="J72" s="140">
        <v>0</v>
      </c>
      <c r="K72" s="132">
        <v>5900</v>
      </c>
      <c r="L72" s="141">
        <v>0</v>
      </c>
      <c r="M72" s="142">
        <v>14</v>
      </c>
      <c r="N72" s="143">
        <v>1</v>
      </c>
      <c r="O72" s="144">
        <v>0</v>
      </c>
      <c r="P72" s="145"/>
      <c r="Q72" s="149" t="s">
        <v>1143</v>
      </c>
      <c r="R72" s="132">
        <v>1007</v>
      </c>
      <c r="S72" s="150">
        <v>4.4000000000000004</v>
      </c>
      <c r="T72" s="151" t="s">
        <v>1144</v>
      </c>
      <c r="U72" s="152" t="s">
        <v>990</v>
      </c>
      <c r="V72" s="153">
        <v>0.33300000000000002</v>
      </c>
      <c r="W72" s="153">
        <v>0</v>
      </c>
      <c r="X72" s="152" t="s">
        <v>934</v>
      </c>
      <c r="Y72" s="153">
        <v>0.33300000000000002</v>
      </c>
      <c r="Z72" s="153">
        <v>0</v>
      </c>
      <c r="AA72" s="152" t="s">
        <v>989</v>
      </c>
      <c r="AB72" s="153">
        <v>0.33300000000000002</v>
      </c>
      <c r="AC72" s="153">
        <v>0</v>
      </c>
    </row>
    <row r="73" spans="1:29">
      <c r="A73" s="118" t="s">
        <v>1145</v>
      </c>
      <c r="B73" s="118" t="s">
        <v>1146</v>
      </c>
      <c r="C73" s="130" t="s">
        <v>913</v>
      </c>
      <c r="D73" s="131">
        <v>23</v>
      </c>
      <c r="E73" s="132">
        <v>411340</v>
      </c>
      <c r="F73" s="132">
        <v>859</v>
      </c>
      <c r="G73" s="132">
        <v>74</v>
      </c>
      <c r="H73" s="133">
        <v>8.6400000000000005E-2</v>
      </c>
      <c r="I73" s="140">
        <v>24</v>
      </c>
      <c r="J73" s="140">
        <v>0</v>
      </c>
      <c r="K73" s="132">
        <v>1237</v>
      </c>
      <c r="L73" s="141">
        <v>0.7</v>
      </c>
      <c r="M73" s="142">
        <v>43</v>
      </c>
      <c r="N73" s="143">
        <v>0.59199999999999997</v>
      </c>
      <c r="O73" s="144">
        <v>0.65300000000000002</v>
      </c>
      <c r="P73" s="145" t="s">
        <v>1147</v>
      </c>
      <c r="Q73" s="149" t="s">
        <v>1148</v>
      </c>
      <c r="R73" s="132">
        <v>3749</v>
      </c>
      <c r="S73" s="150">
        <v>4.4000000000000004</v>
      </c>
      <c r="T73" s="151" t="s">
        <v>916</v>
      </c>
      <c r="U73" s="152" t="s">
        <v>842</v>
      </c>
      <c r="V73" s="153">
        <v>0.307</v>
      </c>
      <c r="W73" s="153">
        <v>0.41699999999999998</v>
      </c>
      <c r="X73" s="152" t="s">
        <v>844</v>
      </c>
      <c r="Y73" s="153">
        <v>0.14299999999999999</v>
      </c>
      <c r="Z73" s="153">
        <v>0.18099999999999999</v>
      </c>
      <c r="AA73" s="152" t="s">
        <v>846</v>
      </c>
      <c r="AB73" s="153">
        <v>0.14299999999999999</v>
      </c>
      <c r="AC73" s="153">
        <v>5.6000000000000001E-2</v>
      </c>
    </row>
    <row r="74" spans="1:29">
      <c r="A74" s="118" t="s">
        <v>1149</v>
      </c>
      <c r="B74" s="118" t="s">
        <v>1149</v>
      </c>
      <c r="C74" s="130" t="s">
        <v>913</v>
      </c>
      <c r="D74" s="131">
        <v>22</v>
      </c>
      <c r="E74" s="132">
        <v>367541</v>
      </c>
      <c r="F74" s="132">
        <v>960</v>
      </c>
      <c r="G74" s="132">
        <v>41</v>
      </c>
      <c r="H74" s="133">
        <v>4.3200000000000002E-2</v>
      </c>
      <c r="I74" s="140">
        <v>26</v>
      </c>
      <c r="J74" s="140">
        <v>0</v>
      </c>
      <c r="K74" s="132">
        <v>3752</v>
      </c>
      <c r="L74" s="141">
        <v>0.3</v>
      </c>
      <c r="M74" s="142">
        <v>18</v>
      </c>
      <c r="N74" s="143">
        <v>0.50900000000000001</v>
      </c>
      <c r="O74" s="144">
        <v>0.65400000000000003</v>
      </c>
      <c r="P74" s="145" t="s">
        <v>1150</v>
      </c>
      <c r="Q74" s="149" t="s">
        <v>1151</v>
      </c>
      <c r="R74" s="132">
        <v>7010</v>
      </c>
      <c r="S74" s="150">
        <v>4.5</v>
      </c>
      <c r="T74" s="151" t="s">
        <v>1152</v>
      </c>
      <c r="U74" s="152" t="s">
        <v>1153</v>
      </c>
      <c r="V74" s="153">
        <v>0.26100000000000001</v>
      </c>
      <c r="W74" s="153">
        <v>0.34599999999999997</v>
      </c>
      <c r="X74" s="152" t="s">
        <v>1154</v>
      </c>
      <c r="Y74" s="153">
        <v>0.16</v>
      </c>
      <c r="Z74" s="153">
        <v>0.154</v>
      </c>
      <c r="AA74" s="152" t="s">
        <v>1155</v>
      </c>
      <c r="AB74" s="153">
        <v>8.7999999999999995E-2</v>
      </c>
      <c r="AC74" s="153">
        <v>0.154</v>
      </c>
    </row>
    <row r="75" spans="1:29">
      <c r="A75" s="118" t="s">
        <v>1156</v>
      </c>
      <c r="B75" s="118" t="s">
        <v>1157</v>
      </c>
      <c r="C75" s="130" t="s">
        <v>913</v>
      </c>
      <c r="D75" s="131">
        <v>22</v>
      </c>
      <c r="E75" s="132">
        <v>887712</v>
      </c>
      <c r="F75" s="132">
        <v>382</v>
      </c>
      <c r="G75" s="132">
        <v>24</v>
      </c>
      <c r="H75" s="133">
        <v>6.1699999999999998E-2</v>
      </c>
      <c r="I75" s="140">
        <v>13</v>
      </c>
      <c r="J75" s="140">
        <v>0</v>
      </c>
      <c r="K75" s="132">
        <v>460</v>
      </c>
      <c r="L75" s="141">
        <v>0.8</v>
      </c>
      <c r="M75" s="142">
        <v>20</v>
      </c>
      <c r="N75" s="143">
        <v>0.47199999999999998</v>
      </c>
      <c r="O75" s="144">
        <v>1</v>
      </c>
      <c r="P75" s="145" t="s">
        <v>1158</v>
      </c>
      <c r="Q75" s="149" t="s">
        <v>1159</v>
      </c>
      <c r="R75" s="132">
        <v>5668</v>
      </c>
      <c r="S75" s="150">
        <v>4.4000000000000004</v>
      </c>
      <c r="T75" s="151" t="s">
        <v>1091</v>
      </c>
      <c r="U75" s="152" t="s">
        <v>1160</v>
      </c>
      <c r="V75" s="153">
        <v>0.22600000000000001</v>
      </c>
      <c r="W75" s="153">
        <v>0.5</v>
      </c>
      <c r="X75" s="152" t="s">
        <v>969</v>
      </c>
      <c r="Y75" s="153">
        <v>0.13200000000000001</v>
      </c>
      <c r="Z75" s="153">
        <v>0.5</v>
      </c>
      <c r="AA75" s="152" t="s">
        <v>1161</v>
      </c>
      <c r="AB75" s="153">
        <v>0.113</v>
      </c>
      <c r="AC75" s="153">
        <v>0</v>
      </c>
    </row>
    <row r="76" spans="1:29">
      <c r="A76" s="118" t="s">
        <v>1162</v>
      </c>
      <c r="B76" s="118" t="s">
        <v>1163</v>
      </c>
      <c r="C76" s="130" t="s">
        <v>913</v>
      </c>
      <c r="D76" s="131">
        <v>21</v>
      </c>
      <c r="E76" s="132">
        <v>2193145</v>
      </c>
      <c r="F76" s="132">
        <v>103</v>
      </c>
      <c r="G76" s="132">
        <v>5</v>
      </c>
      <c r="H76" s="133">
        <v>5.0500000000000003E-2</v>
      </c>
      <c r="I76" s="140">
        <v>8</v>
      </c>
      <c r="J76" s="140">
        <v>0</v>
      </c>
      <c r="K76" s="132">
        <v>467</v>
      </c>
      <c r="L76" s="141">
        <v>0.2</v>
      </c>
      <c r="M76" s="142">
        <v>11</v>
      </c>
      <c r="N76" s="143">
        <v>1</v>
      </c>
      <c r="O76" s="144">
        <v>1</v>
      </c>
      <c r="P76" s="145" t="s">
        <v>1164</v>
      </c>
      <c r="Q76" s="149" t="s">
        <v>1165</v>
      </c>
      <c r="R76" s="132">
        <v>1199</v>
      </c>
      <c r="S76" s="150">
        <v>4</v>
      </c>
      <c r="T76" s="151" t="s">
        <v>1091</v>
      </c>
      <c r="U76" s="152" t="s">
        <v>1024</v>
      </c>
      <c r="V76" s="153">
        <v>0.64700000000000002</v>
      </c>
      <c r="W76" s="153">
        <v>0.4</v>
      </c>
      <c r="X76" s="152" t="s">
        <v>1037</v>
      </c>
      <c r="Y76" s="153">
        <v>0.29399999999999998</v>
      </c>
      <c r="Z76" s="153">
        <v>0.6</v>
      </c>
      <c r="AA76" s="152" t="s">
        <v>1166</v>
      </c>
      <c r="AB76" s="153">
        <v>5.8999999999999997E-2</v>
      </c>
      <c r="AC76" s="153">
        <v>0</v>
      </c>
    </row>
    <row r="77" spans="1:29">
      <c r="A77" s="118" t="s">
        <v>1167</v>
      </c>
      <c r="B77" s="118"/>
      <c r="C77" s="130"/>
      <c r="D77" s="131">
        <v>21</v>
      </c>
      <c r="E77" s="132">
        <v>5777936</v>
      </c>
      <c r="F77" s="132">
        <v>1</v>
      </c>
      <c r="G77" s="132">
        <v>1</v>
      </c>
      <c r="H77" s="133">
        <v>8.7599999999999997E-2</v>
      </c>
      <c r="I77" s="140">
        <v>8</v>
      </c>
      <c r="J77" s="140">
        <v>0</v>
      </c>
      <c r="K77" s="132">
        <v>1729</v>
      </c>
      <c r="L77" s="141">
        <v>0</v>
      </c>
      <c r="M77" s="142">
        <v>42</v>
      </c>
      <c r="N77" s="143">
        <v>1</v>
      </c>
      <c r="O77" s="144">
        <v>1</v>
      </c>
      <c r="P77" s="145"/>
      <c r="Q77" s="149" t="s">
        <v>1168</v>
      </c>
      <c r="R77" s="132">
        <v>2577</v>
      </c>
      <c r="S77" s="150">
        <v>4.3</v>
      </c>
      <c r="T77" s="151" t="s">
        <v>916</v>
      </c>
      <c r="U77" s="152" t="s">
        <v>1047</v>
      </c>
      <c r="V77" s="153">
        <v>0.5</v>
      </c>
      <c r="W77" s="153">
        <v>0</v>
      </c>
      <c r="X77" s="152" t="s">
        <v>1037</v>
      </c>
      <c r="Y77" s="153">
        <v>0.25</v>
      </c>
      <c r="Z77" s="153">
        <v>0</v>
      </c>
      <c r="AA77" s="152" t="s">
        <v>988</v>
      </c>
      <c r="AB77" s="153">
        <v>0.25</v>
      </c>
      <c r="AC77" s="153">
        <v>1</v>
      </c>
    </row>
    <row r="78" spans="1:29">
      <c r="A78" s="118" t="s">
        <v>1169</v>
      </c>
      <c r="B78" s="118" t="s">
        <v>1170</v>
      </c>
      <c r="C78" s="130" t="s">
        <v>913</v>
      </c>
      <c r="D78" s="131">
        <v>17</v>
      </c>
      <c r="E78" s="132">
        <v>394408</v>
      </c>
      <c r="F78" s="132">
        <v>899</v>
      </c>
      <c r="G78" s="132">
        <v>82</v>
      </c>
      <c r="H78" s="133">
        <v>9.1300000000000006E-2</v>
      </c>
      <c r="I78" s="140">
        <v>26</v>
      </c>
      <c r="J78" s="140">
        <v>0</v>
      </c>
      <c r="K78" s="132">
        <v>284</v>
      </c>
      <c r="L78" s="141">
        <v>3.2</v>
      </c>
      <c r="M78" s="142">
        <v>5</v>
      </c>
      <c r="N78" s="143">
        <v>0.64500000000000002</v>
      </c>
      <c r="O78" s="144">
        <v>0.628</v>
      </c>
      <c r="P78" s="145" t="s">
        <v>1171</v>
      </c>
      <c r="Q78" s="149" t="s">
        <v>1172</v>
      </c>
      <c r="R78" s="132">
        <v>2851</v>
      </c>
      <c r="S78" s="150">
        <v>4.5</v>
      </c>
      <c r="T78" s="151" t="s">
        <v>916</v>
      </c>
      <c r="U78" s="152" t="s">
        <v>842</v>
      </c>
      <c r="V78" s="153">
        <v>0.26100000000000001</v>
      </c>
      <c r="W78" s="153">
        <v>0.41899999999999998</v>
      </c>
      <c r="X78" s="152" t="s">
        <v>849</v>
      </c>
      <c r="Y78" s="153">
        <v>0.22700000000000001</v>
      </c>
      <c r="Z78" s="153">
        <v>0</v>
      </c>
      <c r="AA78" s="152" t="s">
        <v>846</v>
      </c>
      <c r="AB78" s="153">
        <v>0.156</v>
      </c>
      <c r="AC78" s="153">
        <v>0.20899999999999999</v>
      </c>
    </row>
    <row r="79" spans="1:29">
      <c r="A79" s="118" t="s">
        <v>1173</v>
      </c>
      <c r="B79" s="118" t="s">
        <v>1174</v>
      </c>
      <c r="C79" s="130" t="s">
        <v>913</v>
      </c>
      <c r="D79" s="131">
        <v>17</v>
      </c>
      <c r="E79" s="132">
        <v>1980425</v>
      </c>
      <c r="F79" s="132">
        <v>139</v>
      </c>
      <c r="G79" s="132">
        <v>19</v>
      </c>
      <c r="H79" s="133">
        <v>0.1351</v>
      </c>
      <c r="I79" s="140">
        <v>8</v>
      </c>
      <c r="J79" s="140">
        <v>0</v>
      </c>
      <c r="K79" s="132">
        <v>527</v>
      </c>
      <c r="L79" s="141">
        <v>0.3</v>
      </c>
      <c r="M79" s="142">
        <v>0</v>
      </c>
      <c r="N79" s="143">
        <v>0.73899999999999999</v>
      </c>
      <c r="O79" s="144">
        <v>1</v>
      </c>
      <c r="P79" s="145" t="s">
        <v>1175</v>
      </c>
      <c r="Q79" s="149" t="s">
        <v>1176</v>
      </c>
      <c r="R79" s="132">
        <v>1458</v>
      </c>
      <c r="S79" s="150">
        <v>4.4000000000000004</v>
      </c>
      <c r="T79" s="151" t="s">
        <v>916</v>
      </c>
      <c r="U79" s="152" t="s">
        <v>844</v>
      </c>
      <c r="V79" s="153">
        <v>0.30399999999999999</v>
      </c>
      <c r="W79" s="153">
        <v>0.16700000000000001</v>
      </c>
      <c r="X79" s="152" t="s">
        <v>924</v>
      </c>
      <c r="Y79" s="153">
        <v>0.30399999999999999</v>
      </c>
      <c r="Z79" s="153">
        <v>0.66700000000000004</v>
      </c>
      <c r="AA79" s="152" t="s">
        <v>934</v>
      </c>
      <c r="AB79" s="153">
        <v>0.13</v>
      </c>
      <c r="AC79" s="153">
        <v>0.16700000000000001</v>
      </c>
    </row>
    <row r="80" spans="1:29">
      <c r="A80" s="118" t="s">
        <v>874</v>
      </c>
      <c r="B80" s="118" t="s">
        <v>1177</v>
      </c>
      <c r="C80" s="130"/>
      <c r="D80" s="131">
        <v>16</v>
      </c>
      <c r="E80" s="132">
        <v>905797</v>
      </c>
      <c r="F80" s="132">
        <v>374</v>
      </c>
      <c r="G80" s="132">
        <v>30</v>
      </c>
      <c r="H80" s="133">
        <v>7.9699999999999993E-2</v>
      </c>
      <c r="I80" s="140">
        <v>13</v>
      </c>
      <c r="J80" s="140">
        <v>0</v>
      </c>
      <c r="K80" s="132">
        <v>22</v>
      </c>
      <c r="L80" s="141">
        <v>17</v>
      </c>
      <c r="M80" s="142">
        <v>0</v>
      </c>
      <c r="N80" s="143">
        <v>0.74</v>
      </c>
      <c r="O80" s="144">
        <v>1</v>
      </c>
      <c r="P80" s="145" t="s">
        <v>943</v>
      </c>
      <c r="Q80" s="149" t="s">
        <v>1178</v>
      </c>
      <c r="R80" s="132">
        <v>1187</v>
      </c>
      <c r="S80" s="150">
        <v>4</v>
      </c>
      <c r="T80" s="151" t="s">
        <v>916</v>
      </c>
      <c r="U80" s="152" t="s">
        <v>879</v>
      </c>
      <c r="V80" s="153">
        <v>0.26</v>
      </c>
      <c r="W80" s="153">
        <v>1</v>
      </c>
      <c r="X80" s="152" t="s">
        <v>877</v>
      </c>
      <c r="Y80" s="153">
        <v>0.26</v>
      </c>
      <c r="Z80" s="153">
        <v>0</v>
      </c>
      <c r="AA80" s="152" t="s">
        <v>1179</v>
      </c>
      <c r="AB80" s="153">
        <v>0.221</v>
      </c>
      <c r="AC80" s="153">
        <v>0</v>
      </c>
    </row>
    <row r="81" spans="1:29">
      <c r="A81" s="118" t="s">
        <v>1180</v>
      </c>
      <c r="B81" s="118" t="s">
        <v>1181</v>
      </c>
      <c r="C81" s="130" t="s">
        <v>913</v>
      </c>
      <c r="D81" s="131">
        <v>16</v>
      </c>
      <c r="E81" s="132">
        <v>534573</v>
      </c>
      <c r="F81" s="132">
        <v>657</v>
      </c>
      <c r="G81" s="132">
        <v>78</v>
      </c>
      <c r="H81" s="133">
        <v>0.1186</v>
      </c>
      <c r="I81" s="140">
        <v>19</v>
      </c>
      <c r="J81" s="140">
        <v>0</v>
      </c>
      <c r="K81" s="132">
        <v>2051</v>
      </c>
      <c r="L81" s="141">
        <v>0.3</v>
      </c>
      <c r="M81" s="142">
        <v>25</v>
      </c>
      <c r="N81" s="143">
        <v>0.82899999999999996</v>
      </c>
      <c r="O81" s="144">
        <v>0.93100000000000005</v>
      </c>
      <c r="P81" s="145" t="s">
        <v>1182</v>
      </c>
      <c r="Q81" s="149" t="s">
        <v>1183</v>
      </c>
      <c r="R81" s="132">
        <v>1593</v>
      </c>
      <c r="S81" s="150">
        <v>4.4000000000000004</v>
      </c>
      <c r="T81" s="151" t="s">
        <v>916</v>
      </c>
      <c r="U81" s="152" t="s">
        <v>844</v>
      </c>
      <c r="V81" s="153">
        <v>0.45600000000000002</v>
      </c>
      <c r="W81" s="153">
        <v>0.51700000000000002</v>
      </c>
      <c r="X81" s="152" t="s">
        <v>924</v>
      </c>
      <c r="Y81" s="153">
        <v>0.33200000000000002</v>
      </c>
      <c r="Z81" s="153">
        <v>0.379</v>
      </c>
      <c r="AA81" s="152" t="s">
        <v>934</v>
      </c>
      <c r="AB81" s="153">
        <v>4.2000000000000003E-2</v>
      </c>
      <c r="AC81" s="153">
        <v>3.5000000000000003E-2</v>
      </c>
    </row>
    <row r="82" spans="1:29">
      <c r="A82" s="118" t="s">
        <v>1184</v>
      </c>
      <c r="B82" s="118" t="s">
        <v>1185</v>
      </c>
      <c r="C82" s="130" t="s">
        <v>913</v>
      </c>
      <c r="D82" s="131">
        <v>15</v>
      </c>
      <c r="E82" s="132">
        <v>605237</v>
      </c>
      <c r="F82" s="132">
        <v>579</v>
      </c>
      <c r="G82" s="132">
        <v>44</v>
      </c>
      <c r="H82" s="133">
        <v>7.5399999999999995E-2</v>
      </c>
      <c r="I82" s="140">
        <v>13</v>
      </c>
      <c r="J82" s="140">
        <v>0</v>
      </c>
      <c r="K82" s="132">
        <v>189</v>
      </c>
      <c r="L82" s="141">
        <v>3.1</v>
      </c>
      <c r="M82" s="142">
        <v>0</v>
      </c>
      <c r="N82" s="143">
        <v>0.61199999999999999</v>
      </c>
      <c r="O82" s="144">
        <v>0.66700000000000004</v>
      </c>
      <c r="P82" s="145" t="s">
        <v>951</v>
      </c>
      <c r="Q82" s="149" t="s">
        <v>1186</v>
      </c>
      <c r="R82" s="132">
        <v>1503</v>
      </c>
      <c r="S82" s="150">
        <v>4.4000000000000004</v>
      </c>
      <c r="T82" s="151" t="s">
        <v>916</v>
      </c>
      <c r="U82" s="152" t="s">
        <v>842</v>
      </c>
      <c r="V82" s="153">
        <v>0.29499999999999998</v>
      </c>
      <c r="W82" s="153">
        <v>0.5</v>
      </c>
      <c r="X82" s="152" t="s">
        <v>849</v>
      </c>
      <c r="Y82" s="153">
        <v>0.186</v>
      </c>
      <c r="Z82" s="153">
        <v>8.3000000000000004E-2</v>
      </c>
      <c r="AA82" s="152" t="s">
        <v>844</v>
      </c>
      <c r="AB82" s="153">
        <v>0.13100000000000001</v>
      </c>
      <c r="AC82" s="153">
        <v>8.3000000000000004E-2</v>
      </c>
    </row>
    <row r="83" spans="1:29">
      <c r="A83" s="118" t="s">
        <v>865</v>
      </c>
      <c r="B83" s="118" t="s">
        <v>1187</v>
      </c>
      <c r="C83" s="130" t="s">
        <v>913</v>
      </c>
      <c r="D83" s="131">
        <v>15</v>
      </c>
      <c r="E83" s="132">
        <v>748518</v>
      </c>
      <c r="F83" s="132">
        <v>459</v>
      </c>
      <c r="G83" s="132">
        <v>37</v>
      </c>
      <c r="H83" s="133">
        <v>8.1500000000000003E-2</v>
      </c>
      <c r="I83" s="140">
        <v>20</v>
      </c>
      <c r="J83" s="140">
        <v>0</v>
      </c>
      <c r="K83" s="132">
        <v>582</v>
      </c>
      <c r="L83" s="141">
        <v>0.8</v>
      </c>
      <c r="M83" s="142">
        <v>0</v>
      </c>
      <c r="N83" s="143">
        <v>0.72399999999999998</v>
      </c>
      <c r="O83" s="144">
        <v>0.72399999999999998</v>
      </c>
      <c r="P83" s="145" t="s">
        <v>947</v>
      </c>
      <c r="Q83" s="149" t="s">
        <v>1188</v>
      </c>
      <c r="R83" s="132">
        <v>1599</v>
      </c>
      <c r="S83" s="150">
        <v>4.4000000000000004</v>
      </c>
      <c r="T83" s="151" t="s">
        <v>916</v>
      </c>
      <c r="U83" s="152" t="s">
        <v>842</v>
      </c>
      <c r="V83" s="153">
        <v>0.308</v>
      </c>
      <c r="W83" s="153">
        <v>0.34499999999999997</v>
      </c>
      <c r="X83" s="152" t="s">
        <v>849</v>
      </c>
      <c r="Y83" s="153">
        <v>0.26200000000000001</v>
      </c>
      <c r="Z83" s="153">
        <v>0.17199999999999999</v>
      </c>
      <c r="AA83" s="152" t="s">
        <v>844</v>
      </c>
      <c r="AB83" s="153">
        <v>0.154</v>
      </c>
      <c r="AC83" s="153">
        <v>0.20699999999999999</v>
      </c>
    </row>
    <row r="84" spans="1:29">
      <c r="A84" s="118" t="s">
        <v>1189</v>
      </c>
      <c r="B84" s="118" t="s">
        <v>1190</v>
      </c>
      <c r="C84" s="130"/>
      <c r="D84" s="131">
        <v>15</v>
      </c>
      <c r="E84" s="132">
        <v>1641447</v>
      </c>
      <c r="F84" s="132">
        <v>0</v>
      </c>
      <c r="G84" s="132">
        <v>0</v>
      </c>
      <c r="H84" s="133">
        <v>9.5200000000000007E-2</v>
      </c>
      <c r="I84" s="140">
        <v>8</v>
      </c>
      <c r="J84" s="140">
        <v>0</v>
      </c>
      <c r="K84" s="132">
        <v>276</v>
      </c>
      <c r="L84" s="141">
        <v>0</v>
      </c>
      <c r="M84" s="142">
        <v>19</v>
      </c>
      <c r="N84" s="143">
        <v>1</v>
      </c>
      <c r="O84" s="144">
        <v>1</v>
      </c>
      <c r="P84" s="145" t="s">
        <v>1191</v>
      </c>
      <c r="Q84" s="149" t="s">
        <v>1192</v>
      </c>
      <c r="R84" s="132">
        <v>1314</v>
      </c>
      <c r="S84" s="150">
        <v>4</v>
      </c>
      <c r="T84" s="151" t="s">
        <v>1091</v>
      </c>
      <c r="U84" s="152" t="s">
        <v>1161</v>
      </c>
      <c r="V84" s="153">
        <v>0.5</v>
      </c>
      <c r="W84" s="153">
        <v>0.5</v>
      </c>
      <c r="X84" s="152" t="s">
        <v>1193</v>
      </c>
      <c r="Y84" s="153">
        <v>0.3</v>
      </c>
      <c r="Z84" s="153">
        <v>0.5</v>
      </c>
      <c r="AA84" s="152" t="s">
        <v>1194</v>
      </c>
      <c r="AB84" s="153">
        <v>0.2</v>
      </c>
      <c r="AC84" s="153">
        <v>0</v>
      </c>
    </row>
    <row r="85" spans="1:29">
      <c r="A85" s="118" t="s">
        <v>1195</v>
      </c>
      <c r="B85" s="118" t="s">
        <v>1196</v>
      </c>
      <c r="C85" s="130" t="s">
        <v>913</v>
      </c>
      <c r="D85" s="131">
        <v>15</v>
      </c>
      <c r="E85" s="132">
        <v>2029375</v>
      </c>
      <c r="F85" s="132">
        <v>103</v>
      </c>
      <c r="G85" s="132">
        <v>10</v>
      </c>
      <c r="H85" s="133">
        <v>9.2999999999999999E-2</v>
      </c>
      <c r="I85" s="140">
        <v>8</v>
      </c>
      <c r="J85" s="140">
        <v>1</v>
      </c>
      <c r="K85" s="132">
        <v>57</v>
      </c>
      <c r="L85" s="141">
        <v>1.8</v>
      </c>
      <c r="M85" s="142">
        <v>3</v>
      </c>
      <c r="N85" s="143">
        <v>0.96899999999999997</v>
      </c>
      <c r="O85" s="144">
        <v>1</v>
      </c>
      <c r="P85" s="145"/>
      <c r="Q85" s="149" t="s">
        <v>1197</v>
      </c>
      <c r="R85" s="132">
        <v>7093</v>
      </c>
      <c r="S85" s="150">
        <v>4.5</v>
      </c>
      <c r="T85" s="151" t="s">
        <v>916</v>
      </c>
      <c r="U85" s="152" t="s">
        <v>842</v>
      </c>
      <c r="V85" s="153">
        <v>0.76900000000000002</v>
      </c>
      <c r="W85" s="153">
        <v>0.66700000000000004</v>
      </c>
      <c r="X85" s="152" t="s">
        <v>867</v>
      </c>
      <c r="Y85" s="153">
        <v>0.16900000000000001</v>
      </c>
      <c r="Z85" s="153">
        <v>0.33300000000000002</v>
      </c>
      <c r="AA85" s="152" t="s">
        <v>1198</v>
      </c>
      <c r="AB85" s="153">
        <v>3.1E-2</v>
      </c>
      <c r="AC85" s="153">
        <v>0</v>
      </c>
    </row>
    <row r="86" spans="1:29">
      <c r="A86" s="118" t="s">
        <v>1199</v>
      </c>
      <c r="B86" s="118" t="s">
        <v>1200</v>
      </c>
      <c r="C86" s="130" t="s">
        <v>913</v>
      </c>
      <c r="D86" s="131">
        <v>15</v>
      </c>
      <c r="E86" s="132">
        <v>1604598</v>
      </c>
      <c r="F86" s="132">
        <v>181</v>
      </c>
      <c r="G86" s="132">
        <v>18</v>
      </c>
      <c r="H86" s="133">
        <v>9.9099999999999994E-2</v>
      </c>
      <c r="I86" s="140">
        <v>9</v>
      </c>
      <c r="J86" s="140">
        <v>0</v>
      </c>
      <c r="K86" s="132">
        <v>1065</v>
      </c>
      <c r="L86" s="141">
        <v>0.2</v>
      </c>
      <c r="M86" s="142">
        <v>0</v>
      </c>
      <c r="N86" s="143">
        <v>0.85</v>
      </c>
      <c r="O86" s="144">
        <v>0.81799999999999995</v>
      </c>
      <c r="P86" s="145" t="s">
        <v>1201</v>
      </c>
      <c r="Q86" s="149" t="s">
        <v>1202</v>
      </c>
      <c r="R86" s="132">
        <v>3354</v>
      </c>
      <c r="S86" s="150">
        <v>4.5</v>
      </c>
      <c r="T86" s="151" t="s">
        <v>916</v>
      </c>
      <c r="U86" s="152" t="s">
        <v>844</v>
      </c>
      <c r="V86" s="153">
        <v>0.38700000000000001</v>
      </c>
      <c r="W86" s="153">
        <v>0.27300000000000002</v>
      </c>
      <c r="X86" s="152" t="s">
        <v>842</v>
      </c>
      <c r="Y86" s="153">
        <v>0.30099999999999999</v>
      </c>
      <c r="Z86" s="153">
        <v>0.27300000000000002</v>
      </c>
      <c r="AA86" s="152" t="s">
        <v>846</v>
      </c>
      <c r="AB86" s="153">
        <v>0.161</v>
      </c>
      <c r="AC86" s="153">
        <v>0.27300000000000002</v>
      </c>
    </row>
    <row r="87" spans="1:29">
      <c r="A87" s="118" t="s">
        <v>1203</v>
      </c>
      <c r="B87" s="118" t="s">
        <v>1098</v>
      </c>
      <c r="C87" s="130"/>
      <c r="D87" s="131">
        <v>15</v>
      </c>
      <c r="E87" s="132">
        <v>745854</v>
      </c>
      <c r="F87" s="132">
        <v>461</v>
      </c>
      <c r="G87" s="132">
        <v>38</v>
      </c>
      <c r="H87" s="133">
        <v>8.2000000000000003E-2</v>
      </c>
      <c r="I87" s="140">
        <v>20</v>
      </c>
      <c r="J87" s="140">
        <v>0</v>
      </c>
      <c r="K87" s="132">
        <v>6991</v>
      </c>
      <c r="L87" s="141">
        <v>0.1</v>
      </c>
      <c r="M87" s="142">
        <v>0</v>
      </c>
      <c r="N87" s="143">
        <v>0.8</v>
      </c>
      <c r="O87" s="144">
        <v>1</v>
      </c>
      <c r="P87" s="145" t="s">
        <v>1204</v>
      </c>
      <c r="Q87" s="149" t="s">
        <v>1205</v>
      </c>
      <c r="R87" s="132">
        <v>2020</v>
      </c>
      <c r="S87" s="150">
        <v>4.4000000000000004</v>
      </c>
      <c r="T87" s="151" t="s">
        <v>916</v>
      </c>
      <c r="U87" s="152" t="s">
        <v>844</v>
      </c>
      <c r="V87" s="153">
        <v>0.4</v>
      </c>
      <c r="W87" s="153">
        <v>1</v>
      </c>
      <c r="X87" s="152" t="s">
        <v>849</v>
      </c>
      <c r="Y87" s="153">
        <v>0.2</v>
      </c>
      <c r="Z87" s="153">
        <v>0</v>
      </c>
      <c r="AA87" s="152" t="s">
        <v>842</v>
      </c>
      <c r="AB87" s="153">
        <v>0.2</v>
      </c>
      <c r="AC87" s="153">
        <v>0</v>
      </c>
    </row>
    <row r="88" spans="1:29">
      <c r="A88" s="118" t="s">
        <v>1206</v>
      </c>
      <c r="B88" s="118" t="s">
        <v>1207</v>
      </c>
      <c r="C88" s="130" t="s">
        <v>913</v>
      </c>
      <c r="D88" s="131">
        <v>15</v>
      </c>
      <c r="E88" s="132">
        <v>522752</v>
      </c>
      <c r="F88" s="132">
        <v>678</v>
      </c>
      <c r="G88" s="132">
        <v>51</v>
      </c>
      <c r="H88" s="133">
        <v>7.4899999999999994E-2</v>
      </c>
      <c r="I88" s="140">
        <v>19</v>
      </c>
      <c r="J88" s="140">
        <v>0</v>
      </c>
      <c r="K88" s="132">
        <v>615</v>
      </c>
      <c r="L88" s="141">
        <v>1.1000000000000001</v>
      </c>
      <c r="M88" s="142">
        <v>0</v>
      </c>
      <c r="N88" s="143">
        <v>0.747</v>
      </c>
      <c r="O88" s="144">
        <v>0.82499999999999996</v>
      </c>
      <c r="P88" s="145" t="s">
        <v>1208</v>
      </c>
      <c r="Q88" s="149" t="s">
        <v>1209</v>
      </c>
      <c r="R88" s="132">
        <v>2476</v>
      </c>
      <c r="S88" s="150">
        <v>4.4000000000000004</v>
      </c>
      <c r="T88" s="151" t="s">
        <v>916</v>
      </c>
      <c r="U88" s="152" t="s">
        <v>969</v>
      </c>
      <c r="V88" s="153">
        <v>0.432</v>
      </c>
      <c r="W88" s="153">
        <v>0.6</v>
      </c>
      <c r="X88" s="152" t="s">
        <v>970</v>
      </c>
      <c r="Y88" s="153">
        <v>0.19900000000000001</v>
      </c>
      <c r="Z88" s="153">
        <v>0.17499999999999999</v>
      </c>
      <c r="AA88" s="152" t="s">
        <v>842</v>
      </c>
      <c r="AB88" s="153">
        <v>0.11600000000000001</v>
      </c>
      <c r="AC88" s="153">
        <v>0.05</v>
      </c>
    </row>
    <row r="89" spans="1:29">
      <c r="A89" s="118" t="s">
        <v>1210</v>
      </c>
      <c r="B89" s="118" t="s">
        <v>1211</v>
      </c>
      <c r="C89" s="130" t="s">
        <v>913</v>
      </c>
      <c r="D89" s="131">
        <v>15</v>
      </c>
      <c r="E89" s="132">
        <v>928817</v>
      </c>
      <c r="F89" s="132">
        <v>361</v>
      </c>
      <c r="G89" s="132">
        <v>14</v>
      </c>
      <c r="H89" s="133">
        <v>3.95E-2</v>
      </c>
      <c r="I89" s="140">
        <v>13</v>
      </c>
      <c r="J89" s="140">
        <v>0</v>
      </c>
      <c r="K89" s="132">
        <v>791</v>
      </c>
      <c r="L89" s="141">
        <v>0.5</v>
      </c>
      <c r="M89" s="142">
        <v>0</v>
      </c>
      <c r="N89" s="143">
        <v>0.70899999999999996</v>
      </c>
      <c r="O89" s="144">
        <v>0</v>
      </c>
      <c r="P89" s="145" t="s">
        <v>1212</v>
      </c>
      <c r="Q89" s="149" t="s">
        <v>1213</v>
      </c>
      <c r="R89" s="132">
        <v>769</v>
      </c>
      <c r="S89" s="150">
        <v>4.4000000000000004</v>
      </c>
      <c r="T89" s="151" t="s">
        <v>916</v>
      </c>
      <c r="U89" s="152" t="s">
        <v>849</v>
      </c>
      <c r="V89" s="153">
        <v>0.56399999999999995</v>
      </c>
      <c r="W89" s="153">
        <v>0</v>
      </c>
      <c r="X89" s="152" t="s">
        <v>844</v>
      </c>
      <c r="Y89" s="153">
        <v>7.2999999999999995E-2</v>
      </c>
      <c r="Z89" s="153">
        <v>0</v>
      </c>
      <c r="AA89" s="152" t="s">
        <v>934</v>
      </c>
      <c r="AB89" s="153">
        <v>7.2999999999999995E-2</v>
      </c>
      <c r="AC89" s="153">
        <v>0</v>
      </c>
    </row>
    <row r="90" spans="1:29">
      <c r="A90" s="118" t="s">
        <v>1214</v>
      </c>
      <c r="B90" s="118" t="s">
        <v>1215</v>
      </c>
      <c r="C90" s="130"/>
      <c r="D90" s="131">
        <v>15</v>
      </c>
      <c r="E90" s="132">
        <v>2164493</v>
      </c>
      <c r="F90" s="132">
        <v>0</v>
      </c>
      <c r="G90" s="132">
        <v>0</v>
      </c>
      <c r="H90" s="133">
        <v>8.1600000000000006E-2</v>
      </c>
      <c r="I90" s="140">
        <v>8</v>
      </c>
      <c r="J90" s="140">
        <v>0</v>
      </c>
      <c r="K90" s="132">
        <v>162</v>
      </c>
      <c r="L90" s="141">
        <v>0</v>
      </c>
      <c r="M90" s="142">
        <v>3</v>
      </c>
      <c r="N90" s="143">
        <v>0.77800000000000002</v>
      </c>
      <c r="O90" s="144">
        <v>0</v>
      </c>
      <c r="P90" s="145" t="s">
        <v>1216</v>
      </c>
      <c r="Q90" s="149" t="s">
        <v>1217</v>
      </c>
      <c r="R90" s="132">
        <v>3</v>
      </c>
      <c r="S90" s="150">
        <v>3.7</v>
      </c>
      <c r="T90" s="151"/>
      <c r="U90" s="152" t="s">
        <v>1218</v>
      </c>
      <c r="V90" s="153">
        <v>0.33300000000000002</v>
      </c>
      <c r="W90" s="153">
        <v>0</v>
      </c>
      <c r="X90" s="152" t="s">
        <v>1219</v>
      </c>
      <c r="Y90" s="153">
        <v>0.222</v>
      </c>
      <c r="Z90" s="153">
        <v>0</v>
      </c>
      <c r="AA90" s="152" t="s">
        <v>1220</v>
      </c>
      <c r="AB90" s="153">
        <v>0.222</v>
      </c>
      <c r="AC90" s="153">
        <v>0</v>
      </c>
    </row>
    <row r="91" spans="1:29">
      <c r="A91" s="118" t="s">
        <v>1221</v>
      </c>
      <c r="B91" s="118" t="s">
        <v>1222</v>
      </c>
      <c r="C91" s="130" t="s">
        <v>913</v>
      </c>
      <c r="D91" s="131">
        <v>14</v>
      </c>
      <c r="E91" s="132">
        <v>1987905</v>
      </c>
      <c r="F91" s="132">
        <v>137</v>
      </c>
      <c r="G91" s="132">
        <v>10</v>
      </c>
      <c r="H91" s="133">
        <v>7.6300000000000007E-2</v>
      </c>
      <c r="I91" s="140">
        <v>8</v>
      </c>
      <c r="J91" s="140">
        <v>0</v>
      </c>
      <c r="K91" s="132">
        <v>1317</v>
      </c>
      <c r="L91" s="141">
        <v>0.1</v>
      </c>
      <c r="M91" s="142">
        <v>0</v>
      </c>
      <c r="N91" s="143">
        <v>0.755</v>
      </c>
      <c r="O91" s="144">
        <v>0.71399999999999997</v>
      </c>
      <c r="P91" s="145" t="s">
        <v>1094</v>
      </c>
      <c r="Q91" s="149" t="s">
        <v>1223</v>
      </c>
      <c r="R91" s="132">
        <v>4635</v>
      </c>
      <c r="S91" s="150">
        <v>4.5</v>
      </c>
      <c r="T91" s="151" t="s">
        <v>916</v>
      </c>
      <c r="U91" s="152" t="s">
        <v>990</v>
      </c>
      <c r="V91" s="153">
        <v>0.44900000000000001</v>
      </c>
      <c r="W91" s="153">
        <v>0.57099999999999995</v>
      </c>
      <c r="X91" s="152" t="s">
        <v>980</v>
      </c>
      <c r="Y91" s="153">
        <v>0.184</v>
      </c>
      <c r="Z91" s="153">
        <v>0</v>
      </c>
      <c r="AA91" s="152" t="s">
        <v>844</v>
      </c>
      <c r="AB91" s="153">
        <v>0.122</v>
      </c>
      <c r="AC91" s="153">
        <v>0.14299999999999999</v>
      </c>
    </row>
    <row r="92" spans="1:29">
      <c r="A92" s="118" t="s">
        <v>1224</v>
      </c>
      <c r="B92" s="118" t="s">
        <v>1225</v>
      </c>
      <c r="C92" s="130" t="s">
        <v>913</v>
      </c>
      <c r="D92" s="131">
        <v>14</v>
      </c>
      <c r="E92" s="132">
        <v>63158</v>
      </c>
      <c r="F92" s="132">
        <v>5296</v>
      </c>
      <c r="G92" s="132">
        <v>344</v>
      </c>
      <c r="H92" s="133">
        <v>6.4899999999999999E-2</v>
      </c>
      <c r="I92" s="140">
        <v>39</v>
      </c>
      <c r="J92" s="140">
        <v>0</v>
      </c>
      <c r="K92" s="132">
        <v>1244</v>
      </c>
      <c r="L92" s="141">
        <v>4.3</v>
      </c>
      <c r="M92" s="142">
        <v>63</v>
      </c>
      <c r="N92" s="143">
        <v>0.53200000000000003</v>
      </c>
      <c r="O92" s="144">
        <v>0.63300000000000001</v>
      </c>
      <c r="P92" s="145" t="s">
        <v>1094</v>
      </c>
      <c r="Q92" s="149" t="s">
        <v>1226</v>
      </c>
      <c r="R92" s="132">
        <v>5549</v>
      </c>
      <c r="S92" s="150">
        <v>4.4000000000000004</v>
      </c>
      <c r="T92" s="151" t="s">
        <v>1091</v>
      </c>
      <c r="U92" s="152" t="s">
        <v>1160</v>
      </c>
      <c r="V92" s="153">
        <v>0.253</v>
      </c>
      <c r="W92" s="153">
        <v>0.192</v>
      </c>
      <c r="X92" s="152" t="s">
        <v>969</v>
      </c>
      <c r="Y92" s="153">
        <v>0.186</v>
      </c>
      <c r="Z92" s="153">
        <v>0.31</v>
      </c>
      <c r="AA92" s="152" t="s">
        <v>1227</v>
      </c>
      <c r="AB92" s="153">
        <v>9.2999999999999999E-2</v>
      </c>
      <c r="AC92" s="153">
        <v>0.13100000000000001</v>
      </c>
    </row>
    <row r="93" spans="1:29">
      <c r="A93" s="118" t="s">
        <v>1228</v>
      </c>
      <c r="B93" s="118" t="s">
        <v>1229</v>
      </c>
      <c r="C93" s="130" t="s">
        <v>913</v>
      </c>
      <c r="D93" s="131">
        <v>14</v>
      </c>
      <c r="E93" s="132">
        <v>1653884</v>
      </c>
      <c r="F93" s="132">
        <v>176</v>
      </c>
      <c r="G93" s="132">
        <v>11</v>
      </c>
      <c r="H93" s="133">
        <v>6.3E-2</v>
      </c>
      <c r="I93" s="140">
        <v>9</v>
      </c>
      <c r="J93" s="140">
        <v>0</v>
      </c>
      <c r="K93" s="132">
        <v>383</v>
      </c>
      <c r="L93" s="141">
        <v>0.5</v>
      </c>
      <c r="M93" s="142">
        <v>18</v>
      </c>
      <c r="N93" s="143">
        <v>0.64700000000000002</v>
      </c>
      <c r="O93" s="144">
        <v>1</v>
      </c>
      <c r="P93" s="145" t="s">
        <v>1109</v>
      </c>
      <c r="Q93" s="149" t="s">
        <v>1230</v>
      </c>
      <c r="R93" s="132">
        <v>15407</v>
      </c>
      <c r="S93" s="150">
        <v>4.5</v>
      </c>
      <c r="T93" s="151" t="s">
        <v>916</v>
      </c>
      <c r="U93" s="152" t="s">
        <v>1227</v>
      </c>
      <c r="V93" s="153">
        <v>0.33300000000000002</v>
      </c>
      <c r="W93" s="153">
        <v>1</v>
      </c>
      <c r="X93" s="152" t="s">
        <v>969</v>
      </c>
      <c r="Y93" s="153">
        <v>0.19600000000000001</v>
      </c>
      <c r="Z93" s="153">
        <v>0</v>
      </c>
      <c r="AA93" s="152" t="s">
        <v>1231</v>
      </c>
      <c r="AB93" s="153">
        <v>0.11799999999999999</v>
      </c>
      <c r="AC93" s="153">
        <v>0</v>
      </c>
    </row>
    <row r="94" spans="1:29">
      <c r="A94" s="118" t="s">
        <v>1232</v>
      </c>
      <c r="B94" s="118" t="s">
        <v>1233</v>
      </c>
      <c r="C94" s="130"/>
      <c r="D94" s="131">
        <v>14</v>
      </c>
      <c r="E94" s="132">
        <v>1819632</v>
      </c>
      <c r="F94" s="132">
        <v>0</v>
      </c>
      <c r="G94" s="132">
        <v>0</v>
      </c>
      <c r="H94" s="133">
        <v>2.3900000000000001E-2</v>
      </c>
      <c r="I94" s="140">
        <v>8</v>
      </c>
      <c r="J94" s="140">
        <v>0</v>
      </c>
      <c r="K94" s="132">
        <v>59211</v>
      </c>
      <c r="L94" s="141">
        <v>0</v>
      </c>
      <c r="M94" s="142">
        <v>38</v>
      </c>
      <c r="N94" s="143">
        <v>1</v>
      </c>
      <c r="O94" s="144">
        <v>0</v>
      </c>
      <c r="P94" s="145" t="s">
        <v>1234</v>
      </c>
      <c r="Q94" s="149" t="s">
        <v>1235</v>
      </c>
      <c r="R94" s="132">
        <v>4864</v>
      </c>
      <c r="S94" s="150">
        <v>4.5</v>
      </c>
      <c r="T94" s="151" t="s">
        <v>916</v>
      </c>
      <c r="U94" s="152" t="s">
        <v>1128</v>
      </c>
      <c r="V94" s="153">
        <v>1</v>
      </c>
      <c r="W94" s="153">
        <v>0</v>
      </c>
      <c r="X94" s="115"/>
      <c r="Y94" s="154"/>
      <c r="Z94" s="154"/>
      <c r="AA94" s="115"/>
      <c r="AB94" s="154"/>
      <c r="AC94" s="154"/>
    </row>
    <row r="95" spans="1:29">
      <c r="A95" s="118" t="s">
        <v>871</v>
      </c>
      <c r="B95" s="118" t="s">
        <v>1236</v>
      </c>
      <c r="C95" s="130"/>
      <c r="D95" s="131">
        <v>14</v>
      </c>
      <c r="E95" s="132">
        <v>759674</v>
      </c>
      <c r="F95" s="132">
        <v>451</v>
      </c>
      <c r="G95" s="132">
        <v>8</v>
      </c>
      <c r="H95" s="133">
        <v>1.8599999999999998E-2</v>
      </c>
      <c r="I95" s="140">
        <v>19</v>
      </c>
      <c r="J95" s="140">
        <v>0</v>
      </c>
      <c r="K95" s="132">
        <v>1032</v>
      </c>
      <c r="L95" s="141">
        <v>0.4</v>
      </c>
      <c r="M95" s="142">
        <v>0</v>
      </c>
      <c r="N95" s="143">
        <v>0.64500000000000002</v>
      </c>
      <c r="O95" s="144">
        <v>0.5</v>
      </c>
      <c r="P95" s="145" t="s">
        <v>1237</v>
      </c>
      <c r="Q95" s="149" t="s">
        <v>1238</v>
      </c>
      <c r="R95" s="132">
        <v>257</v>
      </c>
      <c r="S95" s="150">
        <v>4.3</v>
      </c>
      <c r="T95" s="151" t="s">
        <v>916</v>
      </c>
      <c r="U95" s="152" t="s">
        <v>853</v>
      </c>
      <c r="V95" s="153">
        <v>0.45900000000000002</v>
      </c>
      <c r="W95" s="153">
        <v>0.25</v>
      </c>
      <c r="X95" s="152" t="s">
        <v>846</v>
      </c>
      <c r="Y95" s="153">
        <v>0.122</v>
      </c>
      <c r="Z95" s="153">
        <v>0.25</v>
      </c>
      <c r="AA95" s="152" t="s">
        <v>855</v>
      </c>
      <c r="AB95" s="153">
        <v>6.4000000000000001E-2</v>
      </c>
      <c r="AC95" s="153">
        <v>0</v>
      </c>
    </row>
    <row r="96" spans="1:29">
      <c r="A96" s="118" t="s">
        <v>1239</v>
      </c>
      <c r="B96" s="118" t="s">
        <v>1240</v>
      </c>
      <c r="C96" s="130" t="s">
        <v>913</v>
      </c>
      <c r="D96" s="131">
        <v>14</v>
      </c>
      <c r="E96" s="132">
        <v>891100</v>
      </c>
      <c r="F96" s="132">
        <v>380</v>
      </c>
      <c r="G96" s="132">
        <v>35</v>
      </c>
      <c r="H96" s="133">
        <v>9.2600000000000002E-2</v>
      </c>
      <c r="I96" s="140">
        <v>13</v>
      </c>
      <c r="J96" s="140">
        <v>0</v>
      </c>
      <c r="K96" s="132">
        <v>169</v>
      </c>
      <c r="L96" s="141">
        <v>2.2999999999999998</v>
      </c>
      <c r="M96" s="142">
        <v>0</v>
      </c>
      <c r="N96" s="143">
        <v>1</v>
      </c>
      <c r="O96" s="144">
        <v>1</v>
      </c>
      <c r="P96" s="145" t="s">
        <v>1241</v>
      </c>
      <c r="Q96" s="149" t="s">
        <v>1242</v>
      </c>
      <c r="R96" s="132">
        <v>1207</v>
      </c>
      <c r="S96" s="150">
        <v>4.4000000000000004</v>
      </c>
      <c r="T96" s="151" t="s">
        <v>916</v>
      </c>
      <c r="U96" s="152" t="s">
        <v>844</v>
      </c>
      <c r="V96" s="153">
        <v>0.6</v>
      </c>
      <c r="W96" s="153">
        <v>0.5</v>
      </c>
      <c r="X96" s="152" t="s">
        <v>924</v>
      </c>
      <c r="Y96" s="153">
        <v>0.4</v>
      </c>
      <c r="Z96" s="153">
        <v>0.5</v>
      </c>
      <c r="AA96" s="115"/>
      <c r="AB96" s="154"/>
      <c r="AC96" s="154"/>
    </row>
    <row r="97" spans="1:29">
      <c r="A97" s="118" t="s">
        <v>1243</v>
      </c>
      <c r="B97" s="118" t="s">
        <v>1244</v>
      </c>
      <c r="C97" s="130"/>
      <c r="D97" s="131">
        <v>14</v>
      </c>
      <c r="E97" s="132">
        <v>2184240</v>
      </c>
      <c r="F97" s="132">
        <v>103</v>
      </c>
      <c r="G97" s="132">
        <v>10</v>
      </c>
      <c r="H97" s="133">
        <v>0.10100000000000001</v>
      </c>
      <c r="I97" s="140">
        <v>8</v>
      </c>
      <c r="J97" s="140">
        <v>0</v>
      </c>
      <c r="K97" s="132">
        <v>1195</v>
      </c>
      <c r="L97" s="141">
        <v>0.1</v>
      </c>
      <c r="M97" s="142">
        <v>10</v>
      </c>
      <c r="N97" s="143">
        <v>0.72499999999999998</v>
      </c>
      <c r="O97" s="144">
        <v>0.71399999999999997</v>
      </c>
      <c r="P97" s="145" t="s">
        <v>1245</v>
      </c>
      <c r="Q97" s="149"/>
      <c r="R97" s="132"/>
      <c r="S97" s="150"/>
      <c r="T97" s="151" t="s">
        <v>916</v>
      </c>
      <c r="U97" s="152" t="s">
        <v>849</v>
      </c>
      <c r="V97" s="153">
        <v>0.314</v>
      </c>
      <c r="W97" s="153">
        <v>0.14299999999999999</v>
      </c>
      <c r="X97" s="152" t="s">
        <v>842</v>
      </c>
      <c r="Y97" s="153">
        <v>0.255</v>
      </c>
      <c r="Z97" s="153">
        <v>0.14299999999999999</v>
      </c>
      <c r="AA97" s="152" t="s">
        <v>846</v>
      </c>
      <c r="AB97" s="153">
        <v>0.157</v>
      </c>
      <c r="AC97" s="153">
        <v>0.42899999999999999</v>
      </c>
    </row>
    <row r="98" spans="1:29">
      <c r="A98" s="118" t="s">
        <v>1246</v>
      </c>
      <c r="B98" s="118" t="s">
        <v>1247</v>
      </c>
      <c r="C98" s="130"/>
      <c r="D98" s="131">
        <v>13</v>
      </c>
      <c r="E98" s="132">
        <v>1802064</v>
      </c>
      <c r="F98" s="132">
        <v>0</v>
      </c>
      <c r="G98" s="132">
        <v>0</v>
      </c>
      <c r="H98" s="133">
        <v>7.7200000000000005E-2</v>
      </c>
      <c r="I98" s="140">
        <v>8</v>
      </c>
      <c r="J98" s="140">
        <v>0</v>
      </c>
      <c r="K98" s="132">
        <v>1050</v>
      </c>
      <c r="L98" s="141">
        <v>0</v>
      </c>
      <c r="M98" s="142">
        <v>18</v>
      </c>
      <c r="N98" s="143">
        <v>0.88200000000000001</v>
      </c>
      <c r="O98" s="144">
        <v>1</v>
      </c>
      <c r="P98" s="145" t="s">
        <v>1248</v>
      </c>
      <c r="Q98" s="149" t="s">
        <v>1249</v>
      </c>
      <c r="R98" s="132">
        <v>2026</v>
      </c>
      <c r="S98" s="150">
        <v>4.3</v>
      </c>
      <c r="T98" s="151"/>
      <c r="U98" s="152" t="s">
        <v>953</v>
      </c>
      <c r="V98" s="153">
        <v>0.64700000000000002</v>
      </c>
      <c r="W98" s="153">
        <v>1</v>
      </c>
      <c r="X98" s="152" t="s">
        <v>1250</v>
      </c>
      <c r="Y98" s="153">
        <v>0.11799999999999999</v>
      </c>
      <c r="Z98" s="153">
        <v>0</v>
      </c>
      <c r="AA98" s="152" t="s">
        <v>846</v>
      </c>
      <c r="AB98" s="153">
        <v>0.11799999999999999</v>
      </c>
      <c r="AC98" s="153">
        <v>0</v>
      </c>
    </row>
    <row r="99" spans="1:29">
      <c r="A99" s="118" t="s">
        <v>1251</v>
      </c>
      <c r="B99" s="118" t="s">
        <v>1251</v>
      </c>
      <c r="C99" s="130" t="s">
        <v>913</v>
      </c>
      <c r="D99" s="131">
        <v>13</v>
      </c>
      <c r="E99" s="132">
        <v>113333</v>
      </c>
      <c r="F99" s="132">
        <v>3051</v>
      </c>
      <c r="G99" s="132">
        <v>66</v>
      </c>
      <c r="H99" s="133">
        <v>2.1899999999999999E-2</v>
      </c>
      <c r="I99" s="140">
        <v>32</v>
      </c>
      <c r="J99" s="140">
        <v>0</v>
      </c>
      <c r="K99" s="132">
        <v>580</v>
      </c>
      <c r="L99" s="141">
        <v>5.3</v>
      </c>
      <c r="M99" s="142">
        <v>0</v>
      </c>
      <c r="N99" s="143">
        <v>0.44</v>
      </c>
      <c r="O99" s="144">
        <v>0.35599999999999998</v>
      </c>
      <c r="P99" s="145" t="s">
        <v>1252</v>
      </c>
      <c r="Q99" s="149" t="s">
        <v>1253</v>
      </c>
      <c r="R99" s="132">
        <v>11591</v>
      </c>
      <c r="S99" s="150">
        <v>4.5</v>
      </c>
      <c r="T99" s="151" t="s">
        <v>1254</v>
      </c>
      <c r="U99" s="152" t="s">
        <v>1255</v>
      </c>
      <c r="V99" s="153">
        <v>0.17299999999999999</v>
      </c>
      <c r="W99" s="153">
        <v>0.16800000000000001</v>
      </c>
      <c r="X99" s="152" t="s">
        <v>1256</v>
      </c>
      <c r="Y99" s="153">
        <v>0.14899999999999999</v>
      </c>
      <c r="Z99" s="153">
        <v>0.109</v>
      </c>
      <c r="AA99" s="152" t="s">
        <v>1257</v>
      </c>
      <c r="AB99" s="153">
        <v>0.11700000000000001</v>
      </c>
      <c r="AC99" s="153">
        <v>7.9000000000000001E-2</v>
      </c>
    </row>
    <row r="100" spans="1:29">
      <c r="A100" s="118" t="s">
        <v>1258</v>
      </c>
      <c r="B100" s="118" t="s">
        <v>1259</v>
      </c>
      <c r="C100" s="130"/>
      <c r="D100" s="131">
        <v>13</v>
      </c>
      <c r="E100" s="132">
        <v>873321</v>
      </c>
      <c r="F100" s="132">
        <v>388</v>
      </c>
      <c r="G100" s="132">
        <v>12</v>
      </c>
      <c r="H100" s="133">
        <v>3.0700000000000002E-2</v>
      </c>
      <c r="I100" s="140">
        <v>13</v>
      </c>
      <c r="J100" s="140">
        <v>0</v>
      </c>
      <c r="K100" s="132">
        <v>792</v>
      </c>
      <c r="L100" s="141">
        <v>0.5</v>
      </c>
      <c r="M100" s="142">
        <v>0</v>
      </c>
      <c r="N100" s="143">
        <v>0.84</v>
      </c>
      <c r="O100" s="144">
        <v>0.33300000000000002</v>
      </c>
      <c r="P100" s="145" t="s">
        <v>1260</v>
      </c>
      <c r="Q100" s="149" t="s">
        <v>1261</v>
      </c>
      <c r="R100" s="132">
        <v>5841</v>
      </c>
      <c r="S100" s="150">
        <v>4.5</v>
      </c>
      <c r="T100" s="151" t="s">
        <v>916</v>
      </c>
      <c r="U100" s="152" t="s">
        <v>849</v>
      </c>
      <c r="V100" s="153">
        <v>0.5</v>
      </c>
      <c r="W100" s="153">
        <v>0.111</v>
      </c>
      <c r="X100" s="152" t="s">
        <v>842</v>
      </c>
      <c r="Y100" s="153">
        <v>0.26300000000000001</v>
      </c>
      <c r="Z100" s="153">
        <v>0.222</v>
      </c>
      <c r="AA100" s="152" t="s">
        <v>1257</v>
      </c>
      <c r="AB100" s="153">
        <v>7.6999999999999999E-2</v>
      </c>
      <c r="AC100" s="153">
        <v>0</v>
      </c>
    </row>
    <row r="101" spans="1:29">
      <c r="A101" s="118" t="s">
        <v>1262</v>
      </c>
      <c r="B101" s="118" t="s">
        <v>1263</v>
      </c>
      <c r="C101" s="130" t="s">
        <v>913</v>
      </c>
      <c r="D101" s="131">
        <v>13</v>
      </c>
      <c r="E101" s="132">
        <v>478561</v>
      </c>
      <c r="F101" s="132">
        <v>734</v>
      </c>
      <c r="G101" s="132">
        <v>59</v>
      </c>
      <c r="H101" s="133">
        <v>7.9799999999999996E-2</v>
      </c>
      <c r="I101" s="140">
        <v>21</v>
      </c>
      <c r="J101" s="140">
        <v>0</v>
      </c>
      <c r="K101" s="132">
        <v>192</v>
      </c>
      <c r="L101" s="141">
        <v>3.8</v>
      </c>
      <c r="M101" s="142">
        <v>16</v>
      </c>
      <c r="N101" s="143">
        <v>0.78500000000000003</v>
      </c>
      <c r="O101" s="144">
        <v>0.81200000000000006</v>
      </c>
      <c r="P101" s="145" t="s">
        <v>1264</v>
      </c>
      <c r="Q101" s="149" t="s">
        <v>1265</v>
      </c>
      <c r="R101" s="132">
        <v>624</v>
      </c>
      <c r="S101" s="150">
        <v>4.4000000000000004</v>
      </c>
      <c r="T101" s="151" t="s">
        <v>916</v>
      </c>
      <c r="U101" s="152" t="s">
        <v>844</v>
      </c>
      <c r="V101" s="153">
        <v>0.44800000000000001</v>
      </c>
      <c r="W101" s="153">
        <v>0.33300000000000002</v>
      </c>
      <c r="X101" s="152" t="s">
        <v>924</v>
      </c>
      <c r="Y101" s="153">
        <v>0.29199999999999998</v>
      </c>
      <c r="Z101" s="153">
        <v>0.39600000000000002</v>
      </c>
      <c r="AA101" s="152" t="s">
        <v>934</v>
      </c>
      <c r="AB101" s="153">
        <v>4.4999999999999998E-2</v>
      </c>
      <c r="AC101" s="153">
        <v>8.3000000000000004E-2</v>
      </c>
    </row>
    <row r="102" spans="1:29">
      <c r="A102" s="118" t="s">
        <v>1266</v>
      </c>
      <c r="B102" s="118" t="s">
        <v>1267</v>
      </c>
      <c r="C102" s="130"/>
      <c r="D102" s="131">
        <v>13</v>
      </c>
      <c r="E102" s="132">
        <v>429928</v>
      </c>
      <c r="F102" s="132">
        <v>822</v>
      </c>
      <c r="G102" s="132">
        <v>46</v>
      </c>
      <c r="H102" s="133">
        <v>5.6399999999999999E-2</v>
      </c>
      <c r="I102" s="140">
        <v>23</v>
      </c>
      <c r="J102" s="140">
        <v>0</v>
      </c>
      <c r="K102" s="132">
        <v>1544</v>
      </c>
      <c r="L102" s="141">
        <v>0.5</v>
      </c>
      <c r="M102" s="142">
        <v>0</v>
      </c>
      <c r="N102" s="143">
        <v>0.65200000000000002</v>
      </c>
      <c r="O102" s="144">
        <v>0.80900000000000005</v>
      </c>
      <c r="P102" s="145" t="s">
        <v>1268</v>
      </c>
      <c r="Q102" s="149" t="s">
        <v>1269</v>
      </c>
      <c r="R102" s="132">
        <v>1203</v>
      </c>
      <c r="S102" s="150">
        <v>4.3</v>
      </c>
      <c r="T102" s="151" t="s">
        <v>916</v>
      </c>
      <c r="U102" s="152" t="s">
        <v>1078</v>
      </c>
      <c r="V102" s="153">
        <v>0.47699999999999998</v>
      </c>
      <c r="W102" s="153">
        <v>0.66700000000000004</v>
      </c>
      <c r="X102" s="152" t="s">
        <v>1066</v>
      </c>
      <c r="Y102" s="153">
        <v>9.9000000000000005E-2</v>
      </c>
      <c r="Z102" s="153">
        <v>4.8000000000000001E-2</v>
      </c>
      <c r="AA102" s="152" t="s">
        <v>954</v>
      </c>
      <c r="AB102" s="153">
        <v>7.5999999999999998E-2</v>
      </c>
      <c r="AC102" s="153">
        <v>9.5000000000000001E-2</v>
      </c>
    </row>
    <row r="103" spans="1:29">
      <c r="A103" s="118" t="s">
        <v>1270</v>
      </c>
      <c r="B103" s="118" t="s">
        <v>1271</v>
      </c>
      <c r="C103" s="130"/>
      <c r="D103" s="131">
        <v>13</v>
      </c>
      <c r="E103" s="132">
        <v>2135626</v>
      </c>
      <c r="F103" s="132">
        <v>103</v>
      </c>
      <c r="G103" s="132">
        <v>9</v>
      </c>
      <c r="H103" s="133">
        <v>8.3299999999999999E-2</v>
      </c>
      <c r="I103" s="140">
        <v>8</v>
      </c>
      <c r="J103" s="140">
        <v>0</v>
      </c>
      <c r="K103" s="132">
        <v>168</v>
      </c>
      <c r="L103" s="141">
        <v>0.6</v>
      </c>
      <c r="M103" s="142"/>
      <c r="N103" s="143">
        <v>0.65700000000000003</v>
      </c>
      <c r="O103" s="144">
        <v>0.5</v>
      </c>
      <c r="P103" s="145" t="s">
        <v>1272</v>
      </c>
      <c r="Q103" s="149" t="s">
        <v>1273</v>
      </c>
      <c r="R103" s="132">
        <v>3078</v>
      </c>
      <c r="S103" s="150">
        <v>4.5</v>
      </c>
      <c r="T103" s="151" t="s">
        <v>916</v>
      </c>
      <c r="U103" s="152" t="s">
        <v>924</v>
      </c>
      <c r="V103" s="153">
        <v>0.25700000000000001</v>
      </c>
      <c r="W103" s="153">
        <v>0</v>
      </c>
      <c r="X103" s="152" t="s">
        <v>844</v>
      </c>
      <c r="Y103" s="153">
        <v>0.22900000000000001</v>
      </c>
      <c r="Z103" s="153">
        <v>0</v>
      </c>
      <c r="AA103" s="152" t="s">
        <v>934</v>
      </c>
      <c r="AB103" s="153">
        <v>0.17100000000000001</v>
      </c>
      <c r="AC103" s="153">
        <v>0.5</v>
      </c>
    </row>
    <row r="104" spans="1:29">
      <c r="A104" s="118" t="s">
        <v>1274</v>
      </c>
      <c r="B104" s="118" t="s">
        <v>1275</v>
      </c>
      <c r="C104" s="130"/>
      <c r="D104" s="131">
        <v>13</v>
      </c>
      <c r="E104" s="132">
        <v>1924819</v>
      </c>
      <c r="F104" s="132">
        <v>0</v>
      </c>
      <c r="G104" s="132">
        <v>0</v>
      </c>
      <c r="H104" s="133">
        <v>0.1216</v>
      </c>
      <c r="I104" s="140">
        <v>8</v>
      </c>
      <c r="J104" s="140">
        <v>0</v>
      </c>
      <c r="K104" s="132">
        <v>271</v>
      </c>
      <c r="L104" s="141">
        <v>0</v>
      </c>
      <c r="M104" s="142">
        <v>22</v>
      </c>
      <c r="N104" s="143">
        <v>1</v>
      </c>
      <c r="O104" s="144">
        <v>0</v>
      </c>
      <c r="P104" s="145" t="s">
        <v>1276</v>
      </c>
      <c r="Q104" s="149" t="s">
        <v>1277</v>
      </c>
      <c r="R104" s="132">
        <v>556</v>
      </c>
      <c r="S104" s="150">
        <v>4.3</v>
      </c>
      <c r="T104" s="151"/>
      <c r="U104" s="152" t="s">
        <v>844</v>
      </c>
      <c r="V104" s="153">
        <v>0.5</v>
      </c>
      <c r="W104" s="153">
        <v>0</v>
      </c>
      <c r="X104" s="152" t="s">
        <v>849</v>
      </c>
      <c r="Y104" s="153">
        <v>0.25</v>
      </c>
      <c r="Z104" s="153">
        <v>0</v>
      </c>
      <c r="AA104" s="152" t="s">
        <v>842</v>
      </c>
      <c r="AB104" s="153">
        <v>0.25</v>
      </c>
      <c r="AC104" s="153">
        <v>0</v>
      </c>
    </row>
    <row r="105" spans="1:29">
      <c r="A105" s="118" t="s">
        <v>883</v>
      </c>
      <c r="B105" s="118" t="s">
        <v>1278</v>
      </c>
      <c r="C105" s="130"/>
      <c r="D105" s="131">
        <v>13</v>
      </c>
      <c r="E105" s="132">
        <v>961434</v>
      </c>
      <c r="F105" s="132">
        <v>342</v>
      </c>
      <c r="G105" s="132">
        <v>3</v>
      </c>
      <c r="H105" s="133">
        <v>1.0200000000000001E-2</v>
      </c>
      <c r="I105" s="140">
        <v>12</v>
      </c>
      <c r="J105" s="140">
        <v>0</v>
      </c>
      <c r="K105" s="132">
        <v>1018</v>
      </c>
      <c r="L105" s="141">
        <v>0.3</v>
      </c>
      <c r="M105" s="142">
        <v>3</v>
      </c>
      <c r="N105" s="143">
        <v>0.57599999999999996</v>
      </c>
      <c r="O105" s="144">
        <v>0</v>
      </c>
      <c r="P105" s="145" t="s">
        <v>1171</v>
      </c>
      <c r="Q105" s="149" t="s">
        <v>1279</v>
      </c>
      <c r="R105" s="132">
        <v>1267</v>
      </c>
      <c r="S105" s="150">
        <v>4.3</v>
      </c>
      <c r="T105" s="151" t="s">
        <v>916</v>
      </c>
      <c r="U105" s="152" t="s">
        <v>853</v>
      </c>
      <c r="V105" s="153">
        <v>0.39400000000000002</v>
      </c>
      <c r="W105" s="153">
        <v>0</v>
      </c>
      <c r="X105" s="152" t="s">
        <v>846</v>
      </c>
      <c r="Y105" s="153">
        <v>9.0999999999999998E-2</v>
      </c>
      <c r="Z105" s="153">
        <v>0</v>
      </c>
      <c r="AA105" s="152" t="s">
        <v>855</v>
      </c>
      <c r="AB105" s="153">
        <v>9.0999999999999998E-2</v>
      </c>
      <c r="AC105" s="153">
        <v>0</v>
      </c>
    </row>
    <row r="106" spans="1:29">
      <c r="A106" s="118" t="s">
        <v>1280</v>
      </c>
      <c r="B106" s="118" t="s">
        <v>1281</v>
      </c>
      <c r="C106" s="130"/>
      <c r="D106" s="131">
        <v>13</v>
      </c>
      <c r="E106" s="132">
        <v>1462398</v>
      </c>
      <c r="F106" s="132">
        <v>194</v>
      </c>
      <c r="G106" s="132">
        <v>3</v>
      </c>
      <c r="H106" s="133">
        <v>1.3599999999999999E-2</v>
      </c>
      <c r="I106" s="140">
        <v>9</v>
      </c>
      <c r="J106" s="140">
        <v>0</v>
      </c>
      <c r="K106" s="132">
        <v>1271</v>
      </c>
      <c r="L106" s="141">
        <v>0.2</v>
      </c>
      <c r="M106" s="142">
        <v>0</v>
      </c>
      <c r="N106" s="143">
        <v>1</v>
      </c>
      <c r="O106" s="144">
        <v>0</v>
      </c>
      <c r="P106" s="145" t="s">
        <v>1208</v>
      </c>
      <c r="Q106" s="149" t="s">
        <v>1282</v>
      </c>
      <c r="R106" s="132">
        <v>349</v>
      </c>
      <c r="S106" s="150">
        <v>4.3</v>
      </c>
      <c r="T106" s="151" t="s">
        <v>916</v>
      </c>
      <c r="U106" s="152" t="s">
        <v>853</v>
      </c>
      <c r="V106" s="153">
        <v>0.81799999999999995</v>
      </c>
      <c r="W106" s="153">
        <v>0</v>
      </c>
      <c r="X106" s="152" t="s">
        <v>1283</v>
      </c>
      <c r="Y106" s="153">
        <v>0.182</v>
      </c>
      <c r="Z106" s="153">
        <v>0</v>
      </c>
      <c r="AA106" s="115"/>
      <c r="AB106" s="154"/>
      <c r="AC106" s="154"/>
    </row>
    <row r="107" spans="1:29">
      <c r="A107" s="118" t="s">
        <v>1284</v>
      </c>
      <c r="B107" s="118" t="s">
        <v>1285</v>
      </c>
      <c r="C107" s="130" t="s">
        <v>913</v>
      </c>
      <c r="D107" s="131">
        <v>12</v>
      </c>
      <c r="E107" s="132">
        <v>1320116</v>
      </c>
      <c r="F107" s="132">
        <v>231</v>
      </c>
      <c r="G107" s="132">
        <v>21</v>
      </c>
      <c r="H107" s="133">
        <v>9.2600000000000002E-2</v>
      </c>
      <c r="I107" s="140">
        <v>10</v>
      </c>
      <c r="J107" s="140">
        <v>0</v>
      </c>
      <c r="K107" s="132">
        <v>12565</v>
      </c>
      <c r="L107" s="141">
        <v>0</v>
      </c>
      <c r="M107" s="142">
        <v>0</v>
      </c>
      <c r="N107" s="143">
        <v>0.622</v>
      </c>
      <c r="O107" s="144">
        <v>0.91700000000000004</v>
      </c>
      <c r="P107" s="145" t="s">
        <v>1245</v>
      </c>
      <c r="Q107" s="149" t="s">
        <v>1286</v>
      </c>
      <c r="R107" s="132">
        <v>2244</v>
      </c>
      <c r="S107" s="150">
        <v>4.4000000000000004</v>
      </c>
      <c r="T107" s="151" t="s">
        <v>916</v>
      </c>
      <c r="U107" s="152" t="s">
        <v>844</v>
      </c>
      <c r="V107" s="153">
        <v>0.36699999999999999</v>
      </c>
      <c r="W107" s="153">
        <v>0.58299999999999996</v>
      </c>
      <c r="X107" s="152" t="s">
        <v>953</v>
      </c>
      <c r="Y107" s="153">
        <v>0.16700000000000001</v>
      </c>
      <c r="Z107" s="153">
        <v>0.33300000000000002</v>
      </c>
      <c r="AA107" s="152" t="s">
        <v>988</v>
      </c>
      <c r="AB107" s="153">
        <v>8.8999999999999996E-2</v>
      </c>
      <c r="AC107" s="153">
        <v>0</v>
      </c>
    </row>
    <row r="108" spans="1:29">
      <c r="A108" s="118" t="s">
        <v>1287</v>
      </c>
      <c r="B108" s="118"/>
      <c r="C108" s="130"/>
      <c r="D108" s="131">
        <v>12</v>
      </c>
      <c r="E108" s="132">
        <v>1200240</v>
      </c>
      <c r="F108" s="132">
        <v>250</v>
      </c>
      <c r="G108" s="132">
        <v>13</v>
      </c>
      <c r="H108" s="133">
        <v>5.2200000000000003E-2</v>
      </c>
      <c r="I108" s="140">
        <v>10</v>
      </c>
      <c r="J108" s="140">
        <v>0</v>
      </c>
      <c r="K108" s="132">
        <v>103</v>
      </c>
      <c r="L108" s="141">
        <v>2.4</v>
      </c>
      <c r="M108" s="142">
        <v>0</v>
      </c>
      <c r="N108" s="143">
        <v>0.68799999999999994</v>
      </c>
      <c r="O108" s="144">
        <v>0</v>
      </c>
      <c r="P108" s="145"/>
      <c r="Q108" s="149" t="s">
        <v>1288</v>
      </c>
      <c r="R108" s="132">
        <v>1383</v>
      </c>
      <c r="S108" s="150">
        <v>4.3</v>
      </c>
      <c r="T108" s="151" t="s">
        <v>916</v>
      </c>
      <c r="U108" s="152" t="s">
        <v>879</v>
      </c>
      <c r="V108" s="153">
        <v>0.33300000000000002</v>
      </c>
      <c r="W108" s="153">
        <v>0</v>
      </c>
      <c r="X108" s="152" t="s">
        <v>877</v>
      </c>
      <c r="Y108" s="153">
        <v>0.313</v>
      </c>
      <c r="Z108" s="153">
        <v>0</v>
      </c>
      <c r="AA108" s="152" t="s">
        <v>1256</v>
      </c>
      <c r="AB108" s="153">
        <v>4.2000000000000003E-2</v>
      </c>
      <c r="AC108" s="153">
        <v>0</v>
      </c>
    </row>
    <row r="109" spans="1:29">
      <c r="A109" s="118" t="s">
        <v>1289</v>
      </c>
      <c r="B109" s="118" t="s">
        <v>1290</v>
      </c>
      <c r="C109" s="130"/>
      <c r="D109" s="131">
        <v>12</v>
      </c>
      <c r="E109" s="132">
        <v>631543</v>
      </c>
      <c r="F109" s="132">
        <v>556</v>
      </c>
      <c r="G109" s="132">
        <v>7</v>
      </c>
      <c r="H109" s="133">
        <v>1.3100000000000001E-2</v>
      </c>
      <c r="I109" s="140">
        <v>13</v>
      </c>
      <c r="J109" s="140">
        <v>0</v>
      </c>
      <c r="K109" s="132">
        <v>1882</v>
      </c>
      <c r="L109" s="141">
        <v>0.3</v>
      </c>
      <c r="M109" s="142">
        <v>10</v>
      </c>
      <c r="N109" s="143">
        <v>0.69399999999999995</v>
      </c>
      <c r="O109" s="144">
        <v>0.66700000000000004</v>
      </c>
      <c r="P109" s="145" t="s">
        <v>929</v>
      </c>
      <c r="Q109" s="149" t="s">
        <v>1291</v>
      </c>
      <c r="R109" s="132">
        <v>1888</v>
      </c>
      <c r="S109" s="150">
        <v>4.4000000000000004</v>
      </c>
      <c r="T109" s="151" t="s">
        <v>916</v>
      </c>
      <c r="U109" s="152" t="s">
        <v>853</v>
      </c>
      <c r="V109" s="153">
        <v>0.44400000000000001</v>
      </c>
      <c r="W109" s="153">
        <v>0.44400000000000001</v>
      </c>
      <c r="X109" s="152" t="s">
        <v>855</v>
      </c>
      <c r="Y109" s="153">
        <v>0.13400000000000001</v>
      </c>
      <c r="Z109" s="153">
        <v>0.222</v>
      </c>
      <c r="AA109" s="152" t="s">
        <v>846</v>
      </c>
      <c r="AB109" s="153">
        <v>0.11600000000000001</v>
      </c>
      <c r="AC109" s="153">
        <v>0</v>
      </c>
    </row>
    <row r="110" spans="1:29">
      <c r="A110" s="118" t="s">
        <v>1292</v>
      </c>
      <c r="B110" s="118" t="s">
        <v>1293</v>
      </c>
      <c r="C110" s="130"/>
      <c r="D110" s="131">
        <v>12</v>
      </c>
      <c r="E110" s="132">
        <v>200758</v>
      </c>
      <c r="F110" s="132">
        <v>1769</v>
      </c>
      <c r="G110" s="132">
        <v>111</v>
      </c>
      <c r="H110" s="133">
        <v>6.2700000000000006E-2</v>
      </c>
      <c r="I110" s="140">
        <v>27</v>
      </c>
      <c r="J110" s="140">
        <v>0</v>
      </c>
      <c r="K110" s="132">
        <v>2356</v>
      </c>
      <c r="L110" s="141">
        <v>0.8</v>
      </c>
      <c r="M110" s="142">
        <v>36</v>
      </c>
      <c r="N110" s="143">
        <v>0.64200000000000002</v>
      </c>
      <c r="O110" s="144">
        <v>0.63400000000000001</v>
      </c>
      <c r="P110" s="145" t="s">
        <v>1294</v>
      </c>
      <c r="Q110" s="149" t="s">
        <v>1295</v>
      </c>
      <c r="R110" s="132">
        <v>920</v>
      </c>
      <c r="S110" s="150">
        <v>4.3</v>
      </c>
      <c r="T110" s="151" t="s">
        <v>1296</v>
      </c>
      <c r="U110" s="152" t="s">
        <v>1297</v>
      </c>
      <c r="V110" s="153">
        <v>0.32</v>
      </c>
      <c r="W110" s="153">
        <v>0.26300000000000001</v>
      </c>
      <c r="X110" s="152" t="s">
        <v>1298</v>
      </c>
      <c r="Y110" s="153">
        <v>0.20899999999999999</v>
      </c>
      <c r="Z110" s="153">
        <v>0.23400000000000001</v>
      </c>
      <c r="AA110" s="152" t="s">
        <v>1299</v>
      </c>
      <c r="AB110" s="153">
        <v>0.113</v>
      </c>
      <c r="AC110" s="153">
        <v>0.13700000000000001</v>
      </c>
    </row>
    <row r="111" spans="1:29">
      <c r="A111" s="118" t="s">
        <v>1300</v>
      </c>
      <c r="B111" s="118" t="s">
        <v>1301</v>
      </c>
      <c r="C111" s="130"/>
      <c r="D111" s="131">
        <v>12</v>
      </c>
      <c r="E111" s="132">
        <v>1763129</v>
      </c>
      <c r="F111" s="132">
        <v>0</v>
      </c>
      <c r="G111" s="132">
        <v>0</v>
      </c>
      <c r="H111" s="133">
        <v>7.6600000000000001E-2</v>
      </c>
      <c r="I111" s="140">
        <v>8</v>
      </c>
      <c r="J111" s="140">
        <v>0</v>
      </c>
      <c r="K111" s="132">
        <v>1352</v>
      </c>
      <c r="L111" s="141">
        <v>0</v>
      </c>
      <c r="M111" s="142">
        <v>18</v>
      </c>
      <c r="N111" s="143">
        <v>1</v>
      </c>
      <c r="O111" s="144">
        <v>0</v>
      </c>
      <c r="P111" s="145" t="s">
        <v>1302</v>
      </c>
      <c r="Q111" s="149" t="s">
        <v>1303</v>
      </c>
      <c r="R111" s="132">
        <v>1709</v>
      </c>
      <c r="S111" s="150">
        <v>4.4000000000000004</v>
      </c>
      <c r="T111" s="151" t="s">
        <v>916</v>
      </c>
      <c r="U111" s="152" t="s">
        <v>844</v>
      </c>
      <c r="V111" s="153">
        <v>1</v>
      </c>
      <c r="W111" s="153">
        <v>0</v>
      </c>
      <c r="X111" s="115"/>
      <c r="Y111" s="154"/>
      <c r="Z111" s="154"/>
      <c r="AA111" s="115"/>
      <c r="AB111" s="154"/>
      <c r="AC111" s="154"/>
    </row>
    <row r="112" spans="1:29">
      <c r="A112" s="118" t="s">
        <v>1304</v>
      </c>
      <c r="B112" s="118" t="s">
        <v>1305</v>
      </c>
      <c r="C112" s="130" t="s">
        <v>913</v>
      </c>
      <c r="D112" s="131">
        <v>12</v>
      </c>
      <c r="E112" s="132">
        <v>217251</v>
      </c>
      <c r="F112" s="132">
        <v>1687</v>
      </c>
      <c r="G112" s="132">
        <v>48</v>
      </c>
      <c r="H112" s="133">
        <v>2.8299999999999999E-2</v>
      </c>
      <c r="I112" s="140">
        <v>29</v>
      </c>
      <c r="J112" s="140">
        <v>19</v>
      </c>
      <c r="K112" s="132">
        <v>539</v>
      </c>
      <c r="L112" s="141">
        <v>3.1</v>
      </c>
      <c r="M112" s="142">
        <v>61</v>
      </c>
      <c r="N112" s="143">
        <v>0.33700000000000002</v>
      </c>
      <c r="O112" s="144">
        <v>0.35299999999999998</v>
      </c>
      <c r="P112" s="145" t="s">
        <v>1147</v>
      </c>
      <c r="Q112" s="149" t="s">
        <v>1306</v>
      </c>
      <c r="R112" s="132">
        <v>852</v>
      </c>
      <c r="S112" s="150">
        <v>4.3</v>
      </c>
      <c r="T112" s="151" t="s">
        <v>1307</v>
      </c>
      <c r="U112" s="152" t="s">
        <v>1308</v>
      </c>
      <c r="V112" s="153">
        <v>0.159</v>
      </c>
      <c r="W112" s="153">
        <v>0.35299999999999998</v>
      </c>
      <c r="X112" s="152" t="s">
        <v>859</v>
      </c>
      <c r="Y112" s="153">
        <v>0.111</v>
      </c>
      <c r="Z112" s="153">
        <v>0</v>
      </c>
      <c r="AA112" s="152" t="s">
        <v>1309</v>
      </c>
      <c r="AB112" s="153">
        <v>6.8000000000000005E-2</v>
      </c>
      <c r="AC112" s="153">
        <v>0</v>
      </c>
    </row>
    <row r="113" spans="1:29">
      <c r="A113" s="118" t="s">
        <v>1310</v>
      </c>
      <c r="B113" s="118" t="s">
        <v>1311</v>
      </c>
      <c r="C113" s="130"/>
      <c r="D113" s="131">
        <v>11</v>
      </c>
      <c r="E113" s="132">
        <v>1579645</v>
      </c>
      <c r="F113" s="132">
        <v>0</v>
      </c>
      <c r="G113" s="132">
        <v>0</v>
      </c>
      <c r="H113" s="133">
        <v>8.9899999999999994E-2</v>
      </c>
      <c r="I113" s="140">
        <v>8</v>
      </c>
      <c r="J113" s="140">
        <v>0</v>
      </c>
      <c r="K113" s="132">
        <v>1276</v>
      </c>
      <c r="L113" s="141">
        <v>0</v>
      </c>
      <c r="M113" s="142">
        <v>15</v>
      </c>
      <c r="N113" s="143">
        <v>1</v>
      </c>
      <c r="O113" s="144">
        <v>1</v>
      </c>
      <c r="P113" s="145" t="s">
        <v>1050</v>
      </c>
      <c r="Q113" s="149" t="s">
        <v>1312</v>
      </c>
      <c r="R113" s="132">
        <v>2076</v>
      </c>
      <c r="S113" s="150">
        <v>4.3</v>
      </c>
      <c r="T113" s="151" t="s">
        <v>916</v>
      </c>
      <c r="U113" s="152" t="s">
        <v>1313</v>
      </c>
      <c r="V113" s="153">
        <v>0.8</v>
      </c>
      <c r="W113" s="153">
        <v>1</v>
      </c>
      <c r="X113" s="152" t="s">
        <v>1314</v>
      </c>
      <c r="Y113" s="153">
        <v>0.2</v>
      </c>
      <c r="Z113" s="153">
        <v>0</v>
      </c>
      <c r="AA113" s="115"/>
      <c r="AB113" s="154"/>
      <c r="AC113" s="154"/>
    </row>
    <row r="114" spans="1:29">
      <c r="A114" s="118" t="s">
        <v>858</v>
      </c>
      <c r="B114" s="118" t="s">
        <v>1315</v>
      </c>
      <c r="C114" s="130" t="s">
        <v>913</v>
      </c>
      <c r="D114" s="131">
        <v>11</v>
      </c>
      <c r="E114" s="132">
        <v>643895</v>
      </c>
      <c r="F114" s="132">
        <v>541</v>
      </c>
      <c r="G114" s="132">
        <v>71</v>
      </c>
      <c r="H114" s="133">
        <v>0.1321</v>
      </c>
      <c r="I114" s="140">
        <v>12</v>
      </c>
      <c r="J114" s="140">
        <v>1</v>
      </c>
      <c r="K114" s="132">
        <v>72</v>
      </c>
      <c r="L114" s="141">
        <v>7.5</v>
      </c>
      <c r="M114" s="142">
        <v>0</v>
      </c>
      <c r="N114" s="143">
        <v>0.79400000000000004</v>
      </c>
      <c r="O114" s="144">
        <v>0.77300000000000002</v>
      </c>
      <c r="P114" s="145" t="s">
        <v>993</v>
      </c>
      <c r="Q114" s="149" t="s">
        <v>1316</v>
      </c>
      <c r="R114" s="132">
        <v>92</v>
      </c>
      <c r="S114" s="150">
        <v>4</v>
      </c>
      <c r="T114" s="151" t="s">
        <v>916</v>
      </c>
      <c r="U114" s="152" t="s">
        <v>859</v>
      </c>
      <c r="V114" s="153">
        <v>0.51900000000000002</v>
      </c>
      <c r="W114" s="153">
        <v>0.63600000000000001</v>
      </c>
      <c r="X114" s="152" t="s">
        <v>861</v>
      </c>
      <c r="Y114" s="153">
        <v>0.21299999999999999</v>
      </c>
      <c r="Z114" s="153">
        <v>0</v>
      </c>
      <c r="AA114" s="152" t="s">
        <v>863</v>
      </c>
      <c r="AB114" s="153">
        <v>6.0999999999999999E-2</v>
      </c>
      <c r="AC114" s="153">
        <v>0.13600000000000001</v>
      </c>
    </row>
    <row r="115" spans="1:29">
      <c r="A115" s="118" t="s">
        <v>1317</v>
      </c>
      <c r="B115" s="118" t="s">
        <v>1318</v>
      </c>
      <c r="C115" s="130" t="s">
        <v>913</v>
      </c>
      <c r="D115" s="131">
        <v>11</v>
      </c>
      <c r="E115" s="132">
        <v>1936108</v>
      </c>
      <c r="F115" s="132">
        <v>143</v>
      </c>
      <c r="G115" s="132">
        <v>11</v>
      </c>
      <c r="H115" s="133">
        <v>7.7600000000000002E-2</v>
      </c>
      <c r="I115" s="140">
        <v>8</v>
      </c>
      <c r="J115" s="140">
        <v>0</v>
      </c>
      <c r="K115" s="132">
        <v>167</v>
      </c>
      <c r="L115" s="141">
        <v>0.9</v>
      </c>
      <c r="M115" s="142">
        <v>0</v>
      </c>
      <c r="N115" s="143">
        <v>0.74099999999999999</v>
      </c>
      <c r="O115" s="144">
        <v>0.77800000000000002</v>
      </c>
      <c r="P115" s="145" t="s">
        <v>1319</v>
      </c>
      <c r="Q115" s="149" t="s">
        <v>1320</v>
      </c>
      <c r="R115" s="132">
        <v>1491</v>
      </c>
      <c r="S115" s="150">
        <v>4.4000000000000004</v>
      </c>
      <c r="T115" s="151" t="s">
        <v>916</v>
      </c>
      <c r="U115" s="152" t="s">
        <v>844</v>
      </c>
      <c r="V115" s="153">
        <v>0.40699999999999997</v>
      </c>
      <c r="W115" s="153">
        <v>0.44400000000000001</v>
      </c>
      <c r="X115" s="152" t="s">
        <v>1321</v>
      </c>
      <c r="Y115" s="153">
        <v>0.16700000000000001</v>
      </c>
      <c r="Z115" s="153">
        <v>0.111</v>
      </c>
      <c r="AA115" s="152" t="s">
        <v>842</v>
      </c>
      <c r="AB115" s="153">
        <v>0.16700000000000001</v>
      </c>
      <c r="AC115" s="153">
        <v>0.222</v>
      </c>
    </row>
    <row r="116" spans="1:29">
      <c r="A116" s="118" t="s">
        <v>1322</v>
      </c>
      <c r="B116" s="118" t="s">
        <v>1323</v>
      </c>
      <c r="C116" s="130"/>
      <c r="D116" s="131">
        <v>11</v>
      </c>
      <c r="E116" s="132">
        <v>2110719</v>
      </c>
      <c r="F116" s="132">
        <v>0</v>
      </c>
      <c r="G116" s="132">
        <v>0</v>
      </c>
      <c r="H116" s="133">
        <v>9.9599999999999994E-2</v>
      </c>
      <c r="I116" s="140">
        <v>8</v>
      </c>
      <c r="J116" s="140">
        <v>0</v>
      </c>
      <c r="K116" s="132">
        <v>227</v>
      </c>
      <c r="L116" s="141">
        <v>0</v>
      </c>
      <c r="M116" s="142">
        <v>8</v>
      </c>
      <c r="N116" s="143">
        <v>1</v>
      </c>
      <c r="O116" s="144">
        <v>1</v>
      </c>
      <c r="P116" s="145" t="s">
        <v>1324</v>
      </c>
      <c r="Q116" s="149" t="s">
        <v>1325</v>
      </c>
      <c r="R116" s="132">
        <v>1424</v>
      </c>
      <c r="S116" s="150">
        <v>4.3</v>
      </c>
      <c r="T116" s="151"/>
      <c r="U116" s="152" t="s">
        <v>842</v>
      </c>
      <c r="V116" s="153">
        <v>0.66700000000000004</v>
      </c>
      <c r="W116" s="153">
        <v>1</v>
      </c>
      <c r="X116" s="152" t="s">
        <v>844</v>
      </c>
      <c r="Y116" s="153">
        <v>0.33300000000000002</v>
      </c>
      <c r="Z116" s="153">
        <v>0</v>
      </c>
      <c r="AA116" s="115"/>
      <c r="AB116" s="154"/>
      <c r="AC116" s="154"/>
    </row>
    <row r="117" spans="1:29">
      <c r="A117" s="118" t="s">
        <v>1326</v>
      </c>
      <c r="B117" s="118" t="s">
        <v>1327</v>
      </c>
      <c r="C117" s="130" t="s">
        <v>913</v>
      </c>
      <c r="D117" s="131">
        <v>11</v>
      </c>
      <c r="E117" s="132">
        <v>718039</v>
      </c>
      <c r="F117" s="132">
        <v>483</v>
      </c>
      <c r="G117" s="132">
        <v>33</v>
      </c>
      <c r="H117" s="133">
        <v>6.88E-2</v>
      </c>
      <c r="I117" s="140">
        <v>21</v>
      </c>
      <c r="J117" s="140">
        <v>0</v>
      </c>
      <c r="K117" s="132">
        <v>478</v>
      </c>
      <c r="L117" s="141">
        <v>1</v>
      </c>
      <c r="M117" s="142">
        <v>0</v>
      </c>
      <c r="N117" s="143">
        <v>0.26600000000000001</v>
      </c>
      <c r="O117" s="144">
        <v>0</v>
      </c>
      <c r="P117" s="145" t="s">
        <v>1264</v>
      </c>
      <c r="Q117" s="149" t="s">
        <v>1328</v>
      </c>
      <c r="R117" s="132">
        <v>900</v>
      </c>
      <c r="S117" s="150">
        <v>4.3</v>
      </c>
      <c r="T117" s="151" t="s">
        <v>916</v>
      </c>
      <c r="U117" s="152" t="s">
        <v>849</v>
      </c>
      <c r="V117" s="153">
        <v>0.109</v>
      </c>
      <c r="W117" s="153">
        <v>0</v>
      </c>
      <c r="X117" s="152" t="s">
        <v>1179</v>
      </c>
      <c r="Y117" s="153">
        <v>8.5999999999999993E-2</v>
      </c>
      <c r="Z117" s="153">
        <v>0</v>
      </c>
      <c r="AA117" s="152" t="s">
        <v>853</v>
      </c>
      <c r="AB117" s="153">
        <v>7.0000000000000007E-2</v>
      </c>
      <c r="AC117" s="153">
        <v>0</v>
      </c>
    </row>
    <row r="118" spans="1:29">
      <c r="A118" s="118" t="s">
        <v>1329</v>
      </c>
      <c r="B118" s="118" t="s">
        <v>1330</v>
      </c>
      <c r="C118" s="130" t="s">
        <v>913</v>
      </c>
      <c r="D118" s="131">
        <v>11</v>
      </c>
      <c r="E118" s="132">
        <v>1239083</v>
      </c>
      <c r="F118" s="132">
        <v>243</v>
      </c>
      <c r="G118" s="132">
        <v>34</v>
      </c>
      <c r="H118" s="133">
        <v>0.13850000000000001</v>
      </c>
      <c r="I118" s="140">
        <v>10</v>
      </c>
      <c r="J118" s="140">
        <v>2</v>
      </c>
      <c r="K118" s="132">
        <v>3914</v>
      </c>
      <c r="L118" s="141">
        <v>0.1</v>
      </c>
      <c r="M118" s="142">
        <v>0</v>
      </c>
      <c r="N118" s="143">
        <v>1</v>
      </c>
      <c r="O118" s="144">
        <v>1</v>
      </c>
      <c r="P118" s="145" t="s">
        <v>1331</v>
      </c>
      <c r="Q118" s="149" t="s">
        <v>1332</v>
      </c>
      <c r="R118" s="132">
        <v>1549</v>
      </c>
      <c r="S118" s="150">
        <v>4.3</v>
      </c>
      <c r="T118" s="151" t="s">
        <v>916</v>
      </c>
      <c r="U118" s="152" t="s">
        <v>844</v>
      </c>
      <c r="V118" s="153">
        <v>0.72199999999999998</v>
      </c>
      <c r="W118" s="153">
        <v>0</v>
      </c>
      <c r="X118" s="152" t="s">
        <v>924</v>
      </c>
      <c r="Y118" s="153">
        <v>0.222</v>
      </c>
      <c r="Z118" s="153">
        <v>1</v>
      </c>
      <c r="AA118" s="152" t="s">
        <v>934</v>
      </c>
      <c r="AB118" s="153">
        <v>5.6000000000000001E-2</v>
      </c>
      <c r="AC118" s="153">
        <v>0</v>
      </c>
    </row>
    <row r="119" spans="1:29">
      <c r="A119" s="118" t="s">
        <v>1333</v>
      </c>
      <c r="B119" s="118" t="s">
        <v>1334</v>
      </c>
      <c r="C119" s="130" t="s">
        <v>913</v>
      </c>
      <c r="D119" s="131">
        <v>11</v>
      </c>
      <c r="E119" s="132">
        <v>344799</v>
      </c>
      <c r="F119" s="132">
        <v>1186</v>
      </c>
      <c r="G119" s="132">
        <v>8</v>
      </c>
      <c r="H119" s="133">
        <v>7.1000000000000004E-3</v>
      </c>
      <c r="I119" s="140">
        <v>28</v>
      </c>
      <c r="J119" s="140">
        <v>0</v>
      </c>
      <c r="K119" s="132">
        <v>2234</v>
      </c>
      <c r="L119" s="141">
        <v>0.5</v>
      </c>
      <c r="M119" s="142">
        <v>4</v>
      </c>
      <c r="N119" s="143">
        <v>0.58699999999999997</v>
      </c>
      <c r="O119" s="144">
        <v>0.33300000000000002</v>
      </c>
      <c r="P119" s="145" t="s">
        <v>1335</v>
      </c>
      <c r="Q119" s="149" t="s">
        <v>1336</v>
      </c>
      <c r="R119" s="132">
        <v>694</v>
      </c>
      <c r="S119" s="150">
        <v>4.3</v>
      </c>
      <c r="T119" s="151" t="s">
        <v>916</v>
      </c>
      <c r="U119" s="152" t="s">
        <v>853</v>
      </c>
      <c r="V119" s="153">
        <v>0.42</v>
      </c>
      <c r="W119" s="153">
        <v>0.33300000000000002</v>
      </c>
      <c r="X119" s="152" t="s">
        <v>869</v>
      </c>
      <c r="Y119" s="153">
        <v>8.6999999999999994E-2</v>
      </c>
      <c r="Z119" s="153">
        <v>0</v>
      </c>
      <c r="AA119" s="152" t="s">
        <v>1283</v>
      </c>
      <c r="AB119" s="153">
        <v>0.08</v>
      </c>
      <c r="AC119" s="153">
        <v>0</v>
      </c>
    </row>
    <row r="120" spans="1:29">
      <c r="A120" s="118" t="s">
        <v>1337</v>
      </c>
      <c r="B120" s="118" t="s">
        <v>1338</v>
      </c>
      <c r="C120" s="130"/>
      <c r="D120" s="131">
        <v>11</v>
      </c>
      <c r="E120" s="132">
        <v>2171831</v>
      </c>
      <c r="F120" s="132">
        <v>103</v>
      </c>
      <c r="G120" s="132">
        <v>6</v>
      </c>
      <c r="H120" s="133">
        <v>6.4899999999999999E-2</v>
      </c>
      <c r="I120" s="140">
        <v>8</v>
      </c>
      <c r="J120" s="140">
        <v>0</v>
      </c>
      <c r="K120" s="132">
        <v>842</v>
      </c>
      <c r="L120" s="141">
        <v>0.1</v>
      </c>
      <c r="M120" s="142">
        <v>10</v>
      </c>
      <c r="N120" s="143">
        <v>0.63600000000000001</v>
      </c>
      <c r="O120" s="144">
        <v>1</v>
      </c>
      <c r="P120" s="145" t="s">
        <v>1339</v>
      </c>
      <c r="Q120" s="149"/>
      <c r="R120" s="132"/>
      <c r="S120" s="150"/>
      <c r="T120" s="151"/>
      <c r="U120" s="152" t="s">
        <v>934</v>
      </c>
      <c r="V120" s="153">
        <v>0.33300000000000002</v>
      </c>
      <c r="W120" s="153">
        <v>1</v>
      </c>
      <c r="X120" s="152" t="s">
        <v>842</v>
      </c>
      <c r="Y120" s="153">
        <v>0.182</v>
      </c>
      <c r="Z120" s="153">
        <v>0</v>
      </c>
      <c r="AA120" s="152" t="s">
        <v>849</v>
      </c>
      <c r="AB120" s="153">
        <v>0.121</v>
      </c>
      <c r="AC120" s="153">
        <v>0</v>
      </c>
    </row>
    <row r="121" spans="1:29">
      <c r="A121" s="118" t="s">
        <v>1340</v>
      </c>
      <c r="B121" s="118" t="s">
        <v>1341</v>
      </c>
      <c r="C121" s="130" t="s">
        <v>913</v>
      </c>
      <c r="D121" s="131">
        <v>11</v>
      </c>
      <c r="E121" s="132">
        <v>431388</v>
      </c>
      <c r="F121" s="132">
        <v>815</v>
      </c>
      <c r="G121" s="132">
        <v>42</v>
      </c>
      <c r="H121" s="133">
        <v>5.1299999999999998E-2</v>
      </c>
      <c r="I121" s="140">
        <v>23</v>
      </c>
      <c r="J121" s="140">
        <v>1</v>
      </c>
      <c r="K121" s="132">
        <v>924</v>
      </c>
      <c r="L121" s="141">
        <v>0.9</v>
      </c>
      <c r="M121" s="142">
        <v>40</v>
      </c>
      <c r="N121" s="143">
        <v>0.63400000000000001</v>
      </c>
      <c r="O121" s="144">
        <v>0.95199999999999996</v>
      </c>
      <c r="P121" s="145" t="s">
        <v>1342</v>
      </c>
      <c r="Q121" s="149" t="s">
        <v>1343</v>
      </c>
      <c r="R121" s="132">
        <v>3044</v>
      </c>
      <c r="S121" s="150">
        <v>4.3</v>
      </c>
      <c r="T121" s="151" t="s">
        <v>916</v>
      </c>
      <c r="U121" s="152" t="s">
        <v>877</v>
      </c>
      <c r="V121" s="153">
        <v>0.435</v>
      </c>
      <c r="W121" s="153">
        <v>0.61899999999999999</v>
      </c>
      <c r="X121" s="152" t="s">
        <v>1344</v>
      </c>
      <c r="Y121" s="153">
        <v>0.108</v>
      </c>
      <c r="Z121" s="153">
        <v>0.33300000000000002</v>
      </c>
      <c r="AA121" s="152" t="s">
        <v>1345</v>
      </c>
      <c r="AB121" s="153">
        <v>9.0999999999999998E-2</v>
      </c>
      <c r="AC121" s="153">
        <v>0</v>
      </c>
    </row>
    <row r="122" spans="1:29">
      <c r="A122" s="118" t="s">
        <v>1346</v>
      </c>
      <c r="B122" s="118" t="s">
        <v>1347</v>
      </c>
      <c r="C122" s="130"/>
      <c r="D122" s="131">
        <v>11</v>
      </c>
      <c r="E122" s="132">
        <v>1510132</v>
      </c>
      <c r="F122" s="132">
        <v>0</v>
      </c>
      <c r="G122" s="132">
        <v>0</v>
      </c>
      <c r="H122" s="133">
        <v>5.1799999999999999E-2</v>
      </c>
      <c r="I122" s="140">
        <v>8</v>
      </c>
      <c r="J122" s="140">
        <v>0</v>
      </c>
      <c r="K122" s="132">
        <v>2485</v>
      </c>
      <c r="L122" s="141">
        <v>0</v>
      </c>
      <c r="M122" s="142">
        <v>10</v>
      </c>
      <c r="N122" s="143">
        <v>0.57199999999999995</v>
      </c>
      <c r="O122" s="144">
        <v>0</v>
      </c>
      <c r="P122" s="145" t="s">
        <v>1348</v>
      </c>
      <c r="Q122" s="149" t="s">
        <v>1349</v>
      </c>
      <c r="R122" s="132">
        <v>2375</v>
      </c>
      <c r="S122" s="150">
        <v>4.4000000000000004</v>
      </c>
      <c r="T122" s="151" t="s">
        <v>916</v>
      </c>
      <c r="U122" s="152" t="s">
        <v>849</v>
      </c>
      <c r="V122" s="153">
        <v>0.28599999999999998</v>
      </c>
      <c r="W122" s="153">
        <v>0</v>
      </c>
      <c r="X122" s="152" t="s">
        <v>953</v>
      </c>
      <c r="Y122" s="153">
        <v>0.14299999999999999</v>
      </c>
      <c r="Z122" s="153">
        <v>0</v>
      </c>
      <c r="AA122" s="152" t="s">
        <v>844</v>
      </c>
      <c r="AB122" s="153">
        <v>0.14299999999999999</v>
      </c>
      <c r="AC122" s="153">
        <v>0</v>
      </c>
    </row>
    <row r="123" spans="1:29">
      <c r="A123" s="118" t="s">
        <v>1350</v>
      </c>
      <c r="B123" s="118" t="s">
        <v>1351</v>
      </c>
      <c r="C123" s="130"/>
      <c r="D123" s="131">
        <v>11</v>
      </c>
      <c r="E123" s="132">
        <v>2050100</v>
      </c>
      <c r="F123" s="132">
        <v>0</v>
      </c>
      <c r="G123" s="132">
        <v>0</v>
      </c>
      <c r="H123" s="133">
        <v>1.5100000000000001E-2</v>
      </c>
      <c r="I123" s="140">
        <v>8</v>
      </c>
      <c r="J123" s="140">
        <v>0</v>
      </c>
      <c r="K123" s="132">
        <v>106</v>
      </c>
      <c r="L123" s="141">
        <v>0</v>
      </c>
      <c r="M123" s="142">
        <v>52</v>
      </c>
      <c r="N123" s="143">
        <v>1</v>
      </c>
      <c r="O123" s="144">
        <v>0</v>
      </c>
      <c r="P123" s="145" t="s">
        <v>1352</v>
      </c>
      <c r="Q123" s="149" t="s">
        <v>1353</v>
      </c>
      <c r="R123" s="132">
        <v>21066</v>
      </c>
      <c r="S123" s="150">
        <v>4.5</v>
      </c>
      <c r="T123" s="151"/>
      <c r="U123" s="152" t="s">
        <v>924</v>
      </c>
      <c r="V123" s="153">
        <v>0.70599999999999996</v>
      </c>
      <c r="W123" s="153">
        <v>0</v>
      </c>
      <c r="X123" s="152" t="s">
        <v>1354</v>
      </c>
      <c r="Y123" s="153">
        <v>0.29399999999999998</v>
      </c>
      <c r="Z123" s="153">
        <v>0</v>
      </c>
      <c r="AA123" s="115"/>
      <c r="AB123" s="154"/>
      <c r="AC123" s="154"/>
    </row>
    <row r="124" spans="1:29">
      <c r="A124" s="118" t="s">
        <v>1355</v>
      </c>
      <c r="B124" s="118" t="s">
        <v>1356</v>
      </c>
      <c r="C124" s="130"/>
      <c r="D124" s="131">
        <v>11</v>
      </c>
      <c r="E124" s="132">
        <v>1640100</v>
      </c>
      <c r="F124" s="132">
        <v>0</v>
      </c>
      <c r="G124" s="132">
        <v>0</v>
      </c>
      <c r="H124" s="133">
        <v>8.8499999999999995E-2</v>
      </c>
      <c r="I124" s="140">
        <v>8</v>
      </c>
      <c r="J124" s="140">
        <v>0</v>
      </c>
      <c r="K124" s="132">
        <v>254</v>
      </c>
      <c r="L124" s="141">
        <v>0</v>
      </c>
      <c r="M124" s="142">
        <v>0</v>
      </c>
      <c r="N124" s="143">
        <v>0.84599999999999997</v>
      </c>
      <c r="O124" s="144">
        <v>0</v>
      </c>
      <c r="P124" s="145" t="s">
        <v>973</v>
      </c>
      <c r="Q124" s="149" t="s">
        <v>1357</v>
      </c>
      <c r="R124" s="132">
        <v>1771</v>
      </c>
      <c r="S124" s="150">
        <v>4</v>
      </c>
      <c r="T124" s="151"/>
      <c r="U124" s="152" t="s">
        <v>1321</v>
      </c>
      <c r="V124" s="153">
        <v>0.38500000000000001</v>
      </c>
      <c r="W124" s="153">
        <v>0</v>
      </c>
      <c r="X124" s="152" t="s">
        <v>953</v>
      </c>
      <c r="Y124" s="153">
        <v>0.308</v>
      </c>
      <c r="Z124" s="153">
        <v>0</v>
      </c>
      <c r="AA124" s="152" t="s">
        <v>954</v>
      </c>
      <c r="AB124" s="153">
        <v>0.154</v>
      </c>
      <c r="AC124" s="153">
        <v>0</v>
      </c>
    </row>
    <row r="125" spans="1:29">
      <c r="A125" s="118" t="s">
        <v>1358</v>
      </c>
      <c r="B125" s="118" t="s">
        <v>1359</v>
      </c>
      <c r="C125" s="130"/>
      <c r="D125" s="131">
        <v>11</v>
      </c>
      <c r="E125" s="132">
        <v>1690945</v>
      </c>
      <c r="F125" s="132">
        <v>171</v>
      </c>
      <c r="G125" s="132">
        <v>14</v>
      </c>
      <c r="H125" s="133">
        <v>8.1500000000000003E-2</v>
      </c>
      <c r="I125" s="140">
        <v>8</v>
      </c>
      <c r="J125" s="140">
        <v>0</v>
      </c>
      <c r="K125" s="132">
        <v>850</v>
      </c>
      <c r="L125" s="141">
        <v>0.2</v>
      </c>
      <c r="M125" s="142">
        <v>0</v>
      </c>
      <c r="N125" s="143">
        <v>1</v>
      </c>
      <c r="O125" s="144">
        <v>0</v>
      </c>
      <c r="P125" s="145" t="s">
        <v>1360</v>
      </c>
      <c r="Q125" s="149" t="s">
        <v>1361</v>
      </c>
      <c r="R125" s="132">
        <v>1147</v>
      </c>
      <c r="S125" s="150">
        <v>4</v>
      </c>
      <c r="T125" s="151" t="s">
        <v>916</v>
      </c>
      <c r="U125" s="152" t="s">
        <v>869</v>
      </c>
      <c r="V125" s="153">
        <v>0.6</v>
      </c>
      <c r="W125" s="153">
        <v>0</v>
      </c>
      <c r="X125" s="152" t="s">
        <v>1362</v>
      </c>
      <c r="Y125" s="153">
        <v>0.2</v>
      </c>
      <c r="Z125" s="153">
        <v>0</v>
      </c>
      <c r="AA125" s="152" t="s">
        <v>1057</v>
      </c>
      <c r="AB125" s="153">
        <v>0.2</v>
      </c>
      <c r="AC125" s="153">
        <v>0</v>
      </c>
    </row>
    <row r="126" spans="1:29">
      <c r="A126" s="118" t="s">
        <v>1363</v>
      </c>
      <c r="B126" s="118" t="s">
        <v>1364</v>
      </c>
      <c r="C126" s="130" t="s">
        <v>913</v>
      </c>
      <c r="D126" s="131">
        <v>11</v>
      </c>
      <c r="E126" s="132">
        <v>197736</v>
      </c>
      <c r="F126" s="132">
        <v>1796</v>
      </c>
      <c r="G126" s="132">
        <v>101</v>
      </c>
      <c r="H126" s="133">
        <v>5.62E-2</v>
      </c>
      <c r="I126" s="140">
        <v>28</v>
      </c>
      <c r="J126" s="140">
        <v>0</v>
      </c>
      <c r="K126" s="132">
        <v>3205</v>
      </c>
      <c r="L126" s="141">
        <v>0.6</v>
      </c>
      <c r="M126" s="142">
        <v>19</v>
      </c>
      <c r="N126" s="143">
        <v>0.55300000000000005</v>
      </c>
      <c r="O126" s="144">
        <v>0.57499999999999996</v>
      </c>
      <c r="P126" s="145" t="s">
        <v>1365</v>
      </c>
      <c r="Q126" s="149" t="s">
        <v>1366</v>
      </c>
      <c r="R126" s="132">
        <v>9388</v>
      </c>
      <c r="S126" s="150">
        <v>4.4000000000000004</v>
      </c>
      <c r="T126" s="151" t="s">
        <v>1091</v>
      </c>
      <c r="U126" s="152" t="s">
        <v>1160</v>
      </c>
      <c r="V126" s="153">
        <v>0.32200000000000001</v>
      </c>
      <c r="W126" s="153">
        <v>0.35</v>
      </c>
      <c r="X126" s="152" t="s">
        <v>969</v>
      </c>
      <c r="Y126" s="153">
        <v>0.14799999999999999</v>
      </c>
      <c r="Z126" s="153">
        <v>0.2</v>
      </c>
      <c r="AA126" s="152" t="s">
        <v>1231</v>
      </c>
      <c r="AB126" s="153">
        <v>8.4000000000000005E-2</v>
      </c>
      <c r="AC126" s="153">
        <v>2.5000000000000001E-2</v>
      </c>
    </row>
    <row r="127" spans="1:29">
      <c r="A127" s="118" t="s">
        <v>1367</v>
      </c>
      <c r="B127" s="118" t="s">
        <v>1368</v>
      </c>
      <c r="C127" s="130" t="s">
        <v>913</v>
      </c>
      <c r="D127" s="131">
        <v>11</v>
      </c>
      <c r="E127" s="132">
        <v>1296876</v>
      </c>
      <c r="F127" s="132">
        <v>233</v>
      </c>
      <c r="G127" s="132">
        <v>12</v>
      </c>
      <c r="H127" s="133">
        <v>0.05</v>
      </c>
      <c r="I127" s="140">
        <v>10</v>
      </c>
      <c r="J127" s="140">
        <v>0</v>
      </c>
      <c r="K127" s="132">
        <v>374</v>
      </c>
      <c r="L127" s="141">
        <v>0.6</v>
      </c>
      <c r="M127" s="142">
        <v>9</v>
      </c>
      <c r="N127" s="143">
        <v>0.52200000000000002</v>
      </c>
      <c r="O127" s="144">
        <v>0.5</v>
      </c>
      <c r="P127" s="145" t="s">
        <v>1201</v>
      </c>
      <c r="Q127" s="149" t="s">
        <v>1369</v>
      </c>
      <c r="R127" s="132">
        <v>779</v>
      </c>
      <c r="S127" s="150">
        <v>4.4000000000000004</v>
      </c>
      <c r="T127" s="151" t="s">
        <v>1370</v>
      </c>
      <c r="U127" s="152" t="s">
        <v>1371</v>
      </c>
      <c r="V127" s="153">
        <v>0.20899999999999999</v>
      </c>
      <c r="W127" s="153">
        <v>0.5</v>
      </c>
      <c r="X127" s="152" t="s">
        <v>1372</v>
      </c>
      <c r="Y127" s="153">
        <v>0.20899999999999999</v>
      </c>
      <c r="Z127" s="153">
        <v>0</v>
      </c>
      <c r="AA127" s="152" t="s">
        <v>1373</v>
      </c>
      <c r="AB127" s="153">
        <v>0.105</v>
      </c>
      <c r="AC127" s="153">
        <v>0</v>
      </c>
    </row>
    <row r="128" spans="1:29">
      <c r="A128" s="118" t="s">
        <v>1374</v>
      </c>
      <c r="B128" s="118" t="s">
        <v>1375</v>
      </c>
      <c r="C128" s="130"/>
      <c r="D128" s="131">
        <v>11</v>
      </c>
      <c r="E128" s="132">
        <v>1938446</v>
      </c>
      <c r="F128" s="132">
        <v>0</v>
      </c>
      <c r="G128" s="132">
        <v>0</v>
      </c>
      <c r="H128" s="133">
        <v>0.10050000000000001</v>
      </c>
      <c r="I128" s="140">
        <v>8</v>
      </c>
      <c r="J128" s="140">
        <v>0</v>
      </c>
      <c r="K128" s="132">
        <v>1262</v>
      </c>
      <c r="L128" s="141">
        <v>0</v>
      </c>
      <c r="M128" s="142">
        <v>0</v>
      </c>
      <c r="N128" s="143">
        <v>1</v>
      </c>
      <c r="O128" s="144">
        <v>0</v>
      </c>
      <c r="P128" s="145" t="s">
        <v>963</v>
      </c>
      <c r="Q128" s="149" t="s">
        <v>1376</v>
      </c>
      <c r="R128" s="132">
        <v>3216</v>
      </c>
      <c r="S128" s="150">
        <v>4.5</v>
      </c>
      <c r="T128" s="151"/>
      <c r="U128" s="152" t="s">
        <v>1377</v>
      </c>
      <c r="V128" s="153">
        <v>0.45500000000000002</v>
      </c>
      <c r="W128" s="153">
        <v>0</v>
      </c>
      <c r="X128" s="152" t="s">
        <v>849</v>
      </c>
      <c r="Y128" s="153">
        <v>0.36399999999999999</v>
      </c>
      <c r="Z128" s="153">
        <v>0</v>
      </c>
      <c r="AA128" s="152" t="s">
        <v>1378</v>
      </c>
      <c r="AB128" s="153">
        <v>0.182</v>
      </c>
      <c r="AC128" s="153">
        <v>0</v>
      </c>
    </row>
    <row r="129" spans="1:29">
      <c r="A129" s="118" t="s">
        <v>1379</v>
      </c>
      <c r="B129" s="118" t="s">
        <v>1380</v>
      </c>
      <c r="C129" s="130"/>
      <c r="D129" s="131">
        <v>10</v>
      </c>
      <c r="E129" s="132">
        <v>1374785</v>
      </c>
      <c r="F129" s="132">
        <v>205</v>
      </c>
      <c r="G129" s="132">
        <v>17</v>
      </c>
      <c r="H129" s="133">
        <v>8.1199999999999994E-2</v>
      </c>
      <c r="I129" s="140">
        <v>9</v>
      </c>
      <c r="J129" s="140">
        <v>0</v>
      </c>
      <c r="K129" s="132">
        <v>2277</v>
      </c>
      <c r="L129" s="141">
        <v>0.1</v>
      </c>
      <c r="M129" s="142">
        <v>3</v>
      </c>
      <c r="N129" s="143">
        <v>0.7</v>
      </c>
      <c r="O129" s="144">
        <v>0.66700000000000004</v>
      </c>
      <c r="P129" s="145" t="s">
        <v>1381</v>
      </c>
      <c r="Q129" s="149" t="s">
        <v>1382</v>
      </c>
      <c r="R129" s="132">
        <v>1937</v>
      </c>
      <c r="S129" s="150">
        <v>4.3</v>
      </c>
      <c r="T129" s="151" t="s">
        <v>916</v>
      </c>
      <c r="U129" s="152" t="s">
        <v>842</v>
      </c>
      <c r="V129" s="153">
        <v>0.25</v>
      </c>
      <c r="W129" s="153">
        <v>0.38900000000000001</v>
      </c>
      <c r="X129" s="152" t="s">
        <v>849</v>
      </c>
      <c r="Y129" s="153">
        <v>0.24</v>
      </c>
      <c r="Z129" s="153">
        <v>0.16700000000000001</v>
      </c>
      <c r="AA129" s="152" t="s">
        <v>844</v>
      </c>
      <c r="AB129" s="153">
        <v>0.21</v>
      </c>
      <c r="AC129" s="153">
        <v>0.111</v>
      </c>
    </row>
    <row r="130" spans="1:29">
      <c r="A130" s="118" t="s">
        <v>1383</v>
      </c>
      <c r="B130" s="118" t="s">
        <v>1384</v>
      </c>
      <c r="C130" s="130"/>
      <c r="D130" s="131">
        <v>10</v>
      </c>
      <c r="E130" s="132">
        <v>596098</v>
      </c>
      <c r="F130" s="132">
        <v>587</v>
      </c>
      <c r="G130" s="132">
        <v>37</v>
      </c>
      <c r="H130" s="133">
        <v>6.2700000000000006E-2</v>
      </c>
      <c r="I130" s="140">
        <v>13</v>
      </c>
      <c r="J130" s="140">
        <v>0</v>
      </c>
      <c r="K130" s="132">
        <v>455</v>
      </c>
      <c r="L130" s="141">
        <v>1.3</v>
      </c>
      <c r="M130" s="142">
        <v>15</v>
      </c>
      <c r="N130" s="143">
        <v>0.72099999999999997</v>
      </c>
      <c r="O130" s="144">
        <v>0.66700000000000004</v>
      </c>
      <c r="P130" s="145" t="s">
        <v>1385</v>
      </c>
      <c r="Q130" s="149" t="s">
        <v>1386</v>
      </c>
      <c r="R130" s="132">
        <v>2452</v>
      </c>
      <c r="S130" s="150">
        <v>4.4000000000000004</v>
      </c>
      <c r="T130" s="151" t="s">
        <v>1091</v>
      </c>
      <c r="U130" s="152" t="s">
        <v>1161</v>
      </c>
      <c r="V130" s="153">
        <v>0.33300000000000002</v>
      </c>
      <c r="W130" s="153">
        <v>0.24199999999999999</v>
      </c>
      <c r="X130" s="152" t="s">
        <v>1194</v>
      </c>
      <c r="Y130" s="153">
        <v>0.29099999999999998</v>
      </c>
      <c r="Z130" s="153">
        <v>0.33300000000000002</v>
      </c>
      <c r="AA130" s="152" t="s">
        <v>1387</v>
      </c>
      <c r="AB130" s="153">
        <v>9.7000000000000003E-2</v>
      </c>
      <c r="AC130" s="153">
        <v>9.0999999999999998E-2</v>
      </c>
    </row>
    <row r="131" spans="1:29">
      <c r="A131" s="118" t="s">
        <v>1388</v>
      </c>
      <c r="B131" s="118" t="s">
        <v>1389</v>
      </c>
      <c r="C131" s="130" t="s">
        <v>913</v>
      </c>
      <c r="D131" s="131">
        <v>10</v>
      </c>
      <c r="E131" s="132">
        <v>1880382</v>
      </c>
      <c r="F131" s="132">
        <v>147</v>
      </c>
      <c r="G131" s="132">
        <v>12</v>
      </c>
      <c r="H131" s="133">
        <v>8.3400000000000002E-2</v>
      </c>
      <c r="I131" s="140">
        <v>8</v>
      </c>
      <c r="J131" s="140">
        <v>0</v>
      </c>
      <c r="K131" s="132">
        <v>100</v>
      </c>
      <c r="L131" s="141">
        <v>1.5</v>
      </c>
      <c r="M131" s="142">
        <v>0</v>
      </c>
      <c r="N131" s="143">
        <v>0.92900000000000005</v>
      </c>
      <c r="O131" s="144">
        <v>0.77800000000000002</v>
      </c>
      <c r="P131" s="145" t="s">
        <v>1390</v>
      </c>
      <c r="Q131" s="149" t="s">
        <v>1391</v>
      </c>
      <c r="R131" s="132">
        <v>1466</v>
      </c>
      <c r="S131" s="150">
        <v>4.5</v>
      </c>
      <c r="T131" s="151" t="s">
        <v>916</v>
      </c>
      <c r="U131" s="152" t="s">
        <v>849</v>
      </c>
      <c r="V131" s="153">
        <v>0.89400000000000002</v>
      </c>
      <c r="W131" s="153">
        <v>0.77800000000000002</v>
      </c>
      <c r="X131" s="152" t="s">
        <v>1392</v>
      </c>
      <c r="Y131" s="153">
        <v>1.7999999999999999E-2</v>
      </c>
      <c r="Z131" s="153">
        <v>0</v>
      </c>
      <c r="AA131" s="152" t="s">
        <v>1393</v>
      </c>
      <c r="AB131" s="153">
        <v>1.7999999999999999E-2</v>
      </c>
      <c r="AC131" s="153">
        <v>0</v>
      </c>
    </row>
    <row r="132" spans="1:29">
      <c r="A132" s="118" t="s">
        <v>1394</v>
      </c>
      <c r="B132" s="118" t="s">
        <v>1395</v>
      </c>
      <c r="C132" s="130"/>
      <c r="D132" s="131">
        <v>10</v>
      </c>
      <c r="E132" s="132">
        <v>2022036</v>
      </c>
      <c r="F132" s="132">
        <v>0</v>
      </c>
      <c r="G132" s="132">
        <v>0</v>
      </c>
      <c r="H132" s="133">
        <v>7.4099999999999999E-2</v>
      </c>
      <c r="I132" s="140">
        <v>8</v>
      </c>
      <c r="J132" s="140">
        <v>0</v>
      </c>
      <c r="K132" s="132">
        <v>782</v>
      </c>
      <c r="L132" s="141">
        <v>0</v>
      </c>
      <c r="M132" s="142">
        <v>0</v>
      </c>
      <c r="N132" s="143">
        <v>0.875</v>
      </c>
      <c r="O132" s="144">
        <v>1</v>
      </c>
      <c r="P132" s="145" t="s">
        <v>947</v>
      </c>
      <c r="Q132" s="149" t="s">
        <v>1396</v>
      </c>
      <c r="R132" s="132">
        <v>1681</v>
      </c>
      <c r="S132" s="150">
        <v>4.4000000000000004</v>
      </c>
      <c r="T132" s="151"/>
      <c r="U132" s="152" t="s">
        <v>1377</v>
      </c>
      <c r="V132" s="153">
        <v>0.625</v>
      </c>
      <c r="W132" s="153">
        <v>0.33300000000000002</v>
      </c>
      <c r="X132" s="152" t="s">
        <v>844</v>
      </c>
      <c r="Y132" s="153">
        <v>0.125</v>
      </c>
      <c r="Z132" s="153">
        <v>0</v>
      </c>
      <c r="AA132" s="152" t="s">
        <v>1397</v>
      </c>
      <c r="AB132" s="153">
        <v>0.125</v>
      </c>
      <c r="AC132" s="153">
        <v>0.66700000000000004</v>
      </c>
    </row>
    <row r="133" spans="1:29">
      <c r="A133" s="118" t="s">
        <v>1398</v>
      </c>
      <c r="B133" s="118" t="s">
        <v>1399</v>
      </c>
      <c r="C133" s="130" t="s">
        <v>913</v>
      </c>
      <c r="D133" s="131">
        <v>10</v>
      </c>
      <c r="E133" s="132">
        <v>503403</v>
      </c>
      <c r="F133" s="132">
        <v>697</v>
      </c>
      <c r="G133" s="132">
        <v>24</v>
      </c>
      <c r="H133" s="133">
        <v>3.5099999999999999E-2</v>
      </c>
      <c r="I133" s="140">
        <v>20</v>
      </c>
      <c r="J133" s="140">
        <v>0</v>
      </c>
      <c r="K133" s="132">
        <v>1017</v>
      </c>
      <c r="L133" s="141">
        <v>0.7</v>
      </c>
      <c r="M133" s="142">
        <v>5</v>
      </c>
      <c r="N133" s="143">
        <v>0.71499999999999997</v>
      </c>
      <c r="O133" s="144">
        <v>0.69599999999999995</v>
      </c>
      <c r="P133" s="145" t="s">
        <v>1400</v>
      </c>
      <c r="Q133" s="149" t="s">
        <v>1401</v>
      </c>
      <c r="R133" s="132">
        <v>2490</v>
      </c>
      <c r="S133" s="150">
        <v>4.4000000000000004</v>
      </c>
      <c r="T133" s="151" t="s">
        <v>916</v>
      </c>
      <c r="U133" s="152" t="s">
        <v>970</v>
      </c>
      <c r="V133" s="153">
        <v>0.45800000000000002</v>
      </c>
      <c r="W133" s="153">
        <v>0.5</v>
      </c>
      <c r="X133" s="152" t="s">
        <v>1402</v>
      </c>
      <c r="Y133" s="153">
        <v>0.184</v>
      </c>
      <c r="Z133" s="153">
        <v>0.17399999999999999</v>
      </c>
      <c r="AA133" s="152" t="s">
        <v>849</v>
      </c>
      <c r="AB133" s="153">
        <v>7.3999999999999996E-2</v>
      </c>
      <c r="AC133" s="153">
        <v>2.1999999999999999E-2</v>
      </c>
    </row>
    <row r="134" spans="1:29">
      <c r="A134" s="118" t="s">
        <v>1403</v>
      </c>
      <c r="B134" s="118" t="s">
        <v>1404</v>
      </c>
      <c r="C134" s="130"/>
      <c r="D134" s="131">
        <v>10</v>
      </c>
      <c r="E134" s="132">
        <v>1818426</v>
      </c>
      <c r="F134" s="132">
        <v>0</v>
      </c>
      <c r="G134" s="132">
        <v>0</v>
      </c>
      <c r="H134" s="133">
        <v>5.8599999999999999E-2</v>
      </c>
      <c r="I134" s="140">
        <v>8</v>
      </c>
      <c r="J134" s="140">
        <v>0</v>
      </c>
      <c r="K134" s="132">
        <v>241</v>
      </c>
      <c r="L134" s="141">
        <v>0</v>
      </c>
      <c r="M134" s="142">
        <v>17</v>
      </c>
      <c r="N134" s="143">
        <v>1</v>
      </c>
      <c r="O134" s="144">
        <v>0</v>
      </c>
      <c r="P134" s="145" t="s">
        <v>1405</v>
      </c>
      <c r="Q134" s="149" t="s">
        <v>1406</v>
      </c>
      <c r="R134" s="132">
        <v>2480</v>
      </c>
      <c r="S134" s="150">
        <v>4</v>
      </c>
      <c r="T134" s="151" t="s">
        <v>1091</v>
      </c>
      <c r="U134" s="152" t="s">
        <v>1161</v>
      </c>
      <c r="V134" s="153">
        <v>0.55600000000000005</v>
      </c>
      <c r="W134" s="153">
        <v>0</v>
      </c>
      <c r="X134" s="152" t="s">
        <v>1194</v>
      </c>
      <c r="Y134" s="153">
        <v>0.222</v>
      </c>
      <c r="Z134" s="153">
        <v>0</v>
      </c>
      <c r="AA134" s="152" t="s">
        <v>1387</v>
      </c>
      <c r="AB134" s="153">
        <v>0.222</v>
      </c>
      <c r="AC134" s="153">
        <v>0</v>
      </c>
    </row>
    <row r="135" spans="1:29">
      <c r="A135" s="118" t="s">
        <v>1407</v>
      </c>
      <c r="B135" s="118" t="s">
        <v>1408</v>
      </c>
      <c r="C135" s="130"/>
      <c r="D135" s="131">
        <v>10</v>
      </c>
      <c r="E135" s="132">
        <v>743512</v>
      </c>
      <c r="F135" s="132">
        <v>463</v>
      </c>
      <c r="G135" s="132">
        <v>47</v>
      </c>
      <c r="H135" s="133">
        <v>0.1017</v>
      </c>
      <c r="I135" s="140">
        <v>20</v>
      </c>
      <c r="J135" s="140">
        <v>0</v>
      </c>
      <c r="K135" s="132">
        <v>110</v>
      </c>
      <c r="L135" s="141">
        <v>4.2</v>
      </c>
      <c r="M135" s="142">
        <v>86</v>
      </c>
      <c r="N135" s="143">
        <v>0.93200000000000005</v>
      </c>
      <c r="O135" s="144">
        <v>1</v>
      </c>
      <c r="P135" s="145" t="s">
        <v>1237</v>
      </c>
      <c r="Q135" s="149" t="s">
        <v>1409</v>
      </c>
      <c r="R135" s="132">
        <v>17873</v>
      </c>
      <c r="S135" s="150">
        <v>4.5</v>
      </c>
      <c r="T135" s="151" t="s">
        <v>1307</v>
      </c>
      <c r="U135" s="152" t="s">
        <v>1410</v>
      </c>
      <c r="V135" s="153">
        <v>0.56999999999999995</v>
      </c>
      <c r="W135" s="153">
        <v>0.60899999999999999</v>
      </c>
      <c r="X135" s="152" t="s">
        <v>1411</v>
      </c>
      <c r="Y135" s="153">
        <v>0.29699999999999999</v>
      </c>
      <c r="Z135" s="153">
        <v>0.39100000000000001</v>
      </c>
      <c r="AA135" s="152" t="s">
        <v>1412</v>
      </c>
      <c r="AB135" s="153">
        <v>6.5000000000000002E-2</v>
      </c>
      <c r="AC135" s="153">
        <v>0</v>
      </c>
    </row>
    <row r="136" spans="1:29">
      <c r="A136" s="118" t="s">
        <v>852</v>
      </c>
      <c r="B136" s="118" t="s">
        <v>1413</v>
      </c>
      <c r="C136" s="130" t="s">
        <v>913</v>
      </c>
      <c r="D136" s="131">
        <v>10</v>
      </c>
      <c r="E136" s="132">
        <v>604057</v>
      </c>
      <c r="F136" s="132">
        <v>579</v>
      </c>
      <c r="G136" s="132">
        <v>6</v>
      </c>
      <c r="H136" s="133">
        <v>9.5999999999999992E-3</v>
      </c>
      <c r="I136" s="140">
        <v>13</v>
      </c>
      <c r="J136" s="140">
        <v>0</v>
      </c>
      <c r="K136" s="132">
        <v>425</v>
      </c>
      <c r="L136" s="141">
        <v>1.4</v>
      </c>
      <c r="M136" s="142">
        <v>0</v>
      </c>
      <c r="N136" s="143">
        <v>0.72699999999999998</v>
      </c>
      <c r="O136" s="144">
        <v>0.6</v>
      </c>
      <c r="P136" s="145" t="s">
        <v>918</v>
      </c>
      <c r="Q136" s="149" t="s">
        <v>1414</v>
      </c>
      <c r="R136" s="132">
        <v>336</v>
      </c>
      <c r="S136" s="150">
        <v>4.3</v>
      </c>
      <c r="T136" s="151" t="s">
        <v>916</v>
      </c>
      <c r="U136" s="152" t="s">
        <v>853</v>
      </c>
      <c r="V136" s="153">
        <v>0.54600000000000004</v>
      </c>
      <c r="W136" s="153">
        <v>0.6</v>
      </c>
      <c r="X136" s="152" t="s">
        <v>846</v>
      </c>
      <c r="Y136" s="153">
        <v>9.1999999999999998E-2</v>
      </c>
      <c r="Z136" s="153">
        <v>0</v>
      </c>
      <c r="AA136" s="152" t="s">
        <v>1415</v>
      </c>
      <c r="AB136" s="153">
        <v>8.8999999999999996E-2</v>
      </c>
      <c r="AC136" s="153">
        <v>0</v>
      </c>
    </row>
    <row r="137" spans="1:29">
      <c r="A137" s="118" t="s">
        <v>1416</v>
      </c>
      <c r="B137" s="118" t="s">
        <v>1417</v>
      </c>
      <c r="C137" s="130"/>
      <c r="D137" s="131">
        <v>10</v>
      </c>
      <c r="E137" s="132"/>
      <c r="F137" s="132">
        <v>0</v>
      </c>
      <c r="G137" s="132">
        <v>0</v>
      </c>
      <c r="H137" s="133">
        <v>5.3100000000000001E-2</v>
      </c>
      <c r="I137" s="140">
        <v>8</v>
      </c>
      <c r="J137" s="140">
        <v>0</v>
      </c>
      <c r="K137" s="132"/>
      <c r="L137" s="141">
        <v>0</v>
      </c>
      <c r="M137" s="142">
        <v>12</v>
      </c>
      <c r="N137" s="143"/>
      <c r="O137" s="144"/>
      <c r="P137" s="145" t="s">
        <v>1418</v>
      </c>
      <c r="Q137" s="149"/>
      <c r="R137" s="132"/>
      <c r="S137" s="150"/>
      <c r="T137" s="151" t="s">
        <v>1419</v>
      </c>
      <c r="U137" s="115"/>
      <c r="V137" s="154"/>
      <c r="W137" s="154"/>
      <c r="X137" s="115"/>
      <c r="Y137" s="154"/>
      <c r="Z137" s="154"/>
      <c r="AA137" s="115"/>
      <c r="AB137" s="154"/>
      <c r="AC137" s="154"/>
    </row>
    <row r="138" spans="1:29">
      <c r="A138" s="118" t="s">
        <v>1420</v>
      </c>
      <c r="B138" s="118"/>
      <c r="C138" s="130"/>
      <c r="D138" s="131">
        <v>10</v>
      </c>
      <c r="E138" s="132">
        <v>1807350</v>
      </c>
      <c r="F138" s="132">
        <v>0</v>
      </c>
      <c r="G138" s="132">
        <v>0</v>
      </c>
      <c r="H138" s="133">
        <v>2.8500000000000001E-2</v>
      </c>
      <c r="I138" s="140">
        <v>8</v>
      </c>
      <c r="J138" s="140">
        <v>0</v>
      </c>
      <c r="K138" s="132">
        <v>20</v>
      </c>
      <c r="L138" s="141">
        <v>0</v>
      </c>
      <c r="M138" s="142">
        <v>0</v>
      </c>
      <c r="N138" s="143">
        <v>0.75</v>
      </c>
      <c r="O138" s="144">
        <v>1</v>
      </c>
      <c r="P138" s="145" t="s">
        <v>1034</v>
      </c>
      <c r="Q138" s="149" t="s">
        <v>1421</v>
      </c>
      <c r="R138" s="132">
        <v>1155</v>
      </c>
      <c r="S138" s="150">
        <v>4.3</v>
      </c>
      <c r="T138" s="151" t="s">
        <v>1091</v>
      </c>
      <c r="U138" s="152" t="s">
        <v>1008</v>
      </c>
      <c r="V138" s="153">
        <v>0.25</v>
      </c>
      <c r="W138" s="153">
        <v>0</v>
      </c>
      <c r="X138" s="152" t="s">
        <v>879</v>
      </c>
      <c r="Y138" s="153">
        <v>0.25</v>
      </c>
      <c r="Z138" s="153">
        <v>0</v>
      </c>
      <c r="AA138" s="152" t="s">
        <v>1422</v>
      </c>
      <c r="AB138" s="153">
        <v>0.25</v>
      </c>
      <c r="AC138" s="153">
        <v>1</v>
      </c>
    </row>
    <row r="139" spans="1:29">
      <c r="A139" s="118" t="s">
        <v>1423</v>
      </c>
      <c r="B139" s="118"/>
      <c r="C139" s="130"/>
      <c r="D139" s="131">
        <v>9</v>
      </c>
      <c r="E139" s="132">
        <v>4907217</v>
      </c>
      <c r="F139" s="132">
        <v>1</v>
      </c>
      <c r="G139" s="132">
        <v>1</v>
      </c>
      <c r="H139" s="133">
        <v>5.5899999999999998E-2</v>
      </c>
      <c r="I139" s="140">
        <v>8</v>
      </c>
      <c r="J139" s="140">
        <v>1</v>
      </c>
      <c r="K139" s="132">
        <v>171</v>
      </c>
      <c r="L139" s="141">
        <v>0</v>
      </c>
      <c r="M139" s="142"/>
      <c r="N139" s="143">
        <v>0.83299999999999996</v>
      </c>
      <c r="O139" s="144">
        <v>1</v>
      </c>
      <c r="P139" s="145"/>
      <c r="Q139" s="149" t="s">
        <v>1424</v>
      </c>
      <c r="R139" s="132">
        <v>136</v>
      </c>
      <c r="S139" s="150">
        <v>4</v>
      </c>
      <c r="T139" s="151" t="s">
        <v>916</v>
      </c>
      <c r="U139" s="152" t="s">
        <v>859</v>
      </c>
      <c r="V139" s="153">
        <v>0.5</v>
      </c>
      <c r="W139" s="153">
        <v>1</v>
      </c>
      <c r="X139" s="152" t="s">
        <v>1425</v>
      </c>
      <c r="Y139" s="153">
        <v>0.16700000000000001</v>
      </c>
      <c r="Z139" s="153">
        <v>0</v>
      </c>
      <c r="AA139" s="152" t="s">
        <v>1426</v>
      </c>
      <c r="AB139" s="153">
        <v>0.16700000000000001</v>
      </c>
      <c r="AC139" s="153">
        <v>0</v>
      </c>
    </row>
    <row r="140" spans="1:29">
      <c r="A140" s="118" t="s">
        <v>1427</v>
      </c>
      <c r="B140" s="118" t="s">
        <v>1428</v>
      </c>
      <c r="C140" s="130"/>
      <c r="D140" s="131">
        <v>9</v>
      </c>
      <c r="E140" s="132">
        <v>1634519</v>
      </c>
      <c r="F140" s="132">
        <v>0</v>
      </c>
      <c r="G140" s="132">
        <v>0</v>
      </c>
      <c r="H140" s="133">
        <v>0.17829999999999999</v>
      </c>
      <c r="I140" s="140">
        <v>8</v>
      </c>
      <c r="J140" s="140">
        <v>0</v>
      </c>
      <c r="K140" s="132">
        <v>467</v>
      </c>
      <c r="L140" s="141">
        <v>0</v>
      </c>
      <c r="M140" s="142"/>
      <c r="N140" s="143">
        <v>1</v>
      </c>
      <c r="O140" s="144">
        <v>0</v>
      </c>
      <c r="P140" s="145" t="s">
        <v>1429</v>
      </c>
      <c r="Q140" s="149" t="s">
        <v>1430</v>
      </c>
      <c r="R140" s="132">
        <v>722</v>
      </c>
      <c r="S140" s="150">
        <v>4.3</v>
      </c>
      <c r="T140" s="151" t="s">
        <v>916</v>
      </c>
      <c r="U140" s="152" t="s">
        <v>842</v>
      </c>
      <c r="V140" s="153">
        <v>1</v>
      </c>
      <c r="W140" s="153">
        <v>0</v>
      </c>
      <c r="X140" s="115"/>
      <c r="Y140" s="154"/>
      <c r="Z140" s="154"/>
      <c r="AA140" s="115"/>
      <c r="AB140" s="154"/>
      <c r="AC140" s="154"/>
    </row>
    <row r="141" spans="1:29">
      <c r="A141" s="118" t="s">
        <v>1431</v>
      </c>
      <c r="B141" s="118" t="s">
        <v>1432</v>
      </c>
      <c r="C141" s="130"/>
      <c r="D141" s="131">
        <v>9</v>
      </c>
      <c r="E141" s="132"/>
      <c r="F141" s="132">
        <v>0</v>
      </c>
      <c r="G141" s="132">
        <v>0</v>
      </c>
      <c r="H141" s="133">
        <v>2.52E-2</v>
      </c>
      <c r="I141" s="140">
        <v>8</v>
      </c>
      <c r="J141" s="140">
        <v>0</v>
      </c>
      <c r="K141" s="132">
        <v>2584</v>
      </c>
      <c r="L141" s="141">
        <v>0</v>
      </c>
      <c r="M141" s="142">
        <v>26</v>
      </c>
      <c r="N141" s="143"/>
      <c r="O141" s="144"/>
      <c r="P141" s="145" t="s">
        <v>1433</v>
      </c>
      <c r="Q141" s="149"/>
      <c r="R141" s="132"/>
      <c r="S141" s="150"/>
      <c r="T141" s="151" t="s">
        <v>916</v>
      </c>
      <c r="U141" s="115"/>
      <c r="V141" s="154"/>
      <c r="W141" s="154"/>
      <c r="X141" s="115"/>
      <c r="Y141" s="154"/>
      <c r="Z141" s="154"/>
      <c r="AA141" s="115"/>
      <c r="AB141" s="154"/>
      <c r="AC141" s="154"/>
    </row>
    <row r="142" spans="1:29">
      <c r="A142" s="118" t="s">
        <v>866</v>
      </c>
      <c r="B142" s="118" t="s">
        <v>1434</v>
      </c>
      <c r="C142" s="130" t="s">
        <v>913</v>
      </c>
      <c r="D142" s="131">
        <v>9</v>
      </c>
      <c r="E142" s="132">
        <v>731372</v>
      </c>
      <c r="F142" s="132">
        <v>474</v>
      </c>
      <c r="G142" s="132">
        <v>38</v>
      </c>
      <c r="H142" s="133">
        <v>8.0699999999999994E-2</v>
      </c>
      <c r="I142" s="140">
        <v>21</v>
      </c>
      <c r="J142" s="140">
        <v>0</v>
      </c>
      <c r="K142" s="132">
        <v>31</v>
      </c>
      <c r="L142" s="141">
        <v>15.3</v>
      </c>
      <c r="M142" s="142">
        <v>0</v>
      </c>
      <c r="N142" s="143">
        <v>0.84199999999999997</v>
      </c>
      <c r="O142" s="144">
        <v>0.88600000000000001</v>
      </c>
      <c r="P142" s="145" t="s">
        <v>1435</v>
      </c>
      <c r="Q142" s="149" t="s">
        <v>1436</v>
      </c>
      <c r="R142" s="132">
        <v>3197</v>
      </c>
      <c r="S142" s="150">
        <v>4.4000000000000004</v>
      </c>
      <c r="T142" s="151" t="s">
        <v>916</v>
      </c>
      <c r="U142" s="152" t="s">
        <v>842</v>
      </c>
      <c r="V142" s="153">
        <v>0.65100000000000002</v>
      </c>
      <c r="W142" s="153">
        <v>0.629</v>
      </c>
      <c r="X142" s="152" t="s">
        <v>867</v>
      </c>
      <c r="Y142" s="153">
        <v>0.123</v>
      </c>
      <c r="Z142" s="153">
        <v>0.2</v>
      </c>
      <c r="AA142" s="152" t="s">
        <v>1437</v>
      </c>
      <c r="AB142" s="153">
        <v>6.7000000000000004E-2</v>
      </c>
      <c r="AC142" s="153">
        <v>5.7000000000000002E-2</v>
      </c>
    </row>
    <row r="143" spans="1:29">
      <c r="A143" s="118" t="s">
        <v>1438</v>
      </c>
      <c r="B143" s="118" t="s">
        <v>1439</v>
      </c>
      <c r="C143" s="130"/>
      <c r="D143" s="131">
        <v>9</v>
      </c>
      <c r="E143" s="132">
        <v>1881945</v>
      </c>
      <c r="F143" s="132">
        <v>0</v>
      </c>
      <c r="G143" s="132">
        <v>0</v>
      </c>
      <c r="H143" s="133">
        <v>8.1600000000000006E-2</v>
      </c>
      <c r="I143" s="140">
        <v>8</v>
      </c>
      <c r="J143" s="140">
        <v>0</v>
      </c>
      <c r="K143" s="132">
        <v>3739</v>
      </c>
      <c r="L143" s="141">
        <v>0</v>
      </c>
      <c r="M143" s="142"/>
      <c r="N143" s="143">
        <v>1</v>
      </c>
      <c r="O143" s="144">
        <v>1</v>
      </c>
      <c r="P143" s="145" t="s">
        <v>929</v>
      </c>
      <c r="Q143" s="149" t="s">
        <v>1440</v>
      </c>
      <c r="R143" s="132">
        <v>1026</v>
      </c>
      <c r="S143" s="150">
        <v>4.4000000000000004</v>
      </c>
      <c r="T143" s="151" t="s">
        <v>916</v>
      </c>
      <c r="U143" s="152" t="s">
        <v>844</v>
      </c>
      <c r="V143" s="153">
        <v>0.55600000000000005</v>
      </c>
      <c r="W143" s="153">
        <v>0</v>
      </c>
      <c r="X143" s="152" t="s">
        <v>1377</v>
      </c>
      <c r="Y143" s="153">
        <v>0.222</v>
      </c>
      <c r="Z143" s="153">
        <v>0.66700000000000004</v>
      </c>
      <c r="AA143" s="152" t="s">
        <v>842</v>
      </c>
      <c r="AB143" s="153">
        <v>0.222</v>
      </c>
      <c r="AC143" s="153">
        <v>0.33300000000000002</v>
      </c>
    </row>
    <row r="144" spans="1:29">
      <c r="A144" s="118" t="s">
        <v>1441</v>
      </c>
      <c r="B144" s="118" t="s">
        <v>1442</v>
      </c>
      <c r="C144" s="130"/>
      <c r="D144" s="131">
        <v>9</v>
      </c>
      <c r="E144" s="132">
        <v>2129486</v>
      </c>
      <c r="F144" s="132">
        <v>0</v>
      </c>
      <c r="G144" s="132">
        <v>0</v>
      </c>
      <c r="H144" s="133">
        <v>8.9800000000000005E-2</v>
      </c>
      <c r="I144" s="140">
        <v>8</v>
      </c>
      <c r="J144" s="140">
        <v>0</v>
      </c>
      <c r="K144" s="132">
        <v>2466</v>
      </c>
      <c r="L144" s="141">
        <v>0</v>
      </c>
      <c r="M144" s="142">
        <v>0</v>
      </c>
      <c r="N144" s="143">
        <v>1</v>
      </c>
      <c r="O144" s="144">
        <v>1</v>
      </c>
      <c r="P144" s="145" t="s">
        <v>1443</v>
      </c>
      <c r="Q144" s="149" t="s">
        <v>1444</v>
      </c>
      <c r="R144" s="132">
        <v>3740</v>
      </c>
      <c r="S144" s="150">
        <v>4.4000000000000004</v>
      </c>
      <c r="T144" s="151"/>
      <c r="U144" s="152" t="s">
        <v>1377</v>
      </c>
      <c r="V144" s="153">
        <v>0.5</v>
      </c>
      <c r="W144" s="153">
        <v>0</v>
      </c>
      <c r="X144" s="152" t="s">
        <v>953</v>
      </c>
      <c r="Y144" s="153">
        <v>0.25</v>
      </c>
      <c r="Z144" s="153">
        <v>1</v>
      </c>
      <c r="AA144" s="152" t="s">
        <v>844</v>
      </c>
      <c r="AB144" s="153">
        <v>0.25</v>
      </c>
      <c r="AC144" s="153">
        <v>0</v>
      </c>
    </row>
    <row r="145" spans="1:29">
      <c r="A145" s="118" t="s">
        <v>1445</v>
      </c>
      <c r="B145" s="118" t="s">
        <v>1446</v>
      </c>
      <c r="C145" s="130" t="s">
        <v>913</v>
      </c>
      <c r="D145" s="131">
        <v>9</v>
      </c>
      <c r="E145" s="132">
        <v>373215</v>
      </c>
      <c r="F145" s="132">
        <v>948</v>
      </c>
      <c r="G145" s="132">
        <v>79</v>
      </c>
      <c r="H145" s="133">
        <v>8.3400000000000002E-2</v>
      </c>
      <c r="I145" s="140">
        <v>25</v>
      </c>
      <c r="J145" s="140">
        <v>0</v>
      </c>
      <c r="K145" s="132">
        <v>922</v>
      </c>
      <c r="L145" s="141">
        <v>1</v>
      </c>
      <c r="M145" s="142">
        <v>69</v>
      </c>
      <c r="N145" s="143">
        <v>0.753</v>
      </c>
      <c r="O145" s="144">
        <v>0.82399999999999995</v>
      </c>
      <c r="P145" s="145" t="s">
        <v>1447</v>
      </c>
      <c r="Q145" s="149" t="s">
        <v>1448</v>
      </c>
      <c r="R145" s="132">
        <v>5179</v>
      </c>
      <c r="S145" s="150">
        <v>4.5</v>
      </c>
      <c r="T145" s="151" t="s">
        <v>916</v>
      </c>
      <c r="U145" s="152" t="s">
        <v>1105</v>
      </c>
      <c r="V145" s="153">
        <v>0.40300000000000002</v>
      </c>
      <c r="W145" s="153">
        <v>0.39900000000000002</v>
      </c>
      <c r="X145" s="152" t="s">
        <v>1449</v>
      </c>
      <c r="Y145" s="153">
        <v>0.22900000000000001</v>
      </c>
      <c r="Z145" s="153">
        <v>0.28399999999999997</v>
      </c>
      <c r="AA145" s="152" t="s">
        <v>1111</v>
      </c>
      <c r="AB145" s="153">
        <v>0.122</v>
      </c>
      <c r="AC145" s="153">
        <v>0.14199999999999999</v>
      </c>
    </row>
    <row r="146" spans="1:29">
      <c r="A146" s="118" t="s">
        <v>1450</v>
      </c>
      <c r="B146" s="118" t="s">
        <v>1451</v>
      </c>
      <c r="C146" s="130" t="s">
        <v>913</v>
      </c>
      <c r="D146" s="131">
        <v>9</v>
      </c>
      <c r="E146" s="132">
        <v>2192608</v>
      </c>
      <c r="F146" s="132">
        <v>103</v>
      </c>
      <c r="G146" s="132">
        <v>15</v>
      </c>
      <c r="H146" s="133">
        <v>0.1462</v>
      </c>
      <c r="I146" s="140">
        <v>8</v>
      </c>
      <c r="J146" s="140">
        <v>0</v>
      </c>
      <c r="K146" s="132">
        <v>1720</v>
      </c>
      <c r="L146" s="141">
        <v>0.1</v>
      </c>
      <c r="M146" s="142">
        <v>0</v>
      </c>
      <c r="N146" s="143">
        <v>0.9</v>
      </c>
      <c r="O146" s="144">
        <v>1</v>
      </c>
      <c r="P146" s="145" t="s">
        <v>1029</v>
      </c>
      <c r="Q146" s="149" t="s">
        <v>1452</v>
      </c>
      <c r="R146" s="132">
        <v>1800</v>
      </c>
      <c r="S146" s="150">
        <v>4.4000000000000004</v>
      </c>
      <c r="T146" s="151" t="s">
        <v>916</v>
      </c>
      <c r="U146" s="152" t="s">
        <v>844</v>
      </c>
      <c r="V146" s="153">
        <v>0.55000000000000004</v>
      </c>
      <c r="W146" s="153">
        <v>1</v>
      </c>
      <c r="X146" s="152" t="s">
        <v>934</v>
      </c>
      <c r="Y146" s="153">
        <v>0.3</v>
      </c>
      <c r="Z146" s="153">
        <v>0</v>
      </c>
      <c r="AA146" s="152" t="s">
        <v>849</v>
      </c>
      <c r="AB146" s="153">
        <v>0.05</v>
      </c>
      <c r="AC146" s="153">
        <v>0</v>
      </c>
    </row>
    <row r="147" spans="1:29">
      <c r="A147" s="118" t="s">
        <v>1453</v>
      </c>
      <c r="B147" s="118" t="s">
        <v>1454</v>
      </c>
      <c r="C147" s="130"/>
      <c r="D147" s="131">
        <v>9</v>
      </c>
      <c r="E147" s="132">
        <v>2186969</v>
      </c>
      <c r="F147" s="132">
        <v>0</v>
      </c>
      <c r="G147" s="132">
        <v>0</v>
      </c>
      <c r="H147" s="133">
        <v>5.11E-2</v>
      </c>
      <c r="I147" s="140">
        <v>8</v>
      </c>
      <c r="J147" s="140">
        <v>0</v>
      </c>
      <c r="K147" s="132">
        <v>9267</v>
      </c>
      <c r="L147" s="141">
        <v>0</v>
      </c>
      <c r="M147" s="142">
        <v>11</v>
      </c>
      <c r="N147" s="143">
        <v>1</v>
      </c>
      <c r="O147" s="144">
        <v>0</v>
      </c>
      <c r="P147" s="145" t="s">
        <v>1455</v>
      </c>
      <c r="Q147" s="149" t="s">
        <v>1456</v>
      </c>
      <c r="R147" s="132">
        <v>993</v>
      </c>
      <c r="S147" s="150">
        <v>4.3</v>
      </c>
      <c r="T147" s="151"/>
      <c r="U147" s="152" t="s">
        <v>844</v>
      </c>
      <c r="V147" s="153">
        <v>0.66700000000000004</v>
      </c>
      <c r="W147" s="153">
        <v>0</v>
      </c>
      <c r="X147" s="152" t="s">
        <v>953</v>
      </c>
      <c r="Y147" s="153">
        <v>0.33300000000000002</v>
      </c>
      <c r="Z147" s="153">
        <v>0</v>
      </c>
      <c r="AA147" s="115"/>
      <c r="AB147" s="154"/>
      <c r="AC147" s="154"/>
    </row>
    <row r="148" spans="1:29">
      <c r="A148" s="118" t="s">
        <v>1457</v>
      </c>
      <c r="B148" s="118" t="s">
        <v>1458</v>
      </c>
      <c r="C148" s="130" t="s">
        <v>913</v>
      </c>
      <c r="D148" s="131">
        <v>9</v>
      </c>
      <c r="E148" s="132">
        <v>1515378</v>
      </c>
      <c r="F148" s="132">
        <v>190</v>
      </c>
      <c r="G148" s="132">
        <v>1</v>
      </c>
      <c r="H148" s="133">
        <v>3.8E-3</v>
      </c>
      <c r="I148" s="140">
        <v>9</v>
      </c>
      <c r="J148" s="140">
        <v>0</v>
      </c>
      <c r="K148" s="132">
        <v>831</v>
      </c>
      <c r="L148" s="141">
        <v>0.2</v>
      </c>
      <c r="M148" s="142">
        <v>5</v>
      </c>
      <c r="N148" s="143">
        <v>0.628</v>
      </c>
      <c r="O148" s="144">
        <v>0</v>
      </c>
      <c r="P148" s="145" t="s">
        <v>1459</v>
      </c>
      <c r="Q148" s="149" t="s">
        <v>1460</v>
      </c>
      <c r="R148" s="132">
        <v>1210</v>
      </c>
      <c r="S148" s="150">
        <v>4</v>
      </c>
      <c r="T148" s="151" t="s">
        <v>1091</v>
      </c>
      <c r="U148" s="152" t="s">
        <v>1461</v>
      </c>
      <c r="V148" s="153">
        <v>0.32600000000000001</v>
      </c>
      <c r="W148" s="153">
        <v>0</v>
      </c>
      <c r="X148" s="152" t="s">
        <v>1283</v>
      </c>
      <c r="Y148" s="153">
        <v>0.186</v>
      </c>
      <c r="Z148" s="153">
        <v>0</v>
      </c>
      <c r="AA148" s="152" t="s">
        <v>1462</v>
      </c>
      <c r="AB148" s="153">
        <v>0.11600000000000001</v>
      </c>
      <c r="AC148" s="153">
        <v>0</v>
      </c>
    </row>
    <row r="149" spans="1:29">
      <c r="A149" s="118" t="s">
        <v>1463</v>
      </c>
      <c r="B149" s="118" t="s">
        <v>1464</v>
      </c>
      <c r="C149" s="130"/>
      <c r="D149" s="131">
        <v>9</v>
      </c>
      <c r="E149" s="132"/>
      <c r="F149" s="132">
        <v>0</v>
      </c>
      <c r="G149" s="132">
        <v>0</v>
      </c>
      <c r="H149" s="133">
        <v>3.2199999999999999E-2</v>
      </c>
      <c r="I149" s="140">
        <v>8</v>
      </c>
      <c r="J149" s="140">
        <v>0</v>
      </c>
      <c r="K149" s="132">
        <v>236</v>
      </c>
      <c r="L149" s="141">
        <v>0</v>
      </c>
      <c r="M149" s="142">
        <v>0</v>
      </c>
      <c r="N149" s="143"/>
      <c r="O149" s="144"/>
      <c r="P149" s="145" t="s">
        <v>1212</v>
      </c>
      <c r="Q149" s="149"/>
      <c r="R149" s="132"/>
      <c r="S149" s="150"/>
      <c r="T149" s="151" t="s">
        <v>1465</v>
      </c>
      <c r="U149" s="115"/>
      <c r="V149" s="154"/>
      <c r="W149" s="154"/>
      <c r="X149" s="115"/>
      <c r="Y149" s="154"/>
      <c r="Z149" s="154"/>
      <c r="AA149" s="115"/>
      <c r="AB149" s="154"/>
      <c r="AC149" s="154"/>
    </row>
    <row r="150" spans="1:29">
      <c r="A150" s="118" t="s">
        <v>1466</v>
      </c>
      <c r="B150" s="118"/>
      <c r="C150" s="130"/>
      <c r="D150" s="131">
        <v>9</v>
      </c>
      <c r="E150" s="132">
        <v>2118639</v>
      </c>
      <c r="F150" s="132">
        <v>103</v>
      </c>
      <c r="G150" s="132">
        <v>9</v>
      </c>
      <c r="H150" s="133">
        <v>9.2600000000000002E-2</v>
      </c>
      <c r="I150" s="140">
        <v>8</v>
      </c>
      <c r="J150" s="140">
        <v>0</v>
      </c>
      <c r="K150" s="132"/>
      <c r="L150" s="141">
        <v>0</v>
      </c>
      <c r="M150" s="142">
        <v>17</v>
      </c>
      <c r="N150" s="143">
        <v>0.65200000000000002</v>
      </c>
      <c r="O150" s="144">
        <v>0</v>
      </c>
      <c r="P150" s="145" t="s">
        <v>1467</v>
      </c>
      <c r="Q150" s="149"/>
      <c r="R150" s="132"/>
      <c r="S150" s="150"/>
      <c r="T150" s="151"/>
      <c r="U150" s="152" t="s">
        <v>861</v>
      </c>
      <c r="V150" s="153">
        <v>0.30399999999999999</v>
      </c>
      <c r="W150" s="153">
        <v>0</v>
      </c>
      <c r="X150" s="152" t="s">
        <v>1468</v>
      </c>
      <c r="Y150" s="153">
        <v>0.26100000000000001</v>
      </c>
      <c r="Z150" s="153">
        <v>0</v>
      </c>
      <c r="AA150" s="152" t="s">
        <v>1469</v>
      </c>
      <c r="AB150" s="153">
        <v>8.6999999999999994E-2</v>
      </c>
      <c r="AC150" s="153">
        <v>0</v>
      </c>
    </row>
    <row r="151" spans="1:29">
      <c r="A151" s="118" t="s">
        <v>1470</v>
      </c>
      <c r="B151" s="118" t="s">
        <v>1471</v>
      </c>
      <c r="C151" s="130" t="s">
        <v>913</v>
      </c>
      <c r="D151" s="131">
        <v>9</v>
      </c>
      <c r="E151" s="132">
        <v>1757259</v>
      </c>
      <c r="F151" s="132">
        <v>163</v>
      </c>
      <c r="G151" s="132">
        <v>7</v>
      </c>
      <c r="H151" s="133">
        <v>4.4499999999999998E-2</v>
      </c>
      <c r="I151" s="140">
        <v>8</v>
      </c>
      <c r="J151" s="140">
        <v>0</v>
      </c>
      <c r="K151" s="132">
        <v>6963</v>
      </c>
      <c r="L151" s="141">
        <v>0</v>
      </c>
      <c r="M151" s="142">
        <v>0</v>
      </c>
      <c r="N151" s="143">
        <v>0.63900000000000001</v>
      </c>
      <c r="O151" s="144">
        <v>0.66700000000000004</v>
      </c>
      <c r="P151" s="145" t="s">
        <v>1324</v>
      </c>
      <c r="Q151" s="149" t="s">
        <v>1472</v>
      </c>
      <c r="R151" s="132">
        <v>4346</v>
      </c>
      <c r="S151" s="150">
        <v>4.5</v>
      </c>
      <c r="T151" s="151" t="s">
        <v>916</v>
      </c>
      <c r="U151" s="152" t="s">
        <v>844</v>
      </c>
      <c r="V151" s="153">
        <v>0.312</v>
      </c>
      <c r="W151" s="153">
        <v>0</v>
      </c>
      <c r="X151" s="152" t="s">
        <v>849</v>
      </c>
      <c r="Y151" s="153">
        <v>0.246</v>
      </c>
      <c r="Z151" s="153">
        <v>0.33300000000000002</v>
      </c>
      <c r="AA151" s="152" t="s">
        <v>953</v>
      </c>
      <c r="AB151" s="153">
        <v>8.2000000000000003E-2</v>
      </c>
      <c r="AC151" s="153">
        <v>0.33300000000000002</v>
      </c>
    </row>
    <row r="152" spans="1:29">
      <c r="A152" s="118" t="s">
        <v>1473</v>
      </c>
      <c r="B152" s="118" t="s">
        <v>1474</v>
      </c>
      <c r="C152" s="130"/>
      <c r="D152" s="131">
        <v>9</v>
      </c>
      <c r="E152" s="132">
        <v>1677167</v>
      </c>
      <c r="F152" s="132">
        <v>0</v>
      </c>
      <c r="G152" s="132">
        <v>0</v>
      </c>
      <c r="H152" s="133">
        <v>0.1585</v>
      </c>
      <c r="I152" s="140">
        <v>8</v>
      </c>
      <c r="J152" s="140">
        <v>0</v>
      </c>
      <c r="K152" s="132">
        <v>3106</v>
      </c>
      <c r="L152" s="141">
        <v>0</v>
      </c>
      <c r="M152" s="142">
        <v>5</v>
      </c>
      <c r="N152" s="143">
        <v>1</v>
      </c>
      <c r="O152" s="144">
        <v>0</v>
      </c>
      <c r="P152" s="145" t="s">
        <v>1081</v>
      </c>
      <c r="Q152" s="149" t="s">
        <v>1475</v>
      </c>
      <c r="R152" s="132">
        <v>1538</v>
      </c>
      <c r="S152" s="150">
        <v>4.4000000000000004</v>
      </c>
      <c r="T152" s="151" t="s">
        <v>916</v>
      </c>
      <c r="U152" s="152" t="s">
        <v>1160</v>
      </c>
      <c r="V152" s="153">
        <v>0.5</v>
      </c>
      <c r="W152" s="153">
        <v>0</v>
      </c>
      <c r="X152" s="152" t="s">
        <v>969</v>
      </c>
      <c r="Y152" s="153">
        <v>0.25</v>
      </c>
      <c r="Z152" s="153">
        <v>0</v>
      </c>
      <c r="AA152" s="152" t="s">
        <v>1476</v>
      </c>
      <c r="AB152" s="153">
        <v>0.25</v>
      </c>
      <c r="AC152" s="153">
        <v>0</v>
      </c>
    </row>
    <row r="153" spans="1:29">
      <c r="A153" s="118" t="s">
        <v>1477</v>
      </c>
      <c r="B153" s="118" t="s">
        <v>1478</v>
      </c>
      <c r="C153" s="130" t="s">
        <v>913</v>
      </c>
      <c r="D153" s="131">
        <v>9</v>
      </c>
      <c r="E153" s="132">
        <v>1743062</v>
      </c>
      <c r="F153" s="132">
        <v>165</v>
      </c>
      <c r="G153" s="132">
        <v>8</v>
      </c>
      <c r="H153" s="133">
        <v>4.7100000000000003E-2</v>
      </c>
      <c r="I153" s="140">
        <v>8</v>
      </c>
      <c r="J153" s="140">
        <v>0</v>
      </c>
      <c r="K153" s="132">
        <v>1264</v>
      </c>
      <c r="L153" s="141">
        <v>0.1</v>
      </c>
      <c r="M153" s="142">
        <v>0</v>
      </c>
      <c r="N153" s="143">
        <v>1</v>
      </c>
      <c r="O153" s="144">
        <v>1</v>
      </c>
      <c r="P153" s="145" t="s">
        <v>1479</v>
      </c>
      <c r="Q153" s="149" t="s">
        <v>1480</v>
      </c>
      <c r="R153" s="132">
        <v>490</v>
      </c>
      <c r="S153" s="150">
        <v>4.3</v>
      </c>
      <c r="T153" s="151"/>
      <c r="U153" s="152" t="s">
        <v>953</v>
      </c>
      <c r="V153" s="153">
        <v>0.55600000000000005</v>
      </c>
      <c r="W153" s="153">
        <v>1</v>
      </c>
      <c r="X153" s="152" t="s">
        <v>1112</v>
      </c>
      <c r="Y153" s="153">
        <v>0.44400000000000001</v>
      </c>
      <c r="Z153" s="153">
        <v>0</v>
      </c>
      <c r="AA153" s="115"/>
      <c r="AB153" s="154"/>
      <c r="AC153" s="154"/>
    </row>
    <row r="154" spans="1:29">
      <c r="A154" s="118" t="s">
        <v>1481</v>
      </c>
      <c r="B154" s="118" t="s">
        <v>1482</v>
      </c>
      <c r="C154" s="130"/>
      <c r="D154" s="131">
        <v>9</v>
      </c>
      <c r="E154" s="132">
        <v>1957588</v>
      </c>
      <c r="F154" s="132">
        <v>0</v>
      </c>
      <c r="G154" s="132">
        <v>0</v>
      </c>
      <c r="H154" s="133">
        <v>4.2299999999999997E-2</v>
      </c>
      <c r="I154" s="140">
        <v>8</v>
      </c>
      <c r="J154" s="140">
        <v>0</v>
      </c>
      <c r="K154" s="132">
        <v>1055</v>
      </c>
      <c r="L154" s="141">
        <v>0</v>
      </c>
      <c r="M154" s="142">
        <v>5</v>
      </c>
      <c r="N154" s="143">
        <v>1</v>
      </c>
      <c r="O154" s="144">
        <v>1</v>
      </c>
      <c r="P154" s="145" t="s">
        <v>1094</v>
      </c>
      <c r="Q154" s="149" t="s">
        <v>1483</v>
      </c>
      <c r="R154" s="132">
        <v>702</v>
      </c>
      <c r="S154" s="150">
        <v>4.4000000000000004</v>
      </c>
      <c r="T154" s="151" t="s">
        <v>916</v>
      </c>
      <c r="U154" s="152" t="s">
        <v>844</v>
      </c>
      <c r="V154" s="153">
        <v>1</v>
      </c>
      <c r="W154" s="153">
        <v>1</v>
      </c>
      <c r="X154" s="115"/>
      <c r="Y154" s="154"/>
      <c r="Z154" s="154"/>
      <c r="AA154" s="115"/>
      <c r="AB154" s="154"/>
      <c r="AC154" s="154"/>
    </row>
    <row r="155" spans="1:29">
      <c r="A155" s="118" t="s">
        <v>1484</v>
      </c>
      <c r="B155" s="118" t="s">
        <v>1485</v>
      </c>
      <c r="C155" s="130" t="s">
        <v>913</v>
      </c>
      <c r="D155" s="131">
        <v>9</v>
      </c>
      <c r="E155" s="132">
        <v>1690132</v>
      </c>
      <c r="F155" s="132">
        <v>171</v>
      </c>
      <c r="G155" s="132">
        <v>17</v>
      </c>
      <c r="H155" s="133">
        <v>9.7299999999999998E-2</v>
      </c>
      <c r="I155" s="140">
        <v>8</v>
      </c>
      <c r="J155" s="140">
        <v>0</v>
      </c>
      <c r="K155" s="132">
        <v>553</v>
      </c>
      <c r="L155" s="141">
        <v>0.3</v>
      </c>
      <c r="M155" s="142">
        <v>11</v>
      </c>
      <c r="N155" s="143">
        <v>0.85099999999999998</v>
      </c>
      <c r="O155" s="144">
        <v>1</v>
      </c>
      <c r="P155" s="145" t="s">
        <v>1081</v>
      </c>
      <c r="Q155" s="149" t="s">
        <v>1486</v>
      </c>
      <c r="R155" s="132">
        <v>5868</v>
      </c>
      <c r="S155" s="150">
        <v>4.5</v>
      </c>
      <c r="T155" s="151" t="s">
        <v>916</v>
      </c>
      <c r="U155" s="152" t="s">
        <v>969</v>
      </c>
      <c r="V155" s="153">
        <v>0.34300000000000003</v>
      </c>
      <c r="W155" s="153">
        <v>0.66700000000000004</v>
      </c>
      <c r="X155" s="152" t="s">
        <v>970</v>
      </c>
      <c r="Y155" s="153">
        <v>0.34300000000000003</v>
      </c>
      <c r="Z155" s="153">
        <v>0.16700000000000001</v>
      </c>
      <c r="AA155" s="152" t="s">
        <v>1227</v>
      </c>
      <c r="AB155" s="153">
        <v>0.16400000000000001</v>
      </c>
      <c r="AC155" s="153">
        <v>0.16700000000000001</v>
      </c>
    </row>
    <row r="156" spans="1:29">
      <c r="A156" s="118" t="s">
        <v>1487</v>
      </c>
      <c r="B156" s="118" t="s">
        <v>1488</v>
      </c>
      <c r="C156" s="130"/>
      <c r="D156" s="131">
        <v>9</v>
      </c>
      <c r="E156" s="132">
        <v>796783</v>
      </c>
      <c r="F156" s="132">
        <v>432</v>
      </c>
      <c r="G156" s="132">
        <v>7</v>
      </c>
      <c r="H156" s="133">
        <v>1.5299999999999999E-2</v>
      </c>
      <c r="I156" s="140">
        <v>19</v>
      </c>
      <c r="J156" s="140">
        <v>1</v>
      </c>
      <c r="K156" s="132">
        <v>2290</v>
      </c>
      <c r="L156" s="141">
        <v>0.2</v>
      </c>
      <c r="M156" s="142">
        <v>0</v>
      </c>
      <c r="N156" s="143">
        <v>0.629</v>
      </c>
      <c r="O156" s="144">
        <v>0.33300000000000002</v>
      </c>
      <c r="P156" s="145" t="s">
        <v>1245</v>
      </c>
      <c r="Q156" s="149" t="s">
        <v>1489</v>
      </c>
      <c r="R156" s="132">
        <v>256</v>
      </c>
      <c r="S156" s="150">
        <v>4.3</v>
      </c>
      <c r="T156" s="151" t="s">
        <v>1091</v>
      </c>
      <c r="U156" s="152" t="s">
        <v>853</v>
      </c>
      <c r="V156" s="153">
        <v>0.53500000000000003</v>
      </c>
      <c r="W156" s="153">
        <v>0.33300000000000002</v>
      </c>
      <c r="X156" s="152" t="s">
        <v>855</v>
      </c>
      <c r="Y156" s="153">
        <v>0.05</v>
      </c>
      <c r="Z156" s="153">
        <v>0</v>
      </c>
      <c r="AA156" s="152" t="s">
        <v>1490</v>
      </c>
      <c r="AB156" s="153">
        <v>4.3999999999999997E-2</v>
      </c>
      <c r="AC156" s="153">
        <v>0</v>
      </c>
    </row>
    <row r="157" spans="1:29">
      <c r="A157" s="118" t="s">
        <v>1491</v>
      </c>
      <c r="B157" s="118" t="s">
        <v>1492</v>
      </c>
      <c r="C157" s="130"/>
      <c r="D157" s="131">
        <v>9</v>
      </c>
      <c r="E157" s="132">
        <v>1824496</v>
      </c>
      <c r="F157" s="132">
        <v>0</v>
      </c>
      <c r="G157" s="132">
        <v>0</v>
      </c>
      <c r="H157" s="133">
        <v>4.6100000000000002E-2</v>
      </c>
      <c r="I157" s="140">
        <v>8</v>
      </c>
      <c r="J157" s="140">
        <v>0</v>
      </c>
      <c r="K157" s="132">
        <v>369</v>
      </c>
      <c r="L157" s="141">
        <v>0</v>
      </c>
      <c r="M157" s="142">
        <v>26</v>
      </c>
      <c r="N157" s="143">
        <v>1</v>
      </c>
      <c r="O157" s="144">
        <v>0</v>
      </c>
      <c r="P157" s="145" t="s">
        <v>1493</v>
      </c>
      <c r="Q157" s="149"/>
      <c r="R157" s="132"/>
      <c r="S157" s="150"/>
      <c r="T157" s="151"/>
      <c r="U157" s="152" t="s">
        <v>953</v>
      </c>
      <c r="V157" s="153">
        <v>1</v>
      </c>
      <c r="W157" s="153">
        <v>0</v>
      </c>
      <c r="X157" s="115"/>
      <c r="Y157" s="154"/>
      <c r="Z157" s="154"/>
      <c r="AA157" s="115"/>
      <c r="AB157" s="154"/>
      <c r="AC157" s="154"/>
    </row>
    <row r="158" spans="1:29">
      <c r="A158" s="118" t="s">
        <v>1494</v>
      </c>
      <c r="B158" s="118" t="s">
        <v>1495</v>
      </c>
      <c r="C158" s="130"/>
      <c r="D158" s="131">
        <v>9</v>
      </c>
      <c r="E158" s="132">
        <v>5005348</v>
      </c>
      <c r="F158" s="132">
        <v>1</v>
      </c>
      <c r="G158" s="132">
        <v>1</v>
      </c>
      <c r="H158" s="133">
        <v>7.3200000000000001E-2</v>
      </c>
      <c r="I158" s="140">
        <v>8</v>
      </c>
      <c r="J158" s="140">
        <v>0</v>
      </c>
      <c r="K158" s="132">
        <v>40000</v>
      </c>
      <c r="L158" s="141">
        <v>0</v>
      </c>
      <c r="M158" s="142">
        <v>3</v>
      </c>
      <c r="N158" s="143">
        <v>1</v>
      </c>
      <c r="O158" s="144">
        <v>0</v>
      </c>
      <c r="P158" s="145" t="s">
        <v>1418</v>
      </c>
      <c r="Q158" s="149" t="s">
        <v>1496</v>
      </c>
      <c r="R158" s="132">
        <v>583</v>
      </c>
      <c r="S158" s="150">
        <v>4</v>
      </c>
      <c r="T158" s="151" t="s">
        <v>1497</v>
      </c>
      <c r="U158" s="152" t="s">
        <v>1498</v>
      </c>
      <c r="V158" s="153">
        <v>0.33300000000000002</v>
      </c>
      <c r="W158" s="153">
        <v>0</v>
      </c>
      <c r="X158" s="152" t="s">
        <v>1499</v>
      </c>
      <c r="Y158" s="153">
        <v>0.33300000000000002</v>
      </c>
      <c r="Z158" s="153">
        <v>0</v>
      </c>
      <c r="AA158" s="152" t="s">
        <v>1500</v>
      </c>
      <c r="AB158" s="153">
        <v>0.33300000000000002</v>
      </c>
      <c r="AC158" s="153">
        <v>0</v>
      </c>
    </row>
    <row r="159" spans="1:29">
      <c r="A159" s="118" t="s">
        <v>1501</v>
      </c>
      <c r="B159" s="118" t="s">
        <v>1502</v>
      </c>
      <c r="C159" s="130" t="s">
        <v>913</v>
      </c>
      <c r="D159" s="131">
        <v>9</v>
      </c>
      <c r="E159" s="132">
        <v>1780024</v>
      </c>
      <c r="F159" s="132">
        <v>161</v>
      </c>
      <c r="G159" s="132">
        <v>10</v>
      </c>
      <c r="H159" s="133">
        <v>6.2300000000000001E-2</v>
      </c>
      <c r="I159" s="140">
        <v>8</v>
      </c>
      <c r="J159" s="140">
        <v>0</v>
      </c>
      <c r="K159" s="132">
        <v>2680</v>
      </c>
      <c r="L159" s="141">
        <v>0.1</v>
      </c>
      <c r="M159" s="142">
        <v>0</v>
      </c>
      <c r="N159" s="143">
        <v>0.35</v>
      </c>
      <c r="O159" s="144">
        <v>0.66700000000000004</v>
      </c>
      <c r="P159" s="145" t="s">
        <v>1503</v>
      </c>
      <c r="Q159" s="149" t="s">
        <v>1504</v>
      </c>
      <c r="R159" s="132">
        <v>2200</v>
      </c>
      <c r="S159" s="150">
        <v>4.4000000000000004</v>
      </c>
      <c r="T159" s="151" t="s">
        <v>916</v>
      </c>
      <c r="U159" s="152" t="s">
        <v>980</v>
      </c>
      <c r="V159" s="153">
        <v>0.15</v>
      </c>
      <c r="W159" s="153">
        <v>0.33300000000000002</v>
      </c>
      <c r="X159" s="152" t="s">
        <v>953</v>
      </c>
      <c r="Y159" s="153">
        <v>0.1</v>
      </c>
      <c r="Z159" s="153">
        <v>0.33300000000000002</v>
      </c>
      <c r="AA159" s="152" t="s">
        <v>844</v>
      </c>
      <c r="AB159" s="153">
        <v>0.1</v>
      </c>
      <c r="AC159" s="153">
        <v>0</v>
      </c>
    </row>
    <row r="160" spans="1:29">
      <c r="A160" s="118" t="s">
        <v>1505</v>
      </c>
      <c r="B160" s="118" t="s">
        <v>1506</v>
      </c>
      <c r="C160" s="130"/>
      <c r="D160" s="131">
        <v>9</v>
      </c>
      <c r="E160" s="132"/>
      <c r="F160" s="132">
        <v>0</v>
      </c>
      <c r="G160" s="132">
        <v>0</v>
      </c>
      <c r="H160" s="133">
        <v>0.123</v>
      </c>
      <c r="I160" s="140">
        <v>8</v>
      </c>
      <c r="J160" s="140">
        <v>0</v>
      </c>
      <c r="K160" s="132">
        <v>579</v>
      </c>
      <c r="L160" s="141">
        <v>0</v>
      </c>
      <c r="M160" s="142"/>
      <c r="N160" s="143"/>
      <c r="O160" s="144"/>
      <c r="P160" s="145" t="s">
        <v>1208</v>
      </c>
      <c r="Q160" s="149" t="s">
        <v>1507</v>
      </c>
      <c r="R160" s="132">
        <v>866</v>
      </c>
      <c r="S160" s="150">
        <v>4.3</v>
      </c>
      <c r="T160" s="151" t="s">
        <v>916</v>
      </c>
      <c r="U160" s="115"/>
      <c r="V160" s="154"/>
      <c r="W160" s="154"/>
      <c r="X160" s="115"/>
      <c r="Y160" s="154"/>
      <c r="Z160" s="154"/>
      <c r="AA160" s="115"/>
      <c r="AB160" s="154"/>
      <c r="AC160" s="154"/>
    </row>
    <row r="161" spans="1:29">
      <c r="A161" s="118" t="s">
        <v>1508</v>
      </c>
      <c r="B161" s="118" t="s">
        <v>1509</v>
      </c>
      <c r="C161" s="130" t="s">
        <v>913</v>
      </c>
      <c r="D161" s="131">
        <v>9</v>
      </c>
      <c r="E161" s="132">
        <v>619690</v>
      </c>
      <c r="F161" s="132">
        <v>568</v>
      </c>
      <c r="G161" s="132">
        <v>22</v>
      </c>
      <c r="H161" s="133">
        <v>3.8399999999999997E-2</v>
      </c>
      <c r="I161" s="140">
        <v>13</v>
      </c>
      <c r="J161" s="140">
        <v>5</v>
      </c>
      <c r="K161" s="132">
        <v>9395</v>
      </c>
      <c r="L161" s="141">
        <v>0.1</v>
      </c>
      <c r="M161" s="142">
        <v>41</v>
      </c>
      <c r="N161" s="143">
        <v>0.57899999999999996</v>
      </c>
      <c r="O161" s="144">
        <v>0.44400000000000001</v>
      </c>
      <c r="P161" s="145" t="s">
        <v>1510</v>
      </c>
      <c r="Q161" s="149" t="s">
        <v>1511</v>
      </c>
      <c r="R161" s="132">
        <v>4534</v>
      </c>
      <c r="S161" s="150">
        <v>4.5</v>
      </c>
      <c r="T161" s="151" t="s">
        <v>1254</v>
      </c>
      <c r="U161" s="152" t="s">
        <v>980</v>
      </c>
      <c r="V161" s="153">
        <v>0.34499999999999997</v>
      </c>
      <c r="W161" s="153">
        <v>0.33300000000000002</v>
      </c>
      <c r="X161" s="152" t="s">
        <v>1140</v>
      </c>
      <c r="Y161" s="153">
        <v>0.127</v>
      </c>
      <c r="Z161" s="153">
        <v>0.111</v>
      </c>
      <c r="AA161" s="152" t="s">
        <v>1141</v>
      </c>
      <c r="AB161" s="153">
        <v>0.107</v>
      </c>
      <c r="AC161" s="153">
        <v>0</v>
      </c>
    </row>
    <row r="162" spans="1:29">
      <c r="A162" s="118" t="s">
        <v>1512</v>
      </c>
      <c r="B162" s="118" t="s">
        <v>1512</v>
      </c>
      <c r="C162" s="130" t="s">
        <v>913</v>
      </c>
      <c r="D162" s="131">
        <v>9</v>
      </c>
      <c r="E162" s="132">
        <v>5093</v>
      </c>
      <c r="F162" s="132">
        <v>43892</v>
      </c>
      <c r="G162" s="132">
        <v>1299</v>
      </c>
      <c r="H162" s="133">
        <v>2.9600000000000001E-2</v>
      </c>
      <c r="I162" s="140">
        <v>116</v>
      </c>
      <c r="J162" s="140">
        <v>0</v>
      </c>
      <c r="K162" s="132">
        <v>951</v>
      </c>
      <c r="L162" s="141">
        <v>46.2</v>
      </c>
      <c r="M162" s="142">
        <v>19</v>
      </c>
      <c r="N162" s="143">
        <v>0.307</v>
      </c>
      <c r="O162" s="144">
        <v>0.307</v>
      </c>
      <c r="P162" s="145" t="s">
        <v>1294</v>
      </c>
      <c r="Q162" s="149" t="s">
        <v>1513</v>
      </c>
      <c r="R162" s="132">
        <v>13907</v>
      </c>
      <c r="S162" s="150">
        <v>4.8</v>
      </c>
      <c r="T162" s="151" t="s">
        <v>1254</v>
      </c>
      <c r="U162" s="152" t="s">
        <v>1514</v>
      </c>
      <c r="V162" s="153">
        <v>0.128</v>
      </c>
      <c r="W162" s="153">
        <v>0.13900000000000001</v>
      </c>
      <c r="X162" s="152" t="s">
        <v>1255</v>
      </c>
      <c r="Y162" s="153">
        <v>0.111</v>
      </c>
      <c r="Z162" s="153">
        <v>8.3000000000000004E-2</v>
      </c>
      <c r="AA162" s="152" t="s">
        <v>1515</v>
      </c>
      <c r="AB162" s="153">
        <v>6.8000000000000005E-2</v>
      </c>
      <c r="AC162" s="153">
        <v>8.5999999999999993E-2</v>
      </c>
    </row>
    <row r="163" spans="1:29">
      <c r="A163" s="118" t="s">
        <v>1516</v>
      </c>
      <c r="B163" s="118" t="s">
        <v>1517</v>
      </c>
      <c r="C163" s="130" t="s">
        <v>913</v>
      </c>
      <c r="D163" s="131">
        <v>9</v>
      </c>
      <c r="E163" s="132">
        <v>1347633</v>
      </c>
      <c r="F163" s="132">
        <v>228</v>
      </c>
      <c r="G163" s="132">
        <v>14</v>
      </c>
      <c r="H163" s="133">
        <v>6.0100000000000001E-2</v>
      </c>
      <c r="I163" s="140">
        <v>10</v>
      </c>
      <c r="J163" s="140">
        <v>0</v>
      </c>
      <c r="K163" s="132">
        <v>1036</v>
      </c>
      <c r="L163" s="141">
        <v>0.2</v>
      </c>
      <c r="M163" s="142">
        <v>0</v>
      </c>
      <c r="N163" s="143">
        <v>0.81100000000000005</v>
      </c>
      <c r="O163" s="144">
        <v>0.875</v>
      </c>
      <c r="P163" s="145" t="s">
        <v>1459</v>
      </c>
      <c r="Q163" s="149" t="s">
        <v>1518</v>
      </c>
      <c r="R163" s="132">
        <v>3993</v>
      </c>
      <c r="S163" s="150">
        <v>4.3</v>
      </c>
      <c r="T163" s="151" t="s">
        <v>916</v>
      </c>
      <c r="U163" s="152" t="s">
        <v>970</v>
      </c>
      <c r="V163" s="153">
        <v>0.432</v>
      </c>
      <c r="W163" s="153">
        <v>0.5</v>
      </c>
      <c r="X163" s="152" t="s">
        <v>1402</v>
      </c>
      <c r="Y163" s="153">
        <v>0.29699999999999999</v>
      </c>
      <c r="Z163" s="153">
        <v>0.375</v>
      </c>
      <c r="AA163" s="152" t="s">
        <v>1283</v>
      </c>
      <c r="AB163" s="153">
        <v>8.1000000000000003E-2</v>
      </c>
      <c r="AC163" s="153">
        <v>0</v>
      </c>
    </row>
    <row r="164" spans="1:29">
      <c r="A164" s="118" t="s">
        <v>1519</v>
      </c>
      <c r="B164" s="118" t="s">
        <v>1520</v>
      </c>
      <c r="C164" s="130"/>
      <c r="D164" s="131">
        <v>9</v>
      </c>
      <c r="E164" s="132">
        <v>827373</v>
      </c>
      <c r="F164" s="132">
        <v>413</v>
      </c>
      <c r="G164" s="132">
        <v>38</v>
      </c>
      <c r="H164" s="133">
        <v>9.0800000000000006E-2</v>
      </c>
      <c r="I164" s="140">
        <v>18</v>
      </c>
      <c r="J164" s="140">
        <v>0</v>
      </c>
      <c r="K164" s="132">
        <v>1826</v>
      </c>
      <c r="L164" s="141">
        <v>0.2</v>
      </c>
      <c r="M164" s="142">
        <v>39</v>
      </c>
      <c r="N164" s="143">
        <v>0.66</v>
      </c>
      <c r="O164" s="144">
        <v>0.66700000000000004</v>
      </c>
      <c r="P164" s="145" t="s">
        <v>1521</v>
      </c>
      <c r="Q164" s="149" t="s">
        <v>1522</v>
      </c>
      <c r="R164" s="132">
        <v>1414</v>
      </c>
      <c r="S164" s="150">
        <v>4.4000000000000004</v>
      </c>
      <c r="T164" s="151" t="s">
        <v>916</v>
      </c>
      <c r="U164" s="152" t="s">
        <v>954</v>
      </c>
      <c r="V164" s="153">
        <v>0.35899999999999999</v>
      </c>
      <c r="W164" s="153">
        <v>0.44400000000000001</v>
      </c>
      <c r="X164" s="152" t="s">
        <v>1078</v>
      </c>
      <c r="Y164" s="153">
        <v>0.16700000000000001</v>
      </c>
      <c r="Z164" s="153">
        <v>0.222</v>
      </c>
      <c r="AA164" s="152" t="s">
        <v>1077</v>
      </c>
      <c r="AB164" s="153">
        <v>0.13500000000000001</v>
      </c>
      <c r="AC164" s="153">
        <v>0</v>
      </c>
    </row>
    <row r="165" spans="1:29">
      <c r="A165" s="118" t="s">
        <v>1523</v>
      </c>
      <c r="B165" s="118" t="s">
        <v>1524</v>
      </c>
      <c r="C165" s="130"/>
      <c r="D165" s="131">
        <v>8</v>
      </c>
      <c r="E165" s="132">
        <v>1534821</v>
      </c>
      <c r="F165" s="132">
        <v>187</v>
      </c>
      <c r="G165" s="132">
        <v>7</v>
      </c>
      <c r="H165" s="133">
        <v>3.8600000000000002E-2</v>
      </c>
      <c r="I165" s="140">
        <v>9</v>
      </c>
      <c r="J165" s="140">
        <v>0</v>
      </c>
      <c r="K165" s="132">
        <v>276</v>
      </c>
      <c r="L165" s="141">
        <v>0.7</v>
      </c>
      <c r="M165" s="142">
        <v>20</v>
      </c>
      <c r="N165" s="143">
        <v>1</v>
      </c>
      <c r="O165" s="144">
        <v>1</v>
      </c>
      <c r="P165" s="145" t="s">
        <v>1294</v>
      </c>
      <c r="Q165" s="149" t="s">
        <v>1525</v>
      </c>
      <c r="R165" s="132">
        <v>1464</v>
      </c>
      <c r="S165" s="150">
        <v>4.3</v>
      </c>
      <c r="T165" s="151" t="s">
        <v>1091</v>
      </c>
      <c r="U165" s="152" t="s">
        <v>1161</v>
      </c>
      <c r="V165" s="153">
        <v>0.44400000000000001</v>
      </c>
      <c r="W165" s="153">
        <v>1</v>
      </c>
      <c r="X165" s="152" t="s">
        <v>1526</v>
      </c>
      <c r="Y165" s="153">
        <v>0.33300000000000002</v>
      </c>
      <c r="Z165" s="153">
        <v>0</v>
      </c>
      <c r="AA165" s="152" t="s">
        <v>1387</v>
      </c>
      <c r="AB165" s="153">
        <v>0.222</v>
      </c>
      <c r="AC165" s="153">
        <v>0</v>
      </c>
    </row>
    <row r="166" spans="1:29">
      <c r="A166" s="118" t="s">
        <v>1527</v>
      </c>
      <c r="B166" s="118" t="s">
        <v>1528</v>
      </c>
      <c r="C166" s="130"/>
      <c r="D166" s="131">
        <v>8</v>
      </c>
      <c r="E166" s="132">
        <v>458288</v>
      </c>
      <c r="F166" s="132">
        <v>762</v>
      </c>
      <c r="G166" s="132">
        <v>22</v>
      </c>
      <c r="H166" s="133">
        <v>2.9600000000000001E-2</v>
      </c>
      <c r="I166" s="140">
        <v>22</v>
      </c>
      <c r="J166" s="140">
        <v>0</v>
      </c>
      <c r="K166" s="132">
        <v>848</v>
      </c>
      <c r="L166" s="141">
        <v>0.9</v>
      </c>
      <c r="M166" s="142">
        <v>18</v>
      </c>
      <c r="N166" s="143">
        <v>0.54600000000000004</v>
      </c>
      <c r="O166" s="144">
        <v>0.69399999999999995</v>
      </c>
      <c r="P166" s="145" t="s">
        <v>1529</v>
      </c>
      <c r="Q166" s="149" t="s">
        <v>1530</v>
      </c>
      <c r="R166" s="132">
        <v>569</v>
      </c>
      <c r="S166" s="150">
        <v>4.4000000000000004</v>
      </c>
      <c r="T166" s="151" t="s">
        <v>1531</v>
      </c>
      <c r="U166" s="152" t="s">
        <v>1532</v>
      </c>
      <c r="V166" s="153">
        <v>0.40699999999999997</v>
      </c>
      <c r="W166" s="153">
        <v>0.41699999999999998</v>
      </c>
      <c r="X166" s="152" t="s">
        <v>1533</v>
      </c>
      <c r="Y166" s="153">
        <v>7.3999999999999996E-2</v>
      </c>
      <c r="Z166" s="153">
        <v>0.19400000000000001</v>
      </c>
      <c r="AA166" s="152" t="s">
        <v>1534</v>
      </c>
      <c r="AB166" s="153">
        <v>6.5000000000000002E-2</v>
      </c>
      <c r="AC166" s="153">
        <v>8.3000000000000004E-2</v>
      </c>
    </row>
    <row r="167" spans="1:29">
      <c r="A167" s="118" t="s">
        <v>1535</v>
      </c>
      <c r="B167" s="118" t="s">
        <v>1536</v>
      </c>
      <c r="C167" s="130"/>
      <c r="D167" s="131">
        <v>8</v>
      </c>
      <c r="E167" s="132"/>
      <c r="F167" s="132">
        <v>0</v>
      </c>
      <c r="G167" s="132">
        <v>0</v>
      </c>
      <c r="H167" s="133">
        <v>5.3499999999999999E-2</v>
      </c>
      <c r="I167" s="140">
        <v>8</v>
      </c>
      <c r="J167" s="140">
        <v>0</v>
      </c>
      <c r="K167" s="132">
        <v>529</v>
      </c>
      <c r="L167" s="141">
        <v>0</v>
      </c>
      <c r="M167" s="142">
        <v>0</v>
      </c>
      <c r="N167" s="143"/>
      <c r="O167" s="144"/>
      <c r="P167" s="145" t="s">
        <v>1537</v>
      </c>
      <c r="Q167" s="149"/>
      <c r="R167" s="132"/>
      <c r="S167" s="150"/>
      <c r="T167" s="151" t="s">
        <v>1538</v>
      </c>
      <c r="U167" s="115"/>
      <c r="V167" s="154"/>
      <c r="W167" s="154"/>
      <c r="X167" s="115"/>
      <c r="Y167" s="154"/>
      <c r="Z167" s="154"/>
      <c r="AA167" s="115"/>
      <c r="AB167" s="154"/>
      <c r="AC167" s="154"/>
    </row>
    <row r="168" spans="1:29">
      <c r="A168" s="118" t="s">
        <v>1539</v>
      </c>
      <c r="B168" s="118" t="s">
        <v>1540</v>
      </c>
      <c r="C168" s="130" t="s">
        <v>913</v>
      </c>
      <c r="D168" s="131">
        <v>8</v>
      </c>
      <c r="E168" s="132">
        <v>1543855</v>
      </c>
      <c r="F168" s="132">
        <v>187</v>
      </c>
      <c r="G168" s="132">
        <v>20</v>
      </c>
      <c r="H168" s="133">
        <v>0.1089</v>
      </c>
      <c r="I168" s="140">
        <v>9</v>
      </c>
      <c r="J168" s="140">
        <v>0</v>
      </c>
      <c r="K168" s="132">
        <v>3765</v>
      </c>
      <c r="L168" s="141">
        <v>0.1</v>
      </c>
      <c r="M168" s="142">
        <v>11</v>
      </c>
      <c r="N168" s="143">
        <v>0.746</v>
      </c>
      <c r="O168" s="144">
        <v>0.25</v>
      </c>
      <c r="P168" s="145" t="s">
        <v>1541</v>
      </c>
      <c r="Q168" s="149" t="s">
        <v>1542</v>
      </c>
      <c r="R168" s="132">
        <v>823</v>
      </c>
      <c r="S168" s="150">
        <v>4.3</v>
      </c>
      <c r="T168" s="151" t="s">
        <v>916</v>
      </c>
      <c r="U168" s="152" t="s">
        <v>1112</v>
      </c>
      <c r="V168" s="153">
        <v>0.309</v>
      </c>
      <c r="W168" s="153">
        <v>0</v>
      </c>
      <c r="X168" s="152" t="s">
        <v>990</v>
      </c>
      <c r="Y168" s="153">
        <v>0.23599999999999999</v>
      </c>
      <c r="Z168" s="153">
        <v>0.25</v>
      </c>
      <c r="AA168" s="152" t="s">
        <v>1036</v>
      </c>
      <c r="AB168" s="153">
        <v>0.2</v>
      </c>
      <c r="AC168" s="153">
        <v>0</v>
      </c>
    </row>
    <row r="169" spans="1:29">
      <c r="A169" s="118" t="s">
        <v>1543</v>
      </c>
      <c r="B169" s="118" t="s">
        <v>1544</v>
      </c>
      <c r="C169" s="130" t="s">
        <v>913</v>
      </c>
      <c r="D169" s="131">
        <v>8</v>
      </c>
      <c r="E169" s="132">
        <v>1478386</v>
      </c>
      <c r="F169" s="132">
        <v>192</v>
      </c>
      <c r="G169" s="132">
        <v>18</v>
      </c>
      <c r="H169" s="133">
        <v>9.2200000000000004E-2</v>
      </c>
      <c r="I169" s="140">
        <v>9</v>
      </c>
      <c r="J169" s="140">
        <v>0</v>
      </c>
      <c r="K169" s="132">
        <v>2433</v>
      </c>
      <c r="L169" s="141">
        <v>0.1</v>
      </c>
      <c r="M169" s="142">
        <v>0</v>
      </c>
      <c r="N169" s="143">
        <v>0.61499999999999999</v>
      </c>
      <c r="O169" s="144">
        <v>0.66700000000000004</v>
      </c>
      <c r="P169" s="145" t="s">
        <v>1545</v>
      </c>
      <c r="Q169" s="149" t="s">
        <v>1546</v>
      </c>
      <c r="R169" s="132">
        <v>1590</v>
      </c>
      <c r="S169" s="150">
        <v>4.5</v>
      </c>
      <c r="T169" s="151" t="s">
        <v>916</v>
      </c>
      <c r="U169" s="152" t="s">
        <v>980</v>
      </c>
      <c r="V169" s="153">
        <v>0.25</v>
      </c>
      <c r="W169" s="153">
        <v>0.33300000000000002</v>
      </c>
      <c r="X169" s="152" t="s">
        <v>844</v>
      </c>
      <c r="Y169" s="153">
        <v>0.25</v>
      </c>
      <c r="Z169" s="153">
        <v>0.33300000000000002</v>
      </c>
      <c r="AA169" s="152" t="s">
        <v>1066</v>
      </c>
      <c r="AB169" s="153">
        <v>0.115</v>
      </c>
      <c r="AC169" s="153">
        <v>0</v>
      </c>
    </row>
    <row r="170" spans="1:29">
      <c r="A170" s="118" t="s">
        <v>1547</v>
      </c>
      <c r="B170" s="118" t="s">
        <v>1548</v>
      </c>
      <c r="C170" s="130" t="s">
        <v>913</v>
      </c>
      <c r="D170" s="131">
        <v>8</v>
      </c>
      <c r="E170" s="132">
        <v>840565</v>
      </c>
      <c r="F170" s="132">
        <v>408</v>
      </c>
      <c r="G170" s="132">
        <v>30</v>
      </c>
      <c r="H170" s="133">
        <v>7.2700000000000001E-2</v>
      </c>
      <c r="I170" s="140">
        <v>14</v>
      </c>
      <c r="J170" s="140">
        <v>1</v>
      </c>
      <c r="K170" s="132">
        <v>365</v>
      </c>
      <c r="L170" s="141">
        <v>1.1000000000000001</v>
      </c>
      <c r="M170" s="142">
        <v>0</v>
      </c>
      <c r="N170" s="143">
        <v>0.81899999999999995</v>
      </c>
      <c r="O170" s="144">
        <v>0.90900000000000003</v>
      </c>
      <c r="P170" s="145" t="s">
        <v>1545</v>
      </c>
      <c r="Q170" s="149" t="s">
        <v>1549</v>
      </c>
      <c r="R170" s="132">
        <v>8771</v>
      </c>
      <c r="S170" s="150">
        <v>4.5</v>
      </c>
      <c r="T170" s="151" t="s">
        <v>916</v>
      </c>
      <c r="U170" s="152" t="s">
        <v>969</v>
      </c>
      <c r="V170" s="153">
        <v>0.57599999999999996</v>
      </c>
      <c r="W170" s="153">
        <v>0.78800000000000003</v>
      </c>
      <c r="X170" s="152" t="s">
        <v>970</v>
      </c>
      <c r="Y170" s="153">
        <v>0.19800000000000001</v>
      </c>
      <c r="Z170" s="153">
        <v>0.121</v>
      </c>
      <c r="AA170" s="152" t="s">
        <v>844</v>
      </c>
      <c r="AB170" s="153">
        <v>4.4999999999999998E-2</v>
      </c>
      <c r="AC170" s="153">
        <v>0</v>
      </c>
    </row>
    <row r="171" spans="1:29">
      <c r="A171" s="118" t="s">
        <v>1550</v>
      </c>
      <c r="B171" s="118" t="s">
        <v>1551</v>
      </c>
      <c r="C171" s="130" t="s">
        <v>913</v>
      </c>
      <c r="D171" s="131">
        <v>8</v>
      </c>
      <c r="E171" s="132">
        <v>1978975</v>
      </c>
      <c r="F171" s="132">
        <v>139</v>
      </c>
      <c r="G171" s="132">
        <v>13</v>
      </c>
      <c r="H171" s="133">
        <v>9.6100000000000005E-2</v>
      </c>
      <c r="I171" s="140">
        <v>8</v>
      </c>
      <c r="J171" s="140">
        <v>2</v>
      </c>
      <c r="K171" s="132">
        <v>29</v>
      </c>
      <c r="L171" s="141">
        <v>4.8</v>
      </c>
      <c r="M171" s="142">
        <v>0</v>
      </c>
      <c r="N171" s="143">
        <v>0.91600000000000004</v>
      </c>
      <c r="O171" s="144">
        <v>0.95</v>
      </c>
      <c r="P171" s="145"/>
      <c r="Q171" s="149" t="s">
        <v>1552</v>
      </c>
      <c r="R171" s="132">
        <v>2087</v>
      </c>
      <c r="S171" s="150">
        <v>4.3</v>
      </c>
      <c r="T171" s="151" t="s">
        <v>916</v>
      </c>
      <c r="U171" s="152" t="s">
        <v>844</v>
      </c>
      <c r="V171" s="153">
        <v>0.76800000000000002</v>
      </c>
      <c r="W171" s="153">
        <v>0.7</v>
      </c>
      <c r="X171" s="152" t="s">
        <v>934</v>
      </c>
      <c r="Y171" s="153">
        <v>8.4000000000000005E-2</v>
      </c>
      <c r="Z171" s="153">
        <v>0.05</v>
      </c>
      <c r="AA171" s="152" t="s">
        <v>1553</v>
      </c>
      <c r="AB171" s="153">
        <v>6.3E-2</v>
      </c>
      <c r="AC171" s="153">
        <v>0.2</v>
      </c>
    </row>
    <row r="172" spans="1:29">
      <c r="A172" s="118" t="s">
        <v>1554</v>
      </c>
      <c r="B172" s="118" t="s">
        <v>1555</v>
      </c>
      <c r="C172" s="130" t="s">
        <v>913</v>
      </c>
      <c r="D172" s="131">
        <v>8</v>
      </c>
      <c r="E172" s="132">
        <v>858922</v>
      </c>
      <c r="F172" s="132">
        <v>395</v>
      </c>
      <c r="G172" s="132">
        <v>35</v>
      </c>
      <c r="H172" s="133">
        <v>8.8099999999999998E-2</v>
      </c>
      <c r="I172" s="140">
        <v>13</v>
      </c>
      <c r="J172" s="140">
        <v>0</v>
      </c>
      <c r="K172" s="132">
        <v>2277</v>
      </c>
      <c r="L172" s="141">
        <v>0.2</v>
      </c>
      <c r="M172" s="142">
        <v>0</v>
      </c>
      <c r="N172" s="143">
        <v>0.76900000000000002</v>
      </c>
      <c r="O172" s="144">
        <v>0.81299999999999994</v>
      </c>
      <c r="P172" s="145" t="s">
        <v>1400</v>
      </c>
      <c r="Q172" s="149" t="s">
        <v>1556</v>
      </c>
      <c r="R172" s="132">
        <v>7613</v>
      </c>
      <c r="S172" s="150">
        <v>4.5</v>
      </c>
      <c r="T172" s="151" t="s">
        <v>916</v>
      </c>
      <c r="U172" s="152" t="s">
        <v>1160</v>
      </c>
      <c r="V172" s="153">
        <v>0.434</v>
      </c>
      <c r="W172" s="153">
        <v>0.25</v>
      </c>
      <c r="X172" s="152" t="s">
        <v>1557</v>
      </c>
      <c r="Y172" s="153">
        <v>0.23799999999999999</v>
      </c>
      <c r="Z172" s="153">
        <v>0.25</v>
      </c>
      <c r="AA172" s="152" t="s">
        <v>969</v>
      </c>
      <c r="AB172" s="153">
        <v>9.8000000000000004E-2</v>
      </c>
      <c r="AC172" s="153">
        <v>0.313</v>
      </c>
    </row>
    <row r="173" spans="1:29">
      <c r="A173" s="118" t="s">
        <v>1558</v>
      </c>
      <c r="B173" s="118" t="s">
        <v>1559</v>
      </c>
      <c r="C173" s="130" t="s">
        <v>913</v>
      </c>
      <c r="D173" s="131">
        <v>8</v>
      </c>
      <c r="E173" s="132">
        <v>1457724</v>
      </c>
      <c r="F173" s="132">
        <v>196</v>
      </c>
      <c r="G173" s="132">
        <v>25</v>
      </c>
      <c r="H173" s="133">
        <v>0.126</v>
      </c>
      <c r="I173" s="140">
        <v>9</v>
      </c>
      <c r="J173" s="140">
        <v>0</v>
      </c>
      <c r="K173" s="132">
        <v>26</v>
      </c>
      <c r="L173" s="141">
        <v>7.5</v>
      </c>
      <c r="M173" s="142">
        <v>0</v>
      </c>
      <c r="N173" s="143">
        <v>0.91100000000000003</v>
      </c>
      <c r="O173" s="144">
        <v>1</v>
      </c>
      <c r="P173" s="145" t="s">
        <v>1560</v>
      </c>
      <c r="Q173" s="149" t="s">
        <v>1561</v>
      </c>
      <c r="R173" s="132">
        <v>3675</v>
      </c>
      <c r="S173" s="150">
        <v>4.4000000000000004</v>
      </c>
      <c r="T173" s="151" t="s">
        <v>916</v>
      </c>
      <c r="U173" s="152" t="s">
        <v>842</v>
      </c>
      <c r="V173" s="153">
        <v>0.72799999999999998</v>
      </c>
      <c r="W173" s="153">
        <v>0.8</v>
      </c>
      <c r="X173" s="152" t="s">
        <v>867</v>
      </c>
      <c r="Y173" s="153">
        <v>0.11700000000000001</v>
      </c>
      <c r="Z173" s="153">
        <v>0.15</v>
      </c>
      <c r="AA173" s="152" t="s">
        <v>954</v>
      </c>
      <c r="AB173" s="153">
        <v>6.7000000000000004E-2</v>
      </c>
      <c r="AC173" s="153">
        <v>0.05</v>
      </c>
    </row>
    <row r="174" spans="1:29">
      <c r="A174" s="118" t="s">
        <v>1562</v>
      </c>
      <c r="B174" s="118"/>
      <c r="C174" s="130"/>
      <c r="D174" s="131">
        <v>8</v>
      </c>
      <c r="E174" s="132">
        <v>1408130</v>
      </c>
      <c r="F174" s="132">
        <v>203</v>
      </c>
      <c r="G174" s="132">
        <v>3</v>
      </c>
      <c r="H174" s="133">
        <v>1.46E-2</v>
      </c>
      <c r="I174" s="140">
        <v>9</v>
      </c>
      <c r="J174" s="140">
        <v>0</v>
      </c>
      <c r="K174" s="132">
        <v>294</v>
      </c>
      <c r="L174" s="141">
        <v>0.7</v>
      </c>
      <c r="M174" s="142">
        <v>9</v>
      </c>
      <c r="N174" s="143">
        <v>0.5</v>
      </c>
      <c r="O174" s="144">
        <v>1</v>
      </c>
      <c r="P174" s="145"/>
      <c r="Q174" s="149" t="s">
        <v>1563</v>
      </c>
      <c r="R174" s="132">
        <v>487</v>
      </c>
      <c r="S174" s="150">
        <v>4.3</v>
      </c>
      <c r="T174" s="151" t="s">
        <v>1091</v>
      </c>
      <c r="U174" s="152" t="s">
        <v>877</v>
      </c>
      <c r="V174" s="153">
        <v>0.25900000000000001</v>
      </c>
      <c r="W174" s="153">
        <v>0</v>
      </c>
      <c r="X174" s="152" t="s">
        <v>1422</v>
      </c>
      <c r="Y174" s="153">
        <v>0.13800000000000001</v>
      </c>
      <c r="Z174" s="153">
        <v>1</v>
      </c>
      <c r="AA174" s="152" t="s">
        <v>1564</v>
      </c>
      <c r="AB174" s="153">
        <v>0.10299999999999999</v>
      </c>
      <c r="AC174" s="153">
        <v>0</v>
      </c>
    </row>
    <row r="175" spans="1:29">
      <c r="A175" s="118" t="s">
        <v>1565</v>
      </c>
      <c r="B175" s="118"/>
      <c r="C175" s="130"/>
      <c r="D175" s="131">
        <v>8</v>
      </c>
      <c r="E175" s="132">
        <v>5589317</v>
      </c>
      <c r="F175" s="132">
        <v>1</v>
      </c>
      <c r="G175" s="132">
        <v>0</v>
      </c>
      <c r="H175" s="133">
        <v>8.4599999999999995E-2</v>
      </c>
      <c r="I175" s="140">
        <v>8</v>
      </c>
      <c r="J175" s="140">
        <v>0</v>
      </c>
      <c r="K175" s="132"/>
      <c r="L175" s="141">
        <v>0</v>
      </c>
      <c r="M175" s="142">
        <v>0</v>
      </c>
      <c r="N175" s="143">
        <v>1</v>
      </c>
      <c r="O175" s="144">
        <v>0</v>
      </c>
      <c r="P175" s="145" t="s">
        <v>1002</v>
      </c>
      <c r="Q175" s="149"/>
      <c r="R175" s="132"/>
      <c r="S175" s="150"/>
      <c r="T175" s="151"/>
      <c r="U175" s="152" t="s">
        <v>1566</v>
      </c>
      <c r="V175" s="153">
        <v>0.5</v>
      </c>
      <c r="W175" s="153">
        <v>0</v>
      </c>
      <c r="X175" s="152" t="s">
        <v>842</v>
      </c>
      <c r="Y175" s="153">
        <v>0.33300000000000002</v>
      </c>
      <c r="Z175" s="153">
        <v>0</v>
      </c>
      <c r="AA175" s="152" t="s">
        <v>1567</v>
      </c>
      <c r="AB175" s="153">
        <v>0.16700000000000001</v>
      </c>
      <c r="AC175" s="153">
        <v>0</v>
      </c>
    </row>
    <row r="176" spans="1:29">
      <c r="A176" s="118" t="s">
        <v>1568</v>
      </c>
      <c r="B176" s="118" t="s">
        <v>1569</v>
      </c>
      <c r="C176" s="130"/>
      <c r="D176" s="131">
        <v>8</v>
      </c>
      <c r="E176" s="132">
        <v>87059</v>
      </c>
      <c r="F176" s="132">
        <v>4057</v>
      </c>
      <c r="G176" s="132">
        <v>232</v>
      </c>
      <c r="H176" s="133">
        <v>5.7299999999999997E-2</v>
      </c>
      <c r="I176" s="140">
        <v>30</v>
      </c>
      <c r="J176" s="140">
        <v>0</v>
      </c>
      <c r="K176" s="132">
        <v>356493</v>
      </c>
      <c r="L176" s="141">
        <v>0</v>
      </c>
      <c r="M176" s="142">
        <v>23</v>
      </c>
      <c r="N176" s="143">
        <v>0.77800000000000002</v>
      </c>
      <c r="O176" s="144">
        <v>0</v>
      </c>
      <c r="P176" s="145" t="s">
        <v>1521</v>
      </c>
      <c r="Q176" s="149" t="s">
        <v>1570</v>
      </c>
      <c r="R176" s="132">
        <v>5231</v>
      </c>
      <c r="S176" s="150">
        <v>4.5</v>
      </c>
      <c r="T176" s="151" t="s">
        <v>1571</v>
      </c>
      <c r="U176" s="152" t="s">
        <v>1572</v>
      </c>
      <c r="V176" s="153">
        <v>0.59099999999999997</v>
      </c>
      <c r="W176" s="153">
        <v>0</v>
      </c>
      <c r="X176" s="152" t="s">
        <v>1573</v>
      </c>
      <c r="Y176" s="153">
        <v>9.7000000000000003E-2</v>
      </c>
      <c r="Z176" s="153">
        <v>0</v>
      </c>
      <c r="AA176" s="152" t="s">
        <v>1574</v>
      </c>
      <c r="AB176" s="153">
        <v>9.0999999999999998E-2</v>
      </c>
      <c r="AC176" s="153">
        <v>0</v>
      </c>
    </row>
    <row r="177" spans="1:29">
      <c r="A177" s="118" t="s">
        <v>1575</v>
      </c>
      <c r="B177" s="118"/>
      <c r="C177" s="130"/>
      <c r="D177" s="131">
        <v>8</v>
      </c>
      <c r="E177" s="132">
        <v>5832670</v>
      </c>
      <c r="F177" s="132">
        <v>1</v>
      </c>
      <c r="G177" s="132">
        <v>0</v>
      </c>
      <c r="H177" s="133">
        <v>4.3200000000000002E-2</v>
      </c>
      <c r="I177" s="140">
        <v>8</v>
      </c>
      <c r="J177" s="140">
        <v>0</v>
      </c>
      <c r="K177" s="132"/>
      <c r="L177" s="141">
        <v>0</v>
      </c>
      <c r="M177" s="142">
        <v>0</v>
      </c>
      <c r="N177" s="143">
        <v>1</v>
      </c>
      <c r="O177" s="144">
        <v>1</v>
      </c>
      <c r="P177" s="145" t="s">
        <v>1576</v>
      </c>
      <c r="Q177" s="149"/>
      <c r="R177" s="132"/>
      <c r="S177" s="150"/>
      <c r="T177" s="151"/>
      <c r="U177" s="152" t="s">
        <v>934</v>
      </c>
      <c r="V177" s="153">
        <v>0.66700000000000004</v>
      </c>
      <c r="W177" s="153">
        <v>0.5</v>
      </c>
      <c r="X177" s="152" t="s">
        <v>1112</v>
      </c>
      <c r="Y177" s="153">
        <v>0.33300000000000002</v>
      </c>
      <c r="Z177" s="153">
        <v>0.5</v>
      </c>
      <c r="AA177" s="115"/>
      <c r="AB177" s="154"/>
      <c r="AC177" s="154"/>
    </row>
    <row r="178" spans="1:29">
      <c r="A178" s="118" t="s">
        <v>1577</v>
      </c>
      <c r="B178" s="118" t="s">
        <v>1578</v>
      </c>
      <c r="C178" s="130"/>
      <c r="D178" s="131">
        <v>8</v>
      </c>
      <c r="E178" s="132">
        <v>1708644</v>
      </c>
      <c r="F178" s="132">
        <v>0</v>
      </c>
      <c r="G178" s="132">
        <v>0</v>
      </c>
      <c r="H178" s="133">
        <v>9.1700000000000004E-2</v>
      </c>
      <c r="I178" s="140">
        <v>8</v>
      </c>
      <c r="J178" s="140">
        <v>0</v>
      </c>
      <c r="K178" s="132">
        <v>1347</v>
      </c>
      <c r="L178" s="141">
        <v>0</v>
      </c>
      <c r="M178" s="142"/>
      <c r="N178" s="143">
        <v>1</v>
      </c>
      <c r="O178" s="144">
        <v>0</v>
      </c>
      <c r="P178" s="145" t="s">
        <v>1579</v>
      </c>
      <c r="Q178" s="149" t="s">
        <v>1580</v>
      </c>
      <c r="R178" s="132">
        <v>1385</v>
      </c>
      <c r="S178" s="150">
        <v>4.3</v>
      </c>
      <c r="T178" s="151" t="s">
        <v>916</v>
      </c>
      <c r="U178" s="152" t="s">
        <v>1077</v>
      </c>
      <c r="V178" s="153">
        <v>0.5</v>
      </c>
      <c r="W178" s="153">
        <v>0</v>
      </c>
      <c r="X178" s="152" t="s">
        <v>1078</v>
      </c>
      <c r="Y178" s="153">
        <v>0.25</v>
      </c>
      <c r="Z178" s="153">
        <v>0</v>
      </c>
      <c r="AA178" s="152" t="s">
        <v>953</v>
      </c>
      <c r="AB178" s="153">
        <v>0.25</v>
      </c>
      <c r="AC178" s="153">
        <v>0</v>
      </c>
    </row>
    <row r="179" spans="1:29">
      <c r="A179" s="118" t="s">
        <v>1581</v>
      </c>
      <c r="B179" s="118" t="s">
        <v>1582</v>
      </c>
      <c r="C179" s="130"/>
      <c r="D179" s="131">
        <v>7</v>
      </c>
      <c r="E179" s="132">
        <v>1617055</v>
      </c>
      <c r="F179" s="132">
        <v>178</v>
      </c>
      <c r="G179" s="132">
        <v>1</v>
      </c>
      <c r="H179" s="133">
        <v>1E-3</v>
      </c>
      <c r="I179" s="140">
        <v>9</v>
      </c>
      <c r="J179" s="140">
        <v>0</v>
      </c>
      <c r="K179" s="132">
        <v>779</v>
      </c>
      <c r="L179" s="141">
        <v>0.2</v>
      </c>
      <c r="M179" s="142"/>
      <c r="N179" s="143">
        <v>0.51700000000000002</v>
      </c>
      <c r="O179" s="144">
        <v>0</v>
      </c>
      <c r="P179" s="145" t="s">
        <v>1208</v>
      </c>
      <c r="Q179" s="149" t="s">
        <v>1583</v>
      </c>
      <c r="R179" s="132">
        <v>386</v>
      </c>
      <c r="S179" s="150">
        <v>4.3</v>
      </c>
      <c r="T179" s="151" t="s">
        <v>916</v>
      </c>
      <c r="U179" s="152" t="s">
        <v>861</v>
      </c>
      <c r="V179" s="153">
        <v>0.24099999999999999</v>
      </c>
      <c r="W179" s="153">
        <v>0</v>
      </c>
      <c r="X179" s="152" t="s">
        <v>1283</v>
      </c>
      <c r="Y179" s="153">
        <v>0.17199999999999999</v>
      </c>
      <c r="Z179" s="153">
        <v>0</v>
      </c>
      <c r="AA179" s="152" t="s">
        <v>1584</v>
      </c>
      <c r="AB179" s="153">
        <v>0.10299999999999999</v>
      </c>
      <c r="AC179" s="153">
        <v>0</v>
      </c>
    </row>
    <row r="180" spans="1:29">
      <c r="A180" s="118" t="s">
        <v>1585</v>
      </c>
      <c r="B180" s="118" t="s">
        <v>1585</v>
      </c>
      <c r="C180" s="130"/>
      <c r="D180" s="131">
        <v>7</v>
      </c>
      <c r="E180" s="132">
        <v>1473942</v>
      </c>
      <c r="F180" s="132">
        <v>193</v>
      </c>
      <c r="G180" s="132">
        <v>9</v>
      </c>
      <c r="H180" s="133">
        <v>4.7399999999999998E-2</v>
      </c>
      <c r="I180" s="140">
        <v>9</v>
      </c>
      <c r="J180" s="140">
        <v>0</v>
      </c>
      <c r="K180" s="132">
        <v>131</v>
      </c>
      <c r="L180" s="141">
        <v>1.5</v>
      </c>
      <c r="M180" s="142">
        <v>0</v>
      </c>
      <c r="N180" s="143">
        <v>0.63500000000000001</v>
      </c>
      <c r="O180" s="144">
        <v>1</v>
      </c>
      <c r="P180" s="145" t="s">
        <v>1237</v>
      </c>
      <c r="Q180" s="149" t="s">
        <v>1586</v>
      </c>
      <c r="R180" s="132">
        <v>5548</v>
      </c>
      <c r="S180" s="150">
        <v>4.5</v>
      </c>
      <c r="T180" s="151" t="s">
        <v>916</v>
      </c>
      <c r="U180" s="152" t="s">
        <v>1587</v>
      </c>
      <c r="V180" s="153">
        <v>0.38800000000000001</v>
      </c>
      <c r="W180" s="153">
        <v>0.5</v>
      </c>
      <c r="X180" s="152" t="s">
        <v>1588</v>
      </c>
      <c r="Y180" s="153">
        <v>0.16500000000000001</v>
      </c>
      <c r="Z180" s="153">
        <v>0</v>
      </c>
      <c r="AA180" s="152" t="s">
        <v>1589</v>
      </c>
      <c r="AB180" s="153">
        <v>8.2000000000000003E-2</v>
      </c>
      <c r="AC180" s="153">
        <v>0.5</v>
      </c>
    </row>
    <row r="181" spans="1:29">
      <c r="A181" s="118" t="s">
        <v>1590</v>
      </c>
      <c r="B181" s="118" t="s">
        <v>1590</v>
      </c>
      <c r="C181" s="130" t="s">
        <v>913</v>
      </c>
      <c r="D181" s="131">
        <v>7</v>
      </c>
      <c r="E181" s="132">
        <v>36646</v>
      </c>
      <c r="F181" s="132">
        <v>8814</v>
      </c>
      <c r="G181" s="132">
        <v>185</v>
      </c>
      <c r="H181" s="133">
        <v>2.0799999999999999E-2</v>
      </c>
      <c r="I181" s="140">
        <v>50</v>
      </c>
      <c r="J181" s="140">
        <v>0</v>
      </c>
      <c r="K181" s="132">
        <v>2434</v>
      </c>
      <c r="L181" s="141">
        <v>3.6</v>
      </c>
      <c r="M181" s="142">
        <v>17</v>
      </c>
      <c r="N181" s="143">
        <v>0.41599999999999998</v>
      </c>
      <c r="O181" s="144">
        <v>0.376</v>
      </c>
      <c r="P181" s="145" t="s">
        <v>1591</v>
      </c>
      <c r="Q181" s="149" t="s">
        <v>1592</v>
      </c>
      <c r="R181" s="132">
        <v>12995</v>
      </c>
      <c r="S181" s="150">
        <v>4.5</v>
      </c>
      <c r="T181" s="151" t="s">
        <v>916</v>
      </c>
      <c r="U181" s="152" t="s">
        <v>1593</v>
      </c>
      <c r="V181" s="153">
        <v>0.20699999999999999</v>
      </c>
      <c r="W181" s="153">
        <v>0.248</v>
      </c>
      <c r="X181" s="152" t="s">
        <v>1257</v>
      </c>
      <c r="Y181" s="153">
        <v>0.16500000000000001</v>
      </c>
      <c r="Z181" s="153">
        <v>0.10100000000000001</v>
      </c>
      <c r="AA181" s="152" t="s">
        <v>1594</v>
      </c>
      <c r="AB181" s="153">
        <v>4.4999999999999998E-2</v>
      </c>
      <c r="AC181" s="153">
        <v>2.7E-2</v>
      </c>
    </row>
    <row r="182" spans="1:29">
      <c r="A182" s="118" t="s">
        <v>1595</v>
      </c>
      <c r="B182" s="118" t="s">
        <v>1596</v>
      </c>
      <c r="C182" s="130"/>
      <c r="D182" s="131">
        <v>7</v>
      </c>
      <c r="E182" s="132">
        <v>995840</v>
      </c>
      <c r="F182" s="132">
        <v>331</v>
      </c>
      <c r="G182" s="132">
        <v>2</v>
      </c>
      <c r="H182" s="133">
        <v>6.7999999999999996E-3</v>
      </c>
      <c r="I182" s="140">
        <v>12</v>
      </c>
      <c r="J182" s="140">
        <v>0</v>
      </c>
      <c r="K182" s="132">
        <v>873</v>
      </c>
      <c r="L182" s="141">
        <v>0.4</v>
      </c>
      <c r="M182" s="142">
        <v>3</v>
      </c>
      <c r="N182" s="143">
        <v>0.437</v>
      </c>
      <c r="O182" s="144">
        <v>0</v>
      </c>
      <c r="P182" s="145" t="s">
        <v>1597</v>
      </c>
      <c r="Q182" s="149" t="s">
        <v>1598</v>
      </c>
      <c r="R182" s="132">
        <v>64</v>
      </c>
      <c r="S182" s="150">
        <v>4</v>
      </c>
      <c r="T182" s="151" t="s">
        <v>916</v>
      </c>
      <c r="U182" s="152" t="s">
        <v>1179</v>
      </c>
      <c r="V182" s="153">
        <v>0.22500000000000001</v>
      </c>
      <c r="W182" s="153">
        <v>0</v>
      </c>
      <c r="X182" s="152" t="s">
        <v>1584</v>
      </c>
      <c r="Y182" s="153">
        <v>0.127</v>
      </c>
      <c r="Z182" s="153">
        <v>0</v>
      </c>
      <c r="AA182" s="152" t="s">
        <v>995</v>
      </c>
      <c r="AB182" s="153">
        <v>8.5000000000000006E-2</v>
      </c>
      <c r="AC182" s="153">
        <v>0</v>
      </c>
    </row>
    <row r="183" spans="1:29">
      <c r="A183" s="118" t="s">
        <v>1599</v>
      </c>
      <c r="B183" s="118" t="s">
        <v>1600</v>
      </c>
      <c r="C183" s="130" t="s">
        <v>913</v>
      </c>
      <c r="D183" s="131">
        <v>7</v>
      </c>
      <c r="E183" s="132">
        <v>1516718</v>
      </c>
      <c r="F183" s="132">
        <v>190</v>
      </c>
      <c r="G183" s="132">
        <v>15</v>
      </c>
      <c r="H183" s="133">
        <v>7.8399999999999997E-2</v>
      </c>
      <c r="I183" s="140">
        <v>9</v>
      </c>
      <c r="J183" s="140">
        <v>0</v>
      </c>
      <c r="K183" s="132">
        <v>3603</v>
      </c>
      <c r="L183" s="141">
        <v>0.1</v>
      </c>
      <c r="M183" s="142">
        <v>0</v>
      </c>
      <c r="N183" s="143">
        <v>0.63300000000000001</v>
      </c>
      <c r="O183" s="144">
        <v>1</v>
      </c>
      <c r="P183" s="145" t="s">
        <v>1601</v>
      </c>
      <c r="Q183" s="149" t="s">
        <v>1602</v>
      </c>
      <c r="R183" s="132">
        <v>1030</v>
      </c>
      <c r="S183" s="150">
        <v>4.4000000000000004</v>
      </c>
      <c r="T183" s="151" t="s">
        <v>916</v>
      </c>
      <c r="U183" s="152" t="s">
        <v>980</v>
      </c>
      <c r="V183" s="153">
        <v>0.34699999999999998</v>
      </c>
      <c r="W183" s="153">
        <v>0.33300000000000002</v>
      </c>
      <c r="X183" s="152" t="s">
        <v>844</v>
      </c>
      <c r="Y183" s="153">
        <v>0.20399999999999999</v>
      </c>
      <c r="Z183" s="153">
        <v>0</v>
      </c>
      <c r="AA183" s="152" t="s">
        <v>1042</v>
      </c>
      <c r="AB183" s="153">
        <v>8.2000000000000003E-2</v>
      </c>
      <c r="AC183" s="153">
        <v>0.66700000000000004</v>
      </c>
    </row>
    <row r="184" spans="1:29">
      <c r="A184" s="118" t="s">
        <v>1603</v>
      </c>
      <c r="B184" s="118" t="s">
        <v>1604</v>
      </c>
      <c r="C184" s="130" t="s">
        <v>913</v>
      </c>
      <c r="D184" s="131">
        <v>7</v>
      </c>
      <c r="E184" s="132">
        <v>1949858</v>
      </c>
      <c r="F184" s="132">
        <v>141</v>
      </c>
      <c r="G184" s="132">
        <v>4</v>
      </c>
      <c r="H184" s="133">
        <v>3.1699999999999999E-2</v>
      </c>
      <c r="I184" s="140">
        <v>8</v>
      </c>
      <c r="J184" s="140">
        <v>0</v>
      </c>
      <c r="K184" s="132">
        <v>3329</v>
      </c>
      <c r="L184" s="141">
        <v>0</v>
      </c>
      <c r="M184" s="142">
        <v>0</v>
      </c>
      <c r="N184" s="143">
        <v>0.63600000000000001</v>
      </c>
      <c r="O184" s="144">
        <v>0</v>
      </c>
      <c r="P184" s="145" t="s">
        <v>914</v>
      </c>
      <c r="Q184" s="149" t="s">
        <v>1605</v>
      </c>
      <c r="R184" s="132">
        <v>109</v>
      </c>
      <c r="S184" s="150">
        <v>4.3</v>
      </c>
      <c r="T184" s="151" t="s">
        <v>1091</v>
      </c>
      <c r="U184" s="152" t="s">
        <v>853</v>
      </c>
      <c r="V184" s="153">
        <v>0.48499999999999999</v>
      </c>
      <c r="W184" s="153">
        <v>0</v>
      </c>
      <c r="X184" s="152" t="s">
        <v>1606</v>
      </c>
      <c r="Y184" s="153">
        <v>9.0999999999999998E-2</v>
      </c>
      <c r="Z184" s="153">
        <v>0</v>
      </c>
      <c r="AA184" s="152" t="s">
        <v>1607</v>
      </c>
      <c r="AB184" s="153">
        <v>6.0999999999999999E-2</v>
      </c>
      <c r="AC184" s="153">
        <v>0</v>
      </c>
    </row>
    <row r="185" spans="1:29">
      <c r="A185" s="118" t="s">
        <v>1608</v>
      </c>
      <c r="B185" s="118" t="s">
        <v>1609</v>
      </c>
      <c r="C185" s="130" t="s">
        <v>913</v>
      </c>
      <c r="D185" s="131">
        <v>7</v>
      </c>
      <c r="E185" s="132">
        <v>1475088</v>
      </c>
      <c r="F185" s="132">
        <v>193</v>
      </c>
      <c r="G185" s="132">
        <v>16</v>
      </c>
      <c r="H185" s="133">
        <v>8.2900000000000001E-2</v>
      </c>
      <c r="I185" s="140">
        <v>9</v>
      </c>
      <c r="J185" s="140">
        <v>0</v>
      </c>
      <c r="K185" s="132">
        <v>3733</v>
      </c>
      <c r="L185" s="141">
        <v>0.1</v>
      </c>
      <c r="M185" s="142">
        <v>0</v>
      </c>
      <c r="N185" s="143">
        <v>0.86499999999999999</v>
      </c>
      <c r="O185" s="144">
        <v>0.77800000000000002</v>
      </c>
      <c r="P185" s="145" t="s">
        <v>1081</v>
      </c>
      <c r="Q185" s="149" t="s">
        <v>1610</v>
      </c>
      <c r="R185" s="132">
        <v>9645</v>
      </c>
      <c r="S185" s="150">
        <v>4.5</v>
      </c>
      <c r="T185" s="151" t="s">
        <v>1091</v>
      </c>
      <c r="U185" s="152" t="s">
        <v>969</v>
      </c>
      <c r="V185" s="153">
        <v>0.68500000000000005</v>
      </c>
      <c r="W185" s="153">
        <v>0.72199999999999998</v>
      </c>
      <c r="X185" s="152" t="s">
        <v>970</v>
      </c>
      <c r="Y185" s="153">
        <v>0.13500000000000001</v>
      </c>
      <c r="Z185" s="153">
        <v>0</v>
      </c>
      <c r="AA185" s="152" t="s">
        <v>842</v>
      </c>
      <c r="AB185" s="153">
        <v>4.4999999999999998E-2</v>
      </c>
      <c r="AC185" s="153">
        <v>5.6000000000000001E-2</v>
      </c>
    </row>
    <row r="186" spans="1:29">
      <c r="A186" s="118" t="s">
        <v>1611</v>
      </c>
      <c r="B186" s="118" t="s">
        <v>1612</v>
      </c>
      <c r="C186" s="130" t="s">
        <v>913</v>
      </c>
      <c r="D186" s="131">
        <v>7</v>
      </c>
      <c r="E186" s="132">
        <v>330702</v>
      </c>
      <c r="F186" s="132">
        <v>1123</v>
      </c>
      <c r="G186" s="132">
        <v>71</v>
      </c>
      <c r="H186" s="133">
        <v>6.3100000000000003E-2</v>
      </c>
      <c r="I186" s="140">
        <v>26</v>
      </c>
      <c r="J186" s="140">
        <v>0</v>
      </c>
      <c r="K186" s="132">
        <v>2014</v>
      </c>
      <c r="L186" s="141">
        <v>0.6</v>
      </c>
      <c r="M186" s="142">
        <v>19</v>
      </c>
      <c r="N186" s="143">
        <v>0.629</v>
      </c>
      <c r="O186" s="144">
        <v>0.627</v>
      </c>
      <c r="P186" s="145" t="s">
        <v>1201</v>
      </c>
      <c r="Q186" s="149" t="s">
        <v>1613</v>
      </c>
      <c r="R186" s="132">
        <v>5887</v>
      </c>
      <c r="S186" s="150">
        <v>4.5</v>
      </c>
      <c r="T186" s="151" t="s">
        <v>916</v>
      </c>
      <c r="U186" s="152" t="s">
        <v>1614</v>
      </c>
      <c r="V186" s="153">
        <v>0.32600000000000001</v>
      </c>
      <c r="W186" s="153">
        <v>0.33900000000000002</v>
      </c>
      <c r="X186" s="152" t="s">
        <v>1615</v>
      </c>
      <c r="Y186" s="153">
        <v>0.19600000000000001</v>
      </c>
      <c r="Z186" s="153">
        <v>0.22</v>
      </c>
      <c r="AA186" s="152" t="s">
        <v>1616</v>
      </c>
      <c r="AB186" s="153">
        <v>0.106</v>
      </c>
      <c r="AC186" s="153">
        <v>6.8000000000000005E-2</v>
      </c>
    </row>
    <row r="187" spans="1:29">
      <c r="A187" s="118" t="s">
        <v>1617</v>
      </c>
      <c r="B187" s="118" t="s">
        <v>1617</v>
      </c>
      <c r="C187" s="130" t="s">
        <v>913</v>
      </c>
      <c r="D187" s="131">
        <v>7</v>
      </c>
      <c r="E187" s="132">
        <v>23742</v>
      </c>
      <c r="F187" s="132">
        <v>13842</v>
      </c>
      <c r="G187" s="132">
        <v>426</v>
      </c>
      <c r="H187" s="133">
        <v>3.0800000000000001E-2</v>
      </c>
      <c r="I187" s="140">
        <v>56</v>
      </c>
      <c r="J187" s="140">
        <v>0</v>
      </c>
      <c r="K187" s="132">
        <v>1002</v>
      </c>
      <c r="L187" s="141">
        <v>13.8</v>
      </c>
      <c r="M187" s="142">
        <v>14</v>
      </c>
      <c r="N187" s="143">
        <v>0.39800000000000002</v>
      </c>
      <c r="O187" s="144">
        <v>0.42699999999999999</v>
      </c>
      <c r="P187" s="145" t="s">
        <v>1390</v>
      </c>
      <c r="Q187" s="149" t="s">
        <v>1618</v>
      </c>
      <c r="R187" s="132">
        <v>10052</v>
      </c>
      <c r="S187" s="150">
        <v>4.5</v>
      </c>
      <c r="T187" s="151" t="s">
        <v>1254</v>
      </c>
      <c r="U187" s="152" t="s">
        <v>1514</v>
      </c>
      <c r="V187" s="153">
        <v>0.16600000000000001</v>
      </c>
      <c r="W187" s="153">
        <v>0.14799999999999999</v>
      </c>
      <c r="X187" s="152" t="s">
        <v>1619</v>
      </c>
      <c r="Y187" s="153">
        <v>0.157</v>
      </c>
      <c r="Z187" s="153">
        <v>0.16500000000000001</v>
      </c>
      <c r="AA187" s="152" t="s">
        <v>1620</v>
      </c>
      <c r="AB187" s="153">
        <v>7.4999999999999997E-2</v>
      </c>
      <c r="AC187" s="153">
        <v>0.114</v>
      </c>
    </row>
    <row r="188" spans="1:29">
      <c r="A188" s="118" t="s">
        <v>1621</v>
      </c>
      <c r="B188" s="118" t="s">
        <v>1622</v>
      </c>
      <c r="C188" s="130" t="s">
        <v>913</v>
      </c>
      <c r="D188" s="131">
        <v>7</v>
      </c>
      <c r="E188" s="132">
        <v>41310</v>
      </c>
      <c r="F188" s="132">
        <v>7790</v>
      </c>
      <c r="G188" s="132">
        <v>249</v>
      </c>
      <c r="H188" s="133">
        <v>3.2000000000000001E-2</v>
      </c>
      <c r="I188" s="140">
        <v>44</v>
      </c>
      <c r="J188" s="140">
        <v>0</v>
      </c>
      <c r="K188" s="132">
        <v>1910</v>
      </c>
      <c r="L188" s="141">
        <v>4.0999999999999996</v>
      </c>
      <c r="M188" s="142">
        <v>34</v>
      </c>
      <c r="N188" s="143">
        <v>0.40300000000000002</v>
      </c>
      <c r="O188" s="144">
        <v>0.498</v>
      </c>
      <c r="P188" s="145" t="s">
        <v>1623</v>
      </c>
      <c r="Q188" s="149" t="s">
        <v>1624</v>
      </c>
      <c r="R188" s="132">
        <v>19068</v>
      </c>
      <c r="S188" s="150">
        <v>4.5</v>
      </c>
      <c r="T188" s="151" t="s">
        <v>1625</v>
      </c>
      <c r="U188" s="152" t="s">
        <v>1514</v>
      </c>
      <c r="V188" s="153">
        <v>0.249</v>
      </c>
      <c r="W188" s="153">
        <v>0.253</v>
      </c>
      <c r="X188" s="152" t="s">
        <v>1626</v>
      </c>
      <c r="Y188" s="153">
        <v>8.1000000000000003E-2</v>
      </c>
      <c r="Z188" s="153">
        <v>0.111</v>
      </c>
      <c r="AA188" s="152" t="s">
        <v>1627</v>
      </c>
      <c r="AB188" s="153">
        <v>7.2999999999999995E-2</v>
      </c>
      <c r="AC188" s="153">
        <v>0.13300000000000001</v>
      </c>
    </row>
    <row r="189" spans="1:29">
      <c r="A189" s="118" t="s">
        <v>1628</v>
      </c>
      <c r="B189" s="118" t="s">
        <v>1629</v>
      </c>
      <c r="C189" s="130"/>
      <c r="D189" s="131">
        <v>7</v>
      </c>
      <c r="E189" s="132">
        <v>344794</v>
      </c>
      <c r="F189" s="132">
        <v>1055</v>
      </c>
      <c r="G189" s="132">
        <v>174</v>
      </c>
      <c r="H189" s="133">
        <v>0.16500000000000001</v>
      </c>
      <c r="I189" s="140">
        <v>26</v>
      </c>
      <c r="J189" s="140">
        <v>0</v>
      </c>
      <c r="K189" s="132">
        <v>235</v>
      </c>
      <c r="L189" s="141">
        <v>4.5</v>
      </c>
      <c r="M189" s="142">
        <v>27</v>
      </c>
      <c r="N189" s="143">
        <v>0.751</v>
      </c>
      <c r="O189" s="144">
        <v>0.5</v>
      </c>
      <c r="P189" s="145" t="s">
        <v>1034</v>
      </c>
      <c r="Q189" s="149" t="s">
        <v>1630</v>
      </c>
      <c r="R189" s="132">
        <v>956</v>
      </c>
      <c r="S189" s="150">
        <v>4.3</v>
      </c>
      <c r="T189" s="151" t="s">
        <v>1091</v>
      </c>
      <c r="U189" s="152" t="s">
        <v>1422</v>
      </c>
      <c r="V189" s="153">
        <v>0.40300000000000002</v>
      </c>
      <c r="W189" s="153">
        <v>0.188</v>
      </c>
      <c r="X189" s="152" t="s">
        <v>877</v>
      </c>
      <c r="Y189" s="153">
        <v>0.222</v>
      </c>
      <c r="Z189" s="153">
        <v>0.125</v>
      </c>
      <c r="AA189" s="152" t="s">
        <v>879</v>
      </c>
      <c r="AB189" s="153">
        <v>0.126</v>
      </c>
      <c r="AC189" s="153">
        <v>0.188</v>
      </c>
    </row>
    <row r="190" spans="1:29">
      <c r="A190" s="118" t="s">
        <v>1631</v>
      </c>
      <c r="B190" s="118" t="s">
        <v>1632</v>
      </c>
      <c r="C190" s="130" t="s">
        <v>913</v>
      </c>
      <c r="D190" s="131">
        <v>7</v>
      </c>
      <c r="E190" s="132">
        <v>9304</v>
      </c>
      <c r="F190" s="132">
        <v>28200</v>
      </c>
      <c r="G190" s="132">
        <v>835</v>
      </c>
      <c r="H190" s="133">
        <v>2.9600000000000001E-2</v>
      </c>
      <c r="I190" s="140">
        <v>79</v>
      </c>
      <c r="J190" s="140">
        <v>0</v>
      </c>
      <c r="K190" s="132">
        <v>10954</v>
      </c>
      <c r="L190" s="141">
        <v>2.6</v>
      </c>
      <c r="M190" s="142">
        <v>36</v>
      </c>
      <c r="N190" s="143">
        <v>0.35699999999999998</v>
      </c>
      <c r="O190" s="144">
        <v>0.35699999999999998</v>
      </c>
      <c r="P190" s="145" t="s">
        <v>1294</v>
      </c>
      <c r="Q190" s="149" t="s">
        <v>1633</v>
      </c>
      <c r="R190" s="132">
        <v>5185</v>
      </c>
      <c r="S190" s="150">
        <v>4.5</v>
      </c>
      <c r="T190" s="151" t="s">
        <v>916</v>
      </c>
      <c r="U190" s="152" t="s">
        <v>1255</v>
      </c>
      <c r="V190" s="153">
        <v>0.18099999999999999</v>
      </c>
      <c r="W190" s="153">
        <v>0.19600000000000001</v>
      </c>
      <c r="X190" s="152" t="s">
        <v>1257</v>
      </c>
      <c r="Y190" s="153">
        <v>0.105</v>
      </c>
      <c r="Z190" s="153">
        <v>0.105</v>
      </c>
      <c r="AA190" s="152" t="s">
        <v>1256</v>
      </c>
      <c r="AB190" s="153">
        <v>7.0999999999999994E-2</v>
      </c>
      <c r="AC190" s="153">
        <v>5.7000000000000002E-2</v>
      </c>
    </row>
    <row r="191" spans="1:29">
      <c r="A191" s="118" t="s">
        <v>1634</v>
      </c>
      <c r="B191" s="118" t="s">
        <v>1635</v>
      </c>
      <c r="C191" s="130" t="s">
        <v>913</v>
      </c>
      <c r="D191" s="131">
        <v>7</v>
      </c>
      <c r="E191" s="132">
        <v>1782739</v>
      </c>
      <c r="F191" s="132">
        <v>161</v>
      </c>
      <c r="G191" s="132">
        <v>13</v>
      </c>
      <c r="H191" s="133">
        <v>8.2400000000000001E-2</v>
      </c>
      <c r="I191" s="140">
        <v>8</v>
      </c>
      <c r="J191" s="140">
        <v>0</v>
      </c>
      <c r="K191" s="132">
        <v>255</v>
      </c>
      <c r="L191" s="141">
        <v>0.6</v>
      </c>
      <c r="M191" s="142">
        <v>0</v>
      </c>
      <c r="N191" s="143">
        <v>0.94199999999999995</v>
      </c>
      <c r="O191" s="144">
        <v>1</v>
      </c>
      <c r="P191" s="145" t="s">
        <v>1636</v>
      </c>
      <c r="Q191" s="149" t="s">
        <v>1637</v>
      </c>
      <c r="R191" s="132">
        <v>1147</v>
      </c>
      <c r="S191" s="150">
        <v>4.4000000000000004</v>
      </c>
      <c r="T191" s="151" t="s">
        <v>1144</v>
      </c>
      <c r="U191" s="152" t="s">
        <v>849</v>
      </c>
      <c r="V191" s="153">
        <v>0.86499999999999999</v>
      </c>
      <c r="W191" s="153">
        <v>1</v>
      </c>
      <c r="X191" s="152" t="s">
        <v>1392</v>
      </c>
      <c r="Y191" s="153">
        <v>5.8000000000000003E-2</v>
      </c>
      <c r="Z191" s="153">
        <v>0</v>
      </c>
      <c r="AA191" s="152" t="s">
        <v>1638</v>
      </c>
      <c r="AB191" s="153">
        <v>1.9E-2</v>
      </c>
      <c r="AC191" s="153">
        <v>0</v>
      </c>
    </row>
    <row r="192" spans="1:29">
      <c r="A192" s="118" t="s">
        <v>1639</v>
      </c>
      <c r="B192" s="118" t="s">
        <v>1640</v>
      </c>
      <c r="C192" s="130"/>
      <c r="D192" s="131">
        <v>7</v>
      </c>
      <c r="E192" s="132">
        <v>167455</v>
      </c>
      <c r="F192" s="132">
        <v>2187</v>
      </c>
      <c r="G192" s="132">
        <v>249</v>
      </c>
      <c r="H192" s="133">
        <v>0.1142</v>
      </c>
      <c r="I192" s="140">
        <v>30</v>
      </c>
      <c r="J192" s="140">
        <v>16</v>
      </c>
      <c r="K192" s="132">
        <v>131902</v>
      </c>
      <c r="L192" s="141">
        <v>0</v>
      </c>
      <c r="M192" s="142">
        <v>23</v>
      </c>
      <c r="N192" s="143">
        <v>0.378</v>
      </c>
      <c r="O192" s="144">
        <v>0.36799999999999999</v>
      </c>
      <c r="P192" s="145" t="s">
        <v>1075</v>
      </c>
      <c r="Q192" s="149" t="s">
        <v>1641</v>
      </c>
      <c r="R192" s="132">
        <v>1864</v>
      </c>
      <c r="S192" s="150">
        <v>4.5</v>
      </c>
      <c r="T192" s="151" t="s">
        <v>1531</v>
      </c>
      <c r="U192" s="152" t="s">
        <v>1642</v>
      </c>
      <c r="V192" s="153">
        <v>0.218</v>
      </c>
      <c r="W192" s="153">
        <v>0.23499999999999999</v>
      </c>
      <c r="X192" s="152" t="s">
        <v>1532</v>
      </c>
      <c r="Y192" s="153">
        <v>0.11</v>
      </c>
      <c r="Z192" s="153">
        <v>0.10299999999999999</v>
      </c>
      <c r="AA192" s="152" t="s">
        <v>1643</v>
      </c>
      <c r="AB192" s="153">
        <v>0.05</v>
      </c>
      <c r="AC192" s="153">
        <v>2.9000000000000001E-2</v>
      </c>
    </row>
    <row r="193" spans="1:29">
      <c r="A193" s="118" t="s">
        <v>1644</v>
      </c>
      <c r="B193" s="118" t="s">
        <v>1645</v>
      </c>
      <c r="C193" s="130"/>
      <c r="D193" s="131">
        <v>7</v>
      </c>
      <c r="E193" s="132">
        <v>828921</v>
      </c>
      <c r="F193" s="132">
        <v>413</v>
      </c>
      <c r="G193" s="132">
        <v>43</v>
      </c>
      <c r="H193" s="133">
        <v>0.104</v>
      </c>
      <c r="I193" s="140">
        <v>18</v>
      </c>
      <c r="J193" s="140">
        <v>0</v>
      </c>
      <c r="K193" s="132">
        <v>958</v>
      </c>
      <c r="L193" s="141">
        <v>0.4</v>
      </c>
      <c r="M193" s="142">
        <v>0</v>
      </c>
      <c r="N193" s="143">
        <v>0.78</v>
      </c>
      <c r="O193" s="144">
        <v>0.76500000000000001</v>
      </c>
      <c r="P193" s="145" t="s">
        <v>1646</v>
      </c>
      <c r="Q193" s="149" t="s">
        <v>1647</v>
      </c>
      <c r="R193" s="132">
        <v>15229</v>
      </c>
      <c r="S193" s="150">
        <v>4.5</v>
      </c>
      <c r="T193" s="151" t="s">
        <v>916</v>
      </c>
      <c r="U193" s="152" t="s">
        <v>1105</v>
      </c>
      <c r="V193" s="153">
        <v>0.376</v>
      </c>
      <c r="W193" s="153">
        <v>0.47099999999999997</v>
      </c>
      <c r="X193" s="152" t="s">
        <v>1449</v>
      </c>
      <c r="Y193" s="153">
        <v>0.249</v>
      </c>
      <c r="Z193" s="153">
        <v>0.19600000000000001</v>
      </c>
      <c r="AA193" s="152" t="s">
        <v>844</v>
      </c>
      <c r="AB193" s="153">
        <v>0.156</v>
      </c>
      <c r="AC193" s="153">
        <v>9.8000000000000004E-2</v>
      </c>
    </row>
    <row r="194" spans="1:29">
      <c r="A194" s="118" t="s">
        <v>1648</v>
      </c>
      <c r="B194" s="118" t="s">
        <v>1649</v>
      </c>
      <c r="C194" s="130"/>
      <c r="D194" s="131">
        <v>7</v>
      </c>
      <c r="E194" s="132">
        <v>1474511</v>
      </c>
      <c r="F194" s="132">
        <v>193</v>
      </c>
      <c r="G194" s="132">
        <v>15</v>
      </c>
      <c r="H194" s="133">
        <v>7.8799999999999995E-2</v>
      </c>
      <c r="I194" s="140">
        <v>9</v>
      </c>
      <c r="J194" s="140">
        <v>0</v>
      </c>
      <c r="K194" s="132">
        <v>48</v>
      </c>
      <c r="L194" s="141">
        <v>4</v>
      </c>
      <c r="M194" s="142">
        <v>0</v>
      </c>
      <c r="N194" s="143">
        <v>0.33900000000000002</v>
      </c>
      <c r="O194" s="144">
        <v>1</v>
      </c>
      <c r="P194" s="145" t="s">
        <v>1650</v>
      </c>
      <c r="Q194" s="149"/>
      <c r="R194" s="132"/>
      <c r="S194" s="150"/>
      <c r="T194" s="151"/>
      <c r="U194" s="152" t="s">
        <v>1651</v>
      </c>
      <c r="V194" s="153">
        <v>0.14299999999999999</v>
      </c>
      <c r="W194" s="153">
        <v>0</v>
      </c>
      <c r="X194" s="152" t="s">
        <v>1652</v>
      </c>
      <c r="Y194" s="153">
        <v>0.107</v>
      </c>
      <c r="Z194" s="153">
        <v>1</v>
      </c>
      <c r="AA194" s="152" t="s">
        <v>869</v>
      </c>
      <c r="AB194" s="153">
        <v>8.8999999999999996E-2</v>
      </c>
      <c r="AC194" s="153">
        <v>0</v>
      </c>
    </row>
    <row r="195" spans="1:29">
      <c r="A195" s="118" t="s">
        <v>1653</v>
      </c>
      <c r="B195" s="118" t="s">
        <v>1654</v>
      </c>
      <c r="C195" s="130"/>
      <c r="D195" s="131">
        <v>7</v>
      </c>
      <c r="E195" s="132">
        <v>1845333</v>
      </c>
      <c r="F195" s="132">
        <v>0</v>
      </c>
      <c r="G195" s="132">
        <v>0</v>
      </c>
      <c r="H195" s="133">
        <v>7.3200000000000001E-2</v>
      </c>
      <c r="I195" s="140">
        <v>8</v>
      </c>
      <c r="J195" s="140">
        <v>0</v>
      </c>
      <c r="K195" s="132">
        <v>2890</v>
      </c>
      <c r="L195" s="141">
        <v>0</v>
      </c>
      <c r="M195" s="142"/>
      <c r="N195" s="143">
        <v>1</v>
      </c>
      <c r="O195" s="144">
        <v>0</v>
      </c>
      <c r="P195" s="145" t="s">
        <v>1655</v>
      </c>
      <c r="Q195" s="149" t="s">
        <v>1656</v>
      </c>
      <c r="R195" s="132">
        <v>6359</v>
      </c>
      <c r="S195" s="150">
        <v>4.5</v>
      </c>
      <c r="T195" s="151" t="s">
        <v>916</v>
      </c>
      <c r="U195" s="152" t="s">
        <v>969</v>
      </c>
      <c r="V195" s="153">
        <v>0.55600000000000005</v>
      </c>
      <c r="W195" s="153">
        <v>0</v>
      </c>
      <c r="X195" s="152" t="s">
        <v>970</v>
      </c>
      <c r="Y195" s="153">
        <v>0.222</v>
      </c>
      <c r="Z195" s="153">
        <v>0</v>
      </c>
      <c r="AA195" s="152" t="s">
        <v>867</v>
      </c>
      <c r="AB195" s="153">
        <v>0.222</v>
      </c>
      <c r="AC195" s="153">
        <v>0</v>
      </c>
    </row>
    <row r="196" spans="1:29">
      <c r="A196" s="118" t="s">
        <v>1657</v>
      </c>
      <c r="B196" s="118" t="s">
        <v>1658</v>
      </c>
      <c r="C196" s="130"/>
      <c r="D196" s="131">
        <v>7</v>
      </c>
      <c r="E196" s="132"/>
      <c r="F196" s="132">
        <v>0</v>
      </c>
      <c r="G196" s="132">
        <v>0</v>
      </c>
      <c r="H196" s="133">
        <v>1.9599999999999999E-2</v>
      </c>
      <c r="I196" s="140">
        <v>8</v>
      </c>
      <c r="J196" s="140">
        <v>0</v>
      </c>
      <c r="K196" s="132">
        <v>24</v>
      </c>
      <c r="L196" s="141">
        <v>0</v>
      </c>
      <c r="M196" s="142"/>
      <c r="N196" s="143"/>
      <c r="O196" s="144"/>
      <c r="P196" s="145" t="s">
        <v>1659</v>
      </c>
      <c r="Q196" s="149" t="s">
        <v>1660</v>
      </c>
      <c r="R196" s="132">
        <v>12454</v>
      </c>
      <c r="S196" s="150">
        <v>4.5</v>
      </c>
      <c r="T196" s="151" t="s">
        <v>1661</v>
      </c>
      <c r="U196" s="115"/>
      <c r="V196" s="154"/>
      <c r="W196" s="154"/>
      <c r="X196" s="115"/>
      <c r="Y196" s="154"/>
      <c r="Z196" s="154"/>
      <c r="AA196" s="115"/>
      <c r="AB196" s="154"/>
      <c r="AC196" s="154"/>
    </row>
    <row r="197" spans="1:29">
      <c r="A197" s="118" t="s">
        <v>1662</v>
      </c>
      <c r="B197" s="118" t="s">
        <v>1663</v>
      </c>
      <c r="C197" s="130"/>
      <c r="D197" s="131">
        <v>7</v>
      </c>
      <c r="E197" s="132">
        <v>2053165</v>
      </c>
      <c r="F197" s="132">
        <v>0</v>
      </c>
      <c r="G197" s="132">
        <v>0</v>
      </c>
      <c r="H197" s="133">
        <v>2.5999999999999999E-2</v>
      </c>
      <c r="I197" s="140">
        <v>8</v>
      </c>
      <c r="J197" s="140">
        <v>0</v>
      </c>
      <c r="K197" s="132">
        <v>72</v>
      </c>
      <c r="L197" s="141">
        <v>0</v>
      </c>
      <c r="M197" s="142"/>
      <c r="N197" s="143">
        <v>1</v>
      </c>
      <c r="O197" s="144">
        <v>0</v>
      </c>
      <c r="P197" s="145" t="s">
        <v>1510</v>
      </c>
      <c r="Q197" s="149" t="s">
        <v>1664</v>
      </c>
      <c r="R197" s="132">
        <v>787</v>
      </c>
      <c r="S197" s="150">
        <v>4.3</v>
      </c>
      <c r="T197" s="151"/>
      <c r="U197" s="152" t="s">
        <v>1476</v>
      </c>
      <c r="V197" s="153">
        <v>0.75</v>
      </c>
      <c r="W197" s="153">
        <v>0</v>
      </c>
      <c r="X197" s="152" t="s">
        <v>1665</v>
      </c>
      <c r="Y197" s="153">
        <v>0.25</v>
      </c>
      <c r="Z197" s="153">
        <v>0</v>
      </c>
      <c r="AA197" s="115"/>
      <c r="AB197" s="154"/>
      <c r="AC197" s="154"/>
    </row>
    <row r="198" spans="1:29">
      <c r="A198" s="118" t="s">
        <v>1666</v>
      </c>
      <c r="B198" s="118" t="s">
        <v>1667</v>
      </c>
      <c r="C198" s="130"/>
      <c r="D198" s="131">
        <v>7</v>
      </c>
      <c r="E198" s="132">
        <v>650801</v>
      </c>
      <c r="F198" s="132">
        <v>534</v>
      </c>
      <c r="G198" s="132">
        <v>29</v>
      </c>
      <c r="H198" s="133">
        <v>5.57E-2</v>
      </c>
      <c r="I198" s="140">
        <v>12</v>
      </c>
      <c r="J198" s="140">
        <v>0</v>
      </c>
      <c r="K198" s="132">
        <v>233843</v>
      </c>
      <c r="L198" s="141">
        <v>0</v>
      </c>
      <c r="M198" s="142">
        <v>83</v>
      </c>
      <c r="N198" s="143">
        <v>0.78500000000000003</v>
      </c>
      <c r="O198" s="144">
        <v>0</v>
      </c>
      <c r="P198" s="145" t="s">
        <v>1081</v>
      </c>
      <c r="Q198" s="149" t="s">
        <v>1668</v>
      </c>
      <c r="R198" s="132">
        <v>3354</v>
      </c>
      <c r="S198" s="150">
        <v>4.5</v>
      </c>
      <c r="T198" s="151" t="s">
        <v>1669</v>
      </c>
      <c r="U198" s="152" t="s">
        <v>1670</v>
      </c>
      <c r="V198" s="153">
        <v>0.68600000000000005</v>
      </c>
      <c r="W198" s="153">
        <v>0</v>
      </c>
      <c r="X198" s="152" t="s">
        <v>1671</v>
      </c>
      <c r="Y198" s="153">
        <v>5.0999999999999997E-2</v>
      </c>
      <c r="Z198" s="153">
        <v>0</v>
      </c>
      <c r="AA198" s="152" t="s">
        <v>1672</v>
      </c>
      <c r="AB198" s="153">
        <v>4.7E-2</v>
      </c>
      <c r="AC198" s="153">
        <v>0</v>
      </c>
    </row>
    <row r="199" spans="1:29">
      <c r="A199" s="118" t="s">
        <v>1673</v>
      </c>
      <c r="B199" s="118" t="s">
        <v>1674</v>
      </c>
      <c r="C199" s="130"/>
      <c r="D199" s="131">
        <v>7</v>
      </c>
      <c r="E199" s="132">
        <v>360293</v>
      </c>
      <c r="F199" s="132">
        <v>988</v>
      </c>
      <c r="G199" s="132">
        <v>73</v>
      </c>
      <c r="H199" s="133">
        <v>7.3700000000000002E-2</v>
      </c>
      <c r="I199" s="140">
        <v>26</v>
      </c>
      <c r="J199" s="140">
        <v>0</v>
      </c>
      <c r="K199" s="132">
        <v>2618</v>
      </c>
      <c r="L199" s="141">
        <v>0.4</v>
      </c>
      <c r="M199" s="142">
        <v>0</v>
      </c>
      <c r="N199" s="143">
        <v>0.66500000000000004</v>
      </c>
      <c r="O199" s="144">
        <v>0.86299999999999999</v>
      </c>
      <c r="P199" s="145" t="s">
        <v>1675</v>
      </c>
      <c r="Q199" s="149" t="s">
        <v>1676</v>
      </c>
      <c r="R199" s="132">
        <v>530</v>
      </c>
      <c r="S199" s="150">
        <v>4.4000000000000004</v>
      </c>
      <c r="T199" s="151" t="s">
        <v>916</v>
      </c>
      <c r="U199" s="152" t="s">
        <v>1042</v>
      </c>
      <c r="V199" s="153">
        <v>0.34799999999999998</v>
      </c>
      <c r="W199" s="153">
        <v>0.46300000000000002</v>
      </c>
      <c r="X199" s="152" t="s">
        <v>1140</v>
      </c>
      <c r="Y199" s="153">
        <v>0.24</v>
      </c>
      <c r="Z199" s="153">
        <v>0.27500000000000002</v>
      </c>
      <c r="AA199" s="152" t="s">
        <v>980</v>
      </c>
      <c r="AB199" s="153">
        <v>7.8E-2</v>
      </c>
      <c r="AC199" s="153">
        <v>0.125</v>
      </c>
    </row>
    <row r="200" spans="1:29">
      <c r="A200" s="118" t="s">
        <v>1677</v>
      </c>
      <c r="B200" s="118" t="s">
        <v>1677</v>
      </c>
      <c r="C200" s="130" t="s">
        <v>913</v>
      </c>
      <c r="D200" s="131">
        <v>7</v>
      </c>
      <c r="E200" s="132">
        <v>712401</v>
      </c>
      <c r="F200" s="132">
        <v>486</v>
      </c>
      <c r="G200" s="132">
        <v>78</v>
      </c>
      <c r="H200" s="133">
        <v>0.16120000000000001</v>
      </c>
      <c r="I200" s="140">
        <v>11</v>
      </c>
      <c r="J200" s="140">
        <v>0</v>
      </c>
      <c r="K200" s="132">
        <v>1268</v>
      </c>
      <c r="L200" s="141">
        <v>0.4</v>
      </c>
      <c r="M200" s="142">
        <v>21</v>
      </c>
      <c r="N200" s="143">
        <v>0.66500000000000004</v>
      </c>
      <c r="O200" s="144">
        <v>0.63500000000000001</v>
      </c>
      <c r="P200" s="145" t="s">
        <v>1678</v>
      </c>
      <c r="Q200" s="149" t="s">
        <v>1679</v>
      </c>
      <c r="R200" s="132">
        <v>8276</v>
      </c>
      <c r="S200" s="150">
        <v>4.5</v>
      </c>
      <c r="T200" s="151" t="s">
        <v>916</v>
      </c>
      <c r="U200" s="152" t="s">
        <v>1680</v>
      </c>
      <c r="V200" s="153">
        <v>0.34</v>
      </c>
      <c r="W200" s="153">
        <v>0.28899999999999998</v>
      </c>
      <c r="X200" s="152" t="s">
        <v>1449</v>
      </c>
      <c r="Y200" s="153">
        <v>0.193</v>
      </c>
      <c r="Z200" s="153">
        <v>0.192</v>
      </c>
      <c r="AA200" s="152" t="s">
        <v>1681</v>
      </c>
      <c r="AB200" s="153">
        <v>0.13200000000000001</v>
      </c>
      <c r="AC200" s="153">
        <v>0.154</v>
      </c>
    </row>
    <row r="201" spans="1:29">
      <c r="A201" s="118" t="s">
        <v>1682</v>
      </c>
      <c r="B201" s="118" t="s">
        <v>1682</v>
      </c>
      <c r="C201" s="130" t="s">
        <v>913</v>
      </c>
      <c r="D201" s="131">
        <v>7</v>
      </c>
      <c r="E201" s="132">
        <v>13140</v>
      </c>
      <c r="F201" s="132">
        <v>21938</v>
      </c>
      <c r="G201" s="132">
        <v>542</v>
      </c>
      <c r="H201" s="133">
        <v>2.47E-2</v>
      </c>
      <c r="I201" s="140">
        <v>69</v>
      </c>
      <c r="J201" s="140">
        <v>0</v>
      </c>
      <c r="K201" s="132">
        <v>11168</v>
      </c>
      <c r="L201" s="141">
        <v>2</v>
      </c>
      <c r="M201" s="142">
        <v>4</v>
      </c>
      <c r="N201" s="143">
        <v>0.316</v>
      </c>
      <c r="O201" s="144">
        <v>0.249</v>
      </c>
      <c r="P201" s="145" t="s">
        <v>1683</v>
      </c>
      <c r="Q201" s="149" t="s">
        <v>1684</v>
      </c>
      <c r="R201" s="132">
        <v>6836</v>
      </c>
      <c r="S201" s="150">
        <v>4.5</v>
      </c>
      <c r="T201" s="151" t="s">
        <v>1254</v>
      </c>
      <c r="U201" s="152" t="s">
        <v>1255</v>
      </c>
      <c r="V201" s="153">
        <v>0.13900000000000001</v>
      </c>
      <c r="W201" s="153">
        <v>0.126</v>
      </c>
      <c r="X201" s="152" t="s">
        <v>1257</v>
      </c>
      <c r="Y201" s="153">
        <v>0.114</v>
      </c>
      <c r="Z201" s="153">
        <v>7.6999999999999999E-2</v>
      </c>
      <c r="AA201" s="152" t="s">
        <v>1685</v>
      </c>
      <c r="AB201" s="153">
        <v>6.3E-2</v>
      </c>
      <c r="AC201" s="153">
        <v>4.5999999999999999E-2</v>
      </c>
    </row>
    <row r="202" spans="1:29">
      <c r="A202" s="118" t="s">
        <v>1686</v>
      </c>
      <c r="B202" s="118" t="s">
        <v>1687</v>
      </c>
      <c r="C202" s="130"/>
      <c r="D202" s="131">
        <v>7</v>
      </c>
      <c r="E202" s="132">
        <v>41765</v>
      </c>
      <c r="F202" s="132">
        <v>7714</v>
      </c>
      <c r="G202" s="132">
        <v>237</v>
      </c>
      <c r="H202" s="133">
        <v>3.0700000000000002E-2</v>
      </c>
      <c r="I202" s="140">
        <v>43</v>
      </c>
      <c r="J202" s="140">
        <v>0</v>
      </c>
      <c r="K202" s="132">
        <v>5947</v>
      </c>
      <c r="L202" s="141">
        <v>1.3</v>
      </c>
      <c r="M202" s="142">
        <v>13</v>
      </c>
      <c r="N202" s="143">
        <v>0.313</v>
      </c>
      <c r="O202" s="144">
        <v>0.32400000000000001</v>
      </c>
      <c r="P202" s="145" t="s">
        <v>1688</v>
      </c>
      <c r="Q202" s="149" t="s">
        <v>1689</v>
      </c>
      <c r="R202" s="132">
        <v>23134</v>
      </c>
      <c r="S202" s="150">
        <v>4.5</v>
      </c>
      <c r="T202" s="151" t="s">
        <v>916</v>
      </c>
      <c r="U202" s="152" t="s">
        <v>1690</v>
      </c>
      <c r="V202" s="153">
        <v>0.126</v>
      </c>
      <c r="W202" s="153">
        <v>6.2E-2</v>
      </c>
      <c r="X202" s="152" t="s">
        <v>1514</v>
      </c>
      <c r="Y202" s="153">
        <v>0.11</v>
      </c>
      <c r="Z202" s="153">
        <v>8.1000000000000003E-2</v>
      </c>
      <c r="AA202" s="152" t="s">
        <v>1626</v>
      </c>
      <c r="AB202" s="153">
        <v>7.8E-2</v>
      </c>
      <c r="AC202" s="153">
        <v>0.18099999999999999</v>
      </c>
    </row>
    <row r="203" spans="1:29">
      <c r="A203" s="118" t="s">
        <v>1691</v>
      </c>
      <c r="B203" s="118" t="s">
        <v>1692</v>
      </c>
      <c r="C203" s="130"/>
      <c r="D203" s="131">
        <v>6</v>
      </c>
      <c r="E203" s="132">
        <v>929065</v>
      </c>
      <c r="F203" s="132">
        <v>361</v>
      </c>
      <c r="G203" s="132">
        <v>3</v>
      </c>
      <c r="H203" s="133">
        <v>9.1000000000000004E-3</v>
      </c>
      <c r="I203" s="140">
        <v>13</v>
      </c>
      <c r="J203" s="140">
        <v>0</v>
      </c>
      <c r="K203" s="132">
        <v>18</v>
      </c>
      <c r="L203" s="141">
        <v>20.100000000000001</v>
      </c>
      <c r="M203" s="142">
        <v>0</v>
      </c>
      <c r="N203" s="143">
        <v>0.66400000000000003</v>
      </c>
      <c r="O203" s="144">
        <v>0</v>
      </c>
      <c r="P203" s="145"/>
      <c r="Q203" s="149" t="s">
        <v>1693</v>
      </c>
      <c r="R203" s="132">
        <v>61</v>
      </c>
      <c r="S203" s="150">
        <v>4</v>
      </c>
      <c r="T203" s="151" t="s">
        <v>916</v>
      </c>
      <c r="U203" s="152" t="s">
        <v>1694</v>
      </c>
      <c r="V203" s="153">
        <v>0.30399999999999999</v>
      </c>
      <c r="W203" s="153">
        <v>0</v>
      </c>
      <c r="X203" s="152" t="s">
        <v>869</v>
      </c>
      <c r="Y203" s="153">
        <v>0.26400000000000001</v>
      </c>
      <c r="Z203" s="153">
        <v>0</v>
      </c>
      <c r="AA203" s="152" t="s">
        <v>1695</v>
      </c>
      <c r="AB203" s="153">
        <v>9.6000000000000002E-2</v>
      </c>
      <c r="AC203" s="153">
        <v>0</v>
      </c>
    </row>
    <row r="204" spans="1:29">
      <c r="A204" s="118" t="s">
        <v>1696</v>
      </c>
      <c r="B204" s="118" t="s">
        <v>1697</v>
      </c>
      <c r="C204" s="130" t="s">
        <v>913</v>
      </c>
      <c r="D204" s="131">
        <v>6</v>
      </c>
      <c r="E204" s="132">
        <v>1166201</v>
      </c>
      <c r="F204" s="132">
        <v>260</v>
      </c>
      <c r="G204" s="132">
        <v>33</v>
      </c>
      <c r="H204" s="133">
        <v>0.12720000000000001</v>
      </c>
      <c r="I204" s="140">
        <v>10</v>
      </c>
      <c r="J204" s="140">
        <v>0</v>
      </c>
      <c r="K204" s="132">
        <v>37</v>
      </c>
      <c r="L204" s="141">
        <v>7</v>
      </c>
      <c r="M204" s="142">
        <v>0</v>
      </c>
      <c r="N204" s="143">
        <v>1</v>
      </c>
      <c r="O204" s="144">
        <v>1</v>
      </c>
      <c r="P204" s="145" t="s">
        <v>914</v>
      </c>
      <c r="Q204" s="149" t="s">
        <v>1698</v>
      </c>
      <c r="R204" s="132">
        <v>6981</v>
      </c>
      <c r="S204" s="150">
        <v>4.4000000000000004</v>
      </c>
      <c r="T204" s="151" t="s">
        <v>916</v>
      </c>
      <c r="U204" s="152" t="s">
        <v>842</v>
      </c>
      <c r="V204" s="153">
        <v>0.75</v>
      </c>
      <c r="W204" s="153">
        <v>0.5</v>
      </c>
      <c r="X204" s="152" t="s">
        <v>969</v>
      </c>
      <c r="Y204" s="153">
        <v>0.25</v>
      </c>
      <c r="Z204" s="153">
        <v>0.5</v>
      </c>
      <c r="AA204" s="115"/>
      <c r="AB204" s="154"/>
      <c r="AC204" s="154"/>
    </row>
    <row r="205" spans="1:29">
      <c r="A205" s="118" t="s">
        <v>1699</v>
      </c>
      <c r="B205" s="118" t="s">
        <v>1700</v>
      </c>
      <c r="C205" s="130"/>
      <c r="D205" s="131">
        <v>6</v>
      </c>
      <c r="E205" s="132">
        <v>650620</v>
      </c>
      <c r="F205" s="132">
        <v>534</v>
      </c>
      <c r="G205" s="132">
        <v>20</v>
      </c>
      <c r="H205" s="133">
        <v>3.73E-2</v>
      </c>
      <c r="I205" s="140">
        <v>12</v>
      </c>
      <c r="J205" s="140">
        <v>0</v>
      </c>
      <c r="K205" s="132">
        <v>382</v>
      </c>
      <c r="L205" s="141">
        <v>1.4</v>
      </c>
      <c r="M205" s="142">
        <v>33</v>
      </c>
      <c r="N205" s="143">
        <v>0.77400000000000002</v>
      </c>
      <c r="O205" s="144">
        <v>1</v>
      </c>
      <c r="P205" s="145" t="s">
        <v>1701</v>
      </c>
      <c r="Q205" s="149" t="s">
        <v>1702</v>
      </c>
      <c r="R205" s="132">
        <v>2143</v>
      </c>
      <c r="S205" s="150">
        <v>4.3</v>
      </c>
      <c r="T205" s="151" t="s">
        <v>1091</v>
      </c>
      <c r="U205" s="152" t="s">
        <v>1703</v>
      </c>
      <c r="V205" s="153">
        <v>0.29799999999999999</v>
      </c>
      <c r="W205" s="153">
        <v>0.66700000000000004</v>
      </c>
      <c r="X205" s="152" t="s">
        <v>1161</v>
      </c>
      <c r="Y205" s="153">
        <v>0.26</v>
      </c>
      <c r="Z205" s="153">
        <v>8.3000000000000004E-2</v>
      </c>
      <c r="AA205" s="152" t="s">
        <v>1704</v>
      </c>
      <c r="AB205" s="153">
        <v>0.216</v>
      </c>
      <c r="AC205" s="153">
        <v>0.25</v>
      </c>
    </row>
    <row r="206" spans="1:29">
      <c r="A206" s="118" t="s">
        <v>1705</v>
      </c>
      <c r="B206" s="118" t="s">
        <v>1706</v>
      </c>
      <c r="C206" s="130"/>
      <c r="D206" s="131">
        <v>6</v>
      </c>
      <c r="E206" s="132">
        <v>5089211</v>
      </c>
      <c r="F206" s="132">
        <v>1</v>
      </c>
      <c r="G206" s="132">
        <v>0</v>
      </c>
      <c r="H206" s="133">
        <v>8.3699999999999997E-2</v>
      </c>
      <c r="I206" s="140">
        <v>8</v>
      </c>
      <c r="J206" s="140">
        <v>0</v>
      </c>
      <c r="K206" s="132">
        <v>156</v>
      </c>
      <c r="L206" s="141">
        <v>0</v>
      </c>
      <c r="M206" s="142">
        <v>0</v>
      </c>
      <c r="N206" s="143">
        <v>0.6</v>
      </c>
      <c r="O206" s="144">
        <v>0</v>
      </c>
      <c r="P206" s="145" t="s">
        <v>1707</v>
      </c>
      <c r="Q206" s="149"/>
      <c r="R206" s="132"/>
      <c r="S206" s="150"/>
      <c r="T206" s="151"/>
      <c r="U206" s="152" t="s">
        <v>1708</v>
      </c>
      <c r="V206" s="153">
        <v>0.2</v>
      </c>
      <c r="W206" s="153">
        <v>0</v>
      </c>
      <c r="X206" s="152" t="s">
        <v>1709</v>
      </c>
      <c r="Y206" s="153">
        <v>0.2</v>
      </c>
      <c r="Z206" s="153">
        <v>0</v>
      </c>
      <c r="AA206" s="152" t="s">
        <v>1710</v>
      </c>
      <c r="AB206" s="153">
        <v>0.2</v>
      </c>
      <c r="AC206" s="153">
        <v>0</v>
      </c>
    </row>
    <row r="207" spans="1:29">
      <c r="A207" s="118" t="s">
        <v>1711</v>
      </c>
      <c r="B207" s="118" t="s">
        <v>1712</v>
      </c>
      <c r="C207" s="130"/>
      <c r="D207" s="131">
        <v>6</v>
      </c>
      <c r="E207" s="132">
        <v>1619653</v>
      </c>
      <c r="F207" s="132">
        <v>0</v>
      </c>
      <c r="G207" s="132">
        <v>0</v>
      </c>
      <c r="H207" s="133">
        <v>6.6199999999999995E-2</v>
      </c>
      <c r="I207" s="140">
        <v>8</v>
      </c>
      <c r="J207" s="140">
        <v>0</v>
      </c>
      <c r="K207" s="132">
        <v>7163</v>
      </c>
      <c r="L207" s="141">
        <v>0</v>
      </c>
      <c r="M207" s="142"/>
      <c r="N207" s="143">
        <v>1</v>
      </c>
      <c r="O207" s="144">
        <v>0</v>
      </c>
      <c r="P207" s="145" t="s">
        <v>1646</v>
      </c>
      <c r="Q207" s="149" t="s">
        <v>1713</v>
      </c>
      <c r="R207" s="132">
        <v>5498</v>
      </c>
      <c r="S207" s="150">
        <v>4.4000000000000004</v>
      </c>
      <c r="T207" s="151"/>
      <c r="U207" s="152" t="s">
        <v>1476</v>
      </c>
      <c r="V207" s="153">
        <v>0.5</v>
      </c>
      <c r="W207" s="153">
        <v>0</v>
      </c>
      <c r="X207" s="152" t="s">
        <v>953</v>
      </c>
      <c r="Y207" s="153">
        <v>0.5</v>
      </c>
      <c r="Z207" s="153">
        <v>0</v>
      </c>
      <c r="AA207" s="115"/>
      <c r="AB207" s="154"/>
      <c r="AC207" s="154"/>
    </row>
    <row r="208" spans="1:29">
      <c r="A208" s="118" t="s">
        <v>1714</v>
      </c>
      <c r="B208" s="118" t="s">
        <v>1715</v>
      </c>
      <c r="C208" s="130" t="s">
        <v>913</v>
      </c>
      <c r="D208" s="131">
        <v>6</v>
      </c>
      <c r="E208" s="132">
        <v>1174250</v>
      </c>
      <c r="F208" s="132">
        <v>260</v>
      </c>
      <c r="G208" s="132">
        <v>6</v>
      </c>
      <c r="H208" s="133">
        <v>2.3E-2</v>
      </c>
      <c r="I208" s="140">
        <v>10</v>
      </c>
      <c r="J208" s="140">
        <v>0</v>
      </c>
      <c r="K208" s="132">
        <v>24</v>
      </c>
      <c r="L208" s="141">
        <v>10.8</v>
      </c>
      <c r="M208" s="142">
        <v>0</v>
      </c>
      <c r="N208" s="143">
        <v>1</v>
      </c>
      <c r="O208" s="144">
        <v>1</v>
      </c>
      <c r="P208" s="145" t="s">
        <v>1716</v>
      </c>
      <c r="Q208" s="149" t="s">
        <v>1717</v>
      </c>
      <c r="R208" s="132">
        <v>5843</v>
      </c>
      <c r="S208" s="150">
        <v>4.4000000000000004</v>
      </c>
      <c r="T208" s="151" t="s">
        <v>916</v>
      </c>
      <c r="U208" s="152" t="s">
        <v>842</v>
      </c>
      <c r="V208" s="153">
        <v>0.71399999999999997</v>
      </c>
      <c r="W208" s="153">
        <v>0</v>
      </c>
      <c r="X208" s="152" t="s">
        <v>969</v>
      </c>
      <c r="Y208" s="153">
        <v>0.17899999999999999</v>
      </c>
      <c r="Z208" s="153">
        <v>0.66700000000000004</v>
      </c>
      <c r="AA208" s="152" t="s">
        <v>867</v>
      </c>
      <c r="AB208" s="153">
        <v>0.107</v>
      </c>
      <c r="AC208" s="153">
        <v>0.33300000000000002</v>
      </c>
    </row>
    <row r="209" spans="1:29">
      <c r="A209" s="118" t="s">
        <v>1718</v>
      </c>
      <c r="B209" s="118" t="s">
        <v>1719</v>
      </c>
      <c r="C209" s="130" t="s">
        <v>913</v>
      </c>
      <c r="D209" s="131">
        <v>6</v>
      </c>
      <c r="E209" s="132">
        <v>729768</v>
      </c>
      <c r="F209" s="132">
        <v>477</v>
      </c>
      <c r="G209" s="132">
        <v>31</v>
      </c>
      <c r="H209" s="133">
        <v>6.4899999999999999E-2</v>
      </c>
      <c r="I209" s="140">
        <v>21</v>
      </c>
      <c r="J209" s="140">
        <v>1</v>
      </c>
      <c r="K209" s="132">
        <v>2826</v>
      </c>
      <c r="L209" s="141">
        <v>0.2</v>
      </c>
      <c r="M209" s="142">
        <v>0</v>
      </c>
      <c r="N209" s="143">
        <v>0.64</v>
      </c>
      <c r="O209" s="144">
        <v>0.66700000000000004</v>
      </c>
      <c r="P209" s="145" t="s">
        <v>1094</v>
      </c>
      <c r="Q209" s="149" t="s">
        <v>1720</v>
      </c>
      <c r="R209" s="132">
        <v>2162</v>
      </c>
      <c r="S209" s="150">
        <v>4.4000000000000004</v>
      </c>
      <c r="T209" s="151" t="s">
        <v>916</v>
      </c>
      <c r="U209" s="152" t="s">
        <v>980</v>
      </c>
      <c r="V209" s="153">
        <v>0.25</v>
      </c>
      <c r="W209" s="153">
        <v>0.4</v>
      </c>
      <c r="X209" s="152" t="s">
        <v>1141</v>
      </c>
      <c r="Y209" s="153">
        <v>0.215</v>
      </c>
      <c r="Z209" s="153">
        <v>0.13300000000000001</v>
      </c>
      <c r="AA209" s="152" t="s">
        <v>1140</v>
      </c>
      <c r="AB209" s="153">
        <v>0.17399999999999999</v>
      </c>
      <c r="AC209" s="153">
        <v>0.13300000000000001</v>
      </c>
    </row>
    <row r="210" spans="1:29">
      <c r="A210" s="118" t="s">
        <v>1721</v>
      </c>
      <c r="B210" s="118" t="s">
        <v>1721</v>
      </c>
      <c r="C210" s="130" t="s">
        <v>913</v>
      </c>
      <c r="D210" s="131">
        <v>6</v>
      </c>
      <c r="E210" s="132">
        <v>239518</v>
      </c>
      <c r="F210" s="132">
        <v>1546</v>
      </c>
      <c r="G210" s="132">
        <v>69</v>
      </c>
      <c r="H210" s="133">
        <v>4.4699999999999997E-2</v>
      </c>
      <c r="I210" s="140">
        <v>29</v>
      </c>
      <c r="J210" s="140">
        <v>0</v>
      </c>
      <c r="K210" s="132">
        <v>296</v>
      </c>
      <c r="L210" s="141">
        <v>5.2</v>
      </c>
      <c r="M210" s="142">
        <v>17</v>
      </c>
      <c r="N210" s="143">
        <v>0.41499999999999998</v>
      </c>
      <c r="O210" s="144">
        <v>0.60699999999999998</v>
      </c>
      <c r="P210" s="145" t="s">
        <v>1722</v>
      </c>
      <c r="Q210" s="149" t="s">
        <v>1723</v>
      </c>
      <c r="R210" s="132">
        <v>4826</v>
      </c>
      <c r="S210" s="150">
        <v>4.5</v>
      </c>
      <c r="T210" s="151" t="s">
        <v>1724</v>
      </c>
      <c r="U210" s="152" t="s">
        <v>1725</v>
      </c>
      <c r="V210" s="153">
        <v>0.214</v>
      </c>
      <c r="W210" s="153">
        <v>0.28599999999999998</v>
      </c>
      <c r="X210" s="152" t="s">
        <v>1690</v>
      </c>
      <c r="Y210" s="153">
        <v>0.105</v>
      </c>
      <c r="Z210" s="153">
        <v>7.0999999999999994E-2</v>
      </c>
      <c r="AA210" s="152" t="s">
        <v>1153</v>
      </c>
      <c r="AB210" s="153">
        <v>9.6000000000000002E-2</v>
      </c>
      <c r="AC210" s="153">
        <v>0.25</v>
      </c>
    </row>
    <row r="211" spans="1:29">
      <c r="A211" s="118" t="s">
        <v>1726</v>
      </c>
      <c r="B211" s="118" t="s">
        <v>1727</v>
      </c>
      <c r="C211" s="130" t="s">
        <v>913</v>
      </c>
      <c r="D211" s="131">
        <v>6</v>
      </c>
      <c r="E211" s="132">
        <v>1976694</v>
      </c>
      <c r="F211" s="132">
        <v>139</v>
      </c>
      <c r="G211" s="132">
        <v>9</v>
      </c>
      <c r="H211" s="133">
        <v>6.8000000000000005E-2</v>
      </c>
      <c r="I211" s="140">
        <v>8</v>
      </c>
      <c r="J211" s="140">
        <v>0</v>
      </c>
      <c r="K211" s="132">
        <v>1089</v>
      </c>
      <c r="L211" s="141">
        <v>0.1</v>
      </c>
      <c r="M211" s="142">
        <v>0</v>
      </c>
      <c r="N211" s="143">
        <v>0.436</v>
      </c>
      <c r="O211" s="144">
        <v>1</v>
      </c>
      <c r="P211" s="145" t="s">
        <v>1055</v>
      </c>
      <c r="Q211" s="149" t="s">
        <v>1728</v>
      </c>
      <c r="R211" s="132">
        <v>788</v>
      </c>
      <c r="S211" s="150">
        <v>4</v>
      </c>
      <c r="T211" s="151" t="s">
        <v>916</v>
      </c>
      <c r="U211" s="152" t="s">
        <v>1665</v>
      </c>
      <c r="V211" s="153">
        <v>0.20499999999999999</v>
      </c>
      <c r="W211" s="153">
        <v>0</v>
      </c>
      <c r="X211" s="152" t="s">
        <v>1729</v>
      </c>
      <c r="Y211" s="153">
        <v>0.128</v>
      </c>
      <c r="Z211" s="153">
        <v>0</v>
      </c>
      <c r="AA211" s="152" t="s">
        <v>1730</v>
      </c>
      <c r="AB211" s="153">
        <v>0.10299999999999999</v>
      </c>
      <c r="AC211" s="153">
        <v>1</v>
      </c>
    </row>
    <row r="212" spans="1:29">
      <c r="A212" s="118" t="s">
        <v>1731</v>
      </c>
      <c r="B212" s="118" t="s">
        <v>1732</v>
      </c>
      <c r="C212" s="130" t="s">
        <v>913</v>
      </c>
      <c r="D212" s="131">
        <v>6</v>
      </c>
      <c r="E212" s="132">
        <v>107945</v>
      </c>
      <c r="F212" s="132">
        <v>3340</v>
      </c>
      <c r="G212" s="132">
        <v>541</v>
      </c>
      <c r="H212" s="133">
        <v>0.16209999999999999</v>
      </c>
      <c r="I212" s="140">
        <v>29</v>
      </c>
      <c r="J212" s="140">
        <v>0</v>
      </c>
      <c r="K212" s="132">
        <v>2785</v>
      </c>
      <c r="L212" s="141">
        <v>1.2</v>
      </c>
      <c r="M212" s="142">
        <v>26</v>
      </c>
      <c r="N212" s="143">
        <v>0.51900000000000002</v>
      </c>
      <c r="O212" s="144">
        <v>0.52200000000000002</v>
      </c>
      <c r="P212" s="145" t="s">
        <v>1733</v>
      </c>
      <c r="Q212" s="149" t="s">
        <v>1734</v>
      </c>
      <c r="R212" s="132">
        <v>6279</v>
      </c>
      <c r="S212" s="150">
        <v>4.5</v>
      </c>
      <c r="T212" s="151" t="s">
        <v>916</v>
      </c>
      <c r="U212" s="152" t="s">
        <v>1680</v>
      </c>
      <c r="V212" s="153">
        <v>0.26800000000000002</v>
      </c>
      <c r="W212" s="153">
        <v>0.27700000000000002</v>
      </c>
      <c r="X212" s="152" t="s">
        <v>1735</v>
      </c>
      <c r="Y212" s="153">
        <v>0.14199999999999999</v>
      </c>
      <c r="Z212" s="153">
        <v>0.13200000000000001</v>
      </c>
      <c r="AA212" s="152" t="s">
        <v>1449</v>
      </c>
      <c r="AB212" s="153">
        <v>0.109</v>
      </c>
      <c r="AC212" s="153">
        <v>0.113</v>
      </c>
    </row>
    <row r="213" spans="1:29">
      <c r="A213" s="118" t="s">
        <v>1736</v>
      </c>
      <c r="B213" s="118" t="s">
        <v>1737</v>
      </c>
      <c r="C213" s="130" t="s">
        <v>913</v>
      </c>
      <c r="D213" s="131">
        <v>6</v>
      </c>
      <c r="E213" s="132">
        <v>262102</v>
      </c>
      <c r="F213" s="132">
        <v>1361</v>
      </c>
      <c r="G213" s="132">
        <v>28</v>
      </c>
      <c r="H213" s="133">
        <v>2.06E-2</v>
      </c>
      <c r="I213" s="140">
        <v>28</v>
      </c>
      <c r="J213" s="140">
        <v>0</v>
      </c>
      <c r="K213" s="132">
        <v>991</v>
      </c>
      <c r="L213" s="141">
        <v>1.4</v>
      </c>
      <c r="M213" s="142">
        <v>17</v>
      </c>
      <c r="N213" s="143">
        <v>0.53100000000000003</v>
      </c>
      <c r="O213" s="144">
        <v>0.38900000000000001</v>
      </c>
      <c r="P213" s="145" t="s">
        <v>1738</v>
      </c>
      <c r="Q213" s="149" t="s">
        <v>1739</v>
      </c>
      <c r="R213" s="132">
        <v>12737</v>
      </c>
      <c r="S213" s="150">
        <v>4.5</v>
      </c>
      <c r="T213" s="151" t="s">
        <v>1740</v>
      </c>
      <c r="U213" s="152" t="s">
        <v>1593</v>
      </c>
      <c r="V213" s="153">
        <v>0.23400000000000001</v>
      </c>
      <c r="W213" s="153">
        <v>0.19400000000000001</v>
      </c>
      <c r="X213" s="152" t="s">
        <v>1257</v>
      </c>
      <c r="Y213" s="153">
        <v>0.222</v>
      </c>
      <c r="Z213" s="153">
        <v>8.3000000000000004E-2</v>
      </c>
      <c r="AA213" s="152" t="s">
        <v>1741</v>
      </c>
      <c r="AB213" s="153">
        <v>7.4999999999999997E-2</v>
      </c>
      <c r="AC213" s="153">
        <v>0.111</v>
      </c>
    </row>
    <row r="214" spans="1:29">
      <c r="A214" s="118" t="s">
        <v>1742</v>
      </c>
      <c r="B214" s="118" t="s">
        <v>1743</v>
      </c>
      <c r="C214" s="130" t="s">
        <v>913</v>
      </c>
      <c r="D214" s="131">
        <v>6</v>
      </c>
      <c r="E214" s="132">
        <v>2181521</v>
      </c>
      <c r="F214" s="132">
        <v>103</v>
      </c>
      <c r="G214" s="132">
        <v>9</v>
      </c>
      <c r="H214" s="133">
        <v>8.7800000000000003E-2</v>
      </c>
      <c r="I214" s="140">
        <v>8</v>
      </c>
      <c r="J214" s="140">
        <v>0</v>
      </c>
      <c r="K214" s="132">
        <v>2588</v>
      </c>
      <c r="L214" s="141">
        <v>0</v>
      </c>
      <c r="M214" s="142">
        <v>0</v>
      </c>
      <c r="N214" s="143">
        <v>0.77800000000000002</v>
      </c>
      <c r="O214" s="144">
        <v>0</v>
      </c>
      <c r="P214" s="145" t="s">
        <v>1744</v>
      </c>
      <c r="Q214" s="149" t="s">
        <v>1745</v>
      </c>
      <c r="R214" s="132">
        <v>1989</v>
      </c>
      <c r="S214" s="150">
        <v>4</v>
      </c>
      <c r="T214" s="151" t="s">
        <v>1091</v>
      </c>
      <c r="U214" s="152" t="s">
        <v>954</v>
      </c>
      <c r="V214" s="153">
        <v>0.55600000000000005</v>
      </c>
      <c r="W214" s="153">
        <v>0</v>
      </c>
      <c r="X214" s="152" t="s">
        <v>1746</v>
      </c>
      <c r="Y214" s="153">
        <v>0.16700000000000001</v>
      </c>
      <c r="Z214" s="153">
        <v>0</v>
      </c>
      <c r="AA214" s="152" t="s">
        <v>1078</v>
      </c>
      <c r="AB214" s="153">
        <v>5.6000000000000001E-2</v>
      </c>
      <c r="AC214" s="153">
        <v>0</v>
      </c>
    </row>
    <row r="215" spans="1:29">
      <c r="A215" s="118" t="s">
        <v>1747</v>
      </c>
      <c r="B215" s="118" t="s">
        <v>1748</v>
      </c>
      <c r="C215" s="130"/>
      <c r="D215" s="131">
        <v>6</v>
      </c>
      <c r="E215" s="132">
        <v>381922</v>
      </c>
      <c r="F215" s="132">
        <v>919</v>
      </c>
      <c r="G215" s="132">
        <v>9</v>
      </c>
      <c r="H215" s="133">
        <v>9.7999999999999997E-3</v>
      </c>
      <c r="I215" s="140">
        <v>26</v>
      </c>
      <c r="J215" s="140">
        <v>0</v>
      </c>
      <c r="K215" s="132">
        <v>101</v>
      </c>
      <c r="L215" s="141">
        <v>9.1</v>
      </c>
      <c r="M215" s="142">
        <v>0</v>
      </c>
      <c r="N215" s="143">
        <v>0.629</v>
      </c>
      <c r="O215" s="144">
        <v>0.8</v>
      </c>
      <c r="P215" s="145" t="s">
        <v>1064</v>
      </c>
      <c r="Q215" s="149" t="s">
        <v>1749</v>
      </c>
      <c r="R215" s="132">
        <v>16274</v>
      </c>
      <c r="S215" s="150">
        <v>4.4000000000000004</v>
      </c>
      <c r="T215" s="151" t="s">
        <v>1750</v>
      </c>
      <c r="U215" s="152" t="s">
        <v>1695</v>
      </c>
      <c r="V215" s="153">
        <v>0.26</v>
      </c>
      <c r="W215" s="153">
        <v>0.2</v>
      </c>
      <c r="X215" s="152" t="s">
        <v>1751</v>
      </c>
      <c r="Y215" s="153">
        <v>0.253</v>
      </c>
      <c r="Z215" s="153">
        <v>0.2</v>
      </c>
      <c r="AA215" s="152" t="s">
        <v>1587</v>
      </c>
      <c r="AB215" s="153">
        <v>0.11600000000000001</v>
      </c>
      <c r="AC215" s="153">
        <v>0.4</v>
      </c>
    </row>
    <row r="216" spans="1:29">
      <c r="A216" s="118" t="s">
        <v>1752</v>
      </c>
      <c r="B216" s="118" t="s">
        <v>1753</v>
      </c>
      <c r="C216" s="130"/>
      <c r="D216" s="131">
        <v>6</v>
      </c>
      <c r="E216" s="132">
        <v>1778606</v>
      </c>
      <c r="F216" s="132">
        <v>0</v>
      </c>
      <c r="G216" s="132">
        <v>0</v>
      </c>
      <c r="H216" s="133">
        <v>7.0599999999999996E-2</v>
      </c>
      <c r="I216" s="140">
        <v>8</v>
      </c>
      <c r="J216" s="140">
        <v>0</v>
      </c>
      <c r="K216" s="132">
        <v>41</v>
      </c>
      <c r="L216" s="141">
        <v>0</v>
      </c>
      <c r="M216" s="142">
        <v>12</v>
      </c>
      <c r="N216" s="143">
        <v>1</v>
      </c>
      <c r="O216" s="144">
        <v>1</v>
      </c>
      <c r="P216" s="145" t="s">
        <v>1754</v>
      </c>
      <c r="Q216" s="149"/>
      <c r="R216" s="132"/>
      <c r="S216" s="150"/>
      <c r="T216" s="151"/>
      <c r="U216" s="152" t="s">
        <v>844</v>
      </c>
      <c r="V216" s="153">
        <v>0.5</v>
      </c>
      <c r="W216" s="153">
        <v>0.5</v>
      </c>
      <c r="X216" s="152" t="s">
        <v>844</v>
      </c>
      <c r="Y216" s="153">
        <v>0.5</v>
      </c>
      <c r="Z216" s="153">
        <v>0.5</v>
      </c>
      <c r="AA216" s="115"/>
      <c r="AB216" s="154"/>
      <c r="AC216" s="154"/>
    </row>
    <row r="217" spans="1:29">
      <c r="A217" s="118" t="s">
        <v>1755</v>
      </c>
      <c r="B217" s="118" t="s">
        <v>1756</v>
      </c>
      <c r="C217" s="130"/>
      <c r="D217" s="131">
        <v>5</v>
      </c>
      <c r="E217" s="132">
        <v>1544047</v>
      </c>
      <c r="F217" s="132">
        <v>0</v>
      </c>
      <c r="G217" s="132">
        <v>0</v>
      </c>
      <c r="H217" s="133">
        <v>0.12540000000000001</v>
      </c>
      <c r="I217" s="140">
        <v>8</v>
      </c>
      <c r="J217" s="140">
        <v>0</v>
      </c>
      <c r="K217" s="132">
        <v>217</v>
      </c>
      <c r="L217" s="141">
        <v>0</v>
      </c>
      <c r="M217" s="142">
        <v>16</v>
      </c>
      <c r="N217" s="143">
        <v>0.57599999999999996</v>
      </c>
      <c r="O217" s="144">
        <v>0</v>
      </c>
      <c r="P217" s="145" t="s">
        <v>1365</v>
      </c>
      <c r="Q217" s="149" t="s">
        <v>1757</v>
      </c>
      <c r="R217" s="132">
        <v>4616</v>
      </c>
      <c r="S217" s="150">
        <v>4.5</v>
      </c>
      <c r="T217" s="151" t="s">
        <v>1758</v>
      </c>
      <c r="U217" s="152" t="s">
        <v>1759</v>
      </c>
      <c r="V217" s="153">
        <v>0.47099999999999997</v>
      </c>
      <c r="W217" s="153">
        <v>0</v>
      </c>
      <c r="X217" s="152" t="s">
        <v>1760</v>
      </c>
      <c r="Y217" s="153">
        <v>7.0999999999999994E-2</v>
      </c>
      <c r="Z217" s="153">
        <v>0</v>
      </c>
      <c r="AA217" s="152" t="s">
        <v>1761</v>
      </c>
      <c r="AB217" s="153">
        <v>3.5000000000000003E-2</v>
      </c>
      <c r="AC217" s="153">
        <v>0</v>
      </c>
    </row>
    <row r="218" spans="1:29">
      <c r="A218" s="118" t="s">
        <v>1762</v>
      </c>
      <c r="B218" s="118" t="s">
        <v>1763</v>
      </c>
      <c r="C218" s="130" t="s">
        <v>913</v>
      </c>
      <c r="D218" s="131">
        <v>5</v>
      </c>
      <c r="E218" s="132">
        <v>1313582</v>
      </c>
      <c r="F218" s="132">
        <v>231</v>
      </c>
      <c r="G218" s="132">
        <v>9</v>
      </c>
      <c r="H218" s="133">
        <v>3.9699999999999999E-2</v>
      </c>
      <c r="I218" s="140">
        <v>10</v>
      </c>
      <c r="J218" s="140">
        <v>0</v>
      </c>
      <c r="K218" s="132">
        <v>4174</v>
      </c>
      <c r="L218" s="141">
        <v>0.1</v>
      </c>
      <c r="M218" s="142">
        <v>21</v>
      </c>
      <c r="N218" s="143">
        <v>0.44400000000000001</v>
      </c>
      <c r="O218" s="144">
        <v>0.16700000000000001</v>
      </c>
      <c r="P218" s="145" t="s">
        <v>1094</v>
      </c>
      <c r="Q218" s="149" t="s">
        <v>1764</v>
      </c>
      <c r="R218" s="132">
        <v>1234</v>
      </c>
      <c r="S218" s="150">
        <v>4.5</v>
      </c>
      <c r="T218" s="151" t="s">
        <v>916</v>
      </c>
      <c r="U218" s="152" t="s">
        <v>980</v>
      </c>
      <c r="V218" s="153">
        <v>0.14799999999999999</v>
      </c>
      <c r="W218" s="153">
        <v>0</v>
      </c>
      <c r="X218" s="152" t="s">
        <v>844</v>
      </c>
      <c r="Y218" s="153">
        <v>0.14799999999999999</v>
      </c>
      <c r="Z218" s="153">
        <v>0.16700000000000001</v>
      </c>
      <c r="AA218" s="152" t="s">
        <v>1140</v>
      </c>
      <c r="AB218" s="153">
        <v>0.14799999999999999</v>
      </c>
      <c r="AC218" s="153">
        <v>0</v>
      </c>
    </row>
    <row r="219" spans="1:29">
      <c r="A219" s="118" t="s">
        <v>1765</v>
      </c>
      <c r="B219" s="118" t="s">
        <v>1766</v>
      </c>
      <c r="C219" s="130" t="s">
        <v>913</v>
      </c>
      <c r="D219" s="131">
        <v>5</v>
      </c>
      <c r="E219" s="132">
        <v>501323</v>
      </c>
      <c r="F219" s="132">
        <v>699</v>
      </c>
      <c r="G219" s="132">
        <v>21</v>
      </c>
      <c r="H219" s="133">
        <v>2.9600000000000001E-2</v>
      </c>
      <c r="I219" s="140">
        <v>20</v>
      </c>
      <c r="J219" s="140">
        <v>0</v>
      </c>
      <c r="K219" s="132">
        <v>317</v>
      </c>
      <c r="L219" s="141">
        <v>2.2000000000000002</v>
      </c>
      <c r="M219" s="142">
        <v>0</v>
      </c>
      <c r="N219" s="143">
        <v>0.56899999999999995</v>
      </c>
      <c r="O219" s="144">
        <v>0.8</v>
      </c>
      <c r="P219" s="145" t="s">
        <v>1360</v>
      </c>
      <c r="Q219" s="149" t="s">
        <v>1767</v>
      </c>
      <c r="R219" s="132">
        <v>294</v>
      </c>
      <c r="S219" s="150">
        <v>4.5</v>
      </c>
      <c r="T219" s="151" t="s">
        <v>916</v>
      </c>
      <c r="U219" s="152" t="s">
        <v>1768</v>
      </c>
      <c r="V219" s="153">
        <v>0.379</v>
      </c>
      <c r="W219" s="153">
        <v>0.4</v>
      </c>
      <c r="X219" s="152" t="s">
        <v>1769</v>
      </c>
      <c r="Y219" s="153">
        <v>0.1</v>
      </c>
      <c r="Z219" s="153">
        <v>0.4</v>
      </c>
      <c r="AA219" s="152" t="s">
        <v>1770</v>
      </c>
      <c r="AB219" s="153">
        <v>8.8999999999999996E-2</v>
      </c>
      <c r="AC219" s="153">
        <v>0</v>
      </c>
    </row>
    <row r="220" spans="1:29">
      <c r="A220" s="118" t="s">
        <v>1771</v>
      </c>
      <c r="B220" s="118" t="s">
        <v>1772</v>
      </c>
      <c r="C220" s="130" t="s">
        <v>913</v>
      </c>
      <c r="D220" s="131">
        <v>5</v>
      </c>
      <c r="E220" s="132">
        <v>47959</v>
      </c>
      <c r="F220" s="132">
        <v>6899</v>
      </c>
      <c r="G220" s="132">
        <v>232</v>
      </c>
      <c r="H220" s="133">
        <v>3.3700000000000001E-2</v>
      </c>
      <c r="I220" s="140">
        <v>39</v>
      </c>
      <c r="J220" s="140">
        <v>0</v>
      </c>
      <c r="K220" s="132">
        <v>1186</v>
      </c>
      <c r="L220" s="141">
        <v>5.8</v>
      </c>
      <c r="M220" s="142">
        <v>13</v>
      </c>
      <c r="N220" s="143">
        <v>0.32200000000000001</v>
      </c>
      <c r="O220" s="144">
        <v>0.251</v>
      </c>
      <c r="P220" s="145" t="s">
        <v>1773</v>
      </c>
      <c r="Q220" s="149" t="s">
        <v>1774</v>
      </c>
      <c r="R220" s="132">
        <v>17578</v>
      </c>
      <c r="S220" s="150">
        <v>4.5</v>
      </c>
      <c r="T220" s="151" t="s">
        <v>916</v>
      </c>
      <c r="U220" s="152" t="s">
        <v>1514</v>
      </c>
      <c r="V220" s="153">
        <v>0.129</v>
      </c>
      <c r="W220" s="153">
        <v>4.2000000000000003E-2</v>
      </c>
      <c r="X220" s="152" t="s">
        <v>1725</v>
      </c>
      <c r="Y220" s="153">
        <v>0.10100000000000001</v>
      </c>
      <c r="Z220" s="153">
        <v>6.0999999999999999E-2</v>
      </c>
      <c r="AA220" s="152" t="s">
        <v>1626</v>
      </c>
      <c r="AB220" s="153">
        <v>9.1999999999999998E-2</v>
      </c>
      <c r="AC220" s="153">
        <v>0.14899999999999999</v>
      </c>
    </row>
    <row r="221" spans="1:29">
      <c r="A221" s="118" t="s">
        <v>1775</v>
      </c>
      <c r="B221" s="118" t="s">
        <v>1776</v>
      </c>
      <c r="C221" s="130"/>
      <c r="D221" s="131">
        <v>5</v>
      </c>
      <c r="E221" s="132">
        <v>987642</v>
      </c>
      <c r="F221" s="132">
        <v>0</v>
      </c>
      <c r="G221" s="132">
        <v>0</v>
      </c>
      <c r="H221" s="133">
        <v>0.14349999999999999</v>
      </c>
      <c r="I221" s="140">
        <v>8</v>
      </c>
      <c r="J221" s="140">
        <v>0</v>
      </c>
      <c r="K221" s="132">
        <v>259</v>
      </c>
      <c r="L221" s="141">
        <v>0</v>
      </c>
      <c r="M221" s="142"/>
      <c r="N221" s="143">
        <v>0.86399999999999999</v>
      </c>
      <c r="O221" s="144">
        <v>1</v>
      </c>
      <c r="P221" s="145" t="s">
        <v>1777</v>
      </c>
      <c r="Q221" s="149" t="s">
        <v>1778</v>
      </c>
      <c r="R221" s="132">
        <v>1306</v>
      </c>
      <c r="S221" s="150">
        <v>4.4000000000000004</v>
      </c>
      <c r="T221" s="151"/>
      <c r="U221" s="152" t="s">
        <v>988</v>
      </c>
      <c r="V221" s="153">
        <v>0.45500000000000002</v>
      </c>
      <c r="W221" s="153">
        <v>0.75</v>
      </c>
      <c r="X221" s="152" t="s">
        <v>842</v>
      </c>
      <c r="Y221" s="153">
        <v>0.22700000000000001</v>
      </c>
      <c r="Z221" s="153">
        <v>0.25</v>
      </c>
      <c r="AA221" s="152" t="s">
        <v>1020</v>
      </c>
      <c r="AB221" s="153">
        <v>0.182</v>
      </c>
      <c r="AC221" s="153">
        <v>0</v>
      </c>
    </row>
    <row r="222" spans="1:29">
      <c r="A222" s="118" t="s">
        <v>1779</v>
      </c>
      <c r="B222" s="118" t="s">
        <v>1780</v>
      </c>
      <c r="C222" s="130" t="s">
        <v>913</v>
      </c>
      <c r="D222" s="131">
        <v>5</v>
      </c>
      <c r="E222" s="132">
        <v>1483441</v>
      </c>
      <c r="F222" s="132">
        <v>192</v>
      </c>
      <c r="G222" s="132">
        <v>8</v>
      </c>
      <c r="H222" s="133">
        <v>4.1000000000000002E-2</v>
      </c>
      <c r="I222" s="140">
        <v>9</v>
      </c>
      <c r="J222" s="140">
        <v>0</v>
      </c>
      <c r="K222" s="132">
        <v>666</v>
      </c>
      <c r="L222" s="141">
        <v>0.3</v>
      </c>
      <c r="M222" s="142">
        <v>0</v>
      </c>
      <c r="N222" s="143">
        <v>0.78100000000000003</v>
      </c>
      <c r="O222" s="144">
        <v>0.78900000000000003</v>
      </c>
      <c r="P222" s="145" t="s">
        <v>1781</v>
      </c>
      <c r="Q222" s="149" t="s">
        <v>1552</v>
      </c>
      <c r="R222" s="132">
        <v>6720</v>
      </c>
      <c r="S222" s="150">
        <v>4.5</v>
      </c>
      <c r="T222" s="151" t="s">
        <v>916</v>
      </c>
      <c r="U222" s="152" t="s">
        <v>969</v>
      </c>
      <c r="V222" s="153">
        <v>0.49</v>
      </c>
      <c r="W222" s="153">
        <v>0.42099999999999999</v>
      </c>
      <c r="X222" s="152" t="s">
        <v>1782</v>
      </c>
      <c r="Y222" s="153">
        <v>0.22900000000000001</v>
      </c>
      <c r="Z222" s="153">
        <v>0.36799999999999999</v>
      </c>
      <c r="AA222" s="152" t="s">
        <v>849</v>
      </c>
      <c r="AB222" s="153">
        <v>6.3E-2</v>
      </c>
      <c r="AC222" s="153">
        <v>0</v>
      </c>
    </row>
    <row r="223" spans="1:29">
      <c r="A223" s="118" t="s">
        <v>1783</v>
      </c>
      <c r="B223" s="118" t="s">
        <v>1784</v>
      </c>
      <c r="C223" s="130" t="s">
        <v>913</v>
      </c>
      <c r="D223" s="131">
        <v>5</v>
      </c>
      <c r="E223" s="132">
        <v>1715368</v>
      </c>
      <c r="F223" s="132">
        <v>167</v>
      </c>
      <c r="G223" s="132">
        <v>18</v>
      </c>
      <c r="H223" s="133">
        <v>0.1061</v>
      </c>
      <c r="I223" s="140">
        <v>8</v>
      </c>
      <c r="J223" s="140">
        <v>0</v>
      </c>
      <c r="K223" s="132">
        <v>609</v>
      </c>
      <c r="L223" s="141">
        <v>0.3</v>
      </c>
      <c r="M223" s="142">
        <v>0</v>
      </c>
      <c r="N223" s="143">
        <v>0.8</v>
      </c>
      <c r="O223" s="144">
        <v>1</v>
      </c>
      <c r="P223" s="145" t="s">
        <v>1785</v>
      </c>
      <c r="Q223" s="149" t="s">
        <v>1786</v>
      </c>
      <c r="R223" s="132">
        <v>4061</v>
      </c>
      <c r="S223" s="150">
        <v>4.4000000000000004</v>
      </c>
      <c r="T223" s="151" t="s">
        <v>1091</v>
      </c>
      <c r="U223" s="152" t="s">
        <v>1047</v>
      </c>
      <c r="V223" s="153">
        <v>0.4</v>
      </c>
      <c r="W223" s="153">
        <v>0.5</v>
      </c>
      <c r="X223" s="152" t="s">
        <v>1449</v>
      </c>
      <c r="Y223" s="153">
        <v>0.2</v>
      </c>
      <c r="Z223" s="153">
        <v>0.5</v>
      </c>
      <c r="AA223" s="152" t="s">
        <v>1111</v>
      </c>
      <c r="AB223" s="153">
        <v>0.2</v>
      </c>
      <c r="AC223" s="153">
        <v>0</v>
      </c>
    </row>
    <row r="224" spans="1:29">
      <c r="A224" s="118" t="s">
        <v>1787</v>
      </c>
      <c r="B224" s="118" t="s">
        <v>1788</v>
      </c>
      <c r="C224" s="130"/>
      <c r="D224" s="131">
        <v>5</v>
      </c>
      <c r="E224" s="132">
        <v>925396</v>
      </c>
      <c r="F224" s="132">
        <v>361</v>
      </c>
      <c r="G224" s="132">
        <v>25</v>
      </c>
      <c r="H224" s="133">
        <v>6.9199999999999998E-2</v>
      </c>
      <c r="I224" s="140">
        <v>13</v>
      </c>
      <c r="J224" s="140">
        <v>12</v>
      </c>
      <c r="K224" s="132">
        <v>281598</v>
      </c>
      <c r="L224" s="141">
        <v>0</v>
      </c>
      <c r="M224" s="142">
        <v>4</v>
      </c>
      <c r="N224" s="143">
        <v>0.57299999999999995</v>
      </c>
      <c r="O224" s="144">
        <v>0</v>
      </c>
      <c r="P224" s="145" t="s">
        <v>1789</v>
      </c>
      <c r="Q224" s="149" t="s">
        <v>1790</v>
      </c>
      <c r="R224" s="132">
        <v>2905</v>
      </c>
      <c r="S224" s="150">
        <v>4.5</v>
      </c>
      <c r="T224" s="151" t="s">
        <v>1791</v>
      </c>
      <c r="U224" s="152" t="s">
        <v>1792</v>
      </c>
      <c r="V224" s="153">
        <v>0.309</v>
      </c>
      <c r="W224" s="153">
        <v>0</v>
      </c>
      <c r="X224" s="152" t="s">
        <v>1793</v>
      </c>
      <c r="Y224" s="153">
        <v>0.20599999999999999</v>
      </c>
      <c r="Z224" s="153">
        <v>0</v>
      </c>
      <c r="AA224" s="152" t="s">
        <v>1794</v>
      </c>
      <c r="AB224" s="153">
        <v>5.8999999999999997E-2</v>
      </c>
      <c r="AC224" s="153">
        <v>0</v>
      </c>
    </row>
    <row r="225" spans="1:29">
      <c r="A225" s="118" t="s">
        <v>1795</v>
      </c>
      <c r="B225" s="118" t="s">
        <v>1622</v>
      </c>
      <c r="C225" s="130"/>
      <c r="D225" s="131">
        <v>5</v>
      </c>
      <c r="E225" s="132">
        <v>1483001</v>
      </c>
      <c r="F225" s="132">
        <v>192</v>
      </c>
      <c r="G225" s="132">
        <v>3</v>
      </c>
      <c r="H225" s="133">
        <v>1.4800000000000001E-2</v>
      </c>
      <c r="I225" s="140">
        <v>9</v>
      </c>
      <c r="J225" s="140">
        <v>0</v>
      </c>
      <c r="K225" s="132">
        <v>112</v>
      </c>
      <c r="L225" s="141">
        <v>1.7</v>
      </c>
      <c r="M225" s="142">
        <v>25</v>
      </c>
      <c r="N225" s="143">
        <v>0.79300000000000004</v>
      </c>
      <c r="O225" s="144">
        <v>1</v>
      </c>
      <c r="P225" s="145" t="s">
        <v>1796</v>
      </c>
      <c r="Q225" s="149" t="s">
        <v>1797</v>
      </c>
      <c r="R225" s="132">
        <v>11258</v>
      </c>
      <c r="S225" s="150">
        <v>4.5</v>
      </c>
      <c r="T225" s="151"/>
      <c r="U225" s="152" t="s">
        <v>1798</v>
      </c>
      <c r="V225" s="153">
        <v>0.377</v>
      </c>
      <c r="W225" s="153">
        <v>0.5</v>
      </c>
      <c r="X225" s="152" t="s">
        <v>1799</v>
      </c>
      <c r="Y225" s="153">
        <v>0.34</v>
      </c>
      <c r="Z225" s="153">
        <v>0.5</v>
      </c>
      <c r="AA225" s="152" t="s">
        <v>1800</v>
      </c>
      <c r="AB225" s="153">
        <v>7.5999999999999998E-2</v>
      </c>
      <c r="AC225" s="153">
        <v>0</v>
      </c>
    </row>
    <row r="226" spans="1:29">
      <c r="A226" s="118" t="s">
        <v>1801</v>
      </c>
      <c r="B226" s="118" t="s">
        <v>1801</v>
      </c>
      <c r="C226" s="130" t="s">
        <v>913</v>
      </c>
      <c r="D226" s="131">
        <v>5</v>
      </c>
      <c r="E226" s="132">
        <v>26488</v>
      </c>
      <c r="F226" s="132">
        <v>12715</v>
      </c>
      <c r="G226" s="132">
        <v>278</v>
      </c>
      <c r="H226" s="133">
        <v>2.1899999999999999E-2</v>
      </c>
      <c r="I226" s="140">
        <v>51</v>
      </c>
      <c r="J226" s="140">
        <v>0</v>
      </c>
      <c r="K226" s="132">
        <v>932</v>
      </c>
      <c r="L226" s="141">
        <v>13.6</v>
      </c>
      <c r="M226" s="142">
        <v>40</v>
      </c>
      <c r="N226" s="143">
        <v>0.38</v>
      </c>
      <c r="O226" s="144">
        <v>0.372</v>
      </c>
      <c r="P226" s="145" t="s">
        <v>1802</v>
      </c>
      <c r="Q226" s="149" t="s">
        <v>1803</v>
      </c>
      <c r="R226" s="132">
        <v>5778</v>
      </c>
      <c r="S226" s="150">
        <v>4.8</v>
      </c>
      <c r="T226" s="151" t="s">
        <v>945</v>
      </c>
      <c r="U226" s="152" t="s">
        <v>1255</v>
      </c>
      <c r="V226" s="153">
        <v>0.17799999999999999</v>
      </c>
      <c r="W226" s="153">
        <v>0.222</v>
      </c>
      <c r="X226" s="152" t="s">
        <v>1257</v>
      </c>
      <c r="Y226" s="153">
        <v>0.125</v>
      </c>
      <c r="Z226" s="153">
        <v>8.6999999999999994E-2</v>
      </c>
      <c r="AA226" s="152" t="s">
        <v>1685</v>
      </c>
      <c r="AB226" s="153">
        <v>7.6999999999999999E-2</v>
      </c>
      <c r="AC226" s="153">
        <v>6.4000000000000001E-2</v>
      </c>
    </row>
    <row r="227" spans="1:29">
      <c r="A227" s="118" t="s">
        <v>1804</v>
      </c>
      <c r="B227" s="118" t="s">
        <v>1804</v>
      </c>
      <c r="C227" s="130" t="s">
        <v>913</v>
      </c>
      <c r="D227" s="131">
        <v>5</v>
      </c>
      <c r="E227" s="132">
        <v>1373909</v>
      </c>
      <c r="F227" s="132">
        <v>205</v>
      </c>
      <c r="G227" s="132">
        <v>12</v>
      </c>
      <c r="H227" s="133">
        <v>5.79E-2</v>
      </c>
      <c r="I227" s="140">
        <v>9</v>
      </c>
      <c r="J227" s="140">
        <v>0</v>
      </c>
      <c r="K227" s="132">
        <v>688</v>
      </c>
      <c r="L227" s="141">
        <v>0.3</v>
      </c>
      <c r="M227" s="142">
        <v>0</v>
      </c>
      <c r="N227" s="143">
        <v>0.54800000000000004</v>
      </c>
      <c r="O227" s="144">
        <v>0</v>
      </c>
      <c r="P227" s="145" t="s">
        <v>978</v>
      </c>
      <c r="Q227" s="149" t="s">
        <v>1805</v>
      </c>
      <c r="R227" s="132">
        <v>11580</v>
      </c>
      <c r="S227" s="150">
        <v>4.5</v>
      </c>
      <c r="T227" s="151" t="s">
        <v>916</v>
      </c>
      <c r="U227" s="152" t="s">
        <v>1806</v>
      </c>
      <c r="V227" s="153">
        <v>0.24199999999999999</v>
      </c>
      <c r="W227" s="153">
        <v>0</v>
      </c>
      <c r="X227" s="152" t="s">
        <v>1256</v>
      </c>
      <c r="Y227" s="153">
        <v>0.17699999999999999</v>
      </c>
      <c r="Z227" s="153">
        <v>0</v>
      </c>
      <c r="AA227" s="152" t="s">
        <v>1807</v>
      </c>
      <c r="AB227" s="153">
        <v>0.129</v>
      </c>
      <c r="AC227" s="153">
        <v>0</v>
      </c>
    </row>
    <row r="228" spans="1:29">
      <c r="A228" s="118" t="s">
        <v>1808</v>
      </c>
      <c r="B228" s="118" t="s">
        <v>1808</v>
      </c>
      <c r="C228" s="130" t="s">
        <v>913</v>
      </c>
      <c r="D228" s="131">
        <v>5</v>
      </c>
      <c r="E228" s="132">
        <v>6850</v>
      </c>
      <c r="F228" s="132">
        <v>34302</v>
      </c>
      <c r="G228" s="132">
        <v>744</v>
      </c>
      <c r="H228" s="133">
        <v>2.1700000000000001E-2</v>
      </c>
      <c r="I228" s="140">
        <v>96</v>
      </c>
      <c r="J228" s="140">
        <v>0</v>
      </c>
      <c r="K228" s="132">
        <v>2191</v>
      </c>
      <c r="L228" s="141">
        <v>15.7</v>
      </c>
      <c r="M228" s="142">
        <v>33</v>
      </c>
      <c r="N228" s="143">
        <v>0.35599999999999998</v>
      </c>
      <c r="O228" s="144">
        <v>0.371</v>
      </c>
      <c r="P228" s="145" t="s">
        <v>943</v>
      </c>
      <c r="Q228" s="149" t="s">
        <v>1809</v>
      </c>
      <c r="R228" s="132">
        <v>15347</v>
      </c>
      <c r="S228" s="150">
        <v>4.5</v>
      </c>
      <c r="T228" s="151" t="s">
        <v>916</v>
      </c>
      <c r="U228" s="152" t="s">
        <v>1593</v>
      </c>
      <c r="V228" s="153">
        <v>0.16900000000000001</v>
      </c>
      <c r="W228" s="153">
        <v>0.20399999999999999</v>
      </c>
      <c r="X228" s="152" t="s">
        <v>1257</v>
      </c>
      <c r="Y228" s="153">
        <v>0.13100000000000001</v>
      </c>
      <c r="Z228" s="153">
        <v>9.6000000000000002E-2</v>
      </c>
      <c r="AA228" s="152" t="s">
        <v>1594</v>
      </c>
      <c r="AB228" s="153">
        <v>5.6000000000000001E-2</v>
      </c>
      <c r="AC228" s="153">
        <v>7.0000000000000007E-2</v>
      </c>
    </row>
    <row r="229" spans="1:29">
      <c r="A229" s="118" t="s">
        <v>1810</v>
      </c>
      <c r="B229" s="118" t="s">
        <v>1811</v>
      </c>
      <c r="C229" s="130" t="s">
        <v>913</v>
      </c>
      <c r="D229" s="131">
        <v>5</v>
      </c>
      <c r="E229" s="132">
        <v>1288910</v>
      </c>
      <c r="F229" s="132">
        <v>235</v>
      </c>
      <c r="G229" s="132">
        <v>13</v>
      </c>
      <c r="H229" s="133">
        <v>5.4600000000000003E-2</v>
      </c>
      <c r="I229" s="140">
        <v>10</v>
      </c>
      <c r="J229" s="140">
        <v>0</v>
      </c>
      <c r="K229" s="132">
        <v>955</v>
      </c>
      <c r="L229" s="141">
        <v>0.3</v>
      </c>
      <c r="M229" s="142">
        <v>16</v>
      </c>
      <c r="N229" s="143">
        <v>0.36299999999999999</v>
      </c>
      <c r="O229" s="144">
        <v>0</v>
      </c>
      <c r="P229" s="145" t="s">
        <v>1812</v>
      </c>
      <c r="Q229" s="149" t="s">
        <v>1813</v>
      </c>
      <c r="R229" s="132">
        <v>34036</v>
      </c>
      <c r="S229" s="150">
        <v>4.5</v>
      </c>
      <c r="T229" s="151" t="s">
        <v>916</v>
      </c>
      <c r="U229" s="152" t="s">
        <v>1741</v>
      </c>
      <c r="V229" s="153">
        <v>0.182</v>
      </c>
      <c r="W229" s="153">
        <v>0</v>
      </c>
      <c r="X229" s="152" t="s">
        <v>1814</v>
      </c>
      <c r="Y229" s="153">
        <v>9.0999999999999998E-2</v>
      </c>
      <c r="Z229" s="153">
        <v>0</v>
      </c>
      <c r="AA229" s="152" t="s">
        <v>1815</v>
      </c>
      <c r="AB229" s="153">
        <v>9.0999999999999998E-2</v>
      </c>
      <c r="AC229" s="153">
        <v>0</v>
      </c>
    </row>
    <row r="230" spans="1:29">
      <c r="A230" s="118" t="s">
        <v>1816</v>
      </c>
      <c r="B230" s="118" t="s">
        <v>1817</v>
      </c>
      <c r="C230" s="130" t="s">
        <v>913</v>
      </c>
      <c r="D230" s="131">
        <v>5</v>
      </c>
      <c r="E230" s="132">
        <v>893097</v>
      </c>
      <c r="F230" s="132">
        <v>379</v>
      </c>
      <c r="G230" s="132">
        <v>17</v>
      </c>
      <c r="H230" s="133">
        <v>4.41E-2</v>
      </c>
      <c r="I230" s="140">
        <v>13</v>
      </c>
      <c r="J230" s="140">
        <v>0</v>
      </c>
      <c r="K230" s="132">
        <v>1373</v>
      </c>
      <c r="L230" s="141">
        <v>0.3</v>
      </c>
      <c r="M230" s="142">
        <v>8</v>
      </c>
      <c r="N230" s="143">
        <v>0.39700000000000002</v>
      </c>
      <c r="O230" s="144">
        <v>0.38500000000000001</v>
      </c>
      <c r="P230" s="145" t="s">
        <v>1818</v>
      </c>
      <c r="Q230" s="149" t="s">
        <v>1819</v>
      </c>
      <c r="R230" s="132">
        <v>8511</v>
      </c>
      <c r="S230" s="150">
        <v>4.5</v>
      </c>
      <c r="T230" s="151" t="s">
        <v>945</v>
      </c>
      <c r="U230" s="152" t="s">
        <v>1255</v>
      </c>
      <c r="V230" s="153">
        <v>0.19</v>
      </c>
      <c r="W230" s="153">
        <v>0.23100000000000001</v>
      </c>
      <c r="X230" s="152" t="s">
        <v>1685</v>
      </c>
      <c r="Y230" s="153">
        <v>0.107</v>
      </c>
      <c r="Z230" s="153">
        <v>0.154</v>
      </c>
      <c r="AA230" s="152" t="s">
        <v>1820</v>
      </c>
      <c r="AB230" s="153">
        <v>9.9000000000000005E-2</v>
      </c>
      <c r="AC230" s="153">
        <v>0</v>
      </c>
    </row>
    <row r="231" spans="1:29">
      <c r="A231" s="118" t="s">
        <v>1821</v>
      </c>
      <c r="B231" s="118" t="s">
        <v>1822</v>
      </c>
      <c r="C231" s="130" t="s">
        <v>913</v>
      </c>
      <c r="D231" s="131">
        <v>5</v>
      </c>
      <c r="E231" s="132">
        <v>1189193</v>
      </c>
      <c r="F231" s="132">
        <v>255</v>
      </c>
      <c r="G231" s="132">
        <v>23</v>
      </c>
      <c r="H231" s="133">
        <v>8.9399999999999993E-2</v>
      </c>
      <c r="I231" s="140">
        <v>10</v>
      </c>
      <c r="J231" s="140">
        <v>0</v>
      </c>
      <c r="K231" s="132">
        <v>988</v>
      </c>
      <c r="L231" s="141">
        <v>0.3</v>
      </c>
      <c r="M231" s="142">
        <v>0</v>
      </c>
      <c r="N231" s="143">
        <v>1</v>
      </c>
      <c r="O231" s="144">
        <v>1</v>
      </c>
      <c r="P231" s="145" t="s">
        <v>1381</v>
      </c>
      <c r="Q231" s="149" t="s">
        <v>1823</v>
      </c>
      <c r="R231" s="132">
        <v>1689</v>
      </c>
      <c r="S231" s="150">
        <v>4.3</v>
      </c>
      <c r="T231" s="151" t="s">
        <v>916</v>
      </c>
      <c r="U231" s="152" t="s">
        <v>1824</v>
      </c>
      <c r="V231" s="153">
        <v>0.84599999999999997</v>
      </c>
      <c r="W231" s="153">
        <v>0.66700000000000004</v>
      </c>
      <c r="X231" s="152" t="s">
        <v>1825</v>
      </c>
      <c r="Y231" s="153">
        <v>0.154</v>
      </c>
      <c r="Z231" s="153">
        <v>0.33300000000000002</v>
      </c>
      <c r="AA231" s="115"/>
      <c r="AB231" s="154"/>
      <c r="AC231" s="154"/>
    </row>
    <row r="232" spans="1:29">
      <c r="A232" s="118" t="s">
        <v>1826</v>
      </c>
      <c r="B232" s="118" t="s">
        <v>1827</v>
      </c>
      <c r="C232" s="130" t="s">
        <v>913</v>
      </c>
      <c r="D232" s="131">
        <v>5</v>
      </c>
      <c r="E232" s="132">
        <v>703451</v>
      </c>
      <c r="F232" s="132">
        <v>490</v>
      </c>
      <c r="G232" s="132">
        <v>58</v>
      </c>
      <c r="H232" s="133">
        <v>0.1186</v>
      </c>
      <c r="I232" s="140">
        <v>11</v>
      </c>
      <c r="J232" s="140">
        <v>3</v>
      </c>
      <c r="K232" s="132">
        <v>994</v>
      </c>
      <c r="L232" s="141">
        <v>0.5</v>
      </c>
      <c r="M232" s="142">
        <v>0</v>
      </c>
      <c r="N232" s="143">
        <v>0.51100000000000001</v>
      </c>
      <c r="O232" s="144">
        <v>0.59599999999999997</v>
      </c>
      <c r="P232" s="145" t="s">
        <v>1260</v>
      </c>
      <c r="Q232" s="149" t="s">
        <v>1828</v>
      </c>
      <c r="R232" s="132">
        <v>11767</v>
      </c>
      <c r="S232" s="150">
        <v>4.5</v>
      </c>
      <c r="T232" s="151" t="s">
        <v>1091</v>
      </c>
      <c r="U232" s="152" t="s">
        <v>1105</v>
      </c>
      <c r="V232" s="153">
        <v>0.21099999999999999</v>
      </c>
      <c r="W232" s="153">
        <v>0.308</v>
      </c>
      <c r="X232" s="152" t="s">
        <v>1449</v>
      </c>
      <c r="Y232" s="153">
        <v>0.16300000000000001</v>
      </c>
      <c r="Z232" s="153">
        <v>9.6000000000000002E-2</v>
      </c>
      <c r="AA232" s="152" t="s">
        <v>1111</v>
      </c>
      <c r="AB232" s="153">
        <v>0.13700000000000001</v>
      </c>
      <c r="AC232" s="153">
        <v>0.192</v>
      </c>
    </row>
    <row r="233" spans="1:29">
      <c r="A233" s="118" t="s">
        <v>1829</v>
      </c>
      <c r="B233" s="118" t="s">
        <v>1830</v>
      </c>
      <c r="C233" s="130"/>
      <c r="D233" s="131">
        <v>5</v>
      </c>
      <c r="E233" s="132">
        <v>719675</v>
      </c>
      <c r="F233" s="132">
        <v>482</v>
      </c>
      <c r="G233" s="132">
        <v>21</v>
      </c>
      <c r="H233" s="133">
        <v>4.36E-2</v>
      </c>
      <c r="I233" s="140">
        <v>21</v>
      </c>
      <c r="J233" s="140">
        <v>0</v>
      </c>
      <c r="K233" s="132">
        <v>2076</v>
      </c>
      <c r="L233" s="141">
        <v>0.2</v>
      </c>
      <c r="M233" s="142">
        <v>3</v>
      </c>
      <c r="N233" s="143">
        <v>0.73199999999999998</v>
      </c>
      <c r="O233" s="144">
        <v>0.71399999999999997</v>
      </c>
      <c r="P233" s="145" t="s">
        <v>1601</v>
      </c>
      <c r="Q233" s="149" t="s">
        <v>1831</v>
      </c>
      <c r="R233" s="132">
        <v>766</v>
      </c>
      <c r="S233" s="150">
        <v>4</v>
      </c>
      <c r="T233" s="151" t="s">
        <v>916</v>
      </c>
      <c r="U233" s="152" t="s">
        <v>954</v>
      </c>
      <c r="V233" s="153">
        <v>0.379</v>
      </c>
      <c r="W233" s="153">
        <v>0.42899999999999999</v>
      </c>
      <c r="X233" s="152" t="s">
        <v>1078</v>
      </c>
      <c r="Y233" s="153">
        <v>0.26400000000000001</v>
      </c>
      <c r="Z233" s="153">
        <v>0.14299999999999999</v>
      </c>
      <c r="AA233" s="152" t="s">
        <v>1066</v>
      </c>
      <c r="AB233" s="153">
        <v>8.8999999999999996E-2</v>
      </c>
      <c r="AC233" s="153">
        <v>0.14299999999999999</v>
      </c>
    </row>
    <row r="234" spans="1:29">
      <c r="A234" s="118" t="s">
        <v>1832</v>
      </c>
      <c r="B234" s="118" t="s">
        <v>1833</v>
      </c>
      <c r="C234" s="130"/>
      <c r="D234" s="131">
        <v>5</v>
      </c>
      <c r="E234" s="132">
        <v>1567372</v>
      </c>
      <c r="F234" s="132">
        <v>0</v>
      </c>
      <c r="G234" s="132">
        <v>0</v>
      </c>
      <c r="H234" s="133">
        <v>4.19E-2</v>
      </c>
      <c r="I234" s="140">
        <v>8</v>
      </c>
      <c r="J234" s="140">
        <v>0</v>
      </c>
      <c r="K234" s="132">
        <v>428</v>
      </c>
      <c r="L234" s="141">
        <v>0</v>
      </c>
      <c r="M234" s="142"/>
      <c r="N234" s="143">
        <v>1</v>
      </c>
      <c r="O234" s="144">
        <v>1</v>
      </c>
      <c r="P234" s="145" t="s">
        <v>922</v>
      </c>
      <c r="Q234" s="149" t="s">
        <v>1834</v>
      </c>
      <c r="R234" s="132">
        <v>1138</v>
      </c>
      <c r="S234" s="150">
        <v>4.3</v>
      </c>
      <c r="T234" s="151" t="s">
        <v>916</v>
      </c>
      <c r="U234" s="152" t="s">
        <v>954</v>
      </c>
      <c r="V234" s="153">
        <v>0.6</v>
      </c>
      <c r="W234" s="153">
        <v>0.5</v>
      </c>
      <c r="X234" s="152" t="s">
        <v>1078</v>
      </c>
      <c r="Y234" s="153">
        <v>0.4</v>
      </c>
      <c r="Z234" s="153">
        <v>0.5</v>
      </c>
      <c r="AA234" s="115"/>
      <c r="AB234" s="154"/>
      <c r="AC234" s="154"/>
    </row>
    <row r="235" spans="1:29">
      <c r="A235" s="118" t="s">
        <v>1835</v>
      </c>
      <c r="B235" s="118" t="s">
        <v>1836</v>
      </c>
      <c r="C235" s="130"/>
      <c r="D235" s="131">
        <v>5</v>
      </c>
      <c r="E235" s="132">
        <v>124391</v>
      </c>
      <c r="F235" s="132">
        <v>2864</v>
      </c>
      <c r="G235" s="132">
        <v>93</v>
      </c>
      <c r="H235" s="133">
        <v>3.2599999999999997E-2</v>
      </c>
      <c r="I235" s="140">
        <v>30</v>
      </c>
      <c r="J235" s="140">
        <v>0</v>
      </c>
      <c r="K235" s="132">
        <v>28</v>
      </c>
      <c r="L235" s="141">
        <v>102.3</v>
      </c>
      <c r="M235" s="142">
        <v>0</v>
      </c>
      <c r="N235" s="143">
        <v>0.54700000000000004</v>
      </c>
      <c r="O235" s="144">
        <v>0.5</v>
      </c>
      <c r="P235" s="145" t="s">
        <v>1837</v>
      </c>
      <c r="Q235" s="149" t="s">
        <v>1838</v>
      </c>
      <c r="R235" s="132">
        <v>7731</v>
      </c>
      <c r="S235" s="150">
        <v>4.5</v>
      </c>
      <c r="T235" s="151" t="s">
        <v>916</v>
      </c>
      <c r="U235" s="152" t="s">
        <v>1839</v>
      </c>
      <c r="V235" s="153">
        <v>0.2</v>
      </c>
      <c r="W235" s="153">
        <v>0.13300000000000001</v>
      </c>
      <c r="X235" s="152" t="s">
        <v>1840</v>
      </c>
      <c r="Y235" s="153">
        <v>0.192</v>
      </c>
      <c r="Z235" s="153">
        <v>0.16700000000000001</v>
      </c>
      <c r="AA235" s="152" t="s">
        <v>1841</v>
      </c>
      <c r="AB235" s="153">
        <v>0.156</v>
      </c>
      <c r="AC235" s="153">
        <v>0.2</v>
      </c>
    </row>
    <row r="236" spans="1:29">
      <c r="A236" s="118" t="s">
        <v>1842</v>
      </c>
      <c r="B236" s="118" t="s">
        <v>1843</v>
      </c>
      <c r="C236" s="130" t="s">
        <v>913</v>
      </c>
      <c r="D236" s="131">
        <v>5</v>
      </c>
      <c r="E236" s="132">
        <v>479</v>
      </c>
      <c r="F236" s="132">
        <v>183610</v>
      </c>
      <c r="G236" s="132">
        <v>5049</v>
      </c>
      <c r="H236" s="133">
        <v>2.75E-2</v>
      </c>
      <c r="I236" s="140">
        <v>447</v>
      </c>
      <c r="J236" s="140">
        <v>15</v>
      </c>
      <c r="K236" s="132">
        <v>1661</v>
      </c>
      <c r="L236" s="141">
        <v>110.5</v>
      </c>
      <c r="M236" s="142">
        <v>67</v>
      </c>
      <c r="N236" s="143">
        <v>0.21199999999999999</v>
      </c>
      <c r="O236" s="144">
        <v>0.21099999999999999</v>
      </c>
      <c r="P236" s="145" t="s">
        <v>1844</v>
      </c>
      <c r="Q236" s="149" t="s">
        <v>1845</v>
      </c>
      <c r="R236" s="132">
        <v>16766</v>
      </c>
      <c r="S236" s="150">
        <v>4.5</v>
      </c>
      <c r="T236" s="151" t="s">
        <v>1254</v>
      </c>
      <c r="U236" s="152" t="s">
        <v>1514</v>
      </c>
      <c r="V236" s="153">
        <v>9.2999999999999999E-2</v>
      </c>
      <c r="W236" s="153">
        <v>7.8E-2</v>
      </c>
      <c r="X236" s="152" t="s">
        <v>1255</v>
      </c>
      <c r="Y236" s="153">
        <v>7.2999999999999995E-2</v>
      </c>
      <c r="Z236" s="153">
        <v>5.8999999999999997E-2</v>
      </c>
      <c r="AA236" s="152" t="s">
        <v>1626</v>
      </c>
      <c r="AB236" s="153">
        <v>4.5999999999999999E-2</v>
      </c>
      <c r="AC236" s="153">
        <v>7.2999999999999995E-2</v>
      </c>
    </row>
    <row r="237" spans="1:29">
      <c r="A237" s="118" t="s">
        <v>1846</v>
      </c>
      <c r="B237" s="118" t="s">
        <v>1847</v>
      </c>
      <c r="C237" s="130" t="s">
        <v>913</v>
      </c>
      <c r="D237" s="131">
        <v>5</v>
      </c>
      <c r="E237" s="132">
        <v>1331197</v>
      </c>
      <c r="F237" s="132">
        <v>229</v>
      </c>
      <c r="G237" s="132">
        <v>16</v>
      </c>
      <c r="H237" s="133">
        <v>7.0199999999999999E-2</v>
      </c>
      <c r="I237" s="140">
        <v>10</v>
      </c>
      <c r="J237" s="140">
        <v>0</v>
      </c>
      <c r="K237" s="132">
        <v>496</v>
      </c>
      <c r="L237" s="141">
        <v>0.5</v>
      </c>
      <c r="M237" s="142">
        <v>0</v>
      </c>
      <c r="N237" s="143">
        <v>0.77500000000000002</v>
      </c>
      <c r="O237" s="144">
        <v>0.76200000000000001</v>
      </c>
      <c r="P237" s="145" t="s">
        <v>1081</v>
      </c>
      <c r="Q237" s="149" t="s">
        <v>1848</v>
      </c>
      <c r="R237" s="132">
        <v>1849</v>
      </c>
      <c r="S237" s="150">
        <v>4.5</v>
      </c>
      <c r="T237" s="151" t="s">
        <v>916</v>
      </c>
      <c r="U237" s="152" t="s">
        <v>969</v>
      </c>
      <c r="V237" s="153">
        <v>0.52900000000000003</v>
      </c>
      <c r="W237" s="153">
        <v>0.52400000000000002</v>
      </c>
      <c r="X237" s="152" t="s">
        <v>844</v>
      </c>
      <c r="Y237" s="153">
        <v>0.14699999999999999</v>
      </c>
      <c r="Z237" s="153">
        <v>9.5000000000000001E-2</v>
      </c>
      <c r="AA237" s="152" t="s">
        <v>1782</v>
      </c>
      <c r="AB237" s="153">
        <v>9.8000000000000004E-2</v>
      </c>
      <c r="AC237" s="153">
        <v>0.14299999999999999</v>
      </c>
    </row>
    <row r="238" spans="1:29">
      <c r="A238" s="118" t="s">
        <v>1849</v>
      </c>
      <c r="B238" s="118" t="s">
        <v>1850</v>
      </c>
      <c r="C238" s="130" t="s">
        <v>913</v>
      </c>
      <c r="D238" s="131">
        <v>5</v>
      </c>
      <c r="E238" s="132">
        <v>298649</v>
      </c>
      <c r="F238" s="132">
        <v>1219</v>
      </c>
      <c r="G238" s="132">
        <v>60</v>
      </c>
      <c r="H238" s="133">
        <v>4.9799999999999997E-2</v>
      </c>
      <c r="I238" s="140">
        <v>29</v>
      </c>
      <c r="J238" s="140">
        <v>0</v>
      </c>
      <c r="K238" s="132">
        <v>881</v>
      </c>
      <c r="L238" s="141">
        <v>1.4</v>
      </c>
      <c r="M238" s="142">
        <v>4</v>
      </c>
      <c r="N238" s="143">
        <v>0.47499999999999998</v>
      </c>
      <c r="O238" s="144">
        <v>0.40500000000000003</v>
      </c>
      <c r="P238" s="145" t="s">
        <v>1851</v>
      </c>
      <c r="Q238" s="149" t="s">
        <v>1852</v>
      </c>
      <c r="R238" s="132">
        <v>6318</v>
      </c>
      <c r="S238" s="150">
        <v>4.5</v>
      </c>
      <c r="T238" s="151" t="s">
        <v>1853</v>
      </c>
      <c r="U238" s="152" t="s">
        <v>1255</v>
      </c>
      <c r="V238" s="153">
        <v>0.29499999999999998</v>
      </c>
      <c r="W238" s="153">
        <v>0.16700000000000001</v>
      </c>
      <c r="X238" s="152" t="s">
        <v>1854</v>
      </c>
      <c r="Y238" s="153">
        <v>9.1999999999999998E-2</v>
      </c>
      <c r="Z238" s="153">
        <v>0.14299999999999999</v>
      </c>
      <c r="AA238" s="152" t="s">
        <v>1257</v>
      </c>
      <c r="AB238" s="153">
        <v>8.7999999999999995E-2</v>
      </c>
      <c r="AC238" s="153">
        <v>9.5000000000000001E-2</v>
      </c>
    </row>
    <row r="239" spans="1:29">
      <c r="A239" s="118" t="s">
        <v>1855</v>
      </c>
      <c r="B239" s="118" t="s">
        <v>1856</v>
      </c>
      <c r="C239" s="130" t="s">
        <v>913</v>
      </c>
      <c r="D239" s="131">
        <v>5</v>
      </c>
      <c r="E239" s="132">
        <v>260281</v>
      </c>
      <c r="F239" s="132">
        <v>1420</v>
      </c>
      <c r="G239" s="132">
        <v>57</v>
      </c>
      <c r="H239" s="133">
        <v>4.0099999999999997E-2</v>
      </c>
      <c r="I239" s="140">
        <v>29</v>
      </c>
      <c r="J239" s="140">
        <v>0</v>
      </c>
      <c r="K239" s="132">
        <v>676</v>
      </c>
      <c r="L239" s="141">
        <v>2.1</v>
      </c>
      <c r="M239" s="142">
        <v>7</v>
      </c>
      <c r="N239" s="143">
        <v>0.54300000000000004</v>
      </c>
      <c r="O239" s="144">
        <v>0.66200000000000003</v>
      </c>
      <c r="P239" s="145" t="s">
        <v>1459</v>
      </c>
      <c r="Q239" s="149" t="s">
        <v>1857</v>
      </c>
      <c r="R239" s="132">
        <v>4355</v>
      </c>
      <c r="S239" s="150">
        <v>4.5</v>
      </c>
      <c r="T239" s="151" t="s">
        <v>916</v>
      </c>
      <c r="U239" s="152" t="s">
        <v>969</v>
      </c>
      <c r="V239" s="153">
        <v>0.26100000000000001</v>
      </c>
      <c r="W239" s="153">
        <v>0.49399999999999999</v>
      </c>
      <c r="X239" s="152" t="s">
        <v>1858</v>
      </c>
      <c r="Y239" s="153">
        <v>0.157</v>
      </c>
      <c r="Z239" s="153">
        <v>0.16900000000000001</v>
      </c>
      <c r="AA239" s="152" t="s">
        <v>849</v>
      </c>
      <c r="AB239" s="153">
        <v>0.125</v>
      </c>
      <c r="AC239" s="153">
        <v>0</v>
      </c>
    </row>
    <row r="240" spans="1:29">
      <c r="A240" s="118" t="s">
        <v>1859</v>
      </c>
      <c r="B240" s="118" t="s">
        <v>1859</v>
      </c>
      <c r="C240" s="130" t="s">
        <v>913</v>
      </c>
      <c r="D240" s="131">
        <v>5</v>
      </c>
      <c r="E240" s="132">
        <v>870833</v>
      </c>
      <c r="F240" s="132">
        <v>390</v>
      </c>
      <c r="G240" s="132">
        <v>20</v>
      </c>
      <c r="H240" s="133">
        <v>5.0200000000000002E-2</v>
      </c>
      <c r="I240" s="140">
        <v>13</v>
      </c>
      <c r="J240" s="140">
        <v>0</v>
      </c>
      <c r="K240" s="132">
        <v>527</v>
      </c>
      <c r="L240" s="141">
        <v>0.7</v>
      </c>
      <c r="M240" s="142">
        <v>13</v>
      </c>
      <c r="N240" s="143">
        <v>0.53600000000000003</v>
      </c>
      <c r="O240" s="144">
        <v>0</v>
      </c>
      <c r="P240" s="145" t="s">
        <v>1860</v>
      </c>
      <c r="Q240" s="149" t="s">
        <v>1861</v>
      </c>
      <c r="R240" s="132">
        <v>7494</v>
      </c>
      <c r="S240" s="150">
        <v>4.8</v>
      </c>
      <c r="T240" s="151" t="s">
        <v>1254</v>
      </c>
      <c r="U240" s="152" t="s">
        <v>1257</v>
      </c>
      <c r="V240" s="153">
        <v>0.25600000000000001</v>
      </c>
      <c r="W240" s="153">
        <v>0</v>
      </c>
      <c r="X240" s="152" t="s">
        <v>1862</v>
      </c>
      <c r="Y240" s="153">
        <v>0.17100000000000001</v>
      </c>
      <c r="Z240" s="153">
        <v>0</v>
      </c>
      <c r="AA240" s="152" t="s">
        <v>1863</v>
      </c>
      <c r="AB240" s="153">
        <v>0.11</v>
      </c>
      <c r="AC240" s="153">
        <v>0</v>
      </c>
    </row>
    <row r="241" spans="1:29">
      <c r="A241" s="118" t="s">
        <v>1864</v>
      </c>
      <c r="B241" s="118" t="s">
        <v>1865</v>
      </c>
      <c r="C241" s="130"/>
      <c r="D241" s="131">
        <v>5</v>
      </c>
      <c r="E241" s="132">
        <v>1262604</v>
      </c>
      <c r="F241" s="132">
        <v>238</v>
      </c>
      <c r="G241" s="132">
        <v>0</v>
      </c>
      <c r="H241" s="133">
        <v>1E-3</v>
      </c>
      <c r="I241" s="140">
        <v>10</v>
      </c>
      <c r="J241" s="140">
        <v>0</v>
      </c>
      <c r="K241" s="132">
        <v>679</v>
      </c>
      <c r="L241" s="141">
        <v>0.3</v>
      </c>
      <c r="M241" s="142">
        <v>12</v>
      </c>
      <c r="N241" s="143">
        <v>0.63500000000000001</v>
      </c>
      <c r="O241" s="144">
        <v>1</v>
      </c>
      <c r="P241" s="145" t="s">
        <v>1260</v>
      </c>
      <c r="Q241" s="149" t="s">
        <v>1866</v>
      </c>
      <c r="R241" s="132">
        <v>512</v>
      </c>
      <c r="S241" s="150">
        <v>3.9</v>
      </c>
      <c r="T241" s="151" t="s">
        <v>1867</v>
      </c>
      <c r="U241" s="152" t="s">
        <v>1868</v>
      </c>
      <c r="V241" s="153">
        <v>0.26900000000000002</v>
      </c>
      <c r="W241" s="153">
        <v>1</v>
      </c>
      <c r="X241" s="152" t="s">
        <v>1869</v>
      </c>
      <c r="Y241" s="153">
        <v>0.21199999999999999</v>
      </c>
      <c r="Z241" s="153">
        <v>0</v>
      </c>
      <c r="AA241" s="152" t="s">
        <v>1870</v>
      </c>
      <c r="AB241" s="153">
        <v>0.154</v>
      </c>
      <c r="AC241" s="153">
        <v>0</v>
      </c>
    </row>
    <row r="242" spans="1:29">
      <c r="A242" s="118" t="s">
        <v>1871</v>
      </c>
      <c r="B242" s="118" t="s">
        <v>1872</v>
      </c>
      <c r="C242" s="130" t="s">
        <v>913</v>
      </c>
      <c r="D242" s="131">
        <v>5</v>
      </c>
      <c r="E242" s="132">
        <v>610916</v>
      </c>
      <c r="F242" s="132">
        <v>573</v>
      </c>
      <c r="G242" s="132">
        <v>28</v>
      </c>
      <c r="H242" s="133">
        <v>4.8000000000000001E-2</v>
      </c>
      <c r="I242" s="140">
        <v>13</v>
      </c>
      <c r="J242" s="140">
        <v>0</v>
      </c>
      <c r="K242" s="132">
        <v>206</v>
      </c>
      <c r="L242" s="141">
        <v>2.8</v>
      </c>
      <c r="M242" s="142">
        <v>14</v>
      </c>
      <c r="N242" s="143">
        <v>0.86</v>
      </c>
      <c r="O242" s="144">
        <v>0.33300000000000002</v>
      </c>
      <c r="P242" s="145" t="s">
        <v>1191</v>
      </c>
      <c r="Q242" s="149" t="s">
        <v>1873</v>
      </c>
      <c r="R242" s="132">
        <v>9243</v>
      </c>
      <c r="S242" s="150">
        <v>4.5</v>
      </c>
      <c r="T242" s="151" t="s">
        <v>945</v>
      </c>
      <c r="U242" s="152" t="s">
        <v>1768</v>
      </c>
      <c r="V242" s="153">
        <v>0.78</v>
      </c>
      <c r="W242" s="153">
        <v>0</v>
      </c>
      <c r="X242" s="152" t="s">
        <v>1770</v>
      </c>
      <c r="Y242" s="153">
        <v>4.4999999999999998E-2</v>
      </c>
      <c r="Z242" s="153">
        <v>0</v>
      </c>
      <c r="AA242" s="152" t="s">
        <v>1874</v>
      </c>
      <c r="AB242" s="153">
        <v>3.5000000000000003E-2</v>
      </c>
      <c r="AC242" s="153">
        <v>0.33300000000000002</v>
      </c>
    </row>
    <row r="243" spans="1:29">
      <c r="A243" s="118" t="s">
        <v>1875</v>
      </c>
      <c r="B243" s="118" t="s">
        <v>1876</v>
      </c>
      <c r="C243" s="130" t="s">
        <v>913</v>
      </c>
      <c r="D243" s="131">
        <v>5</v>
      </c>
      <c r="E243" s="132">
        <v>521883</v>
      </c>
      <c r="F243" s="132">
        <v>678</v>
      </c>
      <c r="G243" s="132">
        <v>99</v>
      </c>
      <c r="H243" s="133">
        <v>0.14649999999999999</v>
      </c>
      <c r="I243" s="140">
        <v>19</v>
      </c>
      <c r="J243" s="140">
        <v>0</v>
      </c>
      <c r="K243" s="132">
        <v>607</v>
      </c>
      <c r="L243" s="141">
        <v>1.1000000000000001</v>
      </c>
      <c r="M243" s="142">
        <v>0</v>
      </c>
      <c r="N243" s="143">
        <v>0.64500000000000002</v>
      </c>
      <c r="O243" s="144">
        <v>0.86399999999999999</v>
      </c>
      <c r="P243" s="145" t="s">
        <v>1002</v>
      </c>
      <c r="Q243" s="149" t="s">
        <v>1877</v>
      </c>
      <c r="R243" s="132">
        <v>10998</v>
      </c>
      <c r="S243" s="150">
        <v>4.8</v>
      </c>
      <c r="T243" s="151" t="s">
        <v>1254</v>
      </c>
      <c r="U243" s="152" t="s">
        <v>1255</v>
      </c>
      <c r="V243" s="153">
        <v>0.33200000000000002</v>
      </c>
      <c r="W243" s="153">
        <v>0.5</v>
      </c>
      <c r="X243" s="152" t="s">
        <v>1257</v>
      </c>
      <c r="Y243" s="153">
        <v>0.20499999999999999</v>
      </c>
      <c r="Z243" s="153">
        <v>0.13600000000000001</v>
      </c>
      <c r="AA243" s="152" t="s">
        <v>1878</v>
      </c>
      <c r="AB243" s="153">
        <v>0.109</v>
      </c>
      <c r="AC243" s="153">
        <v>0.22700000000000001</v>
      </c>
    </row>
    <row r="244" spans="1:29">
      <c r="A244" s="118" t="s">
        <v>1879</v>
      </c>
      <c r="B244" s="118" t="s">
        <v>1880</v>
      </c>
      <c r="C244" s="130" t="s">
        <v>913</v>
      </c>
      <c r="D244" s="131">
        <v>5</v>
      </c>
      <c r="E244" s="132">
        <v>185138</v>
      </c>
      <c r="F244" s="132">
        <v>1974</v>
      </c>
      <c r="G244" s="132">
        <v>94</v>
      </c>
      <c r="H244" s="133">
        <v>4.7800000000000002E-2</v>
      </c>
      <c r="I244" s="140">
        <v>27</v>
      </c>
      <c r="J244" s="140">
        <v>8</v>
      </c>
      <c r="K244" s="132">
        <v>1619</v>
      </c>
      <c r="L244" s="141">
        <v>1.2</v>
      </c>
      <c r="M244" s="142">
        <v>30</v>
      </c>
      <c r="N244" s="143">
        <v>0.59699999999999998</v>
      </c>
      <c r="O244" s="144">
        <v>0.72799999999999998</v>
      </c>
      <c r="P244" s="145" t="s">
        <v>1881</v>
      </c>
      <c r="Q244" s="149" t="s">
        <v>1882</v>
      </c>
      <c r="R244" s="132">
        <v>1447</v>
      </c>
      <c r="S244" s="150">
        <v>4.4000000000000004</v>
      </c>
      <c r="T244" s="151" t="s">
        <v>1091</v>
      </c>
      <c r="U244" s="152" t="s">
        <v>1160</v>
      </c>
      <c r="V244" s="153">
        <v>0.251</v>
      </c>
      <c r="W244" s="153">
        <v>0.32500000000000001</v>
      </c>
      <c r="X244" s="152" t="s">
        <v>1194</v>
      </c>
      <c r="Y244" s="153">
        <v>0.221</v>
      </c>
      <c r="Z244" s="153">
        <v>0.29799999999999999</v>
      </c>
      <c r="AA244" s="152" t="s">
        <v>1161</v>
      </c>
      <c r="AB244" s="153">
        <v>0.126</v>
      </c>
      <c r="AC244" s="153">
        <v>0.105</v>
      </c>
    </row>
    <row r="245" spans="1:29">
      <c r="A245" s="118" t="s">
        <v>1883</v>
      </c>
      <c r="B245" s="118" t="s">
        <v>1883</v>
      </c>
      <c r="C245" s="130" t="s">
        <v>913</v>
      </c>
      <c r="D245" s="131">
        <v>5</v>
      </c>
      <c r="E245" s="132">
        <v>8754</v>
      </c>
      <c r="F245" s="132">
        <v>29657</v>
      </c>
      <c r="G245" s="132">
        <v>566</v>
      </c>
      <c r="H245" s="133">
        <v>1.8700000000000001E-2</v>
      </c>
      <c r="I245" s="140">
        <v>83</v>
      </c>
      <c r="J245" s="140">
        <v>0</v>
      </c>
      <c r="K245" s="132">
        <v>951</v>
      </c>
      <c r="L245" s="141">
        <v>31.2</v>
      </c>
      <c r="M245" s="142">
        <v>16</v>
      </c>
      <c r="N245" s="143">
        <v>0.35899999999999999</v>
      </c>
      <c r="O245" s="144">
        <v>0.379</v>
      </c>
      <c r="P245" s="145" t="s">
        <v>1884</v>
      </c>
      <c r="Q245" s="149" t="s">
        <v>1885</v>
      </c>
      <c r="R245" s="132">
        <v>17039</v>
      </c>
      <c r="S245" s="150">
        <v>4.5</v>
      </c>
      <c r="T245" s="151" t="s">
        <v>916</v>
      </c>
      <c r="U245" s="152" t="s">
        <v>1257</v>
      </c>
      <c r="V245" s="153">
        <v>0.155</v>
      </c>
      <c r="W245" s="153">
        <v>0.14499999999999999</v>
      </c>
      <c r="X245" s="152" t="s">
        <v>1593</v>
      </c>
      <c r="Y245" s="153">
        <v>0.14399999999999999</v>
      </c>
      <c r="Z245" s="153">
        <v>0.19800000000000001</v>
      </c>
      <c r="AA245" s="152" t="s">
        <v>1690</v>
      </c>
      <c r="AB245" s="153">
        <v>0.06</v>
      </c>
      <c r="AC245" s="153">
        <v>3.5999999999999997E-2</v>
      </c>
    </row>
    <row r="246" spans="1:29">
      <c r="A246" s="118" t="s">
        <v>1886</v>
      </c>
      <c r="B246" s="118" t="s">
        <v>1887</v>
      </c>
      <c r="C246" s="130"/>
      <c r="D246" s="131">
        <v>5</v>
      </c>
      <c r="E246" s="132">
        <v>1213115</v>
      </c>
      <c r="F246" s="132">
        <v>250</v>
      </c>
      <c r="G246" s="132">
        <v>17</v>
      </c>
      <c r="H246" s="133">
        <v>6.7000000000000004E-2</v>
      </c>
      <c r="I246" s="140">
        <v>10</v>
      </c>
      <c r="J246" s="140">
        <v>0</v>
      </c>
      <c r="K246" s="132">
        <v>1458</v>
      </c>
      <c r="L246" s="141">
        <v>0.2</v>
      </c>
      <c r="M246" s="142">
        <v>14</v>
      </c>
      <c r="N246" s="143">
        <v>0.46700000000000003</v>
      </c>
      <c r="O246" s="144">
        <v>0</v>
      </c>
      <c r="P246" s="145" t="s">
        <v>1385</v>
      </c>
      <c r="Q246" s="149" t="s">
        <v>1888</v>
      </c>
      <c r="R246" s="132">
        <v>933</v>
      </c>
      <c r="S246" s="150">
        <v>4.3</v>
      </c>
      <c r="T246" s="151" t="s">
        <v>1091</v>
      </c>
      <c r="U246" s="152" t="s">
        <v>1889</v>
      </c>
      <c r="V246" s="153">
        <v>0.26700000000000002</v>
      </c>
      <c r="W246" s="153">
        <v>0</v>
      </c>
      <c r="X246" s="152" t="s">
        <v>1415</v>
      </c>
      <c r="Y246" s="153">
        <v>0.111</v>
      </c>
      <c r="Z246" s="153">
        <v>0</v>
      </c>
      <c r="AA246" s="152" t="s">
        <v>1890</v>
      </c>
      <c r="AB246" s="153">
        <v>8.8999999999999996E-2</v>
      </c>
      <c r="AC246" s="153">
        <v>0</v>
      </c>
    </row>
    <row r="247" spans="1:29">
      <c r="A247" s="118" t="s">
        <v>1891</v>
      </c>
      <c r="B247" s="118" t="s">
        <v>1892</v>
      </c>
      <c r="C247" s="130" t="s">
        <v>913</v>
      </c>
      <c r="D247" s="131">
        <v>5</v>
      </c>
      <c r="E247" s="132">
        <v>291269</v>
      </c>
      <c r="F247" s="132">
        <v>1252</v>
      </c>
      <c r="G247" s="132">
        <v>88</v>
      </c>
      <c r="H247" s="133">
        <v>7.0499999999999993E-2</v>
      </c>
      <c r="I247" s="140">
        <v>29</v>
      </c>
      <c r="J247" s="140">
        <v>0</v>
      </c>
      <c r="K247" s="132">
        <v>682</v>
      </c>
      <c r="L247" s="141">
        <v>1.8</v>
      </c>
      <c r="M247" s="142">
        <v>39</v>
      </c>
      <c r="N247" s="143">
        <v>0.57899999999999996</v>
      </c>
      <c r="O247" s="144">
        <v>0.747</v>
      </c>
      <c r="P247" s="145" t="s">
        <v>1455</v>
      </c>
      <c r="Q247" s="149" t="s">
        <v>1893</v>
      </c>
      <c r="R247" s="132">
        <v>585</v>
      </c>
      <c r="S247" s="150">
        <v>4.4000000000000004</v>
      </c>
      <c r="T247" s="151" t="s">
        <v>916</v>
      </c>
      <c r="U247" s="152" t="s">
        <v>1042</v>
      </c>
      <c r="V247" s="153">
        <v>0.23499999999999999</v>
      </c>
      <c r="W247" s="153">
        <v>0.4</v>
      </c>
      <c r="X247" s="152" t="s">
        <v>1140</v>
      </c>
      <c r="Y247" s="153">
        <v>0.19600000000000001</v>
      </c>
      <c r="Z247" s="153">
        <v>0.2</v>
      </c>
      <c r="AA247" s="152" t="s">
        <v>980</v>
      </c>
      <c r="AB247" s="153">
        <v>0.14899999999999999</v>
      </c>
      <c r="AC247" s="153">
        <v>0.14699999999999999</v>
      </c>
    </row>
    <row r="248" spans="1:29">
      <c r="A248" s="118" t="s">
        <v>1894</v>
      </c>
      <c r="B248" s="118"/>
      <c r="C248" s="130"/>
      <c r="D248" s="131">
        <v>5</v>
      </c>
      <c r="E248" s="132">
        <v>1652413</v>
      </c>
      <c r="F248" s="132">
        <v>176</v>
      </c>
      <c r="G248" s="132">
        <v>15</v>
      </c>
      <c r="H248" s="133">
        <v>8.5400000000000004E-2</v>
      </c>
      <c r="I248" s="140">
        <v>9</v>
      </c>
      <c r="J248" s="140">
        <v>0</v>
      </c>
      <c r="K248" s="132"/>
      <c r="L248" s="141">
        <v>0</v>
      </c>
      <c r="M248" s="142">
        <v>0</v>
      </c>
      <c r="N248" s="143">
        <v>1</v>
      </c>
      <c r="O248" s="144">
        <v>0</v>
      </c>
      <c r="P248" s="145"/>
      <c r="Q248" s="149"/>
      <c r="R248" s="132"/>
      <c r="S248" s="150"/>
      <c r="T248" s="151"/>
      <c r="U248" s="152" t="s">
        <v>1895</v>
      </c>
      <c r="V248" s="153">
        <v>0.5</v>
      </c>
      <c r="W248" s="153">
        <v>0</v>
      </c>
      <c r="X248" s="152" t="s">
        <v>877</v>
      </c>
      <c r="Y248" s="153">
        <v>0.5</v>
      </c>
      <c r="Z248" s="153">
        <v>0</v>
      </c>
      <c r="AA248" s="115"/>
      <c r="AB248" s="154"/>
      <c r="AC248" s="154"/>
    </row>
    <row r="249" spans="1:29">
      <c r="A249" s="118" t="s">
        <v>1896</v>
      </c>
      <c r="B249" s="118" t="s">
        <v>1897</v>
      </c>
      <c r="C249" s="130" t="s">
        <v>913</v>
      </c>
      <c r="D249" s="131">
        <v>5</v>
      </c>
      <c r="E249" s="132">
        <v>19212</v>
      </c>
      <c r="F249" s="132">
        <v>16236</v>
      </c>
      <c r="G249" s="132">
        <v>324</v>
      </c>
      <c r="H249" s="133">
        <v>1.9699999999999999E-2</v>
      </c>
      <c r="I249" s="140">
        <v>65</v>
      </c>
      <c r="J249" s="140">
        <v>0</v>
      </c>
      <c r="K249" s="132">
        <v>944</v>
      </c>
      <c r="L249" s="141">
        <v>17.2</v>
      </c>
      <c r="M249" s="142">
        <v>13</v>
      </c>
      <c r="N249" s="143">
        <v>0.38700000000000001</v>
      </c>
      <c r="O249" s="144">
        <v>0.38800000000000001</v>
      </c>
      <c r="P249" s="145" t="s">
        <v>1898</v>
      </c>
      <c r="Q249" s="149" t="s">
        <v>1899</v>
      </c>
      <c r="R249" s="132">
        <v>4915</v>
      </c>
      <c r="S249" s="150">
        <v>4.5</v>
      </c>
      <c r="T249" s="151" t="s">
        <v>916</v>
      </c>
      <c r="U249" s="152" t="s">
        <v>1255</v>
      </c>
      <c r="V249" s="153">
        <v>0.13700000000000001</v>
      </c>
      <c r="W249" s="153">
        <v>0.14399999999999999</v>
      </c>
      <c r="X249" s="152" t="s">
        <v>1854</v>
      </c>
      <c r="Y249" s="153">
        <v>0.13300000000000001</v>
      </c>
      <c r="Z249" s="153">
        <v>0.13700000000000001</v>
      </c>
      <c r="AA249" s="152" t="s">
        <v>1257</v>
      </c>
      <c r="AB249" s="153">
        <v>0.11700000000000001</v>
      </c>
      <c r="AC249" s="153">
        <v>0.108</v>
      </c>
    </row>
    <row r="250" spans="1:29">
      <c r="A250" s="118" t="s">
        <v>1900</v>
      </c>
      <c r="B250" s="118" t="s">
        <v>1901</v>
      </c>
      <c r="C250" s="130" t="s">
        <v>913</v>
      </c>
      <c r="D250" s="131">
        <v>4</v>
      </c>
      <c r="E250" s="132">
        <v>818012</v>
      </c>
      <c r="F250" s="132">
        <v>419</v>
      </c>
      <c r="G250" s="132">
        <v>31</v>
      </c>
      <c r="H250" s="133">
        <v>7.3599999999999999E-2</v>
      </c>
      <c r="I250" s="140">
        <v>18</v>
      </c>
      <c r="J250" s="140">
        <v>0</v>
      </c>
      <c r="K250" s="132">
        <v>2957</v>
      </c>
      <c r="L250" s="141">
        <v>0.1</v>
      </c>
      <c r="M250" s="142">
        <v>0</v>
      </c>
      <c r="N250" s="143">
        <v>0.73</v>
      </c>
      <c r="O250" s="144">
        <v>0.66700000000000004</v>
      </c>
      <c r="P250" s="145" t="s">
        <v>1902</v>
      </c>
      <c r="Q250" s="149" t="s">
        <v>1903</v>
      </c>
      <c r="R250" s="132">
        <v>3755</v>
      </c>
      <c r="S250" s="150">
        <v>4.4000000000000004</v>
      </c>
      <c r="T250" s="151" t="s">
        <v>1091</v>
      </c>
      <c r="U250" s="152" t="s">
        <v>969</v>
      </c>
      <c r="V250" s="153">
        <v>0.40100000000000002</v>
      </c>
      <c r="W250" s="153">
        <v>0.36699999999999999</v>
      </c>
      <c r="X250" s="152" t="s">
        <v>1160</v>
      </c>
      <c r="Y250" s="153">
        <v>0.21099999999999999</v>
      </c>
      <c r="Z250" s="153">
        <v>0.13300000000000001</v>
      </c>
      <c r="AA250" s="152" t="s">
        <v>1227</v>
      </c>
      <c r="AB250" s="153">
        <v>0.11799999999999999</v>
      </c>
      <c r="AC250" s="153">
        <v>0.16700000000000001</v>
      </c>
    </row>
    <row r="251" spans="1:29">
      <c r="A251" s="118" t="s">
        <v>1904</v>
      </c>
      <c r="B251" s="118" t="s">
        <v>1905</v>
      </c>
      <c r="C251" s="130" t="s">
        <v>913</v>
      </c>
      <c r="D251" s="131">
        <v>4</v>
      </c>
      <c r="E251" s="132">
        <v>731789</v>
      </c>
      <c r="F251" s="132">
        <v>474</v>
      </c>
      <c r="G251" s="132">
        <v>22</v>
      </c>
      <c r="H251" s="133">
        <v>4.7399999999999998E-2</v>
      </c>
      <c r="I251" s="140">
        <v>21</v>
      </c>
      <c r="J251" s="140">
        <v>0</v>
      </c>
      <c r="K251" s="132">
        <v>780</v>
      </c>
      <c r="L251" s="141">
        <v>0.6</v>
      </c>
      <c r="M251" s="142">
        <v>17</v>
      </c>
      <c r="N251" s="143">
        <v>0.58599999999999997</v>
      </c>
      <c r="O251" s="144">
        <v>0.58799999999999997</v>
      </c>
      <c r="P251" s="145" t="s">
        <v>1906</v>
      </c>
      <c r="Q251" s="149" t="s">
        <v>1907</v>
      </c>
      <c r="R251" s="132">
        <v>7928</v>
      </c>
      <c r="S251" s="150">
        <v>4.8</v>
      </c>
      <c r="T251" s="151" t="s">
        <v>945</v>
      </c>
      <c r="U251" s="152" t="s">
        <v>1255</v>
      </c>
      <c r="V251" s="153">
        <v>0.41899999999999998</v>
      </c>
      <c r="W251" s="153">
        <v>0.29399999999999998</v>
      </c>
      <c r="X251" s="152" t="s">
        <v>1908</v>
      </c>
      <c r="Y251" s="153">
        <v>0.10199999999999999</v>
      </c>
      <c r="Z251" s="153">
        <v>0.11799999999999999</v>
      </c>
      <c r="AA251" s="152" t="s">
        <v>1909</v>
      </c>
      <c r="AB251" s="153">
        <v>6.5000000000000002E-2</v>
      </c>
      <c r="AC251" s="153">
        <v>0.17699999999999999</v>
      </c>
    </row>
    <row r="252" spans="1:29">
      <c r="A252" s="118" t="s">
        <v>1910</v>
      </c>
      <c r="B252" s="118" t="s">
        <v>1911</v>
      </c>
      <c r="C252" s="130"/>
      <c r="D252" s="131">
        <v>4</v>
      </c>
      <c r="E252" s="132"/>
      <c r="F252" s="132">
        <v>0</v>
      </c>
      <c r="G252" s="132">
        <v>0</v>
      </c>
      <c r="H252" s="133">
        <v>6.4899999999999999E-2</v>
      </c>
      <c r="I252" s="140">
        <v>8</v>
      </c>
      <c r="J252" s="140">
        <v>0</v>
      </c>
      <c r="K252" s="132"/>
      <c r="L252" s="141">
        <v>0</v>
      </c>
      <c r="M252" s="142">
        <v>17</v>
      </c>
      <c r="N252" s="143"/>
      <c r="O252" s="144"/>
      <c r="P252" s="145" t="s">
        <v>1171</v>
      </c>
      <c r="Q252" s="149"/>
      <c r="R252" s="132"/>
      <c r="S252" s="150"/>
      <c r="T252" s="151" t="s">
        <v>1912</v>
      </c>
      <c r="U252" s="115"/>
      <c r="V252" s="154"/>
      <c r="W252" s="154"/>
      <c r="X252" s="115"/>
      <c r="Y252" s="154"/>
      <c r="Z252" s="154"/>
      <c r="AA252" s="115"/>
      <c r="AB252" s="154"/>
      <c r="AC252" s="154"/>
    </row>
    <row r="253" spans="1:29">
      <c r="A253" s="118" t="s">
        <v>1913</v>
      </c>
      <c r="B253" s="118"/>
      <c r="C253" s="130" t="s">
        <v>913</v>
      </c>
      <c r="D253" s="131">
        <v>4</v>
      </c>
      <c r="E253" s="132">
        <v>980047</v>
      </c>
      <c r="F253" s="132">
        <v>339</v>
      </c>
      <c r="G253" s="132">
        <v>19</v>
      </c>
      <c r="H253" s="133">
        <v>5.4600000000000003E-2</v>
      </c>
      <c r="I253" s="140">
        <v>12</v>
      </c>
      <c r="J253" s="140">
        <v>0</v>
      </c>
      <c r="K253" s="132">
        <v>1289</v>
      </c>
      <c r="L253" s="141">
        <v>0.3</v>
      </c>
      <c r="M253" s="142">
        <v>0</v>
      </c>
      <c r="N253" s="143">
        <v>0.71699999999999997</v>
      </c>
      <c r="O253" s="144">
        <v>1</v>
      </c>
      <c r="P253" s="145" t="s">
        <v>956</v>
      </c>
      <c r="Q253" s="149" t="s">
        <v>1914</v>
      </c>
      <c r="R253" s="132">
        <v>12479</v>
      </c>
      <c r="S253" s="150">
        <v>4.8</v>
      </c>
      <c r="T253" s="151" t="s">
        <v>916</v>
      </c>
      <c r="U253" s="152" t="s">
        <v>1257</v>
      </c>
      <c r="V253" s="153">
        <v>0.3</v>
      </c>
      <c r="W253" s="153">
        <v>0.5</v>
      </c>
      <c r="X253" s="152" t="s">
        <v>1256</v>
      </c>
      <c r="Y253" s="153">
        <v>0.27500000000000002</v>
      </c>
      <c r="Z253" s="153">
        <v>0.5</v>
      </c>
      <c r="AA253" s="152" t="s">
        <v>1255</v>
      </c>
      <c r="AB253" s="153">
        <v>0.14199999999999999</v>
      </c>
      <c r="AC253" s="153">
        <v>0</v>
      </c>
    </row>
    <row r="254" spans="1:29">
      <c r="A254" s="118" t="s">
        <v>1915</v>
      </c>
      <c r="B254" s="118" t="s">
        <v>1916</v>
      </c>
      <c r="C254" s="130" t="s">
        <v>913</v>
      </c>
      <c r="D254" s="131">
        <v>4</v>
      </c>
      <c r="E254" s="132">
        <v>430657</v>
      </c>
      <c r="F254" s="132">
        <v>816</v>
      </c>
      <c r="G254" s="132">
        <v>49</v>
      </c>
      <c r="H254" s="133">
        <v>6.0100000000000001E-2</v>
      </c>
      <c r="I254" s="140">
        <v>23</v>
      </c>
      <c r="J254" s="140">
        <v>0</v>
      </c>
      <c r="K254" s="132">
        <v>375</v>
      </c>
      <c r="L254" s="141">
        <v>2.2000000000000002</v>
      </c>
      <c r="M254" s="142">
        <v>0</v>
      </c>
      <c r="N254" s="143">
        <v>0.45900000000000002</v>
      </c>
      <c r="O254" s="144">
        <v>0.33300000000000002</v>
      </c>
      <c r="P254" s="145" t="s">
        <v>1917</v>
      </c>
      <c r="Q254" s="149" t="s">
        <v>1918</v>
      </c>
      <c r="R254" s="132">
        <v>10069</v>
      </c>
      <c r="S254" s="150">
        <v>4.5</v>
      </c>
      <c r="T254" s="151" t="s">
        <v>916</v>
      </c>
      <c r="U254" s="152" t="s">
        <v>1919</v>
      </c>
      <c r="V254" s="153">
        <v>0.16500000000000001</v>
      </c>
      <c r="W254" s="153">
        <v>0.33300000000000002</v>
      </c>
      <c r="X254" s="152" t="s">
        <v>1920</v>
      </c>
      <c r="Y254" s="153">
        <v>0.154</v>
      </c>
      <c r="Z254" s="153">
        <v>0</v>
      </c>
      <c r="AA254" s="152" t="s">
        <v>1921</v>
      </c>
      <c r="AB254" s="153">
        <v>0.14000000000000001</v>
      </c>
      <c r="AC254" s="153">
        <v>0</v>
      </c>
    </row>
    <row r="255" spans="1:29">
      <c r="A255" s="118" t="s">
        <v>1922</v>
      </c>
      <c r="B255" s="118" t="s">
        <v>1923</v>
      </c>
      <c r="C255" s="130" t="s">
        <v>913</v>
      </c>
      <c r="D255" s="131">
        <v>4</v>
      </c>
      <c r="E255" s="132">
        <v>1420260</v>
      </c>
      <c r="F255" s="132">
        <v>200</v>
      </c>
      <c r="G255" s="132">
        <v>1</v>
      </c>
      <c r="H255" s="133">
        <v>6.0000000000000001E-3</v>
      </c>
      <c r="I255" s="140">
        <v>9</v>
      </c>
      <c r="J255" s="140">
        <v>12</v>
      </c>
      <c r="K255" s="132">
        <v>8238</v>
      </c>
      <c r="L255" s="141">
        <v>0</v>
      </c>
      <c r="M255" s="142">
        <v>0</v>
      </c>
      <c r="N255" s="143">
        <v>0.51700000000000002</v>
      </c>
      <c r="O255" s="144">
        <v>0.57199999999999995</v>
      </c>
      <c r="P255" s="145" t="s">
        <v>1924</v>
      </c>
      <c r="Q255" s="149" t="s">
        <v>1925</v>
      </c>
      <c r="R255" s="132">
        <v>538</v>
      </c>
      <c r="S255" s="150">
        <v>4.5</v>
      </c>
      <c r="T255" s="151" t="s">
        <v>1926</v>
      </c>
      <c r="U255" s="152" t="s">
        <v>1927</v>
      </c>
      <c r="V255" s="153">
        <v>0.27600000000000002</v>
      </c>
      <c r="W255" s="153">
        <v>0.14299999999999999</v>
      </c>
      <c r="X255" s="152" t="s">
        <v>1928</v>
      </c>
      <c r="Y255" s="153">
        <v>0.17199999999999999</v>
      </c>
      <c r="Z255" s="153">
        <v>0.28599999999999998</v>
      </c>
      <c r="AA255" s="152" t="s">
        <v>1929</v>
      </c>
      <c r="AB255" s="153">
        <v>6.9000000000000006E-2</v>
      </c>
      <c r="AC255" s="153">
        <v>0.14299999999999999</v>
      </c>
    </row>
    <row r="256" spans="1:29">
      <c r="A256" s="118" t="s">
        <v>1930</v>
      </c>
      <c r="B256" s="118" t="s">
        <v>1930</v>
      </c>
      <c r="C256" s="130"/>
      <c r="D256" s="131">
        <v>4</v>
      </c>
      <c r="E256" s="132">
        <v>66916</v>
      </c>
      <c r="F256" s="132">
        <v>5082</v>
      </c>
      <c r="G256" s="132">
        <v>143</v>
      </c>
      <c r="H256" s="133">
        <v>2.81E-2</v>
      </c>
      <c r="I256" s="140">
        <v>37</v>
      </c>
      <c r="J256" s="140">
        <v>0</v>
      </c>
      <c r="K256" s="132">
        <v>602</v>
      </c>
      <c r="L256" s="141">
        <v>8.4</v>
      </c>
      <c r="M256" s="142">
        <v>0</v>
      </c>
      <c r="N256" s="143">
        <v>0.36599999999999999</v>
      </c>
      <c r="O256" s="144">
        <v>0.32300000000000001</v>
      </c>
      <c r="P256" s="145" t="s">
        <v>1931</v>
      </c>
      <c r="Q256" s="149" t="s">
        <v>1932</v>
      </c>
      <c r="R256" s="132">
        <v>7865</v>
      </c>
      <c r="S256" s="150">
        <v>4.5</v>
      </c>
      <c r="T256" s="151" t="s">
        <v>1853</v>
      </c>
      <c r="U256" s="152" t="s">
        <v>1257</v>
      </c>
      <c r="V256" s="153">
        <v>0.15</v>
      </c>
      <c r="W256" s="153">
        <v>0.11799999999999999</v>
      </c>
      <c r="X256" s="152" t="s">
        <v>1255</v>
      </c>
      <c r="Y256" s="153">
        <v>0.126</v>
      </c>
      <c r="Z256" s="153">
        <v>0.129</v>
      </c>
      <c r="AA256" s="152" t="s">
        <v>1854</v>
      </c>
      <c r="AB256" s="153">
        <v>9.0999999999999998E-2</v>
      </c>
      <c r="AC256" s="153">
        <v>7.4999999999999997E-2</v>
      </c>
    </row>
    <row r="257" spans="1:29">
      <c r="A257" s="118" t="s">
        <v>1933</v>
      </c>
      <c r="B257" s="118" t="s">
        <v>1934</v>
      </c>
      <c r="C257" s="130" t="s">
        <v>913</v>
      </c>
      <c r="D257" s="131">
        <v>4</v>
      </c>
      <c r="E257" s="132">
        <v>322458</v>
      </c>
      <c r="F257" s="132">
        <v>1197</v>
      </c>
      <c r="G257" s="132">
        <v>68</v>
      </c>
      <c r="H257" s="133">
        <v>5.6599999999999998E-2</v>
      </c>
      <c r="I257" s="140">
        <v>28</v>
      </c>
      <c r="J257" s="140">
        <v>0</v>
      </c>
      <c r="K257" s="132">
        <v>2144</v>
      </c>
      <c r="L257" s="141">
        <v>0.6</v>
      </c>
      <c r="M257" s="142">
        <v>1</v>
      </c>
      <c r="N257" s="143">
        <v>0.40200000000000002</v>
      </c>
      <c r="O257" s="144">
        <v>0.58299999999999996</v>
      </c>
      <c r="P257" s="145" t="s">
        <v>1935</v>
      </c>
      <c r="Q257" s="149" t="s">
        <v>1936</v>
      </c>
      <c r="R257" s="132">
        <v>22779</v>
      </c>
      <c r="S257" s="150">
        <v>4.5</v>
      </c>
      <c r="T257" s="151" t="s">
        <v>916</v>
      </c>
      <c r="U257" s="152" t="s">
        <v>1690</v>
      </c>
      <c r="V257" s="153">
        <v>0.20300000000000001</v>
      </c>
      <c r="W257" s="153">
        <v>0.16700000000000001</v>
      </c>
      <c r="X257" s="152" t="s">
        <v>1514</v>
      </c>
      <c r="Y257" s="153">
        <v>0.126</v>
      </c>
      <c r="Z257" s="153">
        <v>0.16700000000000001</v>
      </c>
      <c r="AA257" s="152" t="s">
        <v>1626</v>
      </c>
      <c r="AB257" s="153">
        <v>7.3999999999999996E-2</v>
      </c>
      <c r="AC257" s="153">
        <v>0.25</v>
      </c>
    </row>
    <row r="258" spans="1:29">
      <c r="A258" s="118" t="s">
        <v>1937</v>
      </c>
      <c r="B258" s="118" t="s">
        <v>1937</v>
      </c>
      <c r="C258" s="130"/>
      <c r="D258" s="131">
        <v>4</v>
      </c>
      <c r="E258" s="132">
        <v>460316</v>
      </c>
      <c r="F258" s="132">
        <v>760</v>
      </c>
      <c r="G258" s="132">
        <v>156</v>
      </c>
      <c r="H258" s="133">
        <v>0.20519999999999999</v>
      </c>
      <c r="I258" s="140">
        <v>22</v>
      </c>
      <c r="J258" s="140">
        <v>12</v>
      </c>
      <c r="K258" s="132">
        <v>504</v>
      </c>
      <c r="L258" s="141">
        <v>1.5</v>
      </c>
      <c r="M258" s="142">
        <v>0</v>
      </c>
      <c r="N258" s="143">
        <v>0.53900000000000003</v>
      </c>
      <c r="O258" s="144">
        <v>0.63200000000000001</v>
      </c>
      <c r="P258" s="145" t="s">
        <v>1938</v>
      </c>
      <c r="Q258" s="149" t="s">
        <v>1939</v>
      </c>
      <c r="R258" s="132">
        <v>11851</v>
      </c>
      <c r="S258" s="150">
        <v>4.5</v>
      </c>
      <c r="T258" s="151" t="s">
        <v>916</v>
      </c>
      <c r="U258" s="152" t="s">
        <v>1255</v>
      </c>
      <c r="V258" s="153">
        <v>0.27</v>
      </c>
      <c r="W258" s="153">
        <v>0.36799999999999999</v>
      </c>
      <c r="X258" s="152" t="s">
        <v>1854</v>
      </c>
      <c r="Y258" s="153">
        <v>0.17499999999999999</v>
      </c>
      <c r="Z258" s="153">
        <v>0.21099999999999999</v>
      </c>
      <c r="AA258" s="152" t="s">
        <v>1940</v>
      </c>
      <c r="AB258" s="153">
        <v>9.4E-2</v>
      </c>
      <c r="AC258" s="153">
        <v>5.2999999999999999E-2</v>
      </c>
    </row>
    <row r="259" spans="1:29">
      <c r="A259" s="118" t="s">
        <v>1941</v>
      </c>
      <c r="B259" s="118" t="s">
        <v>1942</v>
      </c>
      <c r="C259" s="130"/>
      <c r="D259" s="131">
        <v>4</v>
      </c>
      <c r="E259" s="132">
        <v>1327584</v>
      </c>
      <c r="F259" s="132">
        <v>0</v>
      </c>
      <c r="G259" s="132">
        <v>0</v>
      </c>
      <c r="H259" s="133">
        <v>0.12590000000000001</v>
      </c>
      <c r="I259" s="140">
        <v>8</v>
      </c>
      <c r="J259" s="140">
        <v>0</v>
      </c>
      <c r="K259" s="132">
        <v>261507</v>
      </c>
      <c r="L259" s="141">
        <v>0</v>
      </c>
      <c r="M259" s="142">
        <v>12</v>
      </c>
      <c r="N259" s="143">
        <v>1</v>
      </c>
      <c r="O259" s="144">
        <v>0</v>
      </c>
      <c r="P259" s="145" t="s">
        <v>1943</v>
      </c>
      <c r="Q259" s="149" t="s">
        <v>1944</v>
      </c>
      <c r="R259" s="132">
        <v>9505</v>
      </c>
      <c r="S259" s="150">
        <v>4.5</v>
      </c>
      <c r="T259" s="151" t="s">
        <v>1945</v>
      </c>
      <c r="U259" s="152" t="s">
        <v>1946</v>
      </c>
      <c r="V259" s="153">
        <v>0.66700000000000004</v>
      </c>
      <c r="W259" s="153">
        <v>0</v>
      </c>
      <c r="X259" s="152" t="s">
        <v>1947</v>
      </c>
      <c r="Y259" s="153">
        <v>0.33300000000000002</v>
      </c>
      <c r="Z259" s="153">
        <v>0</v>
      </c>
      <c r="AA259" s="115"/>
      <c r="AB259" s="154"/>
      <c r="AC259" s="154"/>
    </row>
    <row r="260" spans="1:29">
      <c r="A260" s="118" t="s">
        <v>1948</v>
      </c>
      <c r="B260" s="118" t="s">
        <v>1949</v>
      </c>
      <c r="C260" s="130"/>
      <c r="D260" s="131">
        <v>4</v>
      </c>
      <c r="E260" s="132">
        <v>194426</v>
      </c>
      <c r="F260" s="132">
        <v>1839</v>
      </c>
      <c r="G260" s="132">
        <v>50</v>
      </c>
      <c r="H260" s="133">
        <v>2.7400000000000001E-2</v>
      </c>
      <c r="I260" s="140">
        <v>28</v>
      </c>
      <c r="J260" s="140">
        <v>0</v>
      </c>
      <c r="K260" s="132">
        <v>35</v>
      </c>
      <c r="L260" s="141">
        <v>52.5</v>
      </c>
      <c r="M260" s="142">
        <v>11</v>
      </c>
      <c r="N260" s="143">
        <v>0.872</v>
      </c>
      <c r="O260" s="144">
        <v>0.69199999999999995</v>
      </c>
      <c r="P260" s="145" t="s">
        <v>1950</v>
      </c>
      <c r="Q260" s="149" t="s">
        <v>1951</v>
      </c>
      <c r="R260" s="132">
        <v>11399</v>
      </c>
      <c r="S260" s="150">
        <v>4.5</v>
      </c>
      <c r="T260" s="151" t="s">
        <v>1254</v>
      </c>
      <c r="U260" s="152" t="s">
        <v>1952</v>
      </c>
      <c r="V260" s="153">
        <v>0.36</v>
      </c>
      <c r="W260" s="153">
        <v>0.41</v>
      </c>
      <c r="X260" s="152" t="s">
        <v>1953</v>
      </c>
      <c r="Y260" s="153">
        <v>0.34200000000000003</v>
      </c>
      <c r="Z260" s="153">
        <v>0.20499999999999999</v>
      </c>
      <c r="AA260" s="152" t="s">
        <v>1954</v>
      </c>
      <c r="AB260" s="153">
        <v>0.17</v>
      </c>
      <c r="AC260" s="153">
        <v>7.6999999999999999E-2</v>
      </c>
    </row>
    <row r="261" spans="1:29">
      <c r="A261" s="118" t="s">
        <v>1955</v>
      </c>
      <c r="B261" s="118" t="s">
        <v>1956</v>
      </c>
      <c r="C261" s="130"/>
      <c r="D261" s="131">
        <v>4</v>
      </c>
      <c r="E261" s="132"/>
      <c r="F261" s="132">
        <v>0</v>
      </c>
      <c r="G261" s="132">
        <v>0</v>
      </c>
      <c r="H261" s="133">
        <v>0.10929999999999999</v>
      </c>
      <c r="I261" s="140">
        <v>8</v>
      </c>
      <c r="J261" s="140">
        <v>0</v>
      </c>
      <c r="K261" s="132">
        <v>819</v>
      </c>
      <c r="L261" s="141">
        <v>0</v>
      </c>
      <c r="M261" s="142"/>
      <c r="N261" s="143"/>
      <c r="O261" s="144"/>
      <c r="P261" s="145" t="s">
        <v>1957</v>
      </c>
      <c r="Q261" s="149"/>
      <c r="R261" s="132"/>
      <c r="S261" s="150"/>
      <c r="T261" s="151" t="s">
        <v>1958</v>
      </c>
      <c r="U261" s="115"/>
      <c r="V261" s="154"/>
      <c r="W261" s="154"/>
      <c r="X261" s="115"/>
      <c r="Y261" s="154"/>
      <c r="Z261" s="154"/>
      <c r="AA261" s="115"/>
      <c r="AB261" s="154"/>
      <c r="AC261" s="154"/>
    </row>
    <row r="262" spans="1:29">
      <c r="A262" s="118" t="s">
        <v>1959</v>
      </c>
      <c r="B262" s="118" t="s">
        <v>1959</v>
      </c>
      <c r="C262" s="130"/>
      <c r="D262" s="131">
        <v>4</v>
      </c>
      <c r="E262" s="132">
        <v>99043</v>
      </c>
      <c r="F262" s="132">
        <v>3519</v>
      </c>
      <c r="G262" s="132">
        <v>42</v>
      </c>
      <c r="H262" s="133">
        <v>1.2E-2</v>
      </c>
      <c r="I262" s="140">
        <v>30</v>
      </c>
      <c r="J262" s="140">
        <v>0</v>
      </c>
      <c r="K262" s="132">
        <v>1047</v>
      </c>
      <c r="L262" s="141">
        <v>3.4</v>
      </c>
      <c r="M262" s="142">
        <v>0</v>
      </c>
      <c r="N262" s="143">
        <v>0.41699999999999998</v>
      </c>
      <c r="O262" s="144">
        <v>0.25</v>
      </c>
      <c r="P262" s="145" t="s">
        <v>1960</v>
      </c>
      <c r="Q262" s="149" t="s">
        <v>1961</v>
      </c>
      <c r="R262" s="132">
        <v>6525</v>
      </c>
      <c r="S262" s="150">
        <v>4.5</v>
      </c>
      <c r="T262" s="151" t="s">
        <v>916</v>
      </c>
      <c r="U262" s="152" t="s">
        <v>1807</v>
      </c>
      <c r="V262" s="153">
        <v>0.19400000000000001</v>
      </c>
      <c r="W262" s="153">
        <v>2.5999999999999999E-2</v>
      </c>
      <c r="X262" s="152" t="s">
        <v>1257</v>
      </c>
      <c r="Y262" s="153">
        <v>0.115</v>
      </c>
      <c r="Z262" s="153">
        <v>0.14499999999999999</v>
      </c>
      <c r="AA262" s="152" t="s">
        <v>1255</v>
      </c>
      <c r="AB262" s="153">
        <v>0.108</v>
      </c>
      <c r="AC262" s="153">
        <v>7.9000000000000001E-2</v>
      </c>
    </row>
    <row r="263" spans="1:29">
      <c r="A263" s="118" t="s">
        <v>1962</v>
      </c>
      <c r="B263" s="118" t="s">
        <v>1963</v>
      </c>
      <c r="C263" s="130" t="s">
        <v>913</v>
      </c>
      <c r="D263" s="131">
        <v>4</v>
      </c>
      <c r="E263" s="132">
        <v>395096</v>
      </c>
      <c r="F263" s="132">
        <v>898</v>
      </c>
      <c r="G263" s="132">
        <v>46</v>
      </c>
      <c r="H263" s="133">
        <v>5.16E-2</v>
      </c>
      <c r="I263" s="140">
        <v>25</v>
      </c>
      <c r="J263" s="140">
        <v>0</v>
      </c>
      <c r="K263" s="132">
        <v>505</v>
      </c>
      <c r="L263" s="141">
        <v>1.8</v>
      </c>
      <c r="M263" s="142">
        <v>19</v>
      </c>
      <c r="N263" s="143">
        <v>0.55700000000000005</v>
      </c>
      <c r="O263" s="144">
        <v>0.63600000000000001</v>
      </c>
      <c r="P263" s="145" t="s">
        <v>1964</v>
      </c>
      <c r="Q263" s="149" t="s">
        <v>1965</v>
      </c>
      <c r="R263" s="132">
        <v>8288</v>
      </c>
      <c r="S263" s="150">
        <v>4.8</v>
      </c>
      <c r="T263" s="151" t="s">
        <v>1254</v>
      </c>
      <c r="U263" s="152" t="s">
        <v>1255</v>
      </c>
      <c r="V263" s="153">
        <v>0.4</v>
      </c>
      <c r="W263" s="153">
        <v>0.36399999999999999</v>
      </c>
      <c r="X263" s="152" t="s">
        <v>1966</v>
      </c>
      <c r="Y263" s="153">
        <v>8.8999999999999996E-2</v>
      </c>
      <c r="Z263" s="153">
        <v>0.13600000000000001</v>
      </c>
      <c r="AA263" s="152" t="s">
        <v>1909</v>
      </c>
      <c r="AB263" s="153">
        <v>6.8000000000000005E-2</v>
      </c>
      <c r="AC263" s="153">
        <v>0.13600000000000001</v>
      </c>
    </row>
    <row r="264" spans="1:29">
      <c r="A264" s="118" t="s">
        <v>1967</v>
      </c>
      <c r="B264" s="118" t="s">
        <v>1967</v>
      </c>
      <c r="C264" s="130" t="s">
        <v>913</v>
      </c>
      <c r="D264" s="131">
        <v>4</v>
      </c>
      <c r="E264" s="132">
        <v>2103271</v>
      </c>
      <c r="F264" s="132">
        <v>103</v>
      </c>
      <c r="G264" s="132">
        <v>13</v>
      </c>
      <c r="H264" s="133">
        <v>0.1216</v>
      </c>
      <c r="I264" s="140">
        <v>8</v>
      </c>
      <c r="J264" s="140">
        <v>0</v>
      </c>
      <c r="K264" s="132">
        <v>74</v>
      </c>
      <c r="L264" s="141">
        <v>1.4</v>
      </c>
      <c r="M264" s="142"/>
      <c r="N264" s="143">
        <v>0.98499999999999999</v>
      </c>
      <c r="O264" s="144">
        <v>1</v>
      </c>
      <c r="P264" s="145" t="s">
        <v>1968</v>
      </c>
      <c r="Q264" s="149" t="s">
        <v>1969</v>
      </c>
      <c r="R264" s="132">
        <v>8677</v>
      </c>
      <c r="S264" s="150">
        <v>4.5</v>
      </c>
      <c r="T264" s="151" t="s">
        <v>1740</v>
      </c>
      <c r="U264" s="152" t="s">
        <v>1970</v>
      </c>
      <c r="V264" s="153">
        <v>0.94199999999999995</v>
      </c>
      <c r="W264" s="153">
        <v>1</v>
      </c>
      <c r="X264" s="152" t="s">
        <v>1685</v>
      </c>
      <c r="Y264" s="153">
        <v>2.9000000000000001E-2</v>
      </c>
      <c r="Z264" s="153">
        <v>0</v>
      </c>
      <c r="AA264" s="152" t="s">
        <v>1256</v>
      </c>
      <c r="AB264" s="153">
        <v>1.4E-2</v>
      </c>
      <c r="AC264" s="153">
        <v>0</v>
      </c>
    </row>
    <row r="265" spans="1:29">
      <c r="A265" s="118" t="s">
        <v>1971</v>
      </c>
      <c r="B265" s="118" t="s">
        <v>1972</v>
      </c>
      <c r="C265" s="130" t="s">
        <v>913</v>
      </c>
      <c r="D265" s="131">
        <v>4</v>
      </c>
      <c r="E265" s="132">
        <v>1427</v>
      </c>
      <c r="F265" s="132">
        <v>104861</v>
      </c>
      <c r="G265" s="132">
        <v>3198</v>
      </c>
      <c r="H265" s="133">
        <v>3.0499999999999999E-2</v>
      </c>
      <c r="I265" s="140">
        <v>265</v>
      </c>
      <c r="J265" s="140">
        <v>15</v>
      </c>
      <c r="K265" s="132">
        <v>2821</v>
      </c>
      <c r="L265" s="141">
        <v>37.200000000000003</v>
      </c>
      <c r="M265" s="142">
        <v>96</v>
      </c>
      <c r="N265" s="143">
        <v>0.249</v>
      </c>
      <c r="O265" s="144">
        <v>0.314</v>
      </c>
      <c r="P265" s="145" t="s">
        <v>1917</v>
      </c>
      <c r="Q265" s="149" t="s">
        <v>1973</v>
      </c>
      <c r="R265" s="132">
        <v>30361</v>
      </c>
      <c r="S265" s="150">
        <v>4.5</v>
      </c>
      <c r="T265" s="151" t="s">
        <v>1152</v>
      </c>
      <c r="U265" s="152" t="s">
        <v>1974</v>
      </c>
      <c r="V265" s="153">
        <v>9.7000000000000003E-2</v>
      </c>
      <c r="W265" s="153">
        <v>0.14499999999999999</v>
      </c>
      <c r="X265" s="152" t="s">
        <v>1975</v>
      </c>
      <c r="Y265" s="153">
        <v>8.7999999999999995E-2</v>
      </c>
      <c r="Z265" s="153">
        <v>7.3999999999999996E-2</v>
      </c>
      <c r="AA265" s="152" t="s">
        <v>1976</v>
      </c>
      <c r="AB265" s="153">
        <v>6.5000000000000002E-2</v>
      </c>
      <c r="AC265" s="153">
        <v>9.5000000000000001E-2</v>
      </c>
    </row>
    <row r="266" spans="1:29">
      <c r="A266" s="118" t="s">
        <v>1977</v>
      </c>
      <c r="B266" s="118" t="s">
        <v>1978</v>
      </c>
      <c r="C266" s="130" t="s">
        <v>913</v>
      </c>
      <c r="D266" s="131">
        <v>4</v>
      </c>
      <c r="E266" s="132">
        <v>497184</v>
      </c>
      <c r="F266" s="132">
        <v>707</v>
      </c>
      <c r="G266" s="132">
        <v>24</v>
      </c>
      <c r="H266" s="133">
        <v>3.4599999999999999E-2</v>
      </c>
      <c r="I266" s="140">
        <v>20</v>
      </c>
      <c r="J266" s="140">
        <v>0</v>
      </c>
      <c r="K266" s="132">
        <v>36</v>
      </c>
      <c r="L266" s="141">
        <v>19.600000000000001</v>
      </c>
      <c r="M266" s="142">
        <v>10</v>
      </c>
      <c r="N266" s="143">
        <v>0.79800000000000004</v>
      </c>
      <c r="O266" s="144">
        <v>0.91700000000000004</v>
      </c>
      <c r="P266" s="145" t="s">
        <v>1979</v>
      </c>
      <c r="Q266" s="149" t="s">
        <v>1980</v>
      </c>
      <c r="R266" s="132">
        <v>4466</v>
      </c>
      <c r="S266" s="150">
        <v>4.5</v>
      </c>
      <c r="T266" s="151" t="s">
        <v>916</v>
      </c>
      <c r="U266" s="152" t="s">
        <v>1981</v>
      </c>
      <c r="V266" s="153">
        <v>0.63600000000000001</v>
      </c>
      <c r="W266" s="153">
        <v>0.75</v>
      </c>
      <c r="X266" s="152" t="s">
        <v>1982</v>
      </c>
      <c r="Y266" s="153">
        <v>0.105</v>
      </c>
      <c r="Z266" s="153">
        <v>8.3000000000000004E-2</v>
      </c>
      <c r="AA266" s="152" t="s">
        <v>1983</v>
      </c>
      <c r="AB266" s="153">
        <v>5.7000000000000002E-2</v>
      </c>
      <c r="AC266" s="153">
        <v>8.3000000000000004E-2</v>
      </c>
    </row>
    <row r="267" spans="1:29">
      <c r="A267" s="118" t="s">
        <v>1984</v>
      </c>
      <c r="B267" s="118" t="s">
        <v>1985</v>
      </c>
      <c r="C267" s="130" t="s">
        <v>913</v>
      </c>
      <c r="D267" s="131">
        <v>4</v>
      </c>
      <c r="E267" s="132">
        <v>249304</v>
      </c>
      <c r="F267" s="132">
        <v>1542</v>
      </c>
      <c r="G267" s="132">
        <v>74</v>
      </c>
      <c r="H267" s="133">
        <v>4.8000000000000001E-2</v>
      </c>
      <c r="I267" s="140">
        <v>29</v>
      </c>
      <c r="J267" s="140">
        <v>0</v>
      </c>
      <c r="K267" s="132">
        <v>538</v>
      </c>
      <c r="L267" s="141">
        <v>2.9</v>
      </c>
      <c r="M267" s="142">
        <v>0</v>
      </c>
      <c r="N267" s="143">
        <v>0.47499999999999998</v>
      </c>
      <c r="O267" s="144">
        <v>0.35299999999999998</v>
      </c>
      <c r="P267" s="145" t="s">
        <v>1986</v>
      </c>
      <c r="Q267" s="149" t="s">
        <v>1987</v>
      </c>
      <c r="R267" s="132">
        <v>6349</v>
      </c>
      <c r="S267" s="150">
        <v>4.5</v>
      </c>
      <c r="T267" s="151" t="s">
        <v>945</v>
      </c>
      <c r="U267" s="152" t="s">
        <v>1255</v>
      </c>
      <c r="V267" s="153">
        <v>0.25700000000000001</v>
      </c>
      <c r="W267" s="153">
        <v>0.23499999999999999</v>
      </c>
      <c r="X267" s="152" t="s">
        <v>1854</v>
      </c>
      <c r="Y267" s="153">
        <v>0.13500000000000001</v>
      </c>
      <c r="Z267" s="153">
        <v>2.9000000000000001E-2</v>
      </c>
      <c r="AA267" s="152" t="s">
        <v>1685</v>
      </c>
      <c r="AB267" s="153">
        <v>8.3000000000000004E-2</v>
      </c>
      <c r="AC267" s="153">
        <v>8.7999999999999995E-2</v>
      </c>
    </row>
    <row r="268" spans="1:29">
      <c r="A268" s="118" t="s">
        <v>1988</v>
      </c>
      <c r="B268" s="118" t="s">
        <v>1989</v>
      </c>
      <c r="C268" s="130"/>
      <c r="D268" s="131">
        <v>4</v>
      </c>
      <c r="E268" s="132">
        <v>330690</v>
      </c>
      <c r="F268" s="132">
        <v>1193</v>
      </c>
      <c r="G268" s="132">
        <v>40</v>
      </c>
      <c r="H268" s="133">
        <v>3.3300000000000003E-2</v>
      </c>
      <c r="I268" s="140">
        <v>28</v>
      </c>
      <c r="J268" s="140">
        <v>0</v>
      </c>
      <c r="K268" s="132">
        <v>300</v>
      </c>
      <c r="L268" s="141">
        <v>4</v>
      </c>
      <c r="M268" s="142">
        <v>27</v>
      </c>
      <c r="N268" s="143">
        <v>0.496</v>
      </c>
      <c r="O268" s="144">
        <v>0.67700000000000005</v>
      </c>
      <c r="P268" s="145" t="s">
        <v>1990</v>
      </c>
      <c r="Q268" s="149" t="s">
        <v>1991</v>
      </c>
      <c r="R268" s="132">
        <v>1288</v>
      </c>
      <c r="S268" s="150">
        <v>4.4000000000000004</v>
      </c>
      <c r="T268" s="151" t="s">
        <v>1992</v>
      </c>
      <c r="U268" s="152" t="s">
        <v>1993</v>
      </c>
      <c r="V268" s="153">
        <v>0.255</v>
      </c>
      <c r="W268" s="153">
        <v>0.41199999999999998</v>
      </c>
      <c r="X268" s="152" t="s">
        <v>1994</v>
      </c>
      <c r="Y268" s="153">
        <v>0.124</v>
      </c>
      <c r="Z268" s="153">
        <v>0.11799999999999999</v>
      </c>
      <c r="AA268" s="152" t="s">
        <v>1995</v>
      </c>
      <c r="AB268" s="153">
        <v>0.11799999999999999</v>
      </c>
      <c r="AC268" s="153">
        <v>0.14699999999999999</v>
      </c>
    </row>
    <row r="269" spans="1:29">
      <c r="A269" s="118" t="s">
        <v>1996</v>
      </c>
      <c r="B269" s="118" t="s">
        <v>1996</v>
      </c>
      <c r="C269" s="130"/>
      <c r="D269" s="131">
        <v>4</v>
      </c>
      <c r="E269" s="132">
        <v>120916</v>
      </c>
      <c r="F269" s="132">
        <v>3023</v>
      </c>
      <c r="G269" s="132">
        <v>203</v>
      </c>
      <c r="H269" s="133">
        <v>6.7100000000000007E-2</v>
      </c>
      <c r="I269" s="140">
        <v>32</v>
      </c>
      <c r="J269" s="140">
        <v>1</v>
      </c>
      <c r="K269" s="132">
        <v>511</v>
      </c>
      <c r="L269" s="141">
        <v>5.9</v>
      </c>
      <c r="M269" s="142">
        <v>28</v>
      </c>
      <c r="N269" s="143">
        <v>0.49099999999999999</v>
      </c>
      <c r="O269" s="144">
        <v>0.5</v>
      </c>
      <c r="P269" s="145" t="s">
        <v>1997</v>
      </c>
      <c r="Q269" s="149" t="s">
        <v>1998</v>
      </c>
      <c r="R269" s="132">
        <v>9145</v>
      </c>
      <c r="S269" s="150">
        <v>4.5</v>
      </c>
      <c r="T269" s="151" t="s">
        <v>1254</v>
      </c>
      <c r="U269" s="152" t="s">
        <v>1257</v>
      </c>
      <c r="V269" s="153">
        <v>0.19700000000000001</v>
      </c>
      <c r="W269" s="153">
        <v>0.115</v>
      </c>
      <c r="X269" s="152" t="s">
        <v>1255</v>
      </c>
      <c r="Y269" s="153">
        <v>0.17799999999999999</v>
      </c>
      <c r="Z269" s="153">
        <v>0.25</v>
      </c>
      <c r="AA269" s="152" t="s">
        <v>1256</v>
      </c>
      <c r="AB269" s="153">
        <v>0.11600000000000001</v>
      </c>
      <c r="AC269" s="153">
        <v>0.13500000000000001</v>
      </c>
    </row>
    <row r="270" spans="1:29">
      <c r="A270" s="118" t="s">
        <v>1999</v>
      </c>
      <c r="B270" s="118" t="s">
        <v>2000</v>
      </c>
      <c r="C270" s="130"/>
      <c r="D270" s="131">
        <v>4</v>
      </c>
      <c r="E270" s="132">
        <v>1227721</v>
      </c>
      <c r="F270" s="132">
        <v>0</v>
      </c>
      <c r="G270" s="132">
        <v>0</v>
      </c>
      <c r="H270" s="133">
        <v>2.0299999999999999E-2</v>
      </c>
      <c r="I270" s="140">
        <v>8</v>
      </c>
      <c r="J270" s="140">
        <v>0</v>
      </c>
      <c r="K270" s="132">
        <v>538</v>
      </c>
      <c r="L270" s="141">
        <v>0</v>
      </c>
      <c r="M270" s="142">
        <v>0</v>
      </c>
      <c r="N270" s="143">
        <v>0.91600000000000004</v>
      </c>
      <c r="O270" s="144">
        <v>1</v>
      </c>
      <c r="P270" s="145" t="s">
        <v>1902</v>
      </c>
      <c r="Q270" s="149"/>
      <c r="R270" s="132"/>
      <c r="S270" s="150"/>
      <c r="T270" s="151"/>
      <c r="U270" s="152" t="s">
        <v>969</v>
      </c>
      <c r="V270" s="153">
        <v>0.625</v>
      </c>
      <c r="W270" s="153">
        <v>0.5</v>
      </c>
      <c r="X270" s="152" t="s">
        <v>1476</v>
      </c>
      <c r="Y270" s="153">
        <v>0.20799999999999999</v>
      </c>
      <c r="Z270" s="153">
        <v>0.5</v>
      </c>
      <c r="AA270" s="152" t="s">
        <v>2001</v>
      </c>
      <c r="AB270" s="153">
        <v>8.3000000000000004E-2</v>
      </c>
      <c r="AC270" s="153">
        <v>0</v>
      </c>
    </row>
    <row r="271" spans="1:29">
      <c r="A271" s="118" t="s">
        <v>2002</v>
      </c>
      <c r="B271" s="118" t="s">
        <v>2003</v>
      </c>
      <c r="C271" s="130"/>
      <c r="D271" s="131">
        <v>4</v>
      </c>
      <c r="E271" s="132">
        <v>1360583</v>
      </c>
      <c r="F271" s="132">
        <v>209</v>
      </c>
      <c r="G271" s="132">
        <v>12</v>
      </c>
      <c r="H271" s="133">
        <v>5.62E-2</v>
      </c>
      <c r="I271" s="140">
        <v>9</v>
      </c>
      <c r="J271" s="140">
        <v>0</v>
      </c>
      <c r="K271" s="132">
        <v>72</v>
      </c>
      <c r="L271" s="141">
        <v>2.9</v>
      </c>
      <c r="M271" s="142">
        <v>6</v>
      </c>
      <c r="N271" s="143">
        <v>0.99199999999999999</v>
      </c>
      <c r="O271" s="144">
        <v>1</v>
      </c>
      <c r="P271" s="145" t="s">
        <v>2004</v>
      </c>
      <c r="Q271" s="149" t="s">
        <v>2005</v>
      </c>
      <c r="R271" s="132">
        <v>9583</v>
      </c>
      <c r="S271" s="150">
        <v>4.5</v>
      </c>
      <c r="T271" s="151" t="s">
        <v>945</v>
      </c>
      <c r="U271" s="152" t="s">
        <v>2006</v>
      </c>
      <c r="V271" s="153">
        <v>0.63300000000000001</v>
      </c>
      <c r="W271" s="153">
        <v>0.375</v>
      </c>
      <c r="X271" s="152" t="s">
        <v>2007</v>
      </c>
      <c r="Y271" s="153">
        <v>0.35199999999999998</v>
      </c>
      <c r="Z271" s="153">
        <v>0.625</v>
      </c>
      <c r="AA271" s="152" t="s">
        <v>2008</v>
      </c>
      <c r="AB271" s="153">
        <v>8.0000000000000002E-3</v>
      </c>
      <c r="AC271" s="153">
        <v>0</v>
      </c>
    </row>
    <row r="272" spans="1:29">
      <c r="A272" s="118" t="s">
        <v>2009</v>
      </c>
      <c r="B272" s="118" t="s">
        <v>2009</v>
      </c>
      <c r="C272" s="130" t="s">
        <v>913</v>
      </c>
      <c r="D272" s="131">
        <v>4</v>
      </c>
      <c r="E272" s="132">
        <v>298697</v>
      </c>
      <c r="F272" s="132">
        <v>1258</v>
      </c>
      <c r="G272" s="132">
        <v>14</v>
      </c>
      <c r="H272" s="133">
        <v>1.09E-2</v>
      </c>
      <c r="I272" s="140">
        <v>29</v>
      </c>
      <c r="J272" s="140">
        <v>0</v>
      </c>
      <c r="K272" s="132">
        <v>54</v>
      </c>
      <c r="L272" s="141">
        <v>23.3</v>
      </c>
      <c r="M272" s="142">
        <v>0</v>
      </c>
      <c r="N272" s="143">
        <v>0.96</v>
      </c>
      <c r="O272" s="144">
        <v>0.96399999999999997</v>
      </c>
      <c r="P272" s="145" t="s">
        <v>2010</v>
      </c>
      <c r="Q272" s="149" t="s">
        <v>2011</v>
      </c>
      <c r="R272" s="132">
        <v>9164</v>
      </c>
      <c r="S272" s="150">
        <v>4.5</v>
      </c>
      <c r="T272" s="151" t="s">
        <v>945</v>
      </c>
      <c r="U272" s="152" t="s">
        <v>2012</v>
      </c>
      <c r="V272" s="153">
        <v>0.74</v>
      </c>
      <c r="W272" s="153">
        <v>0.70899999999999996</v>
      </c>
      <c r="X272" s="152" t="s">
        <v>2013</v>
      </c>
      <c r="Y272" s="153">
        <v>0.14000000000000001</v>
      </c>
      <c r="Z272" s="153">
        <v>0.2</v>
      </c>
      <c r="AA272" s="152" t="s">
        <v>1970</v>
      </c>
      <c r="AB272" s="153">
        <v>0.08</v>
      </c>
      <c r="AC272" s="153">
        <v>5.5E-2</v>
      </c>
    </row>
    <row r="273" spans="1:29">
      <c r="A273" s="118" t="s">
        <v>2014</v>
      </c>
      <c r="B273" s="118" t="s">
        <v>2015</v>
      </c>
      <c r="C273" s="130"/>
      <c r="D273" s="131">
        <v>4</v>
      </c>
      <c r="E273" s="132">
        <v>44538</v>
      </c>
      <c r="F273" s="132">
        <v>7410</v>
      </c>
      <c r="G273" s="132">
        <v>239</v>
      </c>
      <c r="H273" s="133">
        <v>3.2199999999999999E-2</v>
      </c>
      <c r="I273" s="140">
        <v>42</v>
      </c>
      <c r="J273" s="140">
        <v>0</v>
      </c>
      <c r="K273" s="132">
        <v>93</v>
      </c>
      <c r="L273" s="141">
        <v>79.7</v>
      </c>
      <c r="M273" s="142">
        <v>0</v>
      </c>
      <c r="N273" s="143">
        <v>0.82099999999999995</v>
      </c>
      <c r="O273" s="144">
        <v>0.86599999999999999</v>
      </c>
      <c r="P273" s="145" t="s">
        <v>1294</v>
      </c>
      <c r="Q273" s="149" t="s">
        <v>2016</v>
      </c>
      <c r="R273" s="132">
        <v>6219</v>
      </c>
      <c r="S273" s="150">
        <v>4.5</v>
      </c>
      <c r="T273" s="151" t="s">
        <v>1853</v>
      </c>
      <c r="U273" s="152" t="s">
        <v>1685</v>
      </c>
      <c r="V273" s="153">
        <v>0.374</v>
      </c>
      <c r="W273" s="153">
        <v>0.42399999999999999</v>
      </c>
      <c r="X273" s="152" t="s">
        <v>1256</v>
      </c>
      <c r="Y273" s="153">
        <v>0.32500000000000001</v>
      </c>
      <c r="Z273" s="153">
        <v>0.36799999999999999</v>
      </c>
      <c r="AA273" s="152" t="s">
        <v>2017</v>
      </c>
      <c r="AB273" s="153">
        <v>0.123</v>
      </c>
      <c r="AC273" s="153">
        <v>7.3999999999999996E-2</v>
      </c>
    </row>
    <row r="274" spans="1:29">
      <c r="A274" s="118" t="s">
        <v>2018</v>
      </c>
      <c r="B274" s="118" t="s">
        <v>2019</v>
      </c>
      <c r="C274" s="130"/>
      <c r="D274" s="131">
        <v>4</v>
      </c>
      <c r="E274" s="132">
        <v>1410849</v>
      </c>
      <c r="F274" s="132">
        <v>0</v>
      </c>
      <c r="G274" s="132">
        <v>0</v>
      </c>
      <c r="H274" s="133">
        <v>7.6799999999999993E-2</v>
      </c>
      <c r="I274" s="140">
        <v>8</v>
      </c>
      <c r="J274" s="140">
        <v>0</v>
      </c>
      <c r="K274" s="132">
        <v>742</v>
      </c>
      <c r="L274" s="141">
        <v>0</v>
      </c>
      <c r="M274" s="142">
        <v>0</v>
      </c>
      <c r="N274" s="143">
        <v>1</v>
      </c>
      <c r="O274" s="144">
        <v>0</v>
      </c>
      <c r="P274" s="145" t="s">
        <v>2020</v>
      </c>
      <c r="Q274" s="149" t="s">
        <v>2021</v>
      </c>
      <c r="R274" s="132">
        <v>359</v>
      </c>
      <c r="S274" s="150">
        <v>4</v>
      </c>
      <c r="T274" s="151" t="s">
        <v>916</v>
      </c>
      <c r="U274" s="152" t="s">
        <v>877</v>
      </c>
      <c r="V274" s="153">
        <v>0.8</v>
      </c>
      <c r="W274" s="153">
        <v>0</v>
      </c>
      <c r="X274" s="152" t="s">
        <v>2022</v>
      </c>
      <c r="Y274" s="153">
        <v>0.2</v>
      </c>
      <c r="Z274" s="153">
        <v>0</v>
      </c>
      <c r="AA274" s="115"/>
      <c r="AB274" s="154"/>
      <c r="AC274" s="154"/>
    </row>
    <row r="275" spans="1:29">
      <c r="A275" s="118" t="s">
        <v>2023</v>
      </c>
      <c r="B275" s="118" t="s">
        <v>2023</v>
      </c>
      <c r="C275" s="130" t="s">
        <v>913</v>
      </c>
      <c r="D275" s="131">
        <v>4</v>
      </c>
      <c r="E275" s="132">
        <v>195314</v>
      </c>
      <c r="F275" s="132">
        <v>1948</v>
      </c>
      <c r="G275" s="132">
        <v>107</v>
      </c>
      <c r="H275" s="133">
        <v>5.4899999999999997E-2</v>
      </c>
      <c r="I275" s="140">
        <v>27</v>
      </c>
      <c r="J275" s="140">
        <v>2</v>
      </c>
      <c r="K275" s="132">
        <v>876</v>
      </c>
      <c r="L275" s="141">
        <v>2.2000000000000002</v>
      </c>
      <c r="M275" s="142">
        <v>14</v>
      </c>
      <c r="N275" s="143">
        <v>0.46800000000000003</v>
      </c>
      <c r="O275" s="144">
        <v>0.53600000000000003</v>
      </c>
      <c r="P275" s="145" t="s">
        <v>2024</v>
      </c>
      <c r="Q275" s="149" t="s">
        <v>2025</v>
      </c>
      <c r="R275" s="132">
        <v>14313</v>
      </c>
      <c r="S275" s="150">
        <v>4.8</v>
      </c>
      <c r="T275" s="151" t="s">
        <v>1254</v>
      </c>
      <c r="U275" s="152" t="s">
        <v>1255</v>
      </c>
      <c r="V275" s="153">
        <v>0.20499999999999999</v>
      </c>
      <c r="W275" s="153">
        <v>0.28599999999999998</v>
      </c>
      <c r="X275" s="152" t="s">
        <v>1514</v>
      </c>
      <c r="Y275" s="153">
        <v>0.151</v>
      </c>
      <c r="Z275" s="153">
        <v>0.214</v>
      </c>
      <c r="AA275" s="152" t="s">
        <v>1909</v>
      </c>
      <c r="AB275" s="153">
        <v>0.113</v>
      </c>
      <c r="AC275" s="153">
        <v>3.5999999999999997E-2</v>
      </c>
    </row>
    <row r="276" spans="1:29">
      <c r="A276" s="118" t="s">
        <v>2026</v>
      </c>
      <c r="B276" s="118" t="s">
        <v>2027</v>
      </c>
      <c r="C276" s="130" t="s">
        <v>913</v>
      </c>
      <c r="D276" s="131">
        <v>4</v>
      </c>
      <c r="E276" s="132">
        <v>1902294</v>
      </c>
      <c r="F276" s="132">
        <v>145</v>
      </c>
      <c r="G276" s="132">
        <v>3</v>
      </c>
      <c r="H276" s="133">
        <v>2.0799999999999999E-2</v>
      </c>
      <c r="I276" s="140">
        <v>8</v>
      </c>
      <c r="J276" s="140">
        <v>12</v>
      </c>
      <c r="K276" s="132">
        <v>148</v>
      </c>
      <c r="L276" s="141">
        <v>1</v>
      </c>
      <c r="M276" s="142">
        <v>6</v>
      </c>
      <c r="N276" s="143">
        <v>1</v>
      </c>
      <c r="O276" s="144">
        <v>1</v>
      </c>
      <c r="P276" s="145" t="s">
        <v>1601</v>
      </c>
      <c r="Q276" s="149" t="s">
        <v>2028</v>
      </c>
      <c r="R276" s="132">
        <v>2939</v>
      </c>
      <c r="S276" s="150">
        <v>4.5</v>
      </c>
      <c r="T276" s="151" t="s">
        <v>2029</v>
      </c>
      <c r="U276" s="152" t="s">
        <v>2030</v>
      </c>
      <c r="V276" s="153">
        <v>0.66700000000000004</v>
      </c>
      <c r="W276" s="153">
        <v>0</v>
      </c>
      <c r="X276" s="152" t="s">
        <v>2031</v>
      </c>
      <c r="Y276" s="153">
        <v>0.33300000000000002</v>
      </c>
      <c r="Z276" s="153">
        <v>1</v>
      </c>
      <c r="AA276" s="115"/>
      <c r="AB276" s="154"/>
      <c r="AC276" s="154"/>
    </row>
    <row r="277" spans="1:29">
      <c r="A277" s="118" t="s">
        <v>2032</v>
      </c>
      <c r="B277" s="118" t="s">
        <v>2033</v>
      </c>
      <c r="C277" s="130" t="s">
        <v>913</v>
      </c>
      <c r="D277" s="131">
        <v>4</v>
      </c>
      <c r="E277" s="132">
        <v>324024</v>
      </c>
      <c r="F277" s="132">
        <v>1185</v>
      </c>
      <c r="G277" s="132">
        <v>25</v>
      </c>
      <c r="H277" s="133">
        <v>2.07E-2</v>
      </c>
      <c r="I277" s="140">
        <v>28</v>
      </c>
      <c r="J277" s="140">
        <v>0</v>
      </c>
      <c r="K277" s="132">
        <v>479</v>
      </c>
      <c r="L277" s="141">
        <v>2.5</v>
      </c>
      <c r="M277" s="142">
        <v>0</v>
      </c>
      <c r="N277" s="143">
        <v>0.54700000000000004</v>
      </c>
      <c r="O277" s="144">
        <v>0.53600000000000003</v>
      </c>
      <c r="P277" s="145" t="s">
        <v>2034</v>
      </c>
      <c r="Q277" s="149" t="s">
        <v>2035</v>
      </c>
      <c r="R277" s="132">
        <v>5641</v>
      </c>
      <c r="S277" s="150">
        <v>4.5</v>
      </c>
      <c r="T277" s="151" t="s">
        <v>1853</v>
      </c>
      <c r="U277" s="152" t="s">
        <v>1255</v>
      </c>
      <c r="V277" s="153">
        <v>0.35799999999999998</v>
      </c>
      <c r="W277" s="153">
        <v>0.25</v>
      </c>
      <c r="X277" s="152" t="s">
        <v>1909</v>
      </c>
      <c r="Y277" s="153">
        <v>0.1</v>
      </c>
      <c r="Z277" s="153">
        <v>0.14299999999999999</v>
      </c>
      <c r="AA277" s="152" t="s">
        <v>1908</v>
      </c>
      <c r="AB277" s="153">
        <v>8.8999999999999996E-2</v>
      </c>
      <c r="AC277" s="153">
        <v>0.14299999999999999</v>
      </c>
    </row>
    <row r="278" spans="1:29">
      <c r="A278" s="118" t="s">
        <v>2036</v>
      </c>
      <c r="B278" s="118" t="s">
        <v>2037</v>
      </c>
      <c r="C278" s="130" t="s">
        <v>913</v>
      </c>
      <c r="D278" s="131">
        <v>4</v>
      </c>
      <c r="E278" s="132">
        <v>384507</v>
      </c>
      <c r="F278" s="132">
        <v>914</v>
      </c>
      <c r="G278" s="132">
        <v>13</v>
      </c>
      <c r="H278" s="133">
        <v>1.37E-2</v>
      </c>
      <c r="I278" s="140">
        <v>26</v>
      </c>
      <c r="J278" s="140">
        <v>0</v>
      </c>
      <c r="K278" s="132">
        <v>42</v>
      </c>
      <c r="L278" s="141">
        <v>21.8</v>
      </c>
      <c r="M278" s="142">
        <v>0</v>
      </c>
      <c r="N278" s="143">
        <v>0.84799999999999998</v>
      </c>
      <c r="O278" s="144">
        <v>0.85699999999999998</v>
      </c>
      <c r="P278" s="145" t="s">
        <v>2038</v>
      </c>
      <c r="Q278" s="149" t="s">
        <v>2039</v>
      </c>
      <c r="R278" s="132">
        <v>12117</v>
      </c>
      <c r="S278" s="150">
        <v>4.8</v>
      </c>
      <c r="T278" s="151" t="s">
        <v>916</v>
      </c>
      <c r="U278" s="152" t="s">
        <v>2040</v>
      </c>
      <c r="V278" s="153">
        <v>0.372</v>
      </c>
      <c r="W278" s="153">
        <v>0.42899999999999999</v>
      </c>
      <c r="X278" s="152" t="s">
        <v>2041</v>
      </c>
      <c r="Y278" s="153">
        <v>0.29199999999999998</v>
      </c>
      <c r="Z278" s="153">
        <v>0.214</v>
      </c>
      <c r="AA278" s="152" t="s">
        <v>2012</v>
      </c>
      <c r="AB278" s="153">
        <v>0.183</v>
      </c>
      <c r="AC278" s="153">
        <v>0.214</v>
      </c>
    </row>
    <row r="279" spans="1:29">
      <c r="A279" s="118" t="s">
        <v>2042</v>
      </c>
      <c r="B279" s="118" t="s">
        <v>2042</v>
      </c>
      <c r="C279" s="130"/>
      <c r="D279" s="131">
        <v>4</v>
      </c>
      <c r="E279" s="132">
        <v>1923037</v>
      </c>
      <c r="F279" s="132">
        <v>0</v>
      </c>
      <c r="G279" s="132">
        <v>0</v>
      </c>
      <c r="H279" s="133">
        <v>7.3000000000000001E-3</v>
      </c>
      <c r="I279" s="140">
        <v>8</v>
      </c>
      <c r="J279" s="140">
        <v>0</v>
      </c>
      <c r="K279" s="132">
        <v>455</v>
      </c>
      <c r="L279" s="141">
        <v>0</v>
      </c>
      <c r="M279" s="142">
        <v>48</v>
      </c>
      <c r="N279" s="143">
        <v>1</v>
      </c>
      <c r="O279" s="144">
        <v>0</v>
      </c>
      <c r="P279" s="145" t="s">
        <v>2043</v>
      </c>
      <c r="Q279" s="149" t="s">
        <v>2044</v>
      </c>
      <c r="R279" s="132">
        <v>11</v>
      </c>
      <c r="S279" s="150">
        <v>3</v>
      </c>
      <c r="T279" s="151"/>
      <c r="U279" s="152" t="s">
        <v>2045</v>
      </c>
      <c r="V279" s="153">
        <v>0.5</v>
      </c>
      <c r="W279" s="153">
        <v>0</v>
      </c>
      <c r="X279" s="152" t="s">
        <v>2046</v>
      </c>
      <c r="Y279" s="153">
        <v>0.5</v>
      </c>
      <c r="Z279" s="153">
        <v>0</v>
      </c>
      <c r="AA279" s="115"/>
      <c r="AB279" s="154"/>
      <c r="AC279" s="154"/>
    </row>
    <row r="280" spans="1:29">
      <c r="A280" s="118" t="s">
        <v>2047</v>
      </c>
      <c r="B280" s="118" t="s">
        <v>2048</v>
      </c>
      <c r="C280" s="130"/>
      <c r="D280" s="131">
        <v>4</v>
      </c>
      <c r="E280" s="132">
        <v>1668808</v>
      </c>
      <c r="F280" s="132">
        <v>174</v>
      </c>
      <c r="G280" s="132">
        <v>10</v>
      </c>
      <c r="H280" s="133">
        <v>5.62E-2</v>
      </c>
      <c r="I280" s="140">
        <v>9</v>
      </c>
      <c r="J280" s="140">
        <v>0</v>
      </c>
      <c r="K280" s="132">
        <v>22</v>
      </c>
      <c r="L280" s="141">
        <v>7.9</v>
      </c>
      <c r="M280" s="142"/>
      <c r="N280" s="143">
        <v>1</v>
      </c>
      <c r="O280" s="144">
        <v>0</v>
      </c>
      <c r="P280" s="145" t="s">
        <v>1935</v>
      </c>
      <c r="Q280" s="149" t="s">
        <v>2049</v>
      </c>
      <c r="R280" s="132">
        <v>11562</v>
      </c>
      <c r="S280" s="150">
        <v>4.8</v>
      </c>
      <c r="T280" s="151" t="s">
        <v>945</v>
      </c>
      <c r="U280" s="152" t="s">
        <v>2050</v>
      </c>
      <c r="V280" s="153">
        <v>0.5</v>
      </c>
      <c r="W280" s="153">
        <v>0</v>
      </c>
      <c r="X280" s="152" t="s">
        <v>2051</v>
      </c>
      <c r="Y280" s="153">
        <v>0.25</v>
      </c>
      <c r="Z280" s="153">
        <v>0</v>
      </c>
      <c r="AA280" s="152" t="s">
        <v>2052</v>
      </c>
      <c r="AB280" s="153">
        <v>0.25</v>
      </c>
      <c r="AC280" s="153">
        <v>0</v>
      </c>
    </row>
    <row r="281" spans="1:29">
      <c r="A281" s="118" t="s">
        <v>2053</v>
      </c>
      <c r="B281" s="118" t="s">
        <v>2054</v>
      </c>
      <c r="C281" s="130"/>
      <c r="D281" s="131">
        <v>4</v>
      </c>
      <c r="E281" s="132">
        <v>1607031</v>
      </c>
      <c r="F281" s="132">
        <v>0</v>
      </c>
      <c r="G281" s="132">
        <v>0</v>
      </c>
      <c r="H281" s="133">
        <v>4.5199999999999997E-2</v>
      </c>
      <c r="I281" s="140">
        <v>8</v>
      </c>
      <c r="J281" s="140">
        <v>0</v>
      </c>
      <c r="K281" s="132">
        <v>1966</v>
      </c>
      <c r="L281" s="141">
        <v>0</v>
      </c>
      <c r="M281" s="142"/>
      <c r="N281" s="143">
        <v>1</v>
      </c>
      <c r="O281" s="144">
        <v>1</v>
      </c>
      <c r="P281" s="145" t="s">
        <v>1601</v>
      </c>
      <c r="Q281" s="149" t="s">
        <v>2055</v>
      </c>
      <c r="R281" s="132">
        <v>2195</v>
      </c>
      <c r="S281" s="150">
        <v>4.4000000000000004</v>
      </c>
      <c r="T281" s="151"/>
      <c r="U281" s="152" t="s">
        <v>970</v>
      </c>
      <c r="V281" s="153">
        <v>0.8</v>
      </c>
      <c r="W281" s="153">
        <v>1</v>
      </c>
      <c r="X281" s="152" t="s">
        <v>1402</v>
      </c>
      <c r="Y281" s="153">
        <v>0.2</v>
      </c>
      <c r="Z281" s="153">
        <v>0</v>
      </c>
      <c r="AA281" s="115"/>
      <c r="AB281" s="154"/>
      <c r="AC281" s="154"/>
    </row>
    <row r="282" spans="1:29">
      <c r="A282" s="118" t="s">
        <v>2056</v>
      </c>
      <c r="B282" s="118" t="s">
        <v>2057</v>
      </c>
      <c r="C282" s="130" t="s">
        <v>913</v>
      </c>
      <c r="D282" s="131">
        <v>4</v>
      </c>
      <c r="E282" s="132">
        <v>351446</v>
      </c>
      <c r="F282" s="132">
        <v>1091</v>
      </c>
      <c r="G282" s="132">
        <v>30</v>
      </c>
      <c r="H282" s="133">
        <v>2.7400000000000001E-2</v>
      </c>
      <c r="I282" s="140">
        <v>27</v>
      </c>
      <c r="J282" s="140">
        <v>0</v>
      </c>
      <c r="K282" s="132">
        <v>501</v>
      </c>
      <c r="L282" s="141">
        <v>2.2000000000000002</v>
      </c>
      <c r="M282" s="142">
        <v>0</v>
      </c>
      <c r="N282" s="143">
        <v>0.45500000000000002</v>
      </c>
      <c r="O282" s="144">
        <v>0.41899999999999998</v>
      </c>
      <c r="P282" s="145" t="s">
        <v>1979</v>
      </c>
      <c r="Q282" s="149" t="s">
        <v>2058</v>
      </c>
      <c r="R282" s="132">
        <v>6741</v>
      </c>
      <c r="S282" s="150">
        <v>4.5</v>
      </c>
      <c r="T282" s="151" t="s">
        <v>1254</v>
      </c>
      <c r="U282" s="152" t="s">
        <v>1255</v>
      </c>
      <c r="V282" s="153">
        <v>0.27500000000000002</v>
      </c>
      <c r="W282" s="153">
        <v>0.161</v>
      </c>
      <c r="X282" s="152" t="s">
        <v>1863</v>
      </c>
      <c r="Y282" s="153">
        <v>9.1999999999999998E-2</v>
      </c>
      <c r="Z282" s="153">
        <v>0.22600000000000001</v>
      </c>
      <c r="AA282" s="152" t="s">
        <v>2059</v>
      </c>
      <c r="AB282" s="153">
        <v>8.8999999999999996E-2</v>
      </c>
      <c r="AC282" s="153">
        <v>3.2000000000000001E-2</v>
      </c>
    </row>
    <row r="283" spans="1:29">
      <c r="A283" s="118" t="s">
        <v>2060</v>
      </c>
      <c r="B283" s="118" t="s">
        <v>2061</v>
      </c>
      <c r="C283" s="130"/>
      <c r="D283" s="131">
        <v>4</v>
      </c>
      <c r="E283" s="132">
        <v>55323</v>
      </c>
      <c r="F283" s="132">
        <v>6126</v>
      </c>
      <c r="G283" s="132">
        <v>122</v>
      </c>
      <c r="H283" s="133">
        <v>1.9699999999999999E-2</v>
      </c>
      <c r="I283" s="140">
        <v>37</v>
      </c>
      <c r="J283" s="140">
        <v>0</v>
      </c>
      <c r="K283" s="132">
        <v>335</v>
      </c>
      <c r="L283" s="141">
        <v>18.3</v>
      </c>
      <c r="M283" s="142">
        <v>6</v>
      </c>
      <c r="N283" s="143">
        <v>0.85399999999999998</v>
      </c>
      <c r="O283" s="144">
        <v>0.92100000000000004</v>
      </c>
      <c r="P283" s="145" t="s">
        <v>1294</v>
      </c>
      <c r="Q283" s="149" t="s">
        <v>2062</v>
      </c>
      <c r="R283" s="132">
        <v>6251</v>
      </c>
      <c r="S283" s="150">
        <v>4.5</v>
      </c>
      <c r="T283" s="151" t="s">
        <v>1254</v>
      </c>
      <c r="U283" s="152" t="s">
        <v>1256</v>
      </c>
      <c r="V283" s="153">
        <v>0.44</v>
      </c>
      <c r="W283" s="153">
        <v>0.58599999999999997</v>
      </c>
      <c r="X283" s="152" t="s">
        <v>1685</v>
      </c>
      <c r="Y283" s="153">
        <v>0.28299999999999997</v>
      </c>
      <c r="Z283" s="153">
        <v>0.27900000000000003</v>
      </c>
      <c r="AA283" s="152" t="s">
        <v>2017</v>
      </c>
      <c r="AB283" s="153">
        <v>0.13100000000000001</v>
      </c>
      <c r="AC283" s="153">
        <v>5.7000000000000002E-2</v>
      </c>
    </row>
    <row r="284" spans="1:29">
      <c r="A284" s="118" t="s">
        <v>2063</v>
      </c>
      <c r="B284" s="118" t="s">
        <v>2064</v>
      </c>
      <c r="C284" s="130" t="s">
        <v>913</v>
      </c>
      <c r="D284" s="131">
        <v>4</v>
      </c>
      <c r="E284" s="132">
        <v>1279344</v>
      </c>
      <c r="F284" s="132">
        <v>237</v>
      </c>
      <c r="G284" s="132">
        <v>1</v>
      </c>
      <c r="H284" s="133">
        <v>5.4000000000000003E-3</v>
      </c>
      <c r="I284" s="140">
        <v>10</v>
      </c>
      <c r="J284" s="140">
        <v>0</v>
      </c>
      <c r="K284" s="132">
        <v>22</v>
      </c>
      <c r="L284" s="141">
        <v>10.8</v>
      </c>
      <c r="M284" s="142">
        <v>0</v>
      </c>
      <c r="N284" s="143">
        <v>0.96499999999999997</v>
      </c>
      <c r="O284" s="144">
        <v>1</v>
      </c>
      <c r="P284" s="145" t="s">
        <v>2065</v>
      </c>
      <c r="Q284" s="149" t="s">
        <v>2066</v>
      </c>
      <c r="R284" s="132">
        <v>1316</v>
      </c>
      <c r="S284" s="150">
        <v>4.5</v>
      </c>
      <c r="T284" s="151" t="s">
        <v>2067</v>
      </c>
      <c r="U284" s="152" t="s">
        <v>849</v>
      </c>
      <c r="V284" s="153">
        <v>0.88</v>
      </c>
      <c r="W284" s="153">
        <v>1</v>
      </c>
      <c r="X284" s="152" t="s">
        <v>2068</v>
      </c>
      <c r="Y284" s="153">
        <v>6.2E-2</v>
      </c>
      <c r="Z284" s="153">
        <v>0</v>
      </c>
      <c r="AA284" s="152" t="s">
        <v>1392</v>
      </c>
      <c r="AB284" s="153">
        <v>2.3E-2</v>
      </c>
      <c r="AC284" s="153">
        <v>0</v>
      </c>
    </row>
    <row r="285" spans="1:29">
      <c r="A285" s="118" t="s">
        <v>2069</v>
      </c>
      <c r="B285" s="118" t="s">
        <v>2070</v>
      </c>
      <c r="C285" s="130" t="s">
        <v>913</v>
      </c>
      <c r="D285" s="131">
        <v>4</v>
      </c>
      <c r="E285" s="132">
        <v>5616</v>
      </c>
      <c r="F285" s="132">
        <v>41138</v>
      </c>
      <c r="G285" s="132">
        <v>1349</v>
      </c>
      <c r="H285" s="133">
        <v>3.2800000000000003E-2</v>
      </c>
      <c r="I285" s="140">
        <v>108</v>
      </c>
      <c r="J285" s="140">
        <v>3</v>
      </c>
      <c r="K285" s="132">
        <v>1068</v>
      </c>
      <c r="L285" s="141">
        <v>38.5</v>
      </c>
      <c r="M285" s="142">
        <v>28</v>
      </c>
      <c r="N285" s="143">
        <v>0.38800000000000001</v>
      </c>
      <c r="O285" s="144">
        <v>0.36299999999999999</v>
      </c>
      <c r="P285" s="145" t="s">
        <v>1294</v>
      </c>
      <c r="Q285" s="149" t="s">
        <v>2071</v>
      </c>
      <c r="R285" s="132">
        <v>5270</v>
      </c>
      <c r="S285" s="150">
        <v>4.5</v>
      </c>
      <c r="T285" s="151" t="s">
        <v>916</v>
      </c>
      <c r="U285" s="152" t="s">
        <v>1255</v>
      </c>
      <c r="V285" s="153">
        <v>0.19900000000000001</v>
      </c>
      <c r="W285" s="153">
        <v>0.21199999999999999</v>
      </c>
      <c r="X285" s="152" t="s">
        <v>1257</v>
      </c>
      <c r="Y285" s="153">
        <v>0.105</v>
      </c>
      <c r="Z285" s="153">
        <v>9.5000000000000001E-2</v>
      </c>
      <c r="AA285" s="152" t="s">
        <v>1854</v>
      </c>
      <c r="AB285" s="153">
        <v>8.5000000000000006E-2</v>
      </c>
      <c r="AC285" s="153">
        <v>5.7000000000000002E-2</v>
      </c>
    </row>
    <row r="286" spans="1:29">
      <c r="A286" s="118" t="s">
        <v>2072</v>
      </c>
      <c r="B286" s="118" t="s">
        <v>2072</v>
      </c>
      <c r="C286" s="130" t="s">
        <v>913</v>
      </c>
      <c r="D286" s="131">
        <v>4</v>
      </c>
      <c r="E286" s="132">
        <v>11902</v>
      </c>
      <c r="F286" s="132">
        <v>23373</v>
      </c>
      <c r="G286" s="132">
        <v>563</v>
      </c>
      <c r="H286" s="133">
        <v>2.41E-2</v>
      </c>
      <c r="I286" s="140">
        <v>69</v>
      </c>
      <c r="J286" s="140">
        <v>0</v>
      </c>
      <c r="K286" s="132">
        <v>1458</v>
      </c>
      <c r="L286" s="141">
        <v>16</v>
      </c>
      <c r="M286" s="142">
        <v>14</v>
      </c>
      <c r="N286" s="143">
        <v>0.36699999999999999</v>
      </c>
      <c r="O286" s="144">
        <v>0.34399999999999997</v>
      </c>
      <c r="P286" s="145" t="s">
        <v>1248</v>
      </c>
      <c r="Q286" s="149" t="s">
        <v>2073</v>
      </c>
      <c r="R286" s="132">
        <v>7325</v>
      </c>
      <c r="S286" s="150">
        <v>4.5</v>
      </c>
      <c r="T286" s="151" t="s">
        <v>916</v>
      </c>
      <c r="U286" s="152" t="s">
        <v>1255</v>
      </c>
      <c r="V286" s="153">
        <v>0.17399999999999999</v>
      </c>
      <c r="W286" s="153">
        <v>0.2</v>
      </c>
      <c r="X286" s="152" t="s">
        <v>1257</v>
      </c>
      <c r="Y286" s="153">
        <v>0.112</v>
      </c>
      <c r="Z286" s="153">
        <v>8.5999999999999993E-2</v>
      </c>
      <c r="AA286" s="152" t="s">
        <v>1854</v>
      </c>
      <c r="AB286" s="153">
        <v>8.1000000000000003E-2</v>
      </c>
      <c r="AC286" s="153">
        <v>5.7000000000000002E-2</v>
      </c>
    </row>
    <row r="287" spans="1:29">
      <c r="A287" s="118" t="s">
        <v>2074</v>
      </c>
      <c r="B287" s="118" t="s">
        <v>2075</v>
      </c>
      <c r="C287" s="130"/>
      <c r="D287" s="131">
        <v>4</v>
      </c>
      <c r="E287" s="132">
        <v>1882263</v>
      </c>
      <c r="F287" s="132">
        <v>0</v>
      </c>
      <c r="G287" s="132">
        <v>0</v>
      </c>
      <c r="H287" s="133">
        <v>7.7600000000000002E-2</v>
      </c>
      <c r="I287" s="140">
        <v>8</v>
      </c>
      <c r="J287" s="140">
        <v>0</v>
      </c>
      <c r="K287" s="132">
        <v>168120</v>
      </c>
      <c r="L287" s="141">
        <v>0</v>
      </c>
      <c r="M287" s="142"/>
      <c r="N287" s="143">
        <v>1</v>
      </c>
      <c r="O287" s="144">
        <v>0</v>
      </c>
      <c r="P287" s="145" t="s">
        <v>1109</v>
      </c>
      <c r="Q287" s="149" t="s">
        <v>2076</v>
      </c>
      <c r="R287" s="132">
        <v>8304</v>
      </c>
      <c r="S287" s="150">
        <v>4.4000000000000004</v>
      </c>
      <c r="T287" s="151" t="s">
        <v>2077</v>
      </c>
      <c r="U287" s="152" t="s">
        <v>2078</v>
      </c>
      <c r="V287" s="153">
        <v>1</v>
      </c>
      <c r="W287" s="153">
        <v>0</v>
      </c>
      <c r="X287" s="115"/>
      <c r="Y287" s="154"/>
      <c r="Z287" s="154"/>
      <c r="AA287" s="115"/>
      <c r="AB287" s="154"/>
      <c r="AC287" s="154"/>
    </row>
    <row r="288" spans="1:29">
      <c r="A288" s="118" t="s">
        <v>2079</v>
      </c>
      <c r="B288" s="118" t="s">
        <v>2080</v>
      </c>
      <c r="C288" s="130"/>
      <c r="D288" s="131">
        <v>4</v>
      </c>
      <c r="E288" s="132">
        <v>1719134</v>
      </c>
      <c r="F288" s="132">
        <v>167</v>
      </c>
      <c r="G288" s="132">
        <v>4</v>
      </c>
      <c r="H288" s="133">
        <v>2.6100000000000002E-2</v>
      </c>
      <c r="I288" s="140">
        <v>8</v>
      </c>
      <c r="J288" s="140">
        <v>0</v>
      </c>
      <c r="K288" s="132">
        <v>658</v>
      </c>
      <c r="L288" s="141">
        <v>0.3</v>
      </c>
      <c r="M288" s="142"/>
      <c r="N288" s="143">
        <v>0.51200000000000001</v>
      </c>
      <c r="O288" s="144">
        <v>1</v>
      </c>
      <c r="P288" s="145" t="s">
        <v>2081</v>
      </c>
      <c r="Q288" s="149" t="s">
        <v>2082</v>
      </c>
      <c r="R288" s="132">
        <v>8548</v>
      </c>
      <c r="S288" s="150">
        <v>4.8</v>
      </c>
      <c r="T288" s="151" t="s">
        <v>916</v>
      </c>
      <c r="U288" s="152" t="s">
        <v>1257</v>
      </c>
      <c r="V288" s="153">
        <v>0.34200000000000003</v>
      </c>
      <c r="W288" s="153">
        <v>1</v>
      </c>
      <c r="X288" s="152" t="s">
        <v>1255</v>
      </c>
      <c r="Y288" s="153">
        <v>9.8000000000000004E-2</v>
      </c>
      <c r="Z288" s="153">
        <v>0</v>
      </c>
      <c r="AA288" s="152" t="s">
        <v>2083</v>
      </c>
      <c r="AB288" s="153">
        <v>7.2999999999999995E-2</v>
      </c>
      <c r="AC288" s="153">
        <v>0</v>
      </c>
    </row>
    <row r="289" spans="1:29">
      <c r="A289" s="118" t="s">
        <v>2084</v>
      </c>
      <c r="B289" s="118" t="s">
        <v>2085</v>
      </c>
      <c r="C289" s="130"/>
      <c r="D289" s="131">
        <v>4</v>
      </c>
      <c r="E289" s="132">
        <v>1427103</v>
      </c>
      <c r="F289" s="132">
        <v>0</v>
      </c>
      <c r="G289" s="132">
        <v>0</v>
      </c>
      <c r="H289" s="133">
        <v>5.4199999999999998E-2</v>
      </c>
      <c r="I289" s="140">
        <v>8</v>
      </c>
      <c r="J289" s="140">
        <v>0</v>
      </c>
      <c r="K289" s="132">
        <v>5967</v>
      </c>
      <c r="L289" s="141">
        <v>0</v>
      </c>
      <c r="M289" s="142">
        <v>0</v>
      </c>
      <c r="N289" s="143">
        <v>1</v>
      </c>
      <c r="O289" s="144">
        <v>0</v>
      </c>
      <c r="P289" s="145" t="s">
        <v>1405</v>
      </c>
      <c r="Q289" s="149" t="s">
        <v>2086</v>
      </c>
      <c r="R289" s="132">
        <v>17265</v>
      </c>
      <c r="S289" s="150">
        <v>4.5</v>
      </c>
      <c r="T289" s="151" t="s">
        <v>2087</v>
      </c>
      <c r="U289" s="152" t="s">
        <v>2088</v>
      </c>
      <c r="V289" s="153">
        <v>0.55600000000000005</v>
      </c>
      <c r="W289" s="153">
        <v>0</v>
      </c>
      <c r="X289" s="152" t="s">
        <v>2089</v>
      </c>
      <c r="Y289" s="153">
        <v>0.222</v>
      </c>
      <c r="Z289" s="153">
        <v>0</v>
      </c>
      <c r="AA289" s="152" t="s">
        <v>2090</v>
      </c>
      <c r="AB289" s="153">
        <v>0.222</v>
      </c>
      <c r="AC289" s="153">
        <v>0</v>
      </c>
    </row>
    <row r="290" spans="1:29">
      <c r="A290" s="118" t="s">
        <v>2091</v>
      </c>
      <c r="B290" s="118" t="s">
        <v>2092</v>
      </c>
      <c r="C290" s="130"/>
      <c r="D290" s="131">
        <v>4</v>
      </c>
      <c r="E290" s="132">
        <v>337072</v>
      </c>
      <c r="F290" s="132">
        <v>1135</v>
      </c>
      <c r="G290" s="132">
        <v>96</v>
      </c>
      <c r="H290" s="133">
        <v>8.4699999999999998E-2</v>
      </c>
      <c r="I290" s="140">
        <v>27</v>
      </c>
      <c r="J290" s="140">
        <v>0</v>
      </c>
      <c r="K290" s="132">
        <v>33</v>
      </c>
      <c r="L290" s="141">
        <v>34.4</v>
      </c>
      <c r="M290" s="142">
        <v>16</v>
      </c>
      <c r="N290" s="143">
        <v>0.78500000000000003</v>
      </c>
      <c r="O290" s="144">
        <v>0.91700000000000004</v>
      </c>
      <c r="P290" s="145"/>
      <c r="Q290" s="149" t="s">
        <v>2093</v>
      </c>
      <c r="R290" s="132">
        <v>1598</v>
      </c>
      <c r="S290" s="150">
        <v>4.3</v>
      </c>
      <c r="T290" s="151" t="s">
        <v>1091</v>
      </c>
      <c r="U290" s="152" t="s">
        <v>879</v>
      </c>
      <c r="V290" s="153">
        <v>0.60899999999999999</v>
      </c>
      <c r="W290" s="153">
        <v>0.91700000000000004</v>
      </c>
      <c r="X290" s="152" t="s">
        <v>1422</v>
      </c>
      <c r="Y290" s="153">
        <v>0.105</v>
      </c>
      <c r="Z290" s="153">
        <v>0</v>
      </c>
      <c r="AA290" s="152" t="s">
        <v>2094</v>
      </c>
      <c r="AB290" s="153">
        <v>7.0999999999999994E-2</v>
      </c>
      <c r="AC290" s="153">
        <v>0</v>
      </c>
    </row>
    <row r="291" spans="1:29">
      <c r="A291" s="118" t="s">
        <v>2095</v>
      </c>
      <c r="B291" s="118" t="s">
        <v>2096</v>
      </c>
      <c r="C291" s="130" t="s">
        <v>913</v>
      </c>
      <c r="D291" s="131">
        <v>4</v>
      </c>
      <c r="E291" s="132">
        <v>63498</v>
      </c>
      <c r="F291" s="132">
        <v>5277</v>
      </c>
      <c r="G291" s="132">
        <v>133</v>
      </c>
      <c r="H291" s="133">
        <v>2.52E-2</v>
      </c>
      <c r="I291" s="140">
        <v>39</v>
      </c>
      <c r="J291" s="140">
        <v>0</v>
      </c>
      <c r="K291" s="132">
        <v>1048</v>
      </c>
      <c r="L291" s="141">
        <v>5</v>
      </c>
      <c r="M291" s="142">
        <v>0</v>
      </c>
      <c r="N291" s="143">
        <v>0.41399999999999998</v>
      </c>
      <c r="O291" s="144">
        <v>0.40799999999999997</v>
      </c>
      <c r="P291" s="145" t="s">
        <v>2097</v>
      </c>
      <c r="Q291" s="149" t="s">
        <v>2098</v>
      </c>
      <c r="R291" s="132">
        <v>7061</v>
      </c>
      <c r="S291" s="150">
        <v>4.5</v>
      </c>
      <c r="T291" s="151" t="s">
        <v>1254</v>
      </c>
      <c r="U291" s="152" t="s">
        <v>1255</v>
      </c>
      <c r="V291" s="153">
        <v>0.215</v>
      </c>
      <c r="W291" s="153">
        <v>0.23300000000000001</v>
      </c>
      <c r="X291" s="152" t="s">
        <v>1257</v>
      </c>
      <c r="Y291" s="153">
        <v>0.105</v>
      </c>
      <c r="Z291" s="153">
        <v>7.8E-2</v>
      </c>
      <c r="AA291" s="152" t="s">
        <v>2006</v>
      </c>
      <c r="AB291" s="153">
        <v>9.2999999999999999E-2</v>
      </c>
      <c r="AC291" s="153">
        <v>9.7000000000000003E-2</v>
      </c>
    </row>
    <row r="292" spans="1:29">
      <c r="A292" s="118" t="s">
        <v>2099</v>
      </c>
      <c r="B292" s="118" t="s">
        <v>2100</v>
      </c>
      <c r="C292" s="130" t="s">
        <v>913</v>
      </c>
      <c r="D292" s="131">
        <v>4</v>
      </c>
      <c r="E292" s="132">
        <v>271536</v>
      </c>
      <c r="F292" s="132">
        <v>1367</v>
      </c>
      <c r="G292" s="132">
        <v>82</v>
      </c>
      <c r="H292" s="133">
        <v>5.9700000000000003E-2</v>
      </c>
      <c r="I292" s="140">
        <v>28</v>
      </c>
      <c r="J292" s="140">
        <v>0</v>
      </c>
      <c r="K292" s="132">
        <v>483</v>
      </c>
      <c r="L292" s="141">
        <v>2.8</v>
      </c>
      <c r="M292" s="142">
        <v>18</v>
      </c>
      <c r="N292" s="143">
        <v>0.48</v>
      </c>
      <c r="O292" s="144">
        <v>0.47799999999999998</v>
      </c>
      <c r="P292" s="145" t="s">
        <v>2101</v>
      </c>
      <c r="Q292" s="149" t="s">
        <v>2102</v>
      </c>
      <c r="R292" s="132">
        <v>5972</v>
      </c>
      <c r="S292" s="150">
        <v>4.5</v>
      </c>
      <c r="T292" s="151" t="s">
        <v>1853</v>
      </c>
      <c r="U292" s="152" t="s">
        <v>1255</v>
      </c>
      <c r="V292" s="153">
        <v>0.309</v>
      </c>
      <c r="W292" s="153">
        <v>0.13</v>
      </c>
      <c r="X292" s="152" t="s">
        <v>2059</v>
      </c>
      <c r="Y292" s="153">
        <v>0.113</v>
      </c>
      <c r="Z292" s="153">
        <v>0.17399999999999999</v>
      </c>
      <c r="AA292" s="152" t="s">
        <v>1909</v>
      </c>
      <c r="AB292" s="153">
        <v>5.8000000000000003E-2</v>
      </c>
      <c r="AC292" s="153">
        <v>0.17399999999999999</v>
      </c>
    </row>
    <row r="293" spans="1:29">
      <c r="A293" s="118" t="s">
        <v>2103</v>
      </c>
      <c r="B293" s="118" t="s">
        <v>2104</v>
      </c>
      <c r="C293" s="130"/>
      <c r="D293" s="131">
        <v>4</v>
      </c>
      <c r="E293" s="132">
        <v>1669320</v>
      </c>
      <c r="F293" s="132">
        <v>0</v>
      </c>
      <c r="G293" s="132">
        <v>0</v>
      </c>
      <c r="H293" s="133">
        <v>7.2800000000000004E-2</v>
      </c>
      <c r="I293" s="140">
        <v>8</v>
      </c>
      <c r="J293" s="140">
        <v>0</v>
      </c>
      <c r="K293" s="132">
        <v>2034</v>
      </c>
      <c r="L293" s="141">
        <v>0</v>
      </c>
      <c r="M293" s="142">
        <v>0</v>
      </c>
      <c r="N293" s="143">
        <v>1</v>
      </c>
      <c r="O293" s="144">
        <v>1</v>
      </c>
      <c r="P293" s="145" t="s">
        <v>959</v>
      </c>
      <c r="Q293" s="149" t="s">
        <v>2105</v>
      </c>
      <c r="R293" s="132">
        <v>1019</v>
      </c>
      <c r="S293" s="150">
        <v>4.4000000000000004</v>
      </c>
      <c r="T293" s="151" t="s">
        <v>916</v>
      </c>
      <c r="U293" s="152" t="s">
        <v>954</v>
      </c>
      <c r="V293" s="153">
        <v>0.71399999999999997</v>
      </c>
      <c r="W293" s="153">
        <v>0</v>
      </c>
      <c r="X293" s="152" t="s">
        <v>1078</v>
      </c>
      <c r="Y293" s="153">
        <v>0.14299999999999999</v>
      </c>
      <c r="Z293" s="153">
        <v>1</v>
      </c>
      <c r="AA293" s="152" t="s">
        <v>2106</v>
      </c>
      <c r="AB293" s="153">
        <v>0.14299999999999999</v>
      </c>
      <c r="AC293" s="153">
        <v>0</v>
      </c>
    </row>
    <row r="294" spans="1:29">
      <c r="A294" s="118" t="s">
        <v>2107</v>
      </c>
      <c r="B294" s="118" t="s">
        <v>2108</v>
      </c>
      <c r="C294" s="130"/>
      <c r="D294" s="131">
        <v>4</v>
      </c>
      <c r="E294" s="132">
        <v>1709251</v>
      </c>
      <c r="F294" s="132">
        <v>168</v>
      </c>
      <c r="G294" s="132">
        <v>9</v>
      </c>
      <c r="H294" s="133">
        <v>5.57E-2</v>
      </c>
      <c r="I294" s="140">
        <v>8</v>
      </c>
      <c r="J294" s="140">
        <v>0</v>
      </c>
      <c r="K294" s="132">
        <v>116</v>
      </c>
      <c r="L294" s="141">
        <v>1.5</v>
      </c>
      <c r="M294" s="142">
        <v>0</v>
      </c>
      <c r="N294" s="143">
        <v>0.49199999999999999</v>
      </c>
      <c r="O294" s="144">
        <v>0.33300000000000002</v>
      </c>
      <c r="P294" s="145" t="s">
        <v>2109</v>
      </c>
      <c r="Q294" s="149" t="s">
        <v>2110</v>
      </c>
      <c r="R294" s="132">
        <v>8876</v>
      </c>
      <c r="S294" s="150">
        <v>4.5</v>
      </c>
      <c r="T294" s="151" t="s">
        <v>1091</v>
      </c>
      <c r="U294" s="152" t="s">
        <v>2111</v>
      </c>
      <c r="V294" s="153">
        <v>0.17499999999999999</v>
      </c>
      <c r="W294" s="153">
        <v>0.16700000000000001</v>
      </c>
      <c r="X294" s="152" t="s">
        <v>975</v>
      </c>
      <c r="Y294" s="153">
        <v>0.159</v>
      </c>
      <c r="Z294" s="153">
        <v>0</v>
      </c>
      <c r="AA294" s="152" t="s">
        <v>2112</v>
      </c>
      <c r="AB294" s="153">
        <v>0.159</v>
      </c>
      <c r="AC294" s="153">
        <v>0.16700000000000001</v>
      </c>
    </row>
    <row r="295" spans="1:29">
      <c r="A295" s="118" t="s">
        <v>2113</v>
      </c>
      <c r="B295" s="118" t="s">
        <v>2114</v>
      </c>
      <c r="C295" s="130" t="s">
        <v>913</v>
      </c>
      <c r="D295" s="131">
        <v>4</v>
      </c>
      <c r="E295" s="132">
        <v>190792</v>
      </c>
      <c r="F295" s="132">
        <v>1953</v>
      </c>
      <c r="G295" s="132">
        <v>34</v>
      </c>
      <c r="H295" s="133">
        <v>1.7399999999999999E-2</v>
      </c>
      <c r="I295" s="140">
        <v>27</v>
      </c>
      <c r="J295" s="140">
        <v>0</v>
      </c>
      <c r="K295" s="132">
        <v>315</v>
      </c>
      <c r="L295" s="141">
        <v>6.2</v>
      </c>
      <c r="M295" s="142">
        <v>0</v>
      </c>
      <c r="N295" s="143">
        <v>0.42299999999999999</v>
      </c>
      <c r="O295" s="144">
        <v>0.34599999999999997</v>
      </c>
      <c r="P295" s="145" t="s">
        <v>2115</v>
      </c>
      <c r="Q295" s="149" t="s">
        <v>2116</v>
      </c>
      <c r="R295" s="132">
        <v>3949</v>
      </c>
      <c r="S295" s="150">
        <v>4.5</v>
      </c>
      <c r="T295" s="151" t="s">
        <v>916</v>
      </c>
      <c r="U295" s="152" t="s">
        <v>2012</v>
      </c>
      <c r="V295" s="153">
        <v>0.19600000000000001</v>
      </c>
      <c r="W295" s="153">
        <v>0.115</v>
      </c>
      <c r="X295" s="152" t="s">
        <v>1685</v>
      </c>
      <c r="Y295" s="153">
        <v>0.114</v>
      </c>
      <c r="Z295" s="153">
        <v>0.115</v>
      </c>
      <c r="AA295" s="152" t="s">
        <v>1820</v>
      </c>
      <c r="AB295" s="153">
        <v>0.113</v>
      </c>
      <c r="AC295" s="153">
        <v>0.115</v>
      </c>
    </row>
    <row r="296" spans="1:29">
      <c r="A296" s="118" t="s">
        <v>2117</v>
      </c>
      <c r="B296" s="118"/>
      <c r="C296" s="130"/>
      <c r="D296" s="131">
        <v>4</v>
      </c>
      <c r="E296" s="132">
        <v>1933823</v>
      </c>
      <c r="F296" s="132">
        <v>143</v>
      </c>
      <c r="G296" s="132">
        <v>4</v>
      </c>
      <c r="H296" s="133">
        <v>2.63E-2</v>
      </c>
      <c r="I296" s="140">
        <v>8</v>
      </c>
      <c r="J296" s="140">
        <v>1</v>
      </c>
      <c r="K296" s="132">
        <v>55</v>
      </c>
      <c r="L296" s="141">
        <v>2.6</v>
      </c>
      <c r="M296" s="142"/>
      <c r="N296" s="143">
        <v>0.98799999999999999</v>
      </c>
      <c r="O296" s="144">
        <v>1</v>
      </c>
      <c r="P296" s="145"/>
      <c r="Q296" s="149" t="s">
        <v>2118</v>
      </c>
      <c r="R296" s="132">
        <v>16133</v>
      </c>
      <c r="S296" s="150">
        <v>4.8</v>
      </c>
      <c r="T296" s="151" t="s">
        <v>1625</v>
      </c>
      <c r="U296" s="152" t="s">
        <v>2119</v>
      </c>
      <c r="V296" s="153">
        <v>0.95099999999999996</v>
      </c>
      <c r="W296" s="153">
        <v>1</v>
      </c>
      <c r="X296" s="152" t="s">
        <v>1970</v>
      </c>
      <c r="Y296" s="153">
        <v>2.4E-2</v>
      </c>
      <c r="Z296" s="153">
        <v>0</v>
      </c>
      <c r="AA296" s="152" t="s">
        <v>1257</v>
      </c>
      <c r="AB296" s="153">
        <v>1.2E-2</v>
      </c>
      <c r="AC296" s="153">
        <v>0</v>
      </c>
    </row>
    <row r="297" spans="1:29">
      <c r="A297" s="118" t="s">
        <v>2120</v>
      </c>
      <c r="B297" s="118" t="s">
        <v>2120</v>
      </c>
      <c r="C297" s="130" t="s">
        <v>913</v>
      </c>
      <c r="D297" s="131">
        <v>3</v>
      </c>
      <c r="E297" s="132">
        <v>1463234</v>
      </c>
      <c r="F297" s="132">
        <v>194</v>
      </c>
      <c r="G297" s="132">
        <v>2</v>
      </c>
      <c r="H297" s="133">
        <v>1.15E-2</v>
      </c>
      <c r="I297" s="140">
        <v>9</v>
      </c>
      <c r="J297" s="140">
        <v>0</v>
      </c>
      <c r="K297" s="132">
        <v>95</v>
      </c>
      <c r="L297" s="141">
        <v>2</v>
      </c>
      <c r="M297" s="142">
        <v>0</v>
      </c>
      <c r="N297" s="143">
        <v>0.97499999999999998</v>
      </c>
      <c r="O297" s="144">
        <v>1</v>
      </c>
      <c r="P297" s="145" t="s">
        <v>1018</v>
      </c>
      <c r="Q297" s="149" t="s">
        <v>2121</v>
      </c>
      <c r="R297" s="132">
        <v>2002</v>
      </c>
      <c r="S297" s="150">
        <v>4.5</v>
      </c>
      <c r="T297" s="151" t="s">
        <v>1144</v>
      </c>
      <c r="U297" s="152" t="s">
        <v>849</v>
      </c>
      <c r="V297" s="153">
        <v>0.88600000000000001</v>
      </c>
      <c r="W297" s="153">
        <v>0.71399999999999997</v>
      </c>
      <c r="X297" s="152" t="s">
        <v>2122</v>
      </c>
      <c r="Y297" s="153">
        <v>5.5E-2</v>
      </c>
      <c r="Z297" s="153">
        <v>0.14299999999999999</v>
      </c>
      <c r="AA297" s="152" t="s">
        <v>2123</v>
      </c>
      <c r="AB297" s="153">
        <v>3.4000000000000002E-2</v>
      </c>
      <c r="AC297" s="153">
        <v>0.14299999999999999</v>
      </c>
    </row>
    <row r="298" spans="1:29">
      <c r="A298" s="118" t="s">
        <v>2124</v>
      </c>
      <c r="B298" s="118" t="s">
        <v>2125</v>
      </c>
      <c r="C298" s="130"/>
      <c r="D298" s="131">
        <v>3</v>
      </c>
      <c r="E298" s="132">
        <v>668156</v>
      </c>
      <c r="F298" s="132">
        <v>525</v>
      </c>
      <c r="G298" s="132">
        <v>45</v>
      </c>
      <c r="H298" s="133">
        <v>8.5099999999999995E-2</v>
      </c>
      <c r="I298" s="140">
        <v>12</v>
      </c>
      <c r="J298" s="140">
        <v>1</v>
      </c>
      <c r="K298" s="132">
        <v>23</v>
      </c>
      <c r="L298" s="141">
        <v>22.8</v>
      </c>
      <c r="M298" s="142">
        <v>0</v>
      </c>
      <c r="N298" s="143">
        <v>0.95299999999999996</v>
      </c>
      <c r="O298" s="144">
        <v>0.93600000000000005</v>
      </c>
      <c r="P298" s="145" t="s">
        <v>1701</v>
      </c>
      <c r="Q298" s="149" t="s">
        <v>2126</v>
      </c>
      <c r="R298" s="132">
        <v>15128</v>
      </c>
      <c r="S298" s="150">
        <v>4.8</v>
      </c>
      <c r="T298" s="151" t="s">
        <v>1853</v>
      </c>
      <c r="U298" s="152" t="s">
        <v>2050</v>
      </c>
      <c r="V298" s="153">
        <v>0.751</v>
      </c>
      <c r="W298" s="153">
        <v>0.61699999999999999</v>
      </c>
      <c r="X298" s="152" t="s">
        <v>2052</v>
      </c>
      <c r="Y298" s="153">
        <v>0.18</v>
      </c>
      <c r="Z298" s="153">
        <v>0.31900000000000001</v>
      </c>
      <c r="AA298" s="152" t="s">
        <v>1878</v>
      </c>
      <c r="AB298" s="153">
        <v>2.1999999999999999E-2</v>
      </c>
      <c r="AC298" s="153">
        <v>0</v>
      </c>
    </row>
    <row r="299" spans="1:29">
      <c r="A299" s="118" t="s">
        <v>2127</v>
      </c>
      <c r="B299" s="118" t="s">
        <v>2127</v>
      </c>
      <c r="C299" s="130" t="s">
        <v>913</v>
      </c>
      <c r="D299" s="131">
        <v>3</v>
      </c>
      <c r="E299" s="132">
        <v>909434</v>
      </c>
      <c r="F299" s="132">
        <v>372</v>
      </c>
      <c r="G299" s="132">
        <v>46</v>
      </c>
      <c r="H299" s="133">
        <v>0.1225</v>
      </c>
      <c r="I299" s="140">
        <v>13</v>
      </c>
      <c r="J299" s="140">
        <v>0</v>
      </c>
      <c r="K299" s="132">
        <v>42</v>
      </c>
      <c r="L299" s="141">
        <v>8.9</v>
      </c>
      <c r="M299" s="142"/>
      <c r="N299" s="143">
        <v>0.93600000000000005</v>
      </c>
      <c r="O299" s="144">
        <v>0.5</v>
      </c>
      <c r="P299" s="145" t="s">
        <v>1418</v>
      </c>
      <c r="Q299" s="149" t="s">
        <v>2128</v>
      </c>
      <c r="R299" s="132">
        <v>14880</v>
      </c>
      <c r="S299" s="150">
        <v>4.8</v>
      </c>
      <c r="T299" s="151" t="s">
        <v>1254</v>
      </c>
      <c r="U299" s="152" t="s">
        <v>1953</v>
      </c>
      <c r="V299" s="153">
        <v>0.64500000000000002</v>
      </c>
      <c r="W299" s="153">
        <v>0</v>
      </c>
      <c r="X299" s="152" t="s">
        <v>1255</v>
      </c>
      <c r="Y299" s="153">
        <v>0.161</v>
      </c>
      <c r="Z299" s="153">
        <v>0.5</v>
      </c>
      <c r="AA299" s="152" t="s">
        <v>1952</v>
      </c>
      <c r="AB299" s="153">
        <v>0.129</v>
      </c>
      <c r="AC299" s="153">
        <v>0</v>
      </c>
    </row>
    <row r="300" spans="1:29">
      <c r="A300" s="118" t="s">
        <v>1640</v>
      </c>
      <c r="B300" s="118" t="s">
        <v>1640</v>
      </c>
      <c r="C300" s="130"/>
      <c r="D300" s="131">
        <v>3</v>
      </c>
      <c r="E300" s="132">
        <v>2174</v>
      </c>
      <c r="F300" s="132">
        <v>78059</v>
      </c>
      <c r="G300" s="132">
        <v>5245</v>
      </c>
      <c r="H300" s="133">
        <v>6.7100000000000007E-2</v>
      </c>
      <c r="I300" s="140">
        <v>187</v>
      </c>
      <c r="J300" s="140">
        <v>4</v>
      </c>
      <c r="K300" s="132">
        <v>278375</v>
      </c>
      <c r="L300" s="141">
        <v>0.3</v>
      </c>
      <c r="M300" s="142">
        <v>17</v>
      </c>
      <c r="N300" s="143">
        <v>0.69599999999999995</v>
      </c>
      <c r="O300" s="144">
        <v>0.89</v>
      </c>
      <c r="P300" s="145" t="s">
        <v>1339</v>
      </c>
      <c r="Q300" s="149" t="s">
        <v>2129</v>
      </c>
      <c r="R300" s="132">
        <v>859</v>
      </c>
      <c r="S300" s="150">
        <v>4.5</v>
      </c>
      <c r="T300" s="151" t="s">
        <v>2130</v>
      </c>
      <c r="U300" s="152" t="s">
        <v>2131</v>
      </c>
      <c r="V300" s="153">
        <v>0.41499999999999998</v>
      </c>
      <c r="W300" s="153">
        <v>0.68700000000000006</v>
      </c>
      <c r="X300" s="152" t="s">
        <v>2132</v>
      </c>
      <c r="Y300" s="153">
        <v>0.151</v>
      </c>
      <c r="Z300" s="153">
        <v>0.19700000000000001</v>
      </c>
      <c r="AA300" s="152" t="s">
        <v>2133</v>
      </c>
      <c r="AB300" s="153">
        <v>0.13</v>
      </c>
      <c r="AC300" s="153">
        <v>6.0000000000000001E-3</v>
      </c>
    </row>
    <row r="301" spans="1:29">
      <c r="A301" s="118" t="s">
        <v>2134</v>
      </c>
      <c r="B301" s="118" t="s">
        <v>2134</v>
      </c>
      <c r="C301" s="130" t="s">
        <v>913</v>
      </c>
      <c r="D301" s="131">
        <v>3</v>
      </c>
      <c r="E301" s="132">
        <v>93425</v>
      </c>
      <c r="F301" s="132">
        <v>3828</v>
      </c>
      <c r="G301" s="132">
        <v>147</v>
      </c>
      <c r="H301" s="133">
        <v>3.8399999999999997E-2</v>
      </c>
      <c r="I301" s="140">
        <v>28</v>
      </c>
      <c r="J301" s="140">
        <v>0</v>
      </c>
      <c r="K301" s="132">
        <v>525</v>
      </c>
      <c r="L301" s="141">
        <v>7.3</v>
      </c>
      <c r="M301" s="142">
        <v>24</v>
      </c>
      <c r="N301" s="143">
        <v>0.48</v>
      </c>
      <c r="O301" s="144">
        <v>0.47799999999999998</v>
      </c>
      <c r="P301" s="145" t="s">
        <v>1541</v>
      </c>
      <c r="Q301" s="149" t="s">
        <v>2135</v>
      </c>
      <c r="R301" s="132">
        <v>6896</v>
      </c>
      <c r="S301" s="150">
        <v>4.5</v>
      </c>
      <c r="T301" s="151" t="s">
        <v>1254</v>
      </c>
      <c r="U301" s="152" t="s">
        <v>1255</v>
      </c>
      <c r="V301" s="153">
        <v>0.28499999999999998</v>
      </c>
      <c r="W301" s="153">
        <v>0.28000000000000003</v>
      </c>
      <c r="X301" s="152" t="s">
        <v>1908</v>
      </c>
      <c r="Y301" s="153">
        <v>0.105</v>
      </c>
      <c r="Z301" s="153">
        <v>0.108</v>
      </c>
      <c r="AA301" s="152" t="s">
        <v>1909</v>
      </c>
      <c r="AB301" s="153">
        <v>0.09</v>
      </c>
      <c r="AC301" s="153">
        <v>8.8999999999999996E-2</v>
      </c>
    </row>
    <row r="302" spans="1:29">
      <c r="A302" s="118" t="s">
        <v>2136</v>
      </c>
      <c r="B302" s="118" t="s">
        <v>2136</v>
      </c>
      <c r="C302" s="130"/>
      <c r="D302" s="131">
        <v>3</v>
      </c>
      <c r="E302" s="132">
        <v>862030</v>
      </c>
      <c r="F302" s="132">
        <v>393</v>
      </c>
      <c r="G302" s="132">
        <v>12</v>
      </c>
      <c r="H302" s="133">
        <v>2.93E-2</v>
      </c>
      <c r="I302" s="140">
        <v>13</v>
      </c>
      <c r="J302" s="140">
        <v>2</v>
      </c>
      <c r="K302" s="132">
        <v>7203</v>
      </c>
      <c r="L302" s="141">
        <v>0.1</v>
      </c>
      <c r="M302" s="142">
        <v>13</v>
      </c>
      <c r="N302" s="143">
        <v>0.52200000000000002</v>
      </c>
      <c r="O302" s="144">
        <v>0.45400000000000001</v>
      </c>
      <c r="P302" s="145" t="s">
        <v>2137</v>
      </c>
      <c r="Q302" s="149" t="s">
        <v>2138</v>
      </c>
      <c r="R302" s="132">
        <v>10424</v>
      </c>
      <c r="S302" s="150">
        <v>4.5</v>
      </c>
      <c r="T302" s="151" t="s">
        <v>945</v>
      </c>
      <c r="U302" s="152" t="s">
        <v>980</v>
      </c>
      <c r="V302" s="153">
        <v>0.30399999999999999</v>
      </c>
      <c r="W302" s="153">
        <v>0.45500000000000002</v>
      </c>
      <c r="X302" s="152" t="s">
        <v>1141</v>
      </c>
      <c r="Y302" s="153">
        <v>0.122</v>
      </c>
      <c r="Z302" s="153">
        <v>0</v>
      </c>
      <c r="AA302" s="152" t="s">
        <v>1393</v>
      </c>
      <c r="AB302" s="153">
        <v>9.6000000000000002E-2</v>
      </c>
      <c r="AC302" s="153">
        <v>0</v>
      </c>
    </row>
    <row r="303" spans="1:29">
      <c r="A303" s="118" t="s">
        <v>2139</v>
      </c>
      <c r="B303" s="118" t="s">
        <v>2139</v>
      </c>
      <c r="C303" s="130" t="s">
        <v>913</v>
      </c>
      <c r="D303" s="131">
        <v>3</v>
      </c>
      <c r="E303" s="132">
        <v>944869</v>
      </c>
      <c r="F303" s="132">
        <v>356</v>
      </c>
      <c r="G303" s="132">
        <v>18</v>
      </c>
      <c r="H303" s="133">
        <v>5.0500000000000003E-2</v>
      </c>
      <c r="I303" s="140">
        <v>12</v>
      </c>
      <c r="J303" s="140">
        <v>0</v>
      </c>
      <c r="K303" s="132">
        <v>470</v>
      </c>
      <c r="L303" s="141">
        <v>0.8</v>
      </c>
      <c r="M303" s="142">
        <v>13</v>
      </c>
      <c r="N303" s="143">
        <v>0.59499999999999997</v>
      </c>
      <c r="O303" s="144">
        <v>1</v>
      </c>
      <c r="P303" s="145" t="s">
        <v>2140</v>
      </c>
      <c r="Q303" s="149" t="s">
        <v>2141</v>
      </c>
      <c r="R303" s="132">
        <v>4624</v>
      </c>
      <c r="S303" s="150">
        <v>4.5</v>
      </c>
      <c r="T303" s="151" t="s">
        <v>945</v>
      </c>
      <c r="U303" s="152" t="s">
        <v>1255</v>
      </c>
      <c r="V303" s="153">
        <v>0.36899999999999999</v>
      </c>
      <c r="W303" s="153">
        <v>0.6</v>
      </c>
      <c r="X303" s="152" t="s">
        <v>1878</v>
      </c>
      <c r="Y303" s="153">
        <v>0.155</v>
      </c>
      <c r="Z303" s="153">
        <v>0</v>
      </c>
      <c r="AA303" s="152" t="s">
        <v>1257</v>
      </c>
      <c r="AB303" s="153">
        <v>7.0999999999999994E-2</v>
      </c>
      <c r="AC303" s="153">
        <v>0.4</v>
      </c>
    </row>
    <row r="304" spans="1:29">
      <c r="A304" s="118" t="s">
        <v>2142</v>
      </c>
      <c r="B304" s="118" t="s">
        <v>2143</v>
      </c>
      <c r="C304" s="130" t="s">
        <v>913</v>
      </c>
      <c r="D304" s="131">
        <v>3</v>
      </c>
      <c r="E304" s="132">
        <v>256514</v>
      </c>
      <c r="F304" s="132">
        <v>1532</v>
      </c>
      <c r="G304" s="132">
        <v>16</v>
      </c>
      <c r="H304" s="133">
        <v>1.04E-2</v>
      </c>
      <c r="I304" s="140">
        <v>29</v>
      </c>
      <c r="J304" s="140">
        <v>0</v>
      </c>
      <c r="K304" s="132">
        <v>39</v>
      </c>
      <c r="L304" s="141">
        <v>39.299999999999997</v>
      </c>
      <c r="M304" s="142">
        <v>0</v>
      </c>
      <c r="N304" s="143">
        <v>0.71199999999999997</v>
      </c>
      <c r="O304" s="144">
        <v>0.57099999999999995</v>
      </c>
      <c r="P304" s="145" t="s">
        <v>2144</v>
      </c>
      <c r="Q304" s="149" t="s">
        <v>2145</v>
      </c>
      <c r="R304" s="132">
        <v>9545</v>
      </c>
      <c r="S304" s="150">
        <v>4.5</v>
      </c>
      <c r="T304" s="151" t="s">
        <v>916</v>
      </c>
      <c r="U304" s="152" t="s">
        <v>1953</v>
      </c>
      <c r="V304" s="153">
        <v>0.35899999999999999</v>
      </c>
      <c r="W304" s="153">
        <v>0.35699999999999998</v>
      </c>
      <c r="X304" s="152" t="s">
        <v>2146</v>
      </c>
      <c r="Y304" s="153">
        <v>0.187</v>
      </c>
      <c r="Z304" s="153">
        <v>7.0999999999999994E-2</v>
      </c>
      <c r="AA304" s="152" t="s">
        <v>1952</v>
      </c>
      <c r="AB304" s="153">
        <v>0.16600000000000001</v>
      </c>
      <c r="AC304" s="153">
        <v>0.14299999999999999</v>
      </c>
    </row>
    <row r="305" spans="1:29">
      <c r="A305" s="118" t="s">
        <v>2147</v>
      </c>
      <c r="B305" s="118" t="s">
        <v>2147</v>
      </c>
      <c r="C305" s="130"/>
      <c r="D305" s="131">
        <v>3</v>
      </c>
      <c r="E305" s="132">
        <v>1641005</v>
      </c>
      <c r="F305" s="132">
        <v>0</v>
      </c>
      <c r="G305" s="132">
        <v>0</v>
      </c>
      <c r="H305" s="133">
        <v>0.1159</v>
      </c>
      <c r="I305" s="140">
        <v>8</v>
      </c>
      <c r="J305" s="140">
        <v>0</v>
      </c>
      <c r="K305" s="132">
        <v>47</v>
      </c>
      <c r="L305" s="141">
        <v>0</v>
      </c>
      <c r="M305" s="142">
        <v>0</v>
      </c>
      <c r="N305" s="143">
        <v>1</v>
      </c>
      <c r="O305" s="144">
        <v>1</v>
      </c>
      <c r="P305" s="145" t="s">
        <v>2148</v>
      </c>
      <c r="Q305" s="149" t="s">
        <v>2149</v>
      </c>
      <c r="R305" s="132">
        <v>15566</v>
      </c>
      <c r="S305" s="150">
        <v>4.5</v>
      </c>
      <c r="T305" s="151" t="s">
        <v>1254</v>
      </c>
      <c r="U305" s="152" t="s">
        <v>1820</v>
      </c>
      <c r="V305" s="153">
        <v>0.90900000000000003</v>
      </c>
      <c r="W305" s="153">
        <v>1</v>
      </c>
      <c r="X305" s="152" t="s">
        <v>2150</v>
      </c>
      <c r="Y305" s="153">
        <v>9.0999999999999998E-2</v>
      </c>
      <c r="Z305" s="153">
        <v>0</v>
      </c>
      <c r="AA305" s="115"/>
      <c r="AB305" s="154"/>
      <c r="AC305" s="154"/>
    </row>
    <row r="306" spans="1:29">
      <c r="A306" s="118" t="s">
        <v>2151</v>
      </c>
      <c r="B306" s="118" t="s">
        <v>2152</v>
      </c>
      <c r="C306" s="130"/>
      <c r="D306" s="131">
        <v>3</v>
      </c>
      <c r="E306" s="132">
        <v>82760</v>
      </c>
      <c r="F306" s="132">
        <v>4211</v>
      </c>
      <c r="G306" s="132">
        <v>532</v>
      </c>
      <c r="H306" s="133">
        <v>0.1263</v>
      </c>
      <c r="I306" s="140">
        <v>31</v>
      </c>
      <c r="J306" s="140">
        <v>0</v>
      </c>
      <c r="K306" s="132">
        <v>3895</v>
      </c>
      <c r="L306" s="141">
        <v>1.1000000000000001</v>
      </c>
      <c r="M306" s="142">
        <v>19</v>
      </c>
      <c r="N306" s="143">
        <v>0.25800000000000001</v>
      </c>
      <c r="O306" s="144">
        <v>0.36399999999999999</v>
      </c>
      <c r="P306" s="145" t="s">
        <v>1002</v>
      </c>
      <c r="Q306" s="149" t="s">
        <v>2153</v>
      </c>
      <c r="R306" s="132">
        <v>11488</v>
      </c>
      <c r="S306" s="150">
        <v>4.5</v>
      </c>
      <c r="T306" s="151" t="s">
        <v>1091</v>
      </c>
      <c r="U306" s="152" t="s">
        <v>1841</v>
      </c>
      <c r="V306" s="153">
        <v>0.111</v>
      </c>
      <c r="W306" s="153">
        <v>5.1999999999999998E-2</v>
      </c>
      <c r="X306" s="152" t="s">
        <v>969</v>
      </c>
      <c r="Y306" s="153">
        <v>9.5000000000000001E-2</v>
      </c>
      <c r="Z306" s="153">
        <v>0.29899999999999999</v>
      </c>
      <c r="AA306" s="152" t="s">
        <v>1839</v>
      </c>
      <c r="AB306" s="153">
        <v>5.2999999999999999E-2</v>
      </c>
      <c r="AC306" s="153">
        <v>1.2999999999999999E-2</v>
      </c>
    </row>
    <row r="307" spans="1:29">
      <c r="A307" s="118" t="s">
        <v>2154</v>
      </c>
      <c r="B307" s="118" t="s">
        <v>2154</v>
      </c>
      <c r="C307" s="130" t="s">
        <v>913</v>
      </c>
      <c r="D307" s="131">
        <v>3</v>
      </c>
      <c r="E307" s="132">
        <v>945748</v>
      </c>
      <c r="F307" s="132">
        <v>355</v>
      </c>
      <c r="G307" s="132">
        <v>16</v>
      </c>
      <c r="H307" s="133">
        <v>4.4900000000000002E-2</v>
      </c>
      <c r="I307" s="140">
        <v>12</v>
      </c>
      <c r="J307" s="140">
        <v>2</v>
      </c>
      <c r="K307" s="132">
        <v>64</v>
      </c>
      <c r="L307" s="141">
        <v>5.6</v>
      </c>
      <c r="M307" s="142">
        <v>12</v>
      </c>
      <c r="N307" s="143">
        <v>0.79700000000000004</v>
      </c>
      <c r="O307" s="144">
        <v>0.81799999999999995</v>
      </c>
      <c r="P307" s="145" t="s">
        <v>2155</v>
      </c>
      <c r="Q307" s="149" t="s">
        <v>2156</v>
      </c>
      <c r="R307" s="132">
        <v>20060</v>
      </c>
      <c r="S307" s="150">
        <v>4.8</v>
      </c>
      <c r="T307" s="151" t="s">
        <v>1254</v>
      </c>
      <c r="U307" s="152" t="s">
        <v>2157</v>
      </c>
      <c r="V307" s="153">
        <v>0.67700000000000005</v>
      </c>
      <c r="W307" s="153">
        <v>0.45500000000000002</v>
      </c>
      <c r="X307" s="152" t="s">
        <v>2158</v>
      </c>
      <c r="Y307" s="153">
        <v>7.4999999999999997E-2</v>
      </c>
      <c r="Z307" s="153">
        <v>0.182</v>
      </c>
      <c r="AA307" s="152" t="s">
        <v>2159</v>
      </c>
      <c r="AB307" s="153">
        <v>4.4999999999999998E-2</v>
      </c>
      <c r="AC307" s="153">
        <v>0.182</v>
      </c>
    </row>
    <row r="308" spans="1:29">
      <c r="A308" s="118" t="s">
        <v>2160</v>
      </c>
      <c r="B308" s="118"/>
      <c r="C308" s="130"/>
      <c r="D308" s="131">
        <v>3</v>
      </c>
      <c r="E308" s="132">
        <v>1946433</v>
      </c>
      <c r="F308" s="132">
        <v>142</v>
      </c>
      <c r="G308" s="132">
        <v>4</v>
      </c>
      <c r="H308" s="133">
        <v>2.9600000000000001E-2</v>
      </c>
      <c r="I308" s="140">
        <v>8</v>
      </c>
      <c r="J308" s="140">
        <v>0</v>
      </c>
      <c r="K308" s="132">
        <v>75</v>
      </c>
      <c r="L308" s="141">
        <v>1.9</v>
      </c>
      <c r="M308" s="142">
        <v>12</v>
      </c>
      <c r="N308" s="143">
        <v>0.94099999999999995</v>
      </c>
      <c r="O308" s="144">
        <v>1</v>
      </c>
      <c r="P308" s="145" t="s">
        <v>2161</v>
      </c>
      <c r="Q308" s="149" t="s">
        <v>2162</v>
      </c>
      <c r="R308" s="132">
        <v>9424</v>
      </c>
      <c r="S308" s="150">
        <v>4.5</v>
      </c>
      <c r="T308" s="151" t="s">
        <v>1254</v>
      </c>
      <c r="U308" s="152" t="s">
        <v>2163</v>
      </c>
      <c r="V308" s="153">
        <v>0.76200000000000001</v>
      </c>
      <c r="W308" s="153">
        <v>0.66700000000000004</v>
      </c>
      <c r="X308" s="152" t="s">
        <v>2164</v>
      </c>
      <c r="Y308" s="153">
        <v>0.13900000000000001</v>
      </c>
      <c r="Z308" s="153">
        <v>0.33300000000000002</v>
      </c>
      <c r="AA308" s="152" t="s">
        <v>2165</v>
      </c>
      <c r="AB308" s="153">
        <v>0.04</v>
      </c>
      <c r="AC308" s="153">
        <v>0</v>
      </c>
    </row>
    <row r="309" spans="1:29">
      <c r="A309" s="118" t="s">
        <v>2166</v>
      </c>
      <c r="B309" s="118" t="s">
        <v>2167</v>
      </c>
      <c r="C309" s="130" t="s">
        <v>913</v>
      </c>
      <c r="D309" s="131">
        <v>3</v>
      </c>
      <c r="E309" s="132">
        <v>124718</v>
      </c>
      <c r="F309" s="132">
        <v>2798</v>
      </c>
      <c r="G309" s="132">
        <v>166</v>
      </c>
      <c r="H309" s="133">
        <v>5.9299999999999999E-2</v>
      </c>
      <c r="I309" s="140">
        <v>29</v>
      </c>
      <c r="J309" s="140">
        <v>0</v>
      </c>
      <c r="K309" s="132">
        <v>501</v>
      </c>
      <c r="L309" s="141">
        <v>5.6</v>
      </c>
      <c r="M309" s="142">
        <v>0</v>
      </c>
      <c r="N309" s="143">
        <v>0.45400000000000001</v>
      </c>
      <c r="O309" s="144">
        <v>0.318</v>
      </c>
      <c r="P309" s="145" t="s">
        <v>1302</v>
      </c>
      <c r="Q309" s="149" t="s">
        <v>2168</v>
      </c>
      <c r="R309" s="132">
        <v>5214</v>
      </c>
      <c r="S309" s="150">
        <v>4.5</v>
      </c>
      <c r="T309" s="151" t="s">
        <v>1254</v>
      </c>
      <c r="U309" s="152" t="s">
        <v>1255</v>
      </c>
      <c r="V309" s="153">
        <v>0.26200000000000001</v>
      </c>
      <c r="W309" s="153">
        <v>0.182</v>
      </c>
      <c r="X309" s="152" t="s">
        <v>2059</v>
      </c>
      <c r="Y309" s="153">
        <v>0.113</v>
      </c>
      <c r="Z309" s="153">
        <v>4.5999999999999999E-2</v>
      </c>
      <c r="AA309" s="152" t="s">
        <v>1909</v>
      </c>
      <c r="AB309" s="153">
        <v>0.08</v>
      </c>
      <c r="AC309" s="153">
        <v>9.0999999999999998E-2</v>
      </c>
    </row>
    <row r="310" spans="1:29">
      <c r="A310" s="118" t="s">
        <v>2169</v>
      </c>
      <c r="B310" s="118" t="s">
        <v>2170</v>
      </c>
      <c r="C310" s="130" t="s">
        <v>913</v>
      </c>
      <c r="D310" s="131">
        <v>3</v>
      </c>
      <c r="E310" s="132">
        <v>114999</v>
      </c>
      <c r="F310" s="132">
        <v>3082</v>
      </c>
      <c r="G310" s="132">
        <v>74</v>
      </c>
      <c r="H310" s="133">
        <v>2.3900000000000001E-2</v>
      </c>
      <c r="I310" s="140">
        <v>32</v>
      </c>
      <c r="J310" s="140">
        <v>0</v>
      </c>
      <c r="K310" s="132">
        <v>223</v>
      </c>
      <c r="L310" s="141">
        <v>13.8</v>
      </c>
      <c r="M310" s="142">
        <v>0</v>
      </c>
      <c r="N310" s="143">
        <v>0.52500000000000002</v>
      </c>
      <c r="O310" s="144">
        <v>0.57399999999999995</v>
      </c>
      <c r="P310" s="145" t="s">
        <v>2171</v>
      </c>
      <c r="Q310" s="149" t="s">
        <v>2172</v>
      </c>
      <c r="R310" s="132">
        <v>5564</v>
      </c>
      <c r="S310" s="150">
        <v>4.5</v>
      </c>
      <c r="T310" s="151" t="s">
        <v>916</v>
      </c>
      <c r="U310" s="152" t="s">
        <v>2173</v>
      </c>
      <c r="V310" s="153">
        <v>0.23599999999999999</v>
      </c>
      <c r="W310" s="153">
        <v>0.17699999999999999</v>
      </c>
      <c r="X310" s="152" t="s">
        <v>2174</v>
      </c>
      <c r="Y310" s="153">
        <v>0.14699999999999999</v>
      </c>
      <c r="Z310" s="153">
        <v>0.20599999999999999</v>
      </c>
      <c r="AA310" s="152" t="s">
        <v>1820</v>
      </c>
      <c r="AB310" s="153">
        <v>0.14199999999999999</v>
      </c>
      <c r="AC310" s="153">
        <v>0.191</v>
      </c>
    </row>
    <row r="311" spans="1:29">
      <c r="A311" s="118" t="s">
        <v>2175</v>
      </c>
      <c r="B311" s="118" t="s">
        <v>2176</v>
      </c>
      <c r="C311" s="130" t="s">
        <v>913</v>
      </c>
      <c r="D311" s="131">
        <v>3</v>
      </c>
      <c r="E311" s="132">
        <v>841211</v>
      </c>
      <c r="F311" s="132">
        <v>408</v>
      </c>
      <c r="G311" s="132">
        <v>22</v>
      </c>
      <c r="H311" s="133">
        <v>5.3699999999999998E-2</v>
      </c>
      <c r="I311" s="140">
        <v>14</v>
      </c>
      <c r="J311" s="140">
        <v>0</v>
      </c>
      <c r="K311" s="132">
        <v>497</v>
      </c>
      <c r="L311" s="141">
        <v>0.8</v>
      </c>
      <c r="M311" s="142">
        <v>15</v>
      </c>
      <c r="N311" s="143">
        <v>0.60299999999999998</v>
      </c>
      <c r="O311" s="144">
        <v>0.41699999999999998</v>
      </c>
      <c r="P311" s="145" t="s">
        <v>1773</v>
      </c>
      <c r="Q311" s="149" t="s">
        <v>2177</v>
      </c>
      <c r="R311" s="132">
        <v>8709</v>
      </c>
      <c r="S311" s="150">
        <v>4.5</v>
      </c>
      <c r="T311" s="151" t="s">
        <v>1254</v>
      </c>
      <c r="U311" s="152" t="s">
        <v>1255</v>
      </c>
      <c r="V311" s="153">
        <v>0.29799999999999999</v>
      </c>
      <c r="W311" s="153">
        <v>0.33300000000000002</v>
      </c>
      <c r="X311" s="152" t="s">
        <v>1909</v>
      </c>
      <c r="Y311" s="153">
        <v>0.16500000000000001</v>
      </c>
      <c r="Z311" s="153">
        <v>8.3000000000000004E-2</v>
      </c>
      <c r="AA311" s="152" t="s">
        <v>1256</v>
      </c>
      <c r="AB311" s="153">
        <v>0.14099999999999999</v>
      </c>
      <c r="AC311" s="153">
        <v>0</v>
      </c>
    </row>
    <row r="312" spans="1:29">
      <c r="A312" s="118" t="s">
        <v>2178</v>
      </c>
      <c r="B312" s="118" t="s">
        <v>2179</v>
      </c>
      <c r="C312" s="130"/>
      <c r="D312" s="131">
        <v>3</v>
      </c>
      <c r="E312" s="132">
        <v>476258</v>
      </c>
      <c r="F312" s="132">
        <v>735</v>
      </c>
      <c r="G312" s="132">
        <v>32</v>
      </c>
      <c r="H312" s="133">
        <v>4.41E-2</v>
      </c>
      <c r="I312" s="140">
        <v>21</v>
      </c>
      <c r="J312" s="140">
        <v>0</v>
      </c>
      <c r="K312" s="132">
        <v>249</v>
      </c>
      <c r="L312" s="141">
        <v>3</v>
      </c>
      <c r="M312" s="142">
        <v>22</v>
      </c>
      <c r="N312" s="143">
        <v>0.72399999999999998</v>
      </c>
      <c r="O312" s="144">
        <v>0.69199999999999995</v>
      </c>
      <c r="P312" s="145" t="s">
        <v>2180</v>
      </c>
      <c r="Q312" s="149" t="s">
        <v>2181</v>
      </c>
      <c r="R312" s="132">
        <v>3495</v>
      </c>
      <c r="S312" s="150">
        <v>4.4000000000000004</v>
      </c>
      <c r="T312" s="151" t="s">
        <v>2182</v>
      </c>
      <c r="U312" s="152" t="s">
        <v>2183</v>
      </c>
      <c r="V312" s="153">
        <v>0.29799999999999999</v>
      </c>
      <c r="W312" s="153">
        <v>0.154</v>
      </c>
      <c r="X312" s="152" t="s">
        <v>2184</v>
      </c>
      <c r="Y312" s="153">
        <v>0.26500000000000001</v>
      </c>
      <c r="Z312" s="153">
        <v>0.308</v>
      </c>
      <c r="AA312" s="152" t="s">
        <v>2185</v>
      </c>
      <c r="AB312" s="153">
        <v>0.161</v>
      </c>
      <c r="AC312" s="153">
        <v>0.23100000000000001</v>
      </c>
    </row>
    <row r="313" spans="1:29">
      <c r="A313" s="118" t="s">
        <v>2186</v>
      </c>
      <c r="B313" s="118" t="s">
        <v>2187</v>
      </c>
      <c r="C313" s="130"/>
      <c r="D313" s="131">
        <v>3</v>
      </c>
      <c r="E313" s="132">
        <v>1932460</v>
      </c>
      <c r="F313" s="132">
        <v>143</v>
      </c>
      <c r="G313" s="132">
        <v>5</v>
      </c>
      <c r="H313" s="133">
        <v>3.6400000000000002E-2</v>
      </c>
      <c r="I313" s="140">
        <v>8</v>
      </c>
      <c r="J313" s="140">
        <v>0</v>
      </c>
      <c r="K313" s="132">
        <v>28</v>
      </c>
      <c r="L313" s="141">
        <v>5.0999999999999996</v>
      </c>
      <c r="M313" s="142">
        <v>0</v>
      </c>
      <c r="N313" s="143">
        <v>0.84599999999999997</v>
      </c>
      <c r="O313" s="144">
        <v>0</v>
      </c>
      <c r="P313" s="145" t="s">
        <v>2188</v>
      </c>
      <c r="Q313" s="149" t="s">
        <v>2189</v>
      </c>
      <c r="R313" s="132">
        <v>889</v>
      </c>
      <c r="S313" s="150">
        <v>4.4000000000000004</v>
      </c>
      <c r="T313" s="151" t="s">
        <v>916</v>
      </c>
      <c r="U313" s="152" t="s">
        <v>2190</v>
      </c>
      <c r="V313" s="153">
        <v>0.442</v>
      </c>
      <c r="W313" s="153">
        <v>0</v>
      </c>
      <c r="X313" s="152" t="s">
        <v>2191</v>
      </c>
      <c r="Y313" s="153">
        <v>0.21199999999999999</v>
      </c>
      <c r="Z313" s="153">
        <v>0</v>
      </c>
      <c r="AA313" s="152" t="s">
        <v>2192</v>
      </c>
      <c r="AB313" s="153">
        <v>0.192</v>
      </c>
      <c r="AC313" s="153">
        <v>0</v>
      </c>
    </row>
    <row r="314" spans="1:29">
      <c r="A314" s="118" t="s">
        <v>2193</v>
      </c>
      <c r="B314" s="118" t="s">
        <v>2194</v>
      </c>
      <c r="C314" s="130" t="s">
        <v>913</v>
      </c>
      <c r="D314" s="131">
        <v>3</v>
      </c>
      <c r="E314" s="132">
        <v>134488</v>
      </c>
      <c r="F314" s="132">
        <v>2718</v>
      </c>
      <c r="G314" s="132">
        <v>74</v>
      </c>
      <c r="H314" s="133">
        <v>2.7400000000000001E-2</v>
      </c>
      <c r="I314" s="140">
        <v>29</v>
      </c>
      <c r="J314" s="140">
        <v>0</v>
      </c>
      <c r="K314" s="132">
        <v>1754</v>
      </c>
      <c r="L314" s="141">
        <v>1.5</v>
      </c>
      <c r="M314" s="142">
        <v>0</v>
      </c>
      <c r="N314" s="143">
        <v>0.38900000000000001</v>
      </c>
      <c r="O314" s="144">
        <v>0.55600000000000005</v>
      </c>
      <c r="P314" s="145" t="s">
        <v>1252</v>
      </c>
      <c r="Q314" s="149" t="s">
        <v>2195</v>
      </c>
      <c r="R314" s="132">
        <v>56431</v>
      </c>
      <c r="S314" s="150">
        <v>4.5</v>
      </c>
      <c r="T314" s="151" t="s">
        <v>1254</v>
      </c>
      <c r="U314" s="152" t="s">
        <v>1255</v>
      </c>
      <c r="V314" s="153">
        <v>0.20499999999999999</v>
      </c>
      <c r="W314" s="153">
        <v>0.16700000000000001</v>
      </c>
      <c r="X314" s="152" t="s">
        <v>2196</v>
      </c>
      <c r="Y314" s="153">
        <v>0.10299999999999999</v>
      </c>
      <c r="Z314" s="153">
        <v>0.222</v>
      </c>
      <c r="AA314" s="152" t="s">
        <v>1863</v>
      </c>
      <c r="AB314" s="153">
        <v>8.2000000000000003E-2</v>
      </c>
      <c r="AC314" s="153">
        <v>0.16700000000000001</v>
      </c>
    </row>
    <row r="315" spans="1:29">
      <c r="A315" s="118" t="s">
        <v>2197</v>
      </c>
      <c r="B315" s="118" t="s">
        <v>2198</v>
      </c>
      <c r="C315" s="130" t="s">
        <v>913</v>
      </c>
      <c r="D315" s="131">
        <v>3</v>
      </c>
      <c r="E315" s="132">
        <v>360319</v>
      </c>
      <c r="F315" s="132">
        <v>988</v>
      </c>
      <c r="G315" s="132">
        <v>85</v>
      </c>
      <c r="H315" s="133">
        <v>8.5599999999999996E-2</v>
      </c>
      <c r="I315" s="140">
        <v>26</v>
      </c>
      <c r="J315" s="140">
        <v>0</v>
      </c>
      <c r="K315" s="132">
        <v>2635</v>
      </c>
      <c r="L315" s="141">
        <v>0.4</v>
      </c>
      <c r="M315" s="142">
        <v>15</v>
      </c>
      <c r="N315" s="143">
        <v>0.68799999999999994</v>
      </c>
      <c r="O315" s="144">
        <v>0.79600000000000004</v>
      </c>
      <c r="P315" s="145" t="s">
        <v>2199</v>
      </c>
      <c r="Q315" s="149" t="s">
        <v>2200</v>
      </c>
      <c r="R315" s="132">
        <v>1048</v>
      </c>
      <c r="S315" s="150">
        <v>4.3</v>
      </c>
      <c r="T315" s="151" t="s">
        <v>916</v>
      </c>
      <c r="U315" s="152" t="s">
        <v>1042</v>
      </c>
      <c r="V315" s="153">
        <v>0.36099999999999999</v>
      </c>
      <c r="W315" s="153">
        <v>0.51600000000000001</v>
      </c>
      <c r="X315" s="152" t="s">
        <v>1140</v>
      </c>
      <c r="Y315" s="153">
        <v>0.24399999999999999</v>
      </c>
      <c r="Z315" s="153">
        <v>0.215</v>
      </c>
      <c r="AA315" s="152" t="s">
        <v>980</v>
      </c>
      <c r="AB315" s="153">
        <v>8.3000000000000004E-2</v>
      </c>
      <c r="AC315" s="153">
        <v>6.5000000000000002E-2</v>
      </c>
    </row>
    <row r="316" spans="1:29">
      <c r="A316" s="118" t="s">
        <v>2201</v>
      </c>
      <c r="B316" s="118" t="s">
        <v>2202</v>
      </c>
      <c r="C316" s="130" t="s">
        <v>913</v>
      </c>
      <c r="D316" s="131">
        <v>3</v>
      </c>
      <c r="E316" s="132">
        <v>742575</v>
      </c>
      <c r="F316" s="132">
        <v>464</v>
      </c>
      <c r="G316" s="132">
        <v>29</v>
      </c>
      <c r="H316" s="133">
        <v>6.2300000000000001E-2</v>
      </c>
      <c r="I316" s="140">
        <v>20</v>
      </c>
      <c r="J316" s="140">
        <v>0</v>
      </c>
      <c r="K316" s="132">
        <v>110</v>
      </c>
      <c r="L316" s="141">
        <v>4.2</v>
      </c>
      <c r="M316" s="142">
        <v>0</v>
      </c>
      <c r="N316" s="143">
        <v>0.58199999999999996</v>
      </c>
      <c r="O316" s="144">
        <v>0.7</v>
      </c>
      <c r="P316" s="145" t="s">
        <v>2203</v>
      </c>
      <c r="Q316" s="149" t="s">
        <v>2204</v>
      </c>
      <c r="R316" s="132">
        <v>8182</v>
      </c>
      <c r="S316" s="150">
        <v>4.5</v>
      </c>
      <c r="T316" s="151" t="s">
        <v>1254</v>
      </c>
      <c r="U316" s="152" t="s">
        <v>1256</v>
      </c>
      <c r="V316" s="153">
        <v>0.34599999999999997</v>
      </c>
      <c r="W316" s="153">
        <v>0.3</v>
      </c>
      <c r="X316" s="152" t="s">
        <v>2205</v>
      </c>
      <c r="Y316" s="153">
        <v>0.13100000000000001</v>
      </c>
      <c r="Z316" s="153">
        <v>0.2</v>
      </c>
      <c r="AA316" s="152" t="s">
        <v>1255</v>
      </c>
      <c r="AB316" s="153">
        <v>0.106</v>
      </c>
      <c r="AC316" s="153">
        <v>0.2</v>
      </c>
    </row>
    <row r="317" spans="1:29">
      <c r="A317" s="118" t="s">
        <v>2206</v>
      </c>
      <c r="B317" s="118" t="s">
        <v>2207</v>
      </c>
      <c r="C317" s="130" t="s">
        <v>913</v>
      </c>
      <c r="D317" s="131">
        <v>3</v>
      </c>
      <c r="E317" s="132">
        <v>4984</v>
      </c>
      <c r="F317" s="132">
        <v>45279</v>
      </c>
      <c r="G317" s="132">
        <v>1073</v>
      </c>
      <c r="H317" s="133">
        <v>2.3699999999999999E-2</v>
      </c>
      <c r="I317" s="140">
        <v>116</v>
      </c>
      <c r="J317" s="140">
        <v>0</v>
      </c>
      <c r="K317" s="132">
        <v>616</v>
      </c>
      <c r="L317" s="141">
        <v>73.5</v>
      </c>
      <c r="M317" s="142">
        <v>45</v>
      </c>
      <c r="N317" s="143">
        <v>0.35499999999999998</v>
      </c>
      <c r="O317" s="144">
        <v>0.39100000000000001</v>
      </c>
      <c r="P317" s="145" t="s">
        <v>2208</v>
      </c>
      <c r="Q317" s="149" t="s">
        <v>2209</v>
      </c>
      <c r="R317" s="132">
        <v>5537</v>
      </c>
      <c r="S317" s="150">
        <v>4.5</v>
      </c>
      <c r="T317" s="151" t="s">
        <v>1152</v>
      </c>
      <c r="U317" s="152" t="s">
        <v>1153</v>
      </c>
      <c r="V317" s="153">
        <v>0.22800000000000001</v>
      </c>
      <c r="W317" s="153">
        <v>0.27500000000000002</v>
      </c>
      <c r="X317" s="152" t="s">
        <v>1725</v>
      </c>
      <c r="Y317" s="153">
        <v>7.9000000000000001E-2</v>
      </c>
      <c r="Z317" s="153">
        <v>9.9000000000000005E-2</v>
      </c>
      <c r="AA317" s="152" t="s">
        <v>1690</v>
      </c>
      <c r="AB317" s="153">
        <v>4.8000000000000001E-2</v>
      </c>
      <c r="AC317" s="153">
        <v>1.7000000000000001E-2</v>
      </c>
    </row>
    <row r="318" spans="1:29">
      <c r="A318" s="118" t="s">
        <v>2210</v>
      </c>
      <c r="B318" s="118" t="s">
        <v>2211</v>
      </c>
      <c r="C318" s="130" t="s">
        <v>913</v>
      </c>
      <c r="D318" s="131">
        <v>3</v>
      </c>
      <c r="E318" s="132">
        <v>367120</v>
      </c>
      <c r="F318" s="132">
        <v>960</v>
      </c>
      <c r="G318" s="132">
        <v>35</v>
      </c>
      <c r="H318" s="133">
        <v>3.61E-2</v>
      </c>
      <c r="I318" s="140">
        <v>26</v>
      </c>
      <c r="J318" s="140">
        <v>0</v>
      </c>
      <c r="K318" s="132">
        <v>493</v>
      </c>
      <c r="L318" s="141">
        <v>2</v>
      </c>
      <c r="M318" s="142">
        <v>0</v>
      </c>
      <c r="N318" s="143">
        <v>0.60599999999999998</v>
      </c>
      <c r="O318" s="144">
        <v>0.71399999999999997</v>
      </c>
      <c r="P318" s="145" t="s">
        <v>2212</v>
      </c>
      <c r="Q318" s="149" t="s">
        <v>2213</v>
      </c>
      <c r="R318" s="132">
        <v>7038</v>
      </c>
      <c r="S318" s="150">
        <v>4.8</v>
      </c>
      <c r="T318" s="151" t="s">
        <v>916</v>
      </c>
      <c r="U318" s="152" t="s">
        <v>1255</v>
      </c>
      <c r="V318" s="153">
        <v>0.42799999999999999</v>
      </c>
      <c r="W318" s="153">
        <v>0.46400000000000002</v>
      </c>
      <c r="X318" s="152" t="s">
        <v>1909</v>
      </c>
      <c r="Y318" s="153">
        <v>0.107</v>
      </c>
      <c r="Z318" s="153">
        <v>0.214</v>
      </c>
      <c r="AA318" s="152" t="s">
        <v>1908</v>
      </c>
      <c r="AB318" s="153">
        <v>7.0999999999999994E-2</v>
      </c>
      <c r="AC318" s="153">
        <v>3.5999999999999997E-2</v>
      </c>
    </row>
    <row r="319" spans="1:29">
      <c r="A319" s="118" t="s">
        <v>2214</v>
      </c>
      <c r="B319" s="118" t="s">
        <v>2214</v>
      </c>
      <c r="C319" s="130"/>
      <c r="D319" s="131">
        <v>3</v>
      </c>
      <c r="E319" s="132">
        <v>499486</v>
      </c>
      <c r="F319" s="132">
        <v>706</v>
      </c>
      <c r="G319" s="132">
        <v>20</v>
      </c>
      <c r="H319" s="133">
        <v>2.8500000000000001E-2</v>
      </c>
      <c r="I319" s="140">
        <v>20</v>
      </c>
      <c r="J319" s="140">
        <v>0</v>
      </c>
      <c r="K319" s="132">
        <v>896</v>
      </c>
      <c r="L319" s="141">
        <v>0.8</v>
      </c>
      <c r="M319" s="142">
        <v>0</v>
      </c>
      <c r="N319" s="143">
        <v>0.38300000000000001</v>
      </c>
      <c r="O319" s="144">
        <v>0.56499999999999995</v>
      </c>
      <c r="P319" s="145" t="s">
        <v>2215</v>
      </c>
      <c r="Q319" s="149" t="s">
        <v>2216</v>
      </c>
      <c r="R319" s="132">
        <v>9339</v>
      </c>
      <c r="S319" s="150">
        <v>4.5</v>
      </c>
      <c r="T319" s="151" t="s">
        <v>1254</v>
      </c>
      <c r="U319" s="152" t="s">
        <v>1255</v>
      </c>
      <c r="V319" s="153">
        <v>0.216</v>
      </c>
      <c r="W319" s="153">
        <v>0.30399999999999999</v>
      </c>
      <c r="X319" s="152" t="s">
        <v>1878</v>
      </c>
      <c r="Y319" s="153">
        <v>0.09</v>
      </c>
      <c r="Z319" s="153">
        <v>8.6999999999999994E-2</v>
      </c>
      <c r="AA319" s="152" t="s">
        <v>1909</v>
      </c>
      <c r="AB319" s="153">
        <v>7.6999999999999999E-2</v>
      </c>
      <c r="AC319" s="153">
        <v>0.17399999999999999</v>
      </c>
    </row>
    <row r="320" spans="1:29">
      <c r="A320" s="118" t="s">
        <v>2217</v>
      </c>
      <c r="B320" s="118" t="s">
        <v>2218</v>
      </c>
      <c r="C320" s="130" t="s">
        <v>913</v>
      </c>
      <c r="D320" s="131">
        <v>3</v>
      </c>
      <c r="E320" s="132">
        <v>1272720</v>
      </c>
      <c r="F320" s="132">
        <v>238</v>
      </c>
      <c r="G320" s="132">
        <v>13</v>
      </c>
      <c r="H320" s="133">
        <v>5.62E-2</v>
      </c>
      <c r="I320" s="140">
        <v>10</v>
      </c>
      <c r="J320" s="140">
        <v>0</v>
      </c>
      <c r="K320" s="132">
        <v>387</v>
      </c>
      <c r="L320" s="141">
        <v>0.6</v>
      </c>
      <c r="M320" s="142">
        <v>0</v>
      </c>
      <c r="N320" s="143">
        <v>0.60699999999999998</v>
      </c>
      <c r="O320" s="144">
        <v>0.63600000000000001</v>
      </c>
      <c r="P320" s="145" t="s">
        <v>1138</v>
      </c>
      <c r="Q320" s="149" t="s">
        <v>2219</v>
      </c>
      <c r="R320" s="132">
        <v>10668</v>
      </c>
      <c r="S320" s="150">
        <v>4.8</v>
      </c>
      <c r="T320" s="151" t="s">
        <v>945</v>
      </c>
      <c r="U320" s="152" t="s">
        <v>1255</v>
      </c>
      <c r="V320" s="153">
        <v>0.377</v>
      </c>
      <c r="W320" s="153">
        <v>0.27300000000000002</v>
      </c>
      <c r="X320" s="152" t="s">
        <v>2220</v>
      </c>
      <c r="Y320" s="153">
        <v>0.13100000000000001</v>
      </c>
      <c r="Z320" s="153">
        <v>0.182</v>
      </c>
      <c r="AA320" s="152" t="s">
        <v>1878</v>
      </c>
      <c r="AB320" s="153">
        <v>9.8000000000000004E-2</v>
      </c>
      <c r="AC320" s="153">
        <v>0.182</v>
      </c>
    </row>
    <row r="321" spans="1:29">
      <c r="A321" s="118" t="s">
        <v>2221</v>
      </c>
      <c r="B321" s="118" t="s">
        <v>2222</v>
      </c>
      <c r="C321" s="130" t="s">
        <v>913</v>
      </c>
      <c r="D321" s="131">
        <v>3</v>
      </c>
      <c r="E321" s="132">
        <v>520973</v>
      </c>
      <c r="F321" s="132">
        <v>678</v>
      </c>
      <c r="G321" s="132">
        <v>44</v>
      </c>
      <c r="H321" s="133">
        <v>6.5299999999999997E-2</v>
      </c>
      <c r="I321" s="140">
        <v>19</v>
      </c>
      <c r="J321" s="140">
        <v>0</v>
      </c>
      <c r="K321" s="132">
        <v>101</v>
      </c>
      <c r="L321" s="141">
        <v>6.7</v>
      </c>
      <c r="M321" s="142">
        <v>0</v>
      </c>
      <c r="N321" s="143">
        <v>0.64900000000000002</v>
      </c>
      <c r="O321" s="144">
        <v>0.72199999999999998</v>
      </c>
      <c r="P321" s="145" t="s">
        <v>2223</v>
      </c>
      <c r="Q321" s="149" t="s">
        <v>2224</v>
      </c>
      <c r="R321" s="132">
        <v>7063</v>
      </c>
      <c r="S321" s="150">
        <v>4.5</v>
      </c>
      <c r="T321" s="151" t="s">
        <v>1254</v>
      </c>
      <c r="U321" s="152" t="s">
        <v>1256</v>
      </c>
      <c r="V321" s="153">
        <v>0.29799999999999999</v>
      </c>
      <c r="W321" s="153">
        <v>0.27800000000000002</v>
      </c>
      <c r="X321" s="152" t="s">
        <v>1255</v>
      </c>
      <c r="Y321" s="153">
        <v>0.24399999999999999</v>
      </c>
      <c r="Z321" s="153">
        <v>0.33300000000000002</v>
      </c>
      <c r="AA321" s="152" t="s">
        <v>1685</v>
      </c>
      <c r="AB321" s="153">
        <v>0.107</v>
      </c>
      <c r="AC321" s="153">
        <v>0.111</v>
      </c>
    </row>
    <row r="322" spans="1:29">
      <c r="A322" s="118" t="s">
        <v>2225</v>
      </c>
      <c r="B322" s="118" t="s">
        <v>2226</v>
      </c>
      <c r="C322" s="130" t="s">
        <v>913</v>
      </c>
      <c r="D322" s="131">
        <v>3</v>
      </c>
      <c r="E322" s="132">
        <v>771656</v>
      </c>
      <c r="F322" s="132">
        <v>447</v>
      </c>
      <c r="G322" s="132">
        <v>29</v>
      </c>
      <c r="H322" s="133">
        <v>6.4299999999999996E-2</v>
      </c>
      <c r="I322" s="140">
        <v>19</v>
      </c>
      <c r="J322" s="140">
        <v>0</v>
      </c>
      <c r="K322" s="132">
        <v>75</v>
      </c>
      <c r="L322" s="141">
        <v>6</v>
      </c>
      <c r="M322" s="142">
        <v>0</v>
      </c>
      <c r="N322" s="143">
        <v>0.96</v>
      </c>
      <c r="O322" s="144">
        <v>0.95599999999999996</v>
      </c>
      <c r="P322" s="145" t="s">
        <v>1479</v>
      </c>
      <c r="Q322" s="149" t="s">
        <v>2227</v>
      </c>
      <c r="R322" s="132">
        <v>6917</v>
      </c>
      <c r="S322" s="150">
        <v>4.8</v>
      </c>
      <c r="T322" s="151" t="s">
        <v>1853</v>
      </c>
      <c r="U322" s="152" t="s">
        <v>1257</v>
      </c>
      <c r="V322" s="153">
        <v>0.46</v>
      </c>
      <c r="W322" s="153">
        <v>0.39100000000000001</v>
      </c>
      <c r="X322" s="152" t="s">
        <v>1685</v>
      </c>
      <c r="Y322" s="153">
        <v>0.41299999999999998</v>
      </c>
      <c r="Z322" s="153">
        <v>0.56499999999999995</v>
      </c>
      <c r="AA322" s="152" t="s">
        <v>1862</v>
      </c>
      <c r="AB322" s="153">
        <v>8.6999999999999994E-2</v>
      </c>
      <c r="AC322" s="153">
        <v>0</v>
      </c>
    </row>
    <row r="323" spans="1:29">
      <c r="A323" s="118" t="s">
        <v>2228</v>
      </c>
      <c r="B323" s="118" t="s">
        <v>2229</v>
      </c>
      <c r="C323" s="130" t="s">
        <v>913</v>
      </c>
      <c r="D323" s="131">
        <v>3</v>
      </c>
      <c r="E323" s="132">
        <v>905882</v>
      </c>
      <c r="F323" s="132">
        <v>374</v>
      </c>
      <c r="G323" s="132">
        <v>14</v>
      </c>
      <c r="H323" s="133">
        <v>3.8600000000000002E-2</v>
      </c>
      <c r="I323" s="140">
        <v>13</v>
      </c>
      <c r="J323" s="140">
        <v>0</v>
      </c>
      <c r="K323" s="132">
        <v>178</v>
      </c>
      <c r="L323" s="141">
        <v>2.1</v>
      </c>
      <c r="M323" s="142">
        <v>2</v>
      </c>
      <c r="N323" s="143">
        <v>0.85399999999999998</v>
      </c>
      <c r="O323" s="144">
        <v>1</v>
      </c>
      <c r="P323" s="145" t="s">
        <v>1294</v>
      </c>
      <c r="Q323" s="149" t="s">
        <v>2230</v>
      </c>
      <c r="R323" s="132">
        <v>6729</v>
      </c>
      <c r="S323" s="150">
        <v>4.5</v>
      </c>
      <c r="T323" s="151" t="s">
        <v>945</v>
      </c>
      <c r="U323" s="152" t="s">
        <v>1256</v>
      </c>
      <c r="V323" s="153">
        <v>0.63400000000000001</v>
      </c>
      <c r="W323" s="153">
        <v>0.91700000000000004</v>
      </c>
      <c r="X323" s="152" t="s">
        <v>2231</v>
      </c>
      <c r="Y323" s="153">
        <v>0.155</v>
      </c>
      <c r="Z323" s="153">
        <v>8.3000000000000004E-2</v>
      </c>
      <c r="AA323" s="152" t="s">
        <v>2205</v>
      </c>
      <c r="AB323" s="153">
        <v>6.5000000000000002E-2</v>
      </c>
      <c r="AC323" s="153">
        <v>0</v>
      </c>
    </row>
    <row r="324" spans="1:29">
      <c r="A324" s="118" t="s">
        <v>2232</v>
      </c>
      <c r="B324" s="118" t="s">
        <v>2233</v>
      </c>
      <c r="C324" s="130" t="s">
        <v>913</v>
      </c>
      <c r="D324" s="131">
        <v>3</v>
      </c>
      <c r="E324" s="132">
        <v>1777765</v>
      </c>
      <c r="F324" s="132">
        <v>161</v>
      </c>
      <c r="G324" s="132">
        <v>11</v>
      </c>
      <c r="H324" s="133">
        <v>7.0999999999999994E-2</v>
      </c>
      <c r="I324" s="140">
        <v>8</v>
      </c>
      <c r="J324" s="140">
        <v>0</v>
      </c>
      <c r="K324" s="132">
        <v>456</v>
      </c>
      <c r="L324" s="141">
        <v>0.3</v>
      </c>
      <c r="M324" s="142">
        <v>0</v>
      </c>
      <c r="N324" s="143">
        <v>0.68</v>
      </c>
      <c r="O324" s="144">
        <v>1</v>
      </c>
      <c r="P324" s="145" t="s">
        <v>1294</v>
      </c>
      <c r="Q324" s="149" t="s">
        <v>2234</v>
      </c>
      <c r="R324" s="132">
        <v>7985</v>
      </c>
      <c r="S324" s="150">
        <v>4.5</v>
      </c>
      <c r="T324" s="151" t="s">
        <v>1254</v>
      </c>
      <c r="U324" s="152" t="s">
        <v>1255</v>
      </c>
      <c r="V324" s="153">
        <v>0.5</v>
      </c>
      <c r="W324" s="153">
        <v>1</v>
      </c>
      <c r="X324" s="152" t="s">
        <v>1256</v>
      </c>
      <c r="Y324" s="153">
        <v>0.1</v>
      </c>
      <c r="Z324" s="153">
        <v>0</v>
      </c>
      <c r="AA324" s="152" t="s">
        <v>1908</v>
      </c>
      <c r="AB324" s="153">
        <v>0.08</v>
      </c>
      <c r="AC324" s="153">
        <v>0</v>
      </c>
    </row>
    <row r="325" spans="1:29">
      <c r="A325" s="118" t="s">
        <v>2235</v>
      </c>
      <c r="B325" s="118" t="s">
        <v>2236</v>
      </c>
      <c r="C325" s="130" t="s">
        <v>913</v>
      </c>
      <c r="D325" s="131">
        <v>3</v>
      </c>
      <c r="E325" s="132">
        <v>695171</v>
      </c>
      <c r="F325" s="132">
        <v>498</v>
      </c>
      <c r="G325" s="132">
        <v>14</v>
      </c>
      <c r="H325" s="133">
        <v>2.7400000000000001E-2</v>
      </c>
      <c r="I325" s="140">
        <v>12</v>
      </c>
      <c r="J325" s="140">
        <v>0</v>
      </c>
      <c r="K325" s="132">
        <v>422</v>
      </c>
      <c r="L325" s="141">
        <v>1.2</v>
      </c>
      <c r="M325" s="142">
        <v>14</v>
      </c>
      <c r="N325" s="143">
        <v>0.58099999999999996</v>
      </c>
      <c r="O325" s="144">
        <v>0.66700000000000004</v>
      </c>
      <c r="P325" s="145" t="s">
        <v>2237</v>
      </c>
      <c r="Q325" s="149" t="s">
        <v>2238</v>
      </c>
      <c r="R325" s="132">
        <v>7408</v>
      </c>
      <c r="S325" s="150">
        <v>4.5</v>
      </c>
      <c r="T325" s="151" t="s">
        <v>2239</v>
      </c>
      <c r="U325" s="152" t="s">
        <v>1255</v>
      </c>
      <c r="V325" s="153">
        <v>0.43</v>
      </c>
      <c r="W325" s="153">
        <v>0.66700000000000004</v>
      </c>
      <c r="X325" s="152" t="s">
        <v>1966</v>
      </c>
      <c r="Y325" s="153">
        <v>7.4999999999999997E-2</v>
      </c>
      <c r="Z325" s="153">
        <v>0</v>
      </c>
      <c r="AA325" s="152" t="s">
        <v>1256</v>
      </c>
      <c r="AB325" s="153">
        <v>7.4999999999999997E-2</v>
      </c>
      <c r="AC325" s="153">
        <v>0</v>
      </c>
    </row>
    <row r="326" spans="1:29">
      <c r="A326" s="118" t="s">
        <v>2240</v>
      </c>
      <c r="B326" s="118" t="s">
        <v>2241</v>
      </c>
      <c r="C326" s="130" t="s">
        <v>913</v>
      </c>
      <c r="D326" s="131">
        <v>3</v>
      </c>
      <c r="E326" s="132">
        <v>244869</v>
      </c>
      <c r="F326" s="132">
        <v>1608</v>
      </c>
      <c r="G326" s="132">
        <v>75</v>
      </c>
      <c r="H326" s="133">
        <v>4.6699999999999998E-2</v>
      </c>
      <c r="I326" s="140">
        <v>27</v>
      </c>
      <c r="J326" s="140">
        <v>0</v>
      </c>
      <c r="K326" s="132">
        <v>119</v>
      </c>
      <c r="L326" s="141">
        <v>13.5</v>
      </c>
      <c r="M326" s="142">
        <v>3</v>
      </c>
      <c r="N326" s="143">
        <v>0.64200000000000002</v>
      </c>
      <c r="O326" s="144">
        <v>0.58099999999999996</v>
      </c>
      <c r="P326" s="145" t="s">
        <v>2242</v>
      </c>
      <c r="Q326" s="149" t="s">
        <v>2243</v>
      </c>
      <c r="R326" s="132">
        <v>6987</v>
      </c>
      <c r="S326" s="150">
        <v>4.5</v>
      </c>
      <c r="T326" s="151" t="s">
        <v>945</v>
      </c>
      <c r="U326" s="152" t="s">
        <v>1256</v>
      </c>
      <c r="V326" s="153">
        <v>0.28599999999999998</v>
      </c>
      <c r="W326" s="153">
        <v>0.24199999999999999</v>
      </c>
      <c r="X326" s="152" t="s">
        <v>1255</v>
      </c>
      <c r="Y326" s="153">
        <v>0.183</v>
      </c>
      <c r="Z326" s="153">
        <v>0.22600000000000001</v>
      </c>
      <c r="AA326" s="152" t="s">
        <v>2205</v>
      </c>
      <c r="AB326" s="153">
        <v>0.17399999999999999</v>
      </c>
      <c r="AC326" s="153">
        <v>0.113</v>
      </c>
    </row>
    <row r="327" spans="1:29">
      <c r="A327" s="118" t="s">
        <v>2244</v>
      </c>
      <c r="B327" s="118" t="s">
        <v>2245</v>
      </c>
      <c r="C327" s="130" t="s">
        <v>913</v>
      </c>
      <c r="D327" s="131">
        <v>3</v>
      </c>
      <c r="E327" s="132">
        <v>574956</v>
      </c>
      <c r="F327" s="132">
        <v>611</v>
      </c>
      <c r="G327" s="132">
        <v>20</v>
      </c>
      <c r="H327" s="133">
        <v>3.2800000000000003E-2</v>
      </c>
      <c r="I327" s="140">
        <v>14</v>
      </c>
      <c r="J327" s="140">
        <v>0</v>
      </c>
      <c r="K327" s="132">
        <v>222</v>
      </c>
      <c r="L327" s="141">
        <v>2.8</v>
      </c>
      <c r="M327" s="142">
        <v>0</v>
      </c>
      <c r="N327" s="143">
        <v>0.97099999999999997</v>
      </c>
      <c r="O327" s="144">
        <v>0.99</v>
      </c>
      <c r="P327" s="145" t="s">
        <v>1150</v>
      </c>
      <c r="Q327" s="149" t="s">
        <v>2246</v>
      </c>
      <c r="R327" s="132">
        <v>5899</v>
      </c>
      <c r="S327" s="150">
        <v>4.5</v>
      </c>
      <c r="T327" s="151" t="s">
        <v>1254</v>
      </c>
      <c r="U327" s="152" t="s">
        <v>1255</v>
      </c>
      <c r="V327" s="153">
        <v>0.67900000000000005</v>
      </c>
      <c r="W327" s="153">
        <v>0.66400000000000003</v>
      </c>
      <c r="X327" s="152" t="s">
        <v>1909</v>
      </c>
      <c r="Y327" s="153">
        <v>0.152</v>
      </c>
      <c r="Z327" s="153">
        <v>0.26</v>
      </c>
      <c r="AA327" s="152" t="s">
        <v>1256</v>
      </c>
      <c r="AB327" s="153">
        <v>0.14000000000000001</v>
      </c>
      <c r="AC327" s="153">
        <v>6.7000000000000004E-2</v>
      </c>
    </row>
    <row r="328" spans="1:29">
      <c r="A328" s="118" t="s">
        <v>2247</v>
      </c>
      <c r="B328" s="118" t="s">
        <v>2248</v>
      </c>
      <c r="C328" s="130"/>
      <c r="D328" s="131">
        <v>3</v>
      </c>
      <c r="E328" s="132">
        <v>740441</v>
      </c>
      <c r="F328" s="132">
        <v>465</v>
      </c>
      <c r="G328" s="132">
        <v>87</v>
      </c>
      <c r="H328" s="133">
        <v>0.18779999999999999</v>
      </c>
      <c r="I328" s="140">
        <v>20</v>
      </c>
      <c r="J328" s="140">
        <v>0</v>
      </c>
      <c r="K328" s="132">
        <v>14</v>
      </c>
      <c r="L328" s="141">
        <v>33.200000000000003</v>
      </c>
      <c r="M328" s="142">
        <v>1</v>
      </c>
      <c r="N328" s="143">
        <v>0.79700000000000004</v>
      </c>
      <c r="O328" s="144">
        <v>0.89500000000000002</v>
      </c>
      <c r="P328" s="145" t="s">
        <v>1777</v>
      </c>
      <c r="Q328" s="149" t="s">
        <v>2249</v>
      </c>
      <c r="R328" s="132">
        <v>54</v>
      </c>
      <c r="S328" s="150">
        <v>4.4000000000000004</v>
      </c>
      <c r="T328" s="151" t="s">
        <v>2250</v>
      </c>
      <c r="U328" s="152" t="s">
        <v>2251</v>
      </c>
      <c r="V328" s="153">
        <v>0.376</v>
      </c>
      <c r="W328" s="153">
        <v>0.26300000000000001</v>
      </c>
      <c r="X328" s="152" t="s">
        <v>2252</v>
      </c>
      <c r="Y328" s="153">
        <v>0.251</v>
      </c>
      <c r="Z328" s="153">
        <v>0.42099999999999999</v>
      </c>
      <c r="AA328" s="152" t="s">
        <v>2253</v>
      </c>
      <c r="AB328" s="153">
        <v>0.17</v>
      </c>
      <c r="AC328" s="153">
        <v>0.21099999999999999</v>
      </c>
    </row>
    <row r="329" spans="1:29">
      <c r="A329" s="118" t="s">
        <v>2254</v>
      </c>
      <c r="B329" s="118" t="s">
        <v>2255</v>
      </c>
      <c r="C329" s="130" t="s">
        <v>913</v>
      </c>
      <c r="D329" s="131">
        <v>3</v>
      </c>
      <c r="E329" s="132">
        <v>310352</v>
      </c>
      <c r="F329" s="132">
        <v>1273</v>
      </c>
      <c r="G329" s="132">
        <v>35</v>
      </c>
      <c r="H329" s="133">
        <v>2.7400000000000001E-2</v>
      </c>
      <c r="I329" s="140">
        <v>28</v>
      </c>
      <c r="J329" s="140">
        <v>0</v>
      </c>
      <c r="K329" s="132">
        <v>442</v>
      </c>
      <c r="L329" s="141">
        <v>2.9</v>
      </c>
      <c r="M329" s="142">
        <v>0</v>
      </c>
      <c r="N329" s="143">
        <v>0.57199999999999995</v>
      </c>
      <c r="O329" s="144">
        <v>0.54800000000000004</v>
      </c>
      <c r="P329" s="145" t="s">
        <v>2256</v>
      </c>
      <c r="Q329" s="149" t="s">
        <v>2257</v>
      </c>
      <c r="R329" s="132">
        <v>5574</v>
      </c>
      <c r="S329" s="150">
        <v>4.8</v>
      </c>
      <c r="T329" s="151" t="s">
        <v>1254</v>
      </c>
      <c r="U329" s="152" t="s">
        <v>1255</v>
      </c>
      <c r="V329" s="153">
        <v>0.38800000000000001</v>
      </c>
      <c r="W329" s="153">
        <v>0.31</v>
      </c>
      <c r="X329" s="152" t="s">
        <v>1908</v>
      </c>
      <c r="Y329" s="153">
        <v>0.111</v>
      </c>
      <c r="Z329" s="153">
        <v>9.5000000000000001E-2</v>
      </c>
      <c r="AA329" s="152" t="s">
        <v>1909</v>
      </c>
      <c r="AB329" s="153">
        <v>7.2999999999999995E-2</v>
      </c>
      <c r="AC329" s="153">
        <v>0.14299999999999999</v>
      </c>
    </row>
    <row r="330" spans="1:29">
      <c r="A330" s="118" t="s">
        <v>2258</v>
      </c>
      <c r="B330" s="118" t="s">
        <v>2259</v>
      </c>
      <c r="C330" s="130"/>
      <c r="D330" s="131">
        <v>3</v>
      </c>
      <c r="E330" s="132">
        <v>1756004</v>
      </c>
      <c r="F330" s="132">
        <v>0</v>
      </c>
      <c r="G330" s="132">
        <v>0</v>
      </c>
      <c r="H330" s="133">
        <v>8.7300000000000003E-2</v>
      </c>
      <c r="I330" s="140">
        <v>8</v>
      </c>
      <c r="J330" s="140">
        <v>0</v>
      </c>
      <c r="K330" s="132">
        <v>48</v>
      </c>
      <c r="L330" s="141">
        <v>0</v>
      </c>
      <c r="M330" s="142"/>
      <c r="N330" s="143">
        <v>1</v>
      </c>
      <c r="O330" s="144">
        <v>1</v>
      </c>
      <c r="P330" s="145" t="s">
        <v>2260</v>
      </c>
      <c r="Q330" s="149" t="s">
        <v>2261</v>
      </c>
      <c r="R330" s="132">
        <v>5198</v>
      </c>
      <c r="S330" s="150">
        <v>4.8</v>
      </c>
      <c r="T330" s="151" t="s">
        <v>2262</v>
      </c>
      <c r="U330" s="152" t="s">
        <v>1256</v>
      </c>
      <c r="V330" s="153">
        <v>1</v>
      </c>
      <c r="W330" s="153">
        <v>1</v>
      </c>
      <c r="X330" s="115"/>
      <c r="Y330" s="154"/>
      <c r="Z330" s="154"/>
      <c r="AA330" s="115"/>
      <c r="AB330" s="154"/>
      <c r="AC330" s="154"/>
    </row>
    <row r="331" spans="1:29">
      <c r="A331" s="118" t="s">
        <v>2263</v>
      </c>
      <c r="B331" s="118" t="s">
        <v>2264</v>
      </c>
      <c r="C331" s="130" t="s">
        <v>913</v>
      </c>
      <c r="D331" s="131">
        <v>3</v>
      </c>
      <c r="E331" s="132">
        <v>636635</v>
      </c>
      <c r="F331" s="132">
        <v>546</v>
      </c>
      <c r="G331" s="132">
        <v>20</v>
      </c>
      <c r="H331" s="133">
        <v>3.6600000000000001E-2</v>
      </c>
      <c r="I331" s="140">
        <v>13</v>
      </c>
      <c r="J331" s="140">
        <v>1</v>
      </c>
      <c r="K331" s="132">
        <v>68</v>
      </c>
      <c r="L331" s="141">
        <v>8</v>
      </c>
      <c r="M331" s="142">
        <v>0</v>
      </c>
      <c r="N331" s="143">
        <v>0.97</v>
      </c>
      <c r="O331" s="144">
        <v>1</v>
      </c>
      <c r="P331" s="145" t="s">
        <v>2265</v>
      </c>
      <c r="Q331" s="149" t="s">
        <v>2266</v>
      </c>
      <c r="R331" s="132">
        <v>18898</v>
      </c>
      <c r="S331" s="150">
        <v>4.5</v>
      </c>
      <c r="T331" s="151" t="s">
        <v>2267</v>
      </c>
      <c r="U331" s="152" t="s">
        <v>2012</v>
      </c>
      <c r="V331" s="153">
        <v>0.73499999999999999</v>
      </c>
      <c r="W331" s="153">
        <v>0.66700000000000004</v>
      </c>
      <c r="X331" s="152" t="s">
        <v>2013</v>
      </c>
      <c r="Y331" s="153">
        <v>0.17799999999999999</v>
      </c>
      <c r="Z331" s="153">
        <v>0.33300000000000002</v>
      </c>
      <c r="AA331" s="152" t="s">
        <v>1970</v>
      </c>
      <c r="AB331" s="153">
        <v>5.7000000000000002E-2</v>
      </c>
      <c r="AC331" s="153">
        <v>0</v>
      </c>
    </row>
    <row r="332" spans="1:29">
      <c r="A332" s="118" t="s">
        <v>2268</v>
      </c>
      <c r="B332" s="118" t="s">
        <v>2269</v>
      </c>
      <c r="C332" s="130" t="s">
        <v>913</v>
      </c>
      <c r="D332" s="131">
        <v>3</v>
      </c>
      <c r="E332" s="132">
        <v>921391</v>
      </c>
      <c r="F332" s="132">
        <v>366</v>
      </c>
      <c r="G332" s="132">
        <v>11</v>
      </c>
      <c r="H332" s="133">
        <v>2.9100000000000001E-2</v>
      </c>
      <c r="I332" s="140">
        <v>13</v>
      </c>
      <c r="J332" s="140">
        <v>0</v>
      </c>
      <c r="K332" s="132">
        <v>594</v>
      </c>
      <c r="L332" s="141">
        <v>0.6</v>
      </c>
      <c r="M332" s="142">
        <v>13</v>
      </c>
      <c r="N332" s="143">
        <v>0.68400000000000005</v>
      </c>
      <c r="O332" s="144">
        <v>1</v>
      </c>
      <c r="P332" s="145" t="s">
        <v>2270</v>
      </c>
      <c r="Q332" s="149" t="s">
        <v>2271</v>
      </c>
      <c r="R332" s="132">
        <v>7444</v>
      </c>
      <c r="S332" s="150">
        <v>4.8</v>
      </c>
      <c r="T332" s="151" t="s">
        <v>1254</v>
      </c>
      <c r="U332" s="152" t="s">
        <v>1685</v>
      </c>
      <c r="V332" s="153">
        <v>0.53100000000000003</v>
      </c>
      <c r="W332" s="153">
        <v>0.6</v>
      </c>
      <c r="X332" s="152" t="s">
        <v>2272</v>
      </c>
      <c r="Y332" s="153">
        <v>9.1999999999999998E-2</v>
      </c>
      <c r="Z332" s="153">
        <v>0</v>
      </c>
      <c r="AA332" s="152" t="s">
        <v>1970</v>
      </c>
      <c r="AB332" s="153">
        <v>6.0999999999999999E-2</v>
      </c>
      <c r="AC332" s="153">
        <v>0.4</v>
      </c>
    </row>
    <row r="333" spans="1:29">
      <c r="A333" s="118" t="s">
        <v>2273</v>
      </c>
      <c r="B333" s="118" t="s">
        <v>2274</v>
      </c>
      <c r="C333" s="130"/>
      <c r="D333" s="131">
        <v>3</v>
      </c>
      <c r="E333" s="132">
        <v>1702124</v>
      </c>
      <c r="F333" s="132">
        <v>0</v>
      </c>
      <c r="G333" s="132">
        <v>0</v>
      </c>
      <c r="H333" s="133">
        <v>8.0299999999999996E-2</v>
      </c>
      <c r="I333" s="140">
        <v>8</v>
      </c>
      <c r="J333" s="140">
        <v>0</v>
      </c>
      <c r="K333" s="132">
        <v>566</v>
      </c>
      <c r="L333" s="141">
        <v>0</v>
      </c>
      <c r="M333" s="142"/>
      <c r="N333" s="143">
        <v>0.77800000000000002</v>
      </c>
      <c r="O333" s="144">
        <v>0.66700000000000004</v>
      </c>
      <c r="P333" s="145" t="s">
        <v>1545</v>
      </c>
      <c r="Q333" s="149" t="s">
        <v>2275</v>
      </c>
      <c r="R333" s="132">
        <v>44814</v>
      </c>
      <c r="S333" s="150">
        <v>4.5</v>
      </c>
      <c r="T333" s="151" t="s">
        <v>916</v>
      </c>
      <c r="U333" s="152" t="s">
        <v>969</v>
      </c>
      <c r="V333" s="153">
        <v>0.33300000000000002</v>
      </c>
      <c r="W333" s="153">
        <v>0.33300000000000002</v>
      </c>
      <c r="X333" s="152" t="s">
        <v>2276</v>
      </c>
      <c r="Y333" s="153">
        <v>0.222</v>
      </c>
      <c r="Z333" s="153">
        <v>0.33300000000000002</v>
      </c>
      <c r="AA333" s="152" t="s">
        <v>970</v>
      </c>
      <c r="AB333" s="153">
        <v>0.222</v>
      </c>
      <c r="AC333" s="153">
        <v>0</v>
      </c>
    </row>
    <row r="334" spans="1:29">
      <c r="A334" s="118" t="s">
        <v>2277</v>
      </c>
      <c r="B334" s="118" t="s">
        <v>2278</v>
      </c>
      <c r="C334" s="130" t="s">
        <v>913</v>
      </c>
      <c r="D334" s="131">
        <v>3</v>
      </c>
      <c r="E334" s="132">
        <v>1662691</v>
      </c>
      <c r="F334" s="132">
        <v>175</v>
      </c>
      <c r="G334" s="132">
        <v>15</v>
      </c>
      <c r="H334" s="133">
        <v>8.7599999999999997E-2</v>
      </c>
      <c r="I334" s="140">
        <v>9</v>
      </c>
      <c r="J334" s="140">
        <v>0</v>
      </c>
      <c r="K334" s="132">
        <v>1331</v>
      </c>
      <c r="L334" s="141">
        <v>0.1</v>
      </c>
      <c r="M334" s="142">
        <v>3</v>
      </c>
      <c r="N334" s="143">
        <v>0.71699999999999997</v>
      </c>
      <c r="O334" s="144">
        <v>0.83299999999999996</v>
      </c>
      <c r="P334" s="145" t="s">
        <v>959</v>
      </c>
      <c r="Q334" s="149" t="s">
        <v>2279</v>
      </c>
      <c r="R334" s="132">
        <v>1307</v>
      </c>
      <c r="S334" s="150">
        <v>4.4000000000000004</v>
      </c>
      <c r="T334" s="151" t="s">
        <v>916</v>
      </c>
      <c r="U334" s="152" t="s">
        <v>954</v>
      </c>
      <c r="V334" s="153">
        <v>0.41699999999999998</v>
      </c>
      <c r="W334" s="153">
        <v>0.5</v>
      </c>
      <c r="X334" s="152" t="s">
        <v>1746</v>
      </c>
      <c r="Y334" s="153">
        <v>0.16700000000000001</v>
      </c>
      <c r="Z334" s="153">
        <v>0.16700000000000001</v>
      </c>
      <c r="AA334" s="152" t="s">
        <v>1078</v>
      </c>
      <c r="AB334" s="153">
        <v>0.13300000000000001</v>
      </c>
      <c r="AC334" s="153">
        <v>0.16700000000000001</v>
      </c>
    </row>
    <row r="335" spans="1:29">
      <c r="A335" s="118" t="s">
        <v>2280</v>
      </c>
      <c r="B335" s="118" t="s">
        <v>2281</v>
      </c>
      <c r="C335" s="130" t="s">
        <v>913</v>
      </c>
      <c r="D335" s="131">
        <v>3</v>
      </c>
      <c r="E335" s="132">
        <v>93435</v>
      </c>
      <c r="F335" s="132">
        <v>3716</v>
      </c>
      <c r="G335" s="132">
        <v>351</v>
      </c>
      <c r="H335" s="133">
        <v>9.4399999999999998E-2</v>
      </c>
      <c r="I335" s="140">
        <v>32</v>
      </c>
      <c r="J335" s="140">
        <v>0</v>
      </c>
      <c r="K335" s="132">
        <v>874</v>
      </c>
      <c r="L335" s="141">
        <v>4.3</v>
      </c>
      <c r="M335" s="142">
        <v>27</v>
      </c>
      <c r="N335" s="143">
        <v>0.60299999999999998</v>
      </c>
      <c r="O335" s="144">
        <v>0.64900000000000002</v>
      </c>
      <c r="P335" s="145" t="s">
        <v>2282</v>
      </c>
      <c r="Q335" s="149" t="s">
        <v>2283</v>
      </c>
      <c r="R335" s="132">
        <v>3629</v>
      </c>
      <c r="S335" s="150">
        <v>4.4000000000000004</v>
      </c>
      <c r="T335" s="151" t="s">
        <v>1091</v>
      </c>
      <c r="U335" s="152" t="s">
        <v>1160</v>
      </c>
      <c r="V335" s="153">
        <v>0.26100000000000001</v>
      </c>
      <c r="W335" s="153">
        <v>0.221</v>
      </c>
      <c r="X335" s="152" t="s">
        <v>2284</v>
      </c>
      <c r="Y335" s="153">
        <v>0.255</v>
      </c>
      <c r="Z335" s="153">
        <v>0.34</v>
      </c>
      <c r="AA335" s="152" t="s">
        <v>2285</v>
      </c>
      <c r="AB335" s="153">
        <v>8.6999999999999994E-2</v>
      </c>
      <c r="AC335" s="153">
        <v>8.7999999999999995E-2</v>
      </c>
    </row>
    <row r="336" spans="1:29">
      <c r="A336" s="118" t="s">
        <v>2286</v>
      </c>
      <c r="B336" s="118" t="s">
        <v>2287</v>
      </c>
      <c r="C336" s="130" t="s">
        <v>913</v>
      </c>
      <c r="D336" s="131">
        <v>3</v>
      </c>
      <c r="E336" s="132">
        <v>101766</v>
      </c>
      <c r="F336" s="132">
        <v>3397</v>
      </c>
      <c r="G336" s="132">
        <v>39</v>
      </c>
      <c r="H336" s="133">
        <v>1.15E-2</v>
      </c>
      <c r="I336" s="140">
        <v>29</v>
      </c>
      <c r="J336" s="140">
        <v>0</v>
      </c>
      <c r="K336" s="132">
        <v>451</v>
      </c>
      <c r="L336" s="141">
        <v>7.5</v>
      </c>
      <c r="M336" s="142">
        <v>0</v>
      </c>
      <c r="N336" s="143">
        <v>0.40500000000000003</v>
      </c>
      <c r="O336" s="144">
        <v>0.42299999999999999</v>
      </c>
      <c r="P336" s="145" t="s">
        <v>2288</v>
      </c>
      <c r="Q336" s="149" t="s">
        <v>2289</v>
      </c>
      <c r="R336" s="132">
        <v>6460</v>
      </c>
      <c r="S336" s="150">
        <v>4.8</v>
      </c>
      <c r="T336" s="151" t="s">
        <v>2290</v>
      </c>
      <c r="U336" s="152" t="s">
        <v>1255</v>
      </c>
      <c r="V336" s="153">
        <v>0.223</v>
      </c>
      <c r="W336" s="153">
        <v>0.29299999999999998</v>
      </c>
      <c r="X336" s="152" t="s">
        <v>2059</v>
      </c>
      <c r="Y336" s="153">
        <v>0.109</v>
      </c>
      <c r="Z336" s="153">
        <v>0.106</v>
      </c>
      <c r="AA336" s="152" t="s">
        <v>1966</v>
      </c>
      <c r="AB336" s="153">
        <v>7.2999999999999995E-2</v>
      </c>
      <c r="AC336" s="153">
        <v>2.4E-2</v>
      </c>
    </row>
    <row r="337" spans="1:29">
      <c r="A337" s="118" t="s">
        <v>2291</v>
      </c>
      <c r="B337" s="118" t="s">
        <v>2292</v>
      </c>
      <c r="C337" s="130" t="s">
        <v>913</v>
      </c>
      <c r="D337" s="131">
        <v>3</v>
      </c>
      <c r="E337" s="132">
        <v>1269280</v>
      </c>
      <c r="F337" s="132">
        <v>238</v>
      </c>
      <c r="G337" s="132">
        <v>14</v>
      </c>
      <c r="H337" s="133">
        <v>5.7000000000000002E-2</v>
      </c>
      <c r="I337" s="140">
        <v>10</v>
      </c>
      <c r="J337" s="140">
        <v>0</v>
      </c>
      <c r="K337" s="132">
        <v>19</v>
      </c>
      <c r="L337" s="141">
        <v>12.5</v>
      </c>
      <c r="M337" s="142">
        <v>6</v>
      </c>
      <c r="N337" s="143">
        <v>0.85599999999999998</v>
      </c>
      <c r="O337" s="144">
        <v>0.81799999999999995</v>
      </c>
      <c r="P337" s="145"/>
      <c r="Q337" s="149" t="s">
        <v>2293</v>
      </c>
      <c r="R337" s="132">
        <v>12790</v>
      </c>
      <c r="S337" s="150">
        <v>4.5</v>
      </c>
      <c r="T337" s="151" t="s">
        <v>1254</v>
      </c>
      <c r="U337" s="152" t="s">
        <v>1953</v>
      </c>
      <c r="V337" s="153">
        <v>0.63300000000000001</v>
      </c>
      <c r="W337" s="153">
        <v>0.54600000000000004</v>
      </c>
      <c r="X337" s="152" t="s">
        <v>1952</v>
      </c>
      <c r="Y337" s="153">
        <v>0.13</v>
      </c>
      <c r="Z337" s="153">
        <v>0.27300000000000002</v>
      </c>
      <c r="AA337" s="152" t="s">
        <v>1255</v>
      </c>
      <c r="AB337" s="153">
        <v>9.4E-2</v>
      </c>
      <c r="AC337" s="153">
        <v>0</v>
      </c>
    </row>
    <row r="338" spans="1:29">
      <c r="A338" s="118" t="s">
        <v>2294</v>
      </c>
      <c r="B338" s="118" t="s">
        <v>2294</v>
      </c>
      <c r="C338" s="130" t="s">
        <v>913</v>
      </c>
      <c r="D338" s="131">
        <v>3</v>
      </c>
      <c r="E338" s="132">
        <v>66375</v>
      </c>
      <c r="F338" s="132">
        <v>5069</v>
      </c>
      <c r="G338" s="132">
        <v>198</v>
      </c>
      <c r="H338" s="133">
        <v>3.9E-2</v>
      </c>
      <c r="I338" s="140">
        <v>37</v>
      </c>
      <c r="J338" s="140">
        <v>0</v>
      </c>
      <c r="K338" s="132">
        <v>480</v>
      </c>
      <c r="L338" s="141">
        <v>10.6</v>
      </c>
      <c r="M338" s="142">
        <v>0</v>
      </c>
      <c r="N338" s="143">
        <v>0.377</v>
      </c>
      <c r="O338" s="144">
        <v>0.308</v>
      </c>
      <c r="P338" s="145" t="s">
        <v>2295</v>
      </c>
      <c r="Q338" s="149" t="s">
        <v>2296</v>
      </c>
      <c r="R338" s="132">
        <v>5971</v>
      </c>
      <c r="S338" s="150">
        <v>4.5</v>
      </c>
      <c r="T338" s="151" t="s">
        <v>1254</v>
      </c>
      <c r="U338" s="152" t="s">
        <v>1255</v>
      </c>
      <c r="V338" s="153">
        <v>0.20899999999999999</v>
      </c>
      <c r="W338" s="153">
        <v>0.16300000000000001</v>
      </c>
      <c r="X338" s="152" t="s">
        <v>1908</v>
      </c>
      <c r="Y338" s="153">
        <v>8.4000000000000005E-2</v>
      </c>
      <c r="Z338" s="153">
        <v>8.1000000000000003E-2</v>
      </c>
      <c r="AA338" s="152" t="s">
        <v>2059</v>
      </c>
      <c r="AB338" s="153">
        <v>8.4000000000000005E-2</v>
      </c>
      <c r="AC338" s="153">
        <v>6.4000000000000001E-2</v>
      </c>
    </row>
    <row r="339" spans="1:29">
      <c r="A339" s="118" t="s">
        <v>2297</v>
      </c>
      <c r="B339" s="118" t="s">
        <v>2298</v>
      </c>
      <c r="C339" s="130" t="s">
        <v>913</v>
      </c>
      <c r="D339" s="131">
        <v>3</v>
      </c>
      <c r="E339" s="132">
        <v>1495761</v>
      </c>
      <c r="F339" s="132">
        <v>191</v>
      </c>
      <c r="G339" s="132">
        <v>32</v>
      </c>
      <c r="H339" s="133">
        <v>0.16650000000000001</v>
      </c>
      <c r="I339" s="140">
        <v>9</v>
      </c>
      <c r="J339" s="140">
        <v>0</v>
      </c>
      <c r="K339" s="132">
        <v>3005</v>
      </c>
      <c r="L339" s="141">
        <v>0.1</v>
      </c>
      <c r="M339" s="142">
        <v>0</v>
      </c>
      <c r="N339" s="143">
        <v>0.80400000000000005</v>
      </c>
      <c r="O339" s="144">
        <v>1</v>
      </c>
      <c r="P339" s="145" t="s">
        <v>2265</v>
      </c>
      <c r="Q339" s="149" t="s">
        <v>2299</v>
      </c>
      <c r="R339" s="132">
        <v>795</v>
      </c>
      <c r="S339" s="150">
        <v>4.4000000000000004</v>
      </c>
      <c r="T339" s="151" t="s">
        <v>916</v>
      </c>
      <c r="U339" s="152" t="s">
        <v>2300</v>
      </c>
      <c r="V339" s="153">
        <v>0.47099999999999997</v>
      </c>
      <c r="W339" s="153">
        <v>0</v>
      </c>
      <c r="X339" s="152" t="s">
        <v>844</v>
      </c>
      <c r="Y339" s="153">
        <v>0.216</v>
      </c>
      <c r="Z339" s="153">
        <v>0.5</v>
      </c>
      <c r="AA339" s="152" t="s">
        <v>2301</v>
      </c>
      <c r="AB339" s="153">
        <v>0.11799999999999999</v>
      </c>
      <c r="AC339" s="153">
        <v>0.5</v>
      </c>
    </row>
    <row r="340" spans="1:29">
      <c r="A340" s="118" t="s">
        <v>2302</v>
      </c>
      <c r="B340" s="118" t="s">
        <v>2303</v>
      </c>
      <c r="C340" s="130" t="s">
        <v>913</v>
      </c>
      <c r="D340" s="131">
        <v>3</v>
      </c>
      <c r="E340" s="132">
        <v>585915</v>
      </c>
      <c r="F340" s="132">
        <v>599</v>
      </c>
      <c r="G340" s="132">
        <v>19</v>
      </c>
      <c r="H340" s="133">
        <v>3.1800000000000002E-2</v>
      </c>
      <c r="I340" s="140">
        <v>13</v>
      </c>
      <c r="J340" s="140">
        <v>0</v>
      </c>
      <c r="K340" s="132">
        <v>165</v>
      </c>
      <c r="L340" s="141">
        <v>3.6</v>
      </c>
      <c r="M340" s="142">
        <v>5</v>
      </c>
      <c r="N340" s="143">
        <v>0.54800000000000004</v>
      </c>
      <c r="O340" s="144">
        <v>0.33300000000000002</v>
      </c>
      <c r="P340" s="145" t="s">
        <v>2304</v>
      </c>
      <c r="Q340" s="149" t="s">
        <v>2305</v>
      </c>
      <c r="R340" s="132">
        <v>4294</v>
      </c>
      <c r="S340" s="150">
        <v>4.8</v>
      </c>
      <c r="T340" s="151"/>
      <c r="U340" s="152" t="s">
        <v>1970</v>
      </c>
      <c r="V340" s="153">
        <v>0.28799999999999998</v>
      </c>
      <c r="W340" s="153">
        <v>0.33300000000000002</v>
      </c>
      <c r="X340" s="152" t="s">
        <v>1685</v>
      </c>
      <c r="Y340" s="153">
        <v>0.187</v>
      </c>
      <c r="Z340" s="153">
        <v>0</v>
      </c>
      <c r="AA340" s="152" t="s">
        <v>2012</v>
      </c>
      <c r="AB340" s="153">
        <v>7.2999999999999995E-2</v>
      </c>
      <c r="AC340" s="153">
        <v>0</v>
      </c>
    </row>
    <row r="341" spans="1:29">
      <c r="A341" s="118" t="s">
        <v>2306</v>
      </c>
      <c r="B341" s="118" t="s">
        <v>2307</v>
      </c>
      <c r="C341" s="130"/>
      <c r="D341" s="131">
        <v>3</v>
      </c>
      <c r="E341" s="132">
        <v>1891214</v>
      </c>
      <c r="F341" s="132">
        <v>146</v>
      </c>
      <c r="G341" s="132">
        <v>12</v>
      </c>
      <c r="H341" s="133">
        <v>7.9399999999999998E-2</v>
      </c>
      <c r="I341" s="140">
        <v>8</v>
      </c>
      <c r="J341" s="140">
        <v>0</v>
      </c>
      <c r="K341" s="132">
        <v>2054</v>
      </c>
      <c r="L341" s="141">
        <v>0.1</v>
      </c>
      <c r="M341" s="142">
        <v>0</v>
      </c>
      <c r="N341" s="143">
        <v>0.75</v>
      </c>
      <c r="O341" s="144">
        <v>0.57099999999999995</v>
      </c>
      <c r="P341" s="145" t="s">
        <v>1260</v>
      </c>
      <c r="Q341" s="149" t="s">
        <v>2308</v>
      </c>
      <c r="R341" s="132">
        <v>15164</v>
      </c>
      <c r="S341" s="150">
        <v>4.5</v>
      </c>
      <c r="T341" s="151" t="s">
        <v>1091</v>
      </c>
      <c r="U341" s="152" t="s">
        <v>969</v>
      </c>
      <c r="V341" s="153">
        <v>0.58299999999999996</v>
      </c>
      <c r="W341" s="153">
        <v>0.57099999999999995</v>
      </c>
      <c r="X341" s="152" t="s">
        <v>970</v>
      </c>
      <c r="Y341" s="153">
        <v>8.3000000000000004E-2</v>
      </c>
      <c r="Z341" s="153">
        <v>0</v>
      </c>
      <c r="AA341" s="152" t="s">
        <v>1047</v>
      </c>
      <c r="AB341" s="153">
        <v>8.3000000000000004E-2</v>
      </c>
      <c r="AC341" s="153">
        <v>0</v>
      </c>
    </row>
    <row r="342" spans="1:29">
      <c r="A342" s="118" t="s">
        <v>2309</v>
      </c>
      <c r="B342" s="118" t="s">
        <v>2310</v>
      </c>
      <c r="C342" s="130" t="s">
        <v>913</v>
      </c>
      <c r="D342" s="131">
        <v>3</v>
      </c>
      <c r="E342" s="132">
        <v>210732</v>
      </c>
      <c r="F342" s="132">
        <v>1714</v>
      </c>
      <c r="G342" s="132">
        <v>2</v>
      </c>
      <c r="H342" s="133">
        <v>1.2999999999999999E-3</v>
      </c>
      <c r="I342" s="140">
        <v>29</v>
      </c>
      <c r="J342" s="140">
        <v>0</v>
      </c>
      <c r="K342" s="132">
        <v>489</v>
      </c>
      <c r="L342" s="141">
        <v>3.5</v>
      </c>
      <c r="M342" s="142">
        <v>0</v>
      </c>
      <c r="N342" s="143">
        <v>0.501</v>
      </c>
      <c r="O342" s="144">
        <v>0.40799999999999997</v>
      </c>
      <c r="P342" s="145" t="s">
        <v>2311</v>
      </c>
      <c r="Q342" s="149" t="s">
        <v>2312</v>
      </c>
      <c r="R342" s="132">
        <v>7868</v>
      </c>
      <c r="S342" s="150">
        <v>4.5</v>
      </c>
      <c r="T342" s="151" t="s">
        <v>1853</v>
      </c>
      <c r="U342" s="152" t="s">
        <v>1255</v>
      </c>
      <c r="V342" s="153">
        <v>0.29299999999999998</v>
      </c>
      <c r="W342" s="153">
        <v>0.20399999999999999</v>
      </c>
      <c r="X342" s="152" t="s">
        <v>1908</v>
      </c>
      <c r="Y342" s="153">
        <v>0.115</v>
      </c>
      <c r="Z342" s="153">
        <v>8.2000000000000003E-2</v>
      </c>
      <c r="AA342" s="152" t="s">
        <v>2059</v>
      </c>
      <c r="AB342" s="153">
        <v>9.2999999999999999E-2</v>
      </c>
      <c r="AC342" s="153">
        <v>0.122</v>
      </c>
    </row>
    <row r="343" spans="1:29">
      <c r="A343" s="118" t="s">
        <v>2313</v>
      </c>
      <c r="B343" s="118" t="s">
        <v>2314</v>
      </c>
      <c r="C343" s="130" t="s">
        <v>913</v>
      </c>
      <c r="D343" s="131">
        <v>3</v>
      </c>
      <c r="E343" s="132">
        <v>1157063</v>
      </c>
      <c r="F343" s="132">
        <v>262</v>
      </c>
      <c r="G343" s="132">
        <v>14</v>
      </c>
      <c r="H343" s="133">
        <v>5.2900000000000003E-2</v>
      </c>
      <c r="I343" s="140">
        <v>10</v>
      </c>
      <c r="J343" s="140">
        <v>0</v>
      </c>
      <c r="K343" s="132">
        <v>1785</v>
      </c>
      <c r="L343" s="141">
        <v>0.2</v>
      </c>
      <c r="M343" s="142">
        <v>0</v>
      </c>
      <c r="N343" s="143">
        <v>1</v>
      </c>
      <c r="O343" s="144">
        <v>1</v>
      </c>
      <c r="P343" s="145" t="s">
        <v>2315</v>
      </c>
      <c r="Q343" s="149" t="s">
        <v>2316</v>
      </c>
      <c r="R343" s="132">
        <v>1455</v>
      </c>
      <c r="S343" s="150">
        <v>4</v>
      </c>
      <c r="T343" s="151" t="s">
        <v>1091</v>
      </c>
      <c r="U343" s="152" t="s">
        <v>1889</v>
      </c>
      <c r="V343" s="153">
        <v>0.5</v>
      </c>
      <c r="W343" s="153">
        <v>0</v>
      </c>
      <c r="X343" s="152" t="s">
        <v>2317</v>
      </c>
      <c r="Y343" s="153">
        <v>0.375</v>
      </c>
      <c r="Z343" s="153">
        <v>1</v>
      </c>
      <c r="AA343" s="152" t="s">
        <v>1729</v>
      </c>
      <c r="AB343" s="153">
        <v>0.125</v>
      </c>
      <c r="AC343" s="153">
        <v>0</v>
      </c>
    </row>
    <row r="344" spans="1:29">
      <c r="A344" s="118" t="s">
        <v>2318</v>
      </c>
      <c r="B344" s="118" t="s">
        <v>2319</v>
      </c>
      <c r="C344" s="130" t="s">
        <v>913</v>
      </c>
      <c r="D344" s="131">
        <v>3</v>
      </c>
      <c r="E344" s="132">
        <v>307000</v>
      </c>
      <c r="F344" s="132">
        <v>1243</v>
      </c>
      <c r="G344" s="132">
        <v>86</v>
      </c>
      <c r="H344" s="133">
        <v>6.88E-2</v>
      </c>
      <c r="I344" s="140">
        <v>29</v>
      </c>
      <c r="J344" s="140">
        <v>0</v>
      </c>
      <c r="K344" s="132">
        <v>710</v>
      </c>
      <c r="L344" s="141">
        <v>1.8</v>
      </c>
      <c r="M344" s="142">
        <v>21</v>
      </c>
      <c r="N344" s="143">
        <v>0.42299999999999999</v>
      </c>
      <c r="O344" s="144">
        <v>0.52</v>
      </c>
      <c r="P344" s="145" t="s">
        <v>1521</v>
      </c>
      <c r="Q344" s="149" t="s">
        <v>2320</v>
      </c>
      <c r="R344" s="132">
        <v>6836</v>
      </c>
      <c r="S344" s="150">
        <v>4.5</v>
      </c>
      <c r="T344" s="151" t="s">
        <v>916</v>
      </c>
      <c r="U344" s="152" t="s">
        <v>1920</v>
      </c>
      <c r="V344" s="153">
        <v>0.20100000000000001</v>
      </c>
      <c r="W344" s="153">
        <v>0.08</v>
      </c>
      <c r="X344" s="152" t="s">
        <v>2321</v>
      </c>
      <c r="Y344" s="153">
        <v>0.112</v>
      </c>
      <c r="Z344" s="153">
        <v>0.08</v>
      </c>
      <c r="AA344" s="152" t="s">
        <v>2322</v>
      </c>
      <c r="AB344" s="153">
        <v>0.11</v>
      </c>
      <c r="AC344" s="153">
        <v>0.36</v>
      </c>
    </row>
    <row r="345" spans="1:29">
      <c r="A345" s="118" t="s">
        <v>2323</v>
      </c>
      <c r="B345" s="118" t="s">
        <v>2324</v>
      </c>
      <c r="C345" s="130" t="s">
        <v>913</v>
      </c>
      <c r="D345" s="131">
        <v>3</v>
      </c>
      <c r="E345" s="132">
        <v>1536349</v>
      </c>
      <c r="F345" s="132">
        <v>187</v>
      </c>
      <c r="G345" s="132">
        <v>20</v>
      </c>
      <c r="H345" s="133">
        <v>0.10580000000000001</v>
      </c>
      <c r="I345" s="140">
        <v>9</v>
      </c>
      <c r="J345" s="140">
        <v>0</v>
      </c>
      <c r="K345" s="132">
        <v>1069</v>
      </c>
      <c r="L345" s="141">
        <v>0.2</v>
      </c>
      <c r="M345" s="142">
        <v>1</v>
      </c>
      <c r="N345" s="143">
        <v>0.57699999999999996</v>
      </c>
      <c r="O345" s="144">
        <v>0.53300000000000003</v>
      </c>
      <c r="P345" s="145" t="s">
        <v>2180</v>
      </c>
      <c r="Q345" s="149" t="s">
        <v>2325</v>
      </c>
      <c r="R345" s="132">
        <v>6146</v>
      </c>
      <c r="S345" s="150">
        <v>4.4000000000000004</v>
      </c>
      <c r="T345" s="151" t="s">
        <v>916</v>
      </c>
      <c r="U345" s="152" t="s">
        <v>1449</v>
      </c>
      <c r="V345" s="153">
        <v>0.29599999999999999</v>
      </c>
      <c r="W345" s="153">
        <v>0.26700000000000002</v>
      </c>
      <c r="X345" s="152" t="s">
        <v>1111</v>
      </c>
      <c r="Y345" s="153">
        <v>0.16900000000000001</v>
      </c>
      <c r="Z345" s="153">
        <v>0.2</v>
      </c>
      <c r="AA345" s="152" t="s">
        <v>1680</v>
      </c>
      <c r="AB345" s="153">
        <v>0.113</v>
      </c>
      <c r="AC345" s="153">
        <v>6.7000000000000004E-2</v>
      </c>
    </row>
    <row r="346" spans="1:29">
      <c r="A346" s="118" t="s">
        <v>2326</v>
      </c>
      <c r="B346" s="118" t="s">
        <v>2327</v>
      </c>
      <c r="C346" s="130"/>
      <c r="D346" s="131">
        <v>3</v>
      </c>
      <c r="E346" s="132">
        <v>176755</v>
      </c>
      <c r="F346" s="132">
        <v>2057</v>
      </c>
      <c r="G346" s="132">
        <v>155</v>
      </c>
      <c r="H346" s="133">
        <v>7.5399999999999995E-2</v>
      </c>
      <c r="I346" s="140">
        <v>28</v>
      </c>
      <c r="J346" s="140">
        <v>0</v>
      </c>
      <c r="K346" s="132">
        <v>486</v>
      </c>
      <c r="L346" s="141">
        <v>4.2</v>
      </c>
      <c r="M346" s="142">
        <v>0</v>
      </c>
      <c r="N346" s="143">
        <v>0.45800000000000002</v>
      </c>
      <c r="O346" s="144">
        <v>0.35199999999999998</v>
      </c>
      <c r="P346" s="145" t="s">
        <v>926</v>
      </c>
      <c r="Q346" s="149" t="s">
        <v>2328</v>
      </c>
      <c r="R346" s="132">
        <v>11550</v>
      </c>
      <c r="S346" s="150">
        <v>4.5</v>
      </c>
      <c r="T346" s="151" t="s">
        <v>945</v>
      </c>
      <c r="U346" s="152" t="s">
        <v>1920</v>
      </c>
      <c r="V346" s="153">
        <v>0.21199999999999999</v>
      </c>
      <c r="W346" s="153">
        <v>0.185</v>
      </c>
      <c r="X346" s="152" t="s">
        <v>2329</v>
      </c>
      <c r="Y346" s="153">
        <v>0.129</v>
      </c>
      <c r="Z346" s="153">
        <v>0.111</v>
      </c>
      <c r="AA346" s="152" t="s">
        <v>1919</v>
      </c>
      <c r="AB346" s="153">
        <v>0.11700000000000001</v>
      </c>
      <c r="AC346" s="153">
        <v>5.6000000000000001E-2</v>
      </c>
    </row>
    <row r="347" spans="1:29">
      <c r="A347" s="118" t="s">
        <v>2330</v>
      </c>
      <c r="B347" s="118" t="s">
        <v>2330</v>
      </c>
      <c r="C347" s="130"/>
      <c r="D347" s="131">
        <v>3</v>
      </c>
      <c r="E347" s="132">
        <v>1266534</v>
      </c>
      <c r="F347" s="132">
        <v>238</v>
      </c>
      <c r="G347" s="132">
        <v>10</v>
      </c>
      <c r="H347" s="133">
        <v>4.36E-2</v>
      </c>
      <c r="I347" s="140">
        <v>10</v>
      </c>
      <c r="J347" s="140">
        <v>0</v>
      </c>
      <c r="K347" s="132">
        <v>150</v>
      </c>
      <c r="L347" s="141">
        <v>1.6</v>
      </c>
      <c r="M347" s="142"/>
      <c r="N347" s="143">
        <v>0.88800000000000001</v>
      </c>
      <c r="O347" s="144">
        <v>1</v>
      </c>
      <c r="P347" s="145" t="s">
        <v>1964</v>
      </c>
      <c r="Q347" s="149" t="s">
        <v>2331</v>
      </c>
      <c r="R347" s="132">
        <v>8445</v>
      </c>
      <c r="S347" s="150">
        <v>4.5</v>
      </c>
      <c r="T347" s="151" t="s">
        <v>916</v>
      </c>
      <c r="U347" s="152" t="s">
        <v>2012</v>
      </c>
      <c r="V347" s="153">
        <v>0.66800000000000004</v>
      </c>
      <c r="W347" s="153">
        <v>0.75</v>
      </c>
      <c r="X347" s="152" t="s">
        <v>2013</v>
      </c>
      <c r="Y347" s="153">
        <v>0.11799999999999999</v>
      </c>
      <c r="Z347" s="153">
        <v>0.25</v>
      </c>
      <c r="AA347" s="152" t="s">
        <v>1820</v>
      </c>
      <c r="AB347" s="153">
        <v>0.10199999999999999</v>
      </c>
      <c r="AC347" s="153">
        <v>0</v>
      </c>
    </row>
    <row r="348" spans="1:29">
      <c r="A348" s="118" t="s">
        <v>2332</v>
      </c>
      <c r="B348" s="118" t="s">
        <v>2332</v>
      </c>
      <c r="C348" s="130"/>
      <c r="D348" s="131">
        <v>3</v>
      </c>
      <c r="E348" s="132">
        <v>1859267</v>
      </c>
      <c r="F348" s="132">
        <v>149</v>
      </c>
      <c r="G348" s="132">
        <v>5</v>
      </c>
      <c r="H348" s="133">
        <v>3.6400000000000002E-2</v>
      </c>
      <c r="I348" s="140">
        <v>8</v>
      </c>
      <c r="J348" s="140">
        <v>0</v>
      </c>
      <c r="K348" s="132">
        <v>82</v>
      </c>
      <c r="L348" s="141">
        <v>1.8</v>
      </c>
      <c r="M348" s="142">
        <v>12</v>
      </c>
      <c r="N348" s="143">
        <v>1</v>
      </c>
      <c r="O348" s="144">
        <v>0</v>
      </c>
      <c r="P348" s="145" t="s">
        <v>1773</v>
      </c>
      <c r="Q348" s="149" t="s">
        <v>2333</v>
      </c>
      <c r="R348" s="132">
        <v>6019</v>
      </c>
      <c r="S348" s="150">
        <v>4.8</v>
      </c>
      <c r="T348" s="151"/>
      <c r="U348" s="152" t="s">
        <v>2334</v>
      </c>
      <c r="V348" s="153">
        <v>0.68799999999999994</v>
      </c>
      <c r="W348" s="153">
        <v>0</v>
      </c>
      <c r="X348" s="152" t="s">
        <v>2335</v>
      </c>
      <c r="Y348" s="153">
        <v>0.313</v>
      </c>
      <c r="Z348" s="153">
        <v>0</v>
      </c>
      <c r="AA348" s="115"/>
      <c r="AB348" s="154"/>
      <c r="AC348" s="154"/>
    </row>
    <row r="349" spans="1:29">
      <c r="A349" s="118" t="s">
        <v>2336</v>
      </c>
      <c r="B349" s="118" t="s">
        <v>2337</v>
      </c>
      <c r="C349" s="130" t="s">
        <v>913</v>
      </c>
      <c r="D349" s="131">
        <v>3</v>
      </c>
      <c r="E349" s="132">
        <v>107048</v>
      </c>
      <c r="F349" s="132">
        <v>3317</v>
      </c>
      <c r="G349" s="132">
        <v>123</v>
      </c>
      <c r="H349" s="133">
        <v>3.6999999999999998E-2</v>
      </c>
      <c r="I349" s="140">
        <v>29</v>
      </c>
      <c r="J349" s="140">
        <v>0</v>
      </c>
      <c r="K349" s="132">
        <v>117</v>
      </c>
      <c r="L349" s="141">
        <v>28.4</v>
      </c>
      <c r="M349" s="142">
        <v>0</v>
      </c>
      <c r="N349" s="143">
        <v>0.70299999999999996</v>
      </c>
      <c r="O349" s="144">
        <v>0.72199999999999998</v>
      </c>
      <c r="P349" s="145" t="s">
        <v>2260</v>
      </c>
      <c r="Q349" s="149" t="s">
        <v>2338</v>
      </c>
      <c r="R349" s="132">
        <v>11329</v>
      </c>
      <c r="S349" s="150">
        <v>4.8</v>
      </c>
      <c r="T349" s="151" t="s">
        <v>916</v>
      </c>
      <c r="U349" s="152" t="s">
        <v>1514</v>
      </c>
      <c r="V349" s="153">
        <v>0.36499999999999999</v>
      </c>
      <c r="W349" s="153">
        <v>0.36899999999999999</v>
      </c>
      <c r="X349" s="152" t="s">
        <v>1966</v>
      </c>
      <c r="Y349" s="153">
        <v>0.22500000000000001</v>
      </c>
      <c r="Z349" s="153">
        <v>0.11600000000000001</v>
      </c>
      <c r="AA349" s="152" t="s">
        <v>1627</v>
      </c>
      <c r="AB349" s="153">
        <v>0.113</v>
      </c>
      <c r="AC349" s="153">
        <v>0.23699999999999999</v>
      </c>
    </row>
    <row r="350" spans="1:29">
      <c r="A350" s="118" t="s">
        <v>2339</v>
      </c>
      <c r="B350" s="118" t="s">
        <v>2340</v>
      </c>
      <c r="C350" s="130" t="s">
        <v>913</v>
      </c>
      <c r="D350" s="131">
        <v>3</v>
      </c>
      <c r="E350" s="132">
        <v>489876</v>
      </c>
      <c r="F350" s="132">
        <v>720</v>
      </c>
      <c r="G350" s="132">
        <v>20</v>
      </c>
      <c r="H350" s="133">
        <v>2.8299999999999999E-2</v>
      </c>
      <c r="I350" s="140">
        <v>20</v>
      </c>
      <c r="J350" s="140">
        <v>0</v>
      </c>
      <c r="K350" s="132">
        <v>266</v>
      </c>
      <c r="L350" s="141">
        <v>2.7</v>
      </c>
      <c r="M350" s="142">
        <v>0</v>
      </c>
      <c r="N350" s="143">
        <v>0.65600000000000003</v>
      </c>
      <c r="O350" s="144">
        <v>0.88900000000000001</v>
      </c>
      <c r="P350" s="145" t="s">
        <v>2341</v>
      </c>
      <c r="Q350" s="149" t="s">
        <v>2342</v>
      </c>
      <c r="R350" s="132">
        <v>3130</v>
      </c>
      <c r="S350" s="150">
        <v>4.5</v>
      </c>
      <c r="T350" s="151" t="s">
        <v>2343</v>
      </c>
      <c r="U350" s="152" t="s">
        <v>1256</v>
      </c>
      <c r="V350" s="153">
        <v>0.30099999999999999</v>
      </c>
      <c r="W350" s="153">
        <v>0.33300000000000002</v>
      </c>
      <c r="X350" s="152" t="s">
        <v>2012</v>
      </c>
      <c r="Y350" s="153">
        <v>0.21</v>
      </c>
      <c r="Z350" s="153">
        <v>0.33300000000000002</v>
      </c>
      <c r="AA350" s="152" t="s">
        <v>1970</v>
      </c>
      <c r="AB350" s="153">
        <v>0.14499999999999999</v>
      </c>
      <c r="AC350" s="153">
        <v>0.222</v>
      </c>
    </row>
    <row r="351" spans="1:29">
      <c r="A351" s="118" t="s">
        <v>2344</v>
      </c>
      <c r="B351" s="118" t="s">
        <v>2345</v>
      </c>
      <c r="C351" s="130" t="s">
        <v>913</v>
      </c>
      <c r="D351" s="131">
        <v>3</v>
      </c>
      <c r="E351" s="132">
        <v>1374631</v>
      </c>
      <c r="F351" s="132">
        <v>205</v>
      </c>
      <c r="G351" s="132">
        <v>8</v>
      </c>
      <c r="H351" s="133">
        <v>3.9699999999999999E-2</v>
      </c>
      <c r="I351" s="140">
        <v>9</v>
      </c>
      <c r="J351" s="140">
        <v>0</v>
      </c>
      <c r="K351" s="132">
        <v>17</v>
      </c>
      <c r="L351" s="141">
        <v>12.1</v>
      </c>
      <c r="M351" s="142"/>
      <c r="N351" s="143">
        <v>0.95599999999999996</v>
      </c>
      <c r="O351" s="144">
        <v>1</v>
      </c>
      <c r="P351" s="145"/>
      <c r="Q351" s="149" t="s">
        <v>2346</v>
      </c>
      <c r="R351" s="132">
        <v>18526</v>
      </c>
      <c r="S351" s="150">
        <v>4.8</v>
      </c>
      <c r="T351" s="151" t="s">
        <v>1853</v>
      </c>
      <c r="U351" s="152" t="s">
        <v>1954</v>
      </c>
      <c r="V351" s="153">
        <v>0.76400000000000001</v>
      </c>
      <c r="W351" s="153">
        <v>1</v>
      </c>
      <c r="X351" s="152" t="s">
        <v>1952</v>
      </c>
      <c r="Y351" s="153">
        <v>0.17</v>
      </c>
      <c r="Z351" s="153">
        <v>0</v>
      </c>
      <c r="AA351" s="152" t="s">
        <v>2347</v>
      </c>
      <c r="AB351" s="153">
        <v>2.1999999999999999E-2</v>
      </c>
      <c r="AC351" s="153">
        <v>0</v>
      </c>
    </row>
    <row r="352" spans="1:29">
      <c r="A352" s="118" t="s">
        <v>2348</v>
      </c>
      <c r="B352" s="118" t="s">
        <v>2349</v>
      </c>
      <c r="C352" s="130" t="s">
        <v>913</v>
      </c>
      <c r="D352" s="131">
        <v>3</v>
      </c>
      <c r="E352" s="132">
        <v>142408</v>
      </c>
      <c r="F352" s="132">
        <v>2470</v>
      </c>
      <c r="G352" s="132">
        <v>179</v>
      </c>
      <c r="H352" s="133">
        <v>7.2300000000000003E-2</v>
      </c>
      <c r="I352" s="140">
        <v>30</v>
      </c>
      <c r="J352" s="140">
        <v>0</v>
      </c>
      <c r="K352" s="132">
        <v>450</v>
      </c>
      <c r="L352" s="141">
        <v>5.5</v>
      </c>
      <c r="M352" s="142">
        <v>18</v>
      </c>
      <c r="N352" s="143">
        <v>0.48699999999999999</v>
      </c>
      <c r="O352" s="144">
        <v>0.46500000000000002</v>
      </c>
      <c r="P352" s="145" t="s">
        <v>2350</v>
      </c>
      <c r="Q352" s="149" t="s">
        <v>2351</v>
      </c>
      <c r="R352" s="132">
        <v>5831</v>
      </c>
      <c r="S352" s="150">
        <v>4.5</v>
      </c>
      <c r="T352" s="151" t="s">
        <v>1254</v>
      </c>
      <c r="U352" s="152" t="s">
        <v>1255</v>
      </c>
      <c r="V352" s="153">
        <v>0.28899999999999998</v>
      </c>
      <c r="W352" s="153">
        <v>0.30199999999999999</v>
      </c>
      <c r="X352" s="152" t="s">
        <v>1909</v>
      </c>
      <c r="Y352" s="153">
        <v>0.108</v>
      </c>
      <c r="Z352" s="153">
        <v>0.151</v>
      </c>
      <c r="AA352" s="152" t="s">
        <v>1256</v>
      </c>
      <c r="AB352" s="153">
        <v>9.0999999999999998E-2</v>
      </c>
      <c r="AC352" s="153">
        <v>1.2E-2</v>
      </c>
    </row>
    <row r="353" spans="1:29">
      <c r="A353" s="118" t="s">
        <v>2352</v>
      </c>
      <c r="B353" s="118" t="s">
        <v>2353</v>
      </c>
      <c r="C353" s="130" t="s">
        <v>913</v>
      </c>
      <c r="D353" s="131">
        <v>3</v>
      </c>
      <c r="E353" s="132">
        <v>463878</v>
      </c>
      <c r="F353" s="132">
        <v>757</v>
      </c>
      <c r="G353" s="132">
        <v>34</v>
      </c>
      <c r="H353" s="133">
        <v>4.5199999999999997E-2</v>
      </c>
      <c r="I353" s="140">
        <v>22</v>
      </c>
      <c r="J353" s="140">
        <v>0</v>
      </c>
      <c r="K353" s="132">
        <v>923</v>
      </c>
      <c r="L353" s="141">
        <v>0.8</v>
      </c>
      <c r="M353" s="142">
        <v>0</v>
      </c>
      <c r="N353" s="143">
        <v>0.42899999999999999</v>
      </c>
      <c r="O353" s="144">
        <v>0.4</v>
      </c>
      <c r="P353" s="145" t="s">
        <v>2354</v>
      </c>
      <c r="Q353" s="149" t="s">
        <v>2355</v>
      </c>
      <c r="R353" s="132">
        <v>3640</v>
      </c>
      <c r="S353" s="150">
        <v>4.5</v>
      </c>
      <c r="T353" s="151" t="s">
        <v>1152</v>
      </c>
      <c r="U353" s="152" t="s">
        <v>1255</v>
      </c>
      <c r="V353" s="153">
        <v>0.255</v>
      </c>
      <c r="W353" s="153">
        <v>0.4</v>
      </c>
      <c r="X353" s="152" t="s">
        <v>1966</v>
      </c>
      <c r="Y353" s="153">
        <v>9.0999999999999998E-2</v>
      </c>
      <c r="Z353" s="153">
        <v>0</v>
      </c>
      <c r="AA353" s="152" t="s">
        <v>1257</v>
      </c>
      <c r="AB353" s="153">
        <v>8.4000000000000005E-2</v>
      </c>
      <c r="AC353" s="153">
        <v>0</v>
      </c>
    </row>
    <row r="354" spans="1:29">
      <c r="A354" s="118" t="s">
        <v>2356</v>
      </c>
      <c r="B354" s="118" t="s">
        <v>2357</v>
      </c>
      <c r="C354" s="130" t="s">
        <v>913</v>
      </c>
      <c r="D354" s="131">
        <v>3</v>
      </c>
      <c r="E354" s="132">
        <v>15740</v>
      </c>
      <c r="F354" s="132">
        <v>19302</v>
      </c>
      <c r="G354" s="132">
        <v>795</v>
      </c>
      <c r="H354" s="133">
        <v>4.1200000000000001E-2</v>
      </c>
      <c r="I354" s="140">
        <v>60</v>
      </c>
      <c r="J354" s="140">
        <v>0</v>
      </c>
      <c r="K354" s="132">
        <v>3274</v>
      </c>
      <c r="L354" s="141">
        <v>5.9</v>
      </c>
      <c r="M354" s="142">
        <v>44</v>
      </c>
      <c r="N354" s="143">
        <v>0.253</v>
      </c>
      <c r="O354" s="144">
        <v>0.30299999999999999</v>
      </c>
      <c r="P354" s="145" t="s">
        <v>1881</v>
      </c>
      <c r="Q354" s="149" t="s">
        <v>2358</v>
      </c>
      <c r="R354" s="132">
        <v>13936</v>
      </c>
      <c r="S354" s="150">
        <v>4.5</v>
      </c>
      <c r="T354" s="151" t="s">
        <v>1254</v>
      </c>
      <c r="U354" s="152" t="s">
        <v>1514</v>
      </c>
      <c r="V354" s="153">
        <v>0.11700000000000001</v>
      </c>
      <c r="W354" s="153">
        <v>0.124</v>
      </c>
      <c r="X354" s="152" t="s">
        <v>1626</v>
      </c>
      <c r="Y354" s="153">
        <v>8.6999999999999994E-2</v>
      </c>
      <c r="Z354" s="153">
        <v>0.11799999999999999</v>
      </c>
      <c r="AA354" s="152" t="s">
        <v>1627</v>
      </c>
      <c r="AB354" s="153">
        <v>4.9000000000000002E-2</v>
      </c>
      <c r="AC354" s="153">
        <v>6.0999999999999999E-2</v>
      </c>
    </row>
    <row r="355" spans="1:29">
      <c r="A355" s="118" t="s">
        <v>2359</v>
      </c>
      <c r="B355" s="118" t="s">
        <v>2360</v>
      </c>
      <c r="C355" s="130" t="s">
        <v>913</v>
      </c>
      <c r="D355" s="131">
        <v>3</v>
      </c>
      <c r="E355" s="132">
        <v>258840</v>
      </c>
      <c r="F355" s="132">
        <v>1508</v>
      </c>
      <c r="G355" s="132">
        <v>73</v>
      </c>
      <c r="H355" s="133">
        <v>4.87E-2</v>
      </c>
      <c r="I355" s="140">
        <v>28</v>
      </c>
      <c r="J355" s="140">
        <v>0</v>
      </c>
      <c r="K355" s="132">
        <v>738</v>
      </c>
      <c r="L355" s="141">
        <v>2</v>
      </c>
      <c r="M355" s="142">
        <v>0</v>
      </c>
      <c r="N355" s="143">
        <v>0.48499999999999999</v>
      </c>
      <c r="O355" s="144">
        <v>0.56299999999999994</v>
      </c>
      <c r="P355" s="145" t="s">
        <v>2361</v>
      </c>
      <c r="Q355" s="149" t="s">
        <v>2362</v>
      </c>
      <c r="R355" s="132">
        <v>6221</v>
      </c>
      <c r="S355" s="150">
        <v>4.5</v>
      </c>
      <c r="T355" s="151" t="s">
        <v>1254</v>
      </c>
      <c r="U355" s="152" t="s">
        <v>1255</v>
      </c>
      <c r="V355" s="153">
        <v>0.248</v>
      </c>
      <c r="W355" s="153">
        <v>0.22900000000000001</v>
      </c>
      <c r="X355" s="152" t="s">
        <v>1257</v>
      </c>
      <c r="Y355" s="153">
        <v>0.128</v>
      </c>
      <c r="Z355" s="153">
        <v>0.16700000000000001</v>
      </c>
      <c r="AA355" s="152" t="s">
        <v>1878</v>
      </c>
      <c r="AB355" s="153">
        <v>0.109</v>
      </c>
      <c r="AC355" s="153">
        <v>0.16700000000000001</v>
      </c>
    </row>
    <row r="356" spans="1:29">
      <c r="A356" s="118" t="s">
        <v>2363</v>
      </c>
      <c r="B356" s="118" t="s">
        <v>2364</v>
      </c>
      <c r="C356" s="130" t="s">
        <v>913</v>
      </c>
      <c r="D356" s="131">
        <v>3</v>
      </c>
      <c r="E356" s="132">
        <v>133319</v>
      </c>
      <c r="F356" s="132">
        <v>2643</v>
      </c>
      <c r="G356" s="132">
        <v>115</v>
      </c>
      <c r="H356" s="133">
        <v>4.3400000000000001E-2</v>
      </c>
      <c r="I356" s="140">
        <v>28</v>
      </c>
      <c r="J356" s="140">
        <v>0</v>
      </c>
      <c r="K356" s="132">
        <v>464</v>
      </c>
      <c r="L356" s="141">
        <v>5.7</v>
      </c>
      <c r="M356" s="142">
        <v>17</v>
      </c>
      <c r="N356" s="143">
        <v>0.92400000000000004</v>
      </c>
      <c r="O356" s="144">
        <v>0.93400000000000005</v>
      </c>
      <c r="P356" s="145" t="s">
        <v>2365</v>
      </c>
      <c r="Q356" s="149" t="s">
        <v>2366</v>
      </c>
      <c r="R356" s="132">
        <v>8141</v>
      </c>
      <c r="S356" s="150">
        <v>4.5</v>
      </c>
      <c r="T356" s="151" t="s">
        <v>916</v>
      </c>
      <c r="U356" s="152" t="s">
        <v>1256</v>
      </c>
      <c r="V356" s="153">
        <v>0.71799999999999997</v>
      </c>
      <c r="W356" s="153">
        <v>0.81299999999999994</v>
      </c>
      <c r="X356" s="152" t="s">
        <v>2231</v>
      </c>
      <c r="Y356" s="153">
        <v>0.108</v>
      </c>
      <c r="Z356" s="153">
        <v>7.0999999999999994E-2</v>
      </c>
      <c r="AA356" s="152" t="s">
        <v>2205</v>
      </c>
      <c r="AB356" s="153">
        <v>9.8000000000000004E-2</v>
      </c>
      <c r="AC356" s="153">
        <v>5.0999999999999997E-2</v>
      </c>
    </row>
    <row r="357" spans="1:29">
      <c r="A357" s="118" t="s">
        <v>2367</v>
      </c>
      <c r="B357" s="118" t="s">
        <v>2368</v>
      </c>
      <c r="C357" s="130"/>
      <c r="D357" s="131">
        <v>3</v>
      </c>
      <c r="E357" s="132">
        <v>153630</v>
      </c>
      <c r="F357" s="132">
        <v>2431</v>
      </c>
      <c r="G357" s="132">
        <v>136</v>
      </c>
      <c r="H357" s="133">
        <v>5.6000000000000001E-2</v>
      </c>
      <c r="I357" s="140">
        <v>29</v>
      </c>
      <c r="J357" s="140">
        <v>0</v>
      </c>
      <c r="K357" s="132">
        <v>629</v>
      </c>
      <c r="L357" s="141">
        <v>3.9</v>
      </c>
      <c r="M357" s="142">
        <v>18</v>
      </c>
      <c r="N357" s="143">
        <v>0.51800000000000002</v>
      </c>
      <c r="O357" s="144">
        <v>0.47799999999999998</v>
      </c>
      <c r="P357" s="145" t="s">
        <v>2180</v>
      </c>
      <c r="Q357" s="149" t="s">
        <v>2369</v>
      </c>
      <c r="R357" s="132">
        <v>14881</v>
      </c>
      <c r="S357" s="150">
        <v>4.5</v>
      </c>
      <c r="T357" s="151" t="s">
        <v>916</v>
      </c>
      <c r="U357" s="152" t="s">
        <v>1626</v>
      </c>
      <c r="V357" s="153">
        <v>0.38100000000000001</v>
      </c>
      <c r="W357" s="153">
        <v>0.34799999999999998</v>
      </c>
      <c r="X357" s="152" t="s">
        <v>2370</v>
      </c>
      <c r="Y357" s="153">
        <v>7.2999999999999995E-2</v>
      </c>
      <c r="Z357" s="153">
        <v>0.13</v>
      </c>
      <c r="AA357" s="152" t="s">
        <v>1514</v>
      </c>
      <c r="AB357" s="153">
        <v>6.5000000000000002E-2</v>
      </c>
      <c r="AC357" s="153">
        <v>0</v>
      </c>
    </row>
    <row r="358" spans="1:29">
      <c r="A358" s="118" t="s">
        <v>2371</v>
      </c>
      <c r="B358" s="118" t="s">
        <v>2372</v>
      </c>
      <c r="C358" s="130" t="s">
        <v>913</v>
      </c>
      <c r="D358" s="131">
        <v>3</v>
      </c>
      <c r="E358" s="132">
        <v>318839</v>
      </c>
      <c r="F358" s="132">
        <v>1219</v>
      </c>
      <c r="G358" s="132">
        <v>10</v>
      </c>
      <c r="H358" s="133">
        <v>8.0000000000000002E-3</v>
      </c>
      <c r="I358" s="140">
        <v>29</v>
      </c>
      <c r="J358" s="140">
        <v>0</v>
      </c>
      <c r="K358" s="132">
        <v>162</v>
      </c>
      <c r="L358" s="141">
        <v>7.5</v>
      </c>
      <c r="M358" s="142">
        <v>0</v>
      </c>
      <c r="N358" s="143">
        <v>0.872</v>
      </c>
      <c r="O358" s="144">
        <v>0.7</v>
      </c>
      <c r="P358" s="145" t="s">
        <v>2010</v>
      </c>
      <c r="Q358" s="149" t="s">
        <v>2373</v>
      </c>
      <c r="R358" s="132">
        <v>10280</v>
      </c>
      <c r="S358" s="150">
        <v>4.5</v>
      </c>
      <c r="T358" s="151" t="s">
        <v>1091</v>
      </c>
      <c r="U358" s="152" t="s">
        <v>2041</v>
      </c>
      <c r="V358" s="153">
        <v>0.36599999999999999</v>
      </c>
      <c r="W358" s="153">
        <v>0.2</v>
      </c>
      <c r="X358" s="152" t="s">
        <v>2040</v>
      </c>
      <c r="Y358" s="153">
        <v>0.35099999999999998</v>
      </c>
      <c r="Z358" s="153">
        <v>0.1</v>
      </c>
      <c r="AA358" s="152" t="s">
        <v>2012</v>
      </c>
      <c r="AB358" s="153">
        <v>0.156</v>
      </c>
      <c r="AC358" s="153">
        <v>0.4</v>
      </c>
    </row>
    <row r="359" spans="1:29">
      <c r="A359" s="118" t="s">
        <v>2374</v>
      </c>
      <c r="B359" s="118" t="s">
        <v>2375</v>
      </c>
      <c r="C359" s="130" t="s">
        <v>913</v>
      </c>
      <c r="D359" s="131">
        <v>3</v>
      </c>
      <c r="E359" s="132">
        <v>314036</v>
      </c>
      <c r="F359" s="132">
        <v>1142</v>
      </c>
      <c r="G359" s="132">
        <v>23</v>
      </c>
      <c r="H359" s="133">
        <v>2.0500000000000001E-2</v>
      </c>
      <c r="I359" s="140">
        <v>27</v>
      </c>
      <c r="J359" s="140">
        <v>0</v>
      </c>
      <c r="K359" s="132">
        <v>320</v>
      </c>
      <c r="L359" s="141">
        <v>3.6</v>
      </c>
      <c r="M359" s="142">
        <v>0</v>
      </c>
      <c r="N359" s="143">
        <v>0.505</v>
      </c>
      <c r="O359" s="144">
        <v>0.47399999999999998</v>
      </c>
      <c r="P359" s="145" t="s">
        <v>2376</v>
      </c>
      <c r="Q359" s="149" t="s">
        <v>2377</v>
      </c>
      <c r="R359" s="132">
        <v>4416</v>
      </c>
      <c r="S359" s="150">
        <v>4.5</v>
      </c>
      <c r="T359" s="151" t="s">
        <v>916</v>
      </c>
      <c r="U359" s="152" t="s">
        <v>2012</v>
      </c>
      <c r="V359" s="153">
        <v>0.20599999999999999</v>
      </c>
      <c r="W359" s="153">
        <v>0.316</v>
      </c>
      <c r="X359" s="152" t="s">
        <v>1820</v>
      </c>
      <c r="Y359" s="153">
        <v>0.152</v>
      </c>
      <c r="Z359" s="153">
        <v>0</v>
      </c>
      <c r="AA359" s="152" t="s">
        <v>1256</v>
      </c>
      <c r="AB359" s="153">
        <v>0.14599999999999999</v>
      </c>
      <c r="AC359" s="153">
        <v>0.158</v>
      </c>
    </row>
    <row r="360" spans="1:29">
      <c r="A360" s="118" t="s">
        <v>2378</v>
      </c>
      <c r="B360" s="118" t="s">
        <v>2379</v>
      </c>
      <c r="C360" s="130" t="s">
        <v>913</v>
      </c>
      <c r="D360" s="131">
        <v>3</v>
      </c>
      <c r="E360" s="132">
        <v>622325</v>
      </c>
      <c r="F360" s="132">
        <v>563</v>
      </c>
      <c r="G360" s="132">
        <v>25</v>
      </c>
      <c r="H360" s="133">
        <v>4.4999999999999998E-2</v>
      </c>
      <c r="I360" s="140">
        <v>13</v>
      </c>
      <c r="J360" s="140">
        <v>0</v>
      </c>
      <c r="K360" s="132">
        <v>582</v>
      </c>
      <c r="L360" s="141">
        <v>1</v>
      </c>
      <c r="M360" s="142">
        <v>0</v>
      </c>
      <c r="N360" s="143">
        <v>0.56299999999999994</v>
      </c>
      <c r="O360" s="144">
        <v>0.6</v>
      </c>
      <c r="P360" s="145" t="s">
        <v>2380</v>
      </c>
      <c r="Q360" s="149" t="s">
        <v>2381</v>
      </c>
      <c r="R360" s="132">
        <v>9413</v>
      </c>
      <c r="S360" s="150">
        <v>4.8</v>
      </c>
      <c r="T360" s="151" t="s">
        <v>916</v>
      </c>
      <c r="U360" s="152" t="s">
        <v>1255</v>
      </c>
      <c r="V360" s="153">
        <v>0.29399999999999998</v>
      </c>
      <c r="W360" s="153">
        <v>0.6</v>
      </c>
      <c r="X360" s="152" t="s">
        <v>1854</v>
      </c>
      <c r="Y360" s="153">
        <v>0.16200000000000001</v>
      </c>
      <c r="Z360" s="153">
        <v>0</v>
      </c>
      <c r="AA360" s="152" t="s">
        <v>1878</v>
      </c>
      <c r="AB360" s="153">
        <v>0.107</v>
      </c>
      <c r="AC360" s="153">
        <v>0</v>
      </c>
    </row>
    <row r="361" spans="1:29">
      <c r="A361" s="118" t="s">
        <v>2382</v>
      </c>
      <c r="B361" s="118" t="s">
        <v>2383</v>
      </c>
      <c r="C361" s="130" t="s">
        <v>913</v>
      </c>
      <c r="D361" s="131">
        <v>3</v>
      </c>
      <c r="E361" s="132">
        <v>514833</v>
      </c>
      <c r="F361" s="132">
        <v>687</v>
      </c>
      <c r="G361" s="132">
        <v>37</v>
      </c>
      <c r="H361" s="133">
        <v>5.4399999999999997E-2</v>
      </c>
      <c r="I361" s="140">
        <v>20</v>
      </c>
      <c r="J361" s="140">
        <v>0</v>
      </c>
      <c r="K361" s="132">
        <v>80</v>
      </c>
      <c r="L361" s="141">
        <v>8.6</v>
      </c>
      <c r="M361" s="142">
        <v>3</v>
      </c>
      <c r="N361" s="143">
        <v>0.92</v>
      </c>
      <c r="O361" s="144">
        <v>1</v>
      </c>
      <c r="P361" s="145" t="s">
        <v>2384</v>
      </c>
      <c r="Q361" s="149" t="s">
        <v>2385</v>
      </c>
      <c r="R361" s="132">
        <v>9844</v>
      </c>
      <c r="S361" s="150">
        <v>4.5</v>
      </c>
      <c r="T361" s="151" t="s">
        <v>1254</v>
      </c>
      <c r="U361" s="152" t="s">
        <v>1255</v>
      </c>
      <c r="V361" s="153">
        <v>0.55200000000000005</v>
      </c>
      <c r="W361" s="153">
        <v>0.36399999999999999</v>
      </c>
      <c r="X361" s="152" t="s">
        <v>1256</v>
      </c>
      <c r="Y361" s="153">
        <v>0.23499999999999999</v>
      </c>
      <c r="Z361" s="153">
        <v>0.42399999999999999</v>
      </c>
      <c r="AA361" s="152" t="s">
        <v>1909</v>
      </c>
      <c r="AB361" s="153">
        <v>0.13400000000000001</v>
      </c>
      <c r="AC361" s="153">
        <v>0.21199999999999999</v>
      </c>
    </row>
    <row r="362" spans="1:29">
      <c r="A362" s="118" t="s">
        <v>2386</v>
      </c>
      <c r="B362" s="118" t="s">
        <v>2387</v>
      </c>
      <c r="C362" s="130" t="s">
        <v>913</v>
      </c>
      <c r="D362" s="131">
        <v>3</v>
      </c>
      <c r="E362" s="132">
        <v>1382491</v>
      </c>
      <c r="F362" s="132">
        <v>204</v>
      </c>
      <c r="G362" s="132">
        <v>15</v>
      </c>
      <c r="H362" s="133">
        <v>7.4999999999999997E-2</v>
      </c>
      <c r="I362" s="140">
        <v>9</v>
      </c>
      <c r="J362" s="140">
        <v>0</v>
      </c>
      <c r="K362" s="132">
        <v>22</v>
      </c>
      <c r="L362" s="141">
        <v>9.3000000000000007</v>
      </c>
      <c r="M362" s="142"/>
      <c r="N362" s="143">
        <v>0.95799999999999996</v>
      </c>
      <c r="O362" s="144">
        <v>1</v>
      </c>
      <c r="P362" s="145" t="s">
        <v>1744</v>
      </c>
      <c r="Q362" s="149" t="s">
        <v>2388</v>
      </c>
      <c r="R362" s="132">
        <v>11227</v>
      </c>
      <c r="S362" s="150">
        <v>4.5</v>
      </c>
      <c r="T362" s="151" t="s">
        <v>1254</v>
      </c>
      <c r="U362" s="152" t="s">
        <v>1953</v>
      </c>
      <c r="V362" s="153">
        <v>0.71699999999999997</v>
      </c>
      <c r="W362" s="153">
        <v>0.71399999999999997</v>
      </c>
      <c r="X362" s="152" t="s">
        <v>1952</v>
      </c>
      <c r="Y362" s="153">
        <v>0.20899999999999999</v>
      </c>
      <c r="Z362" s="153">
        <v>0.14299999999999999</v>
      </c>
      <c r="AA362" s="152" t="s">
        <v>1256</v>
      </c>
      <c r="AB362" s="153">
        <v>3.1E-2</v>
      </c>
      <c r="AC362" s="153">
        <v>0.14299999999999999</v>
      </c>
    </row>
    <row r="363" spans="1:29">
      <c r="A363" s="118" t="s">
        <v>2389</v>
      </c>
      <c r="B363" s="118" t="s">
        <v>2389</v>
      </c>
      <c r="C363" s="130" t="s">
        <v>913</v>
      </c>
      <c r="D363" s="131">
        <v>3</v>
      </c>
      <c r="E363" s="132">
        <v>137125</v>
      </c>
      <c r="F363" s="132">
        <v>2635</v>
      </c>
      <c r="G363" s="132">
        <v>169</v>
      </c>
      <c r="H363" s="133">
        <v>6.4000000000000001E-2</v>
      </c>
      <c r="I363" s="140">
        <v>28</v>
      </c>
      <c r="J363" s="140">
        <v>0</v>
      </c>
      <c r="K363" s="132">
        <v>494</v>
      </c>
      <c r="L363" s="141">
        <v>5.3</v>
      </c>
      <c r="M363" s="142">
        <v>0</v>
      </c>
      <c r="N363" s="143">
        <v>0.437</v>
      </c>
      <c r="O363" s="144">
        <v>0.5</v>
      </c>
      <c r="P363" s="145" t="s">
        <v>2390</v>
      </c>
      <c r="Q363" s="149" t="s">
        <v>2391</v>
      </c>
      <c r="R363" s="132">
        <v>5528</v>
      </c>
      <c r="S363" s="150">
        <v>4.5</v>
      </c>
      <c r="T363" s="151" t="s">
        <v>1254</v>
      </c>
      <c r="U363" s="152" t="s">
        <v>1255</v>
      </c>
      <c r="V363" s="153">
        <v>0.30199999999999999</v>
      </c>
      <c r="W363" s="153">
        <v>0.378</v>
      </c>
      <c r="X363" s="152" t="s">
        <v>2059</v>
      </c>
      <c r="Y363" s="153">
        <v>7.3999999999999996E-2</v>
      </c>
      <c r="Z363" s="153">
        <v>8.8999999999999996E-2</v>
      </c>
      <c r="AA363" s="152" t="s">
        <v>1966</v>
      </c>
      <c r="AB363" s="153">
        <v>0.06</v>
      </c>
      <c r="AC363" s="153">
        <v>3.3000000000000002E-2</v>
      </c>
    </row>
    <row r="364" spans="1:29">
      <c r="A364" s="118" t="s">
        <v>2392</v>
      </c>
      <c r="B364" s="118" t="s">
        <v>2393</v>
      </c>
      <c r="C364" s="130"/>
      <c r="D364" s="131">
        <v>3</v>
      </c>
      <c r="E364" s="132"/>
      <c r="F364" s="132">
        <v>0</v>
      </c>
      <c r="G364" s="132">
        <v>0</v>
      </c>
      <c r="H364" s="133">
        <v>5.5899999999999998E-2</v>
      </c>
      <c r="I364" s="140">
        <v>8</v>
      </c>
      <c r="J364" s="140">
        <v>0</v>
      </c>
      <c r="K364" s="132"/>
      <c r="L364" s="141">
        <v>0</v>
      </c>
      <c r="M364" s="142">
        <v>12</v>
      </c>
      <c r="N364" s="143"/>
      <c r="O364" s="144"/>
      <c r="P364" s="145" t="s">
        <v>940</v>
      </c>
      <c r="Q364" s="149"/>
      <c r="R364" s="132"/>
      <c r="S364" s="150"/>
      <c r="T364" s="151" t="s">
        <v>2394</v>
      </c>
      <c r="U364" s="115"/>
      <c r="V364" s="154"/>
      <c r="W364" s="154"/>
      <c r="X364" s="115"/>
      <c r="Y364" s="154"/>
      <c r="Z364" s="154"/>
      <c r="AA364" s="115"/>
      <c r="AB364" s="154"/>
      <c r="AC364" s="154"/>
    </row>
    <row r="365" spans="1:29">
      <c r="A365" s="118" t="s">
        <v>2395</v>
      </c>
      <c r="B365" s="118"/>
      <c r="C365" s="130"/>
      <c r="D365" s="131">
        <v>3</v>
      </c>
      <c r="E365" s="132">
        <v>1803861</v>
      </c>
      <c r="F365" s="132">
        <v>158</v>
      </c>
      <c r="G365" s="132">
        <v>18</v>
      </c>
      <c r="H365" s="133">
        <v>0.1172</v>
      </c>
      <c r="I365" s="140">
        <v>8</v>
      </c>
      <c r="J365" s="140">
        <v>0</v>
      </c>
      <c r="K365" s="132"/>
      <c r="L365" s="141">
        <v>0</v>
      </c>
      <c r="M365" s="142">
        <v>0</v>
      </c>
      <c r="N365" s="143">
        <v>1</v>
      </c>
      <c r="O365" s="144">
        <v>1</v>
      </c>
      <c r="P365" s="145"/>
      <c r="Q365" s="149"/>
      <c r="R365" s="132"/>
      <c r="S365" s="150"/>
      <c r="T365" s="151"/>
      <c r="U365" s="152" t="s">
        <v>2396</v>
      </c>
      <c r="V365" s="153">
        <v>0.875</v>
      </c>
      <c r="W365" s="153">
        <v>1</v>
      </c>
      <c r="X365" s="152" t="s">
        <v>1410</v>
      </c>
      <c r="Y365" s="153">
        <v>0.125</v>
      </c>
      <c r="Z365" s="153">
        <v>0</v>
      </c>
      <c r="AA365" s="115"/>
      <c r="AB365" s="154"/>
      <c r="AC365" s="154"/>
    </row>
    <row r="366" spans="1:29">
      <c r="A366" s="118" t="s">
        <v>2397</v>
      </c>
      <c r="B366" s="118" t="s">
        <v>2398</v>
      </c>
      <c r="C366" s="130" t="s">
        <v>913</v>
      </c>
      <c r="D366" s="131">
        <v>3</v>
      </c>
      <c r="E366" s="132">
        <v>466001</v>
      </c>
      <c r="F366" s="132">
        <v>756</v>
      </c>
      <c r="G366" s="132">
        <v>62</v>
      </c>
      <c r="H366" s="133">
        <v>8.2500000000000004E-2</v>
      </c>
      <c r="I366" s="140">
        <v>21</v>
      </c>
      <c r="J366" s="140">
        <v>0</v>
      </c>
      <c r="K366" s="132">
        <v>855</v>
      </c>
      <c r="L366" s="141">
        <v>0.9</v>
      </c>
      <c r="M366" s="142">
        <v>17</v>
      </c>
      <c r="N366" s="143">
        <v>0.876</v>
      </c>
      <c r="O366" s="144">
        <v>0.875</v>
      </c>
      <c r="P366" s="145" t="s">
        <v>2140</v>
      </c>
      <c r="Q366" s="149" t="s">
        <v>2399</v>
      </c>
      <c r="R366" s="132">
        <v>4453</v>
      </c>
      <c r="S366" s="150">
        <v>4.5</v>
      </c>
      <c r="T366" s="151" t="s">
        <v>916</v>
      </c>
      <c r="U366" s="152" t="s">
        <v>2400</v>
      </c>
      <c r="V366" s="153">
        <v>0.52300000000000002</v>
      </c>
      <c r="W366" s="153">
        <v>0.875</v>
      </c>
      <c r="X366" s="152" t="s">
        <v>2401</v>
      </c>
      <c r="Y366" s="153">
        <v>0.28100000000000003</v>
      </c>
      <c r="Z366" s="153">
        <v>0</v>
      </c>
      <c r="AA366" s="152" t="s">
        <v>2402</v>
      </c>
      <c r="AB366" s="153">
        <v>7.1999999999999995E-2</v>
      </c>
      <c r="AC366" s="153">
        <v>0</v>
      </c>
    </row>
    <row r="367" spans="1:29">
      <c r="A367" s="118" t="s">
        <v>2403</v>
      </c>
      <c r="B367" s="118" t="s">
        <v>2404</v>
      </c>
      <c r="C367" s="130" t="s">
        <v>913</v>
      </c>
      <c r="D367" s="131">
        <v>3</v>
      </c>
      <c r="E367" s="132">
        <v>1943420</v>
      </c>
      <c r="F367" s="132">
        <v>142</v>
      </c>
      <c r="G367" s="132">
        <v>12</v>
      </c>
      <c r="H367" s="133">
        <v>8.1100000000000005E-2</v>
      </c>
      <c r="I367" s="140">
        <v>8</v>
      </c>
      <c r="J367" s="140">
        <v>0</v>
      </c>
      <c r="K367" s="132">
        <v>35</v>
      </c>
      <c r="L367" s="141">
        <v>4.0999999999999996</v>
      </c>
      <c r="M367" s="142">
        <v>0</v>
      </c>
      <c r="N367" s="143">
        <v>0.86699999999999999</v>
      </c>
      <c r="O367" s="144">
        <v>1</v>
      </c>
      <c r="P367" s="145" t="s">
        <v>1260</v>
      </c>
      <c r="Q367" s="149" t="s">
        <v>2405</v>
      </c>
      <c r="R367" s="132">
        <v>13179</v>
      </c>
      <c r="S367" s="150">
        <v>4.5</v>
      </c>
      <c r="T367" s="151" t="s">
        <v>916</v>
      </c>
      <c r="U367" s="152" t="s">
        <v>2406</v>
      </c>
      <c r="V367" s="153">
        <v>0.6</v>
      </c>
      <c r="W367" s="153">
        <v>1</v>
      </c>
      <c r="X367" s="152" t="s">
        <v>2407</v>
      </c>
      <c r="Y367" s="153">
        <v>0.13300000000000001</v>
      </c>
      <c r="Z367" s="153">
        <v>0</v>
      </c>
      <c r="AA367" s="152" t="s">
        <v>2050</v>
      </c>
      <c r="AB367" s="153">
        <v>0.13300000000000001</v>
      </c>
      <c r="AC367" s="153">
        <v>0</v>
      </c>
    </row>
    <row r="368" spans="1:29">
      <c r="A368" s="118" t="s">
        <v>2408</v>
      </c>
      <c r="B368" s="118" t="s">
        <v>2409</v>
      </c>
      <c r="C368" s="130" t="s">
        <v>913</v>
      </c>
      <c r="D368" s="131">
        <v>3</v>
      </c>
      <c r="E368" s="132">
        <v>908949</v>
      </c>
      <c r="F368" s="132">
        <v>372</v>
      </c>
      <c r="G368" s="132">
        <v>13</v>
      </c>
      <c r="H368" s="133">
        <v>3.4000000000000002E-2</v>
      </c>
      <c r="I368" s="140">
        <v>13</v>
      </c>
      <c r="J368" s="140">
        <v>0</v>
      </c>
      <c r="K368" s="132">
        <v>288</v>
      </c>
      <c r="L368" s="141">
        <v>1.3</v>
      </c>
      <c r="M368" s="142">
        <v>0</v>
      </c>
      <c r="N368" s="143">
        <v>0.54600000000000004</v>
      </c>
      <c r="O368" s="144">
        <v>0.6</v>
      </c>
      <c r="P368" s="145" t="s">
        <v>1158</v>
      </c>
      <c r="Q368" s="149" t="s">
        <v>2410</v>
      </c>
      <c r="R368" s="132">
        <v>3508</v>
      </c>
      <c r="S368" s="150">
        <v>4.5</v>
      </c>
      <c r="T368" s="151" t="s">
        <v>916</v>
      </c>
      <c r="U368" s="152" t="s">
        <v>1257</v>
      </c>
      <c r="V368" s="153">
        <v>0.33300000000000002</v>
      </c>
      <c r="W368" s="153">
        <v>0.3</v>
      </c>
      <c r="X368" s="152" t="s">
        <v>1685</v>
      </c>
      <c r="Y368" s="153">
        <v>0.121</v>
      </c>
      <c r="Z368" s="153">
        <v>0.2</v>
      </c>
      <c r="AA368" s="152" t="s">
        <v>1862</v>
      </c>
      <c r="AB368" s="153">
        <v>9.1999999999999998E-2</v>
      </c>
      <c r="AC368" s="153">
        <v>0.1</v>
      </c>
    </row>
    <row r="369" spans="1:29">
      <c r="A369" s="118" t="s">
        <v>2411</v>
      </c>
      <c r="B369" s="118" t="s">
        <v>2412</v>
      </c>
      <c r="C369" s="130" t="s">
        <v>913</v>
      </c>
      <c r="D369" s="131">
        <v>3</v>
      </c>
      <c r="E369" s="132">
        <v>37789</v>
      </c>
      <c r="F369" s="132">
        <v>8462</v>
      </c>
      <c r="G369" s="132">
        <v>299</v>
      </c>
      <c r="H369" s="133">
        <v>3.5299999999999998E-2</v>
      </c>
      <c r="I369" s="140">
        <v>48</v>
      </c>
      <c r="J369" s="140">
        <v>0</v>
      </c>
      <c r="K369" s="132">
        <v>1028</v>
      </c>
      <c r="L369" s="141">
        <v>8.1999999999999993</v>
      </c>
      <c r="M369" s="142">
        <v>15</v>
      </c>
      <c r="N369" s="143">
        <v>0.42099999999999999</v>
      </c>
      <c r="O369" s="144">
        <v>0.41899999999999998</v>
      </c>
      <c r="P369" s="145" t="s">
        <v>2413</v>
      </c>
      <c r="Q369" s="149" t="s">
        <v>2414</v>
      </c>
      <c r="R369" s="132">
        <v>8146</v>
      </c>
      <c r="S369" s="150">
        <v>4.5</v>
      </c>
      <c r="T369" s="151" t="s">
        <v>1254</v>
      </c>
      <c r="U369" s="152" t="s">
        <v>1255</v>
      </c>
      <c r="V369" s="153">
        <v>0.24099999999999999</v>
      </c>
      <c r="W369" s="153">
        <v>0.22</v>
      </c>
      <c r="X369" s="152" t="s">
        <v>1909</v>
      </c>
      <c r="Y369" s="153">
        <v>9.2999999999999999E-2</v>
      </c>
      <c r="Z369" s="153">
        <v>0.14099999999999999</v>
      </c>
      <c r="AA369" s="152" t="s">
        <v>2059</v>
      </c>
      <c r="AB369" s="153">
        <v>8.6999999999999994E-2</v>
      </c>
      <c r="AC369" s="153">
        <v>5.8000000000000003E-2</v>
      </c>
    </row>
    <row r="370" spans="1:29">
      <c r="A370" s="118" t="s">
        <v>2415</v>
      </c>
      <c r="B370" s="118" t="s">
        <v>2416</v>
      </c>
      <c r="C370" s="130"/>
      <c r="D370" s="131">
        <v>3</v>
      </c>
      <c r="E370" s="132">
        <v>1738281</v>
      </c>
      <c r="F370" s="132">
        <v>0</v>
      </c>
      <c r="G370" s="132">
        <v>0</v>
      </c>
      <c r="H370" s="133">
        <v>7.8100000000000003E-2</v>
      </c>
      <c r="I370" s="140">
        <v>8</v>
      </c>
      <c r="J370" s="140">
        <v>0</v>
      </c>
      <c r="K370" s="132">
        <v>998</v>
      </c>
      <c r="L370" s="141">
        <v>0</v>
      </c>
      <c r="M370" s="142">
        <v>39</v>
      </c>
      <c r="N370" s="143">
        <v>1</v>
      </c>
      <c r="O370" s="144">
        <v>1</v>
      </c>
      <c r="P370" s="145" t="s">
        <v>2137</v>
      </c>
      <c r="Q370" s="149" t="s">
        <v>2417</v>
      </c>
      <c r="R370" s="132">
        <v>3450</v>
      </c>
      <c r="S370" s="150">
        <v>4.3</v>
      </c>
      <c r="T370" s="151" t="s">
        <v>916</v>
      </c>
      <c r="U370" s="152" t="s">
        <v>1824</v>
      </c>
      <c r="V370" s="153">
        <v>0.33300000000000002</v>
      </c>
      <c r="W370" s="153">
        <v>0.5</v>
      </c>
      <c r="X370" s="152" t="s">
        <v>2418</v>
      </c>
      <c r="Y370" s="153">
        <v>0.33300000000000002</v>
      </c>
      <c r="Z370" s="153">
        <v>0.5</v>
      </c>
      <c r="AA370" s="152" t="s">
        <v>1047</v>
      </c>
      <c r="AB370" s="153">
        <v>0.33300000000000002</v>
      </c>
      <c r="AC370" s="153">
        <v>0</v>
      </c>
    </row>
    <row r="371" spans="1:29">
      <c r="A371" s="118" t="s">
        <v>2419</v>
      </c>
      <c r="B371" s="118" t="s">
        <v>2420</v>
      </c>
      <c r="C371" s="130" t="s">
        <v>913</v>
      </c>
      <c r="D371" s="131">
        <v>3</v>
      </c>
      <c r="E371" s="132">
        <v>715999</v>
      </c>
      <c r="F371" s="132">
        <v>485</v>
      </c>
      <c r="G371" s="132">
        <v>35</v>
      </c>
      <c r="H371" s="133">
        <v>7.2400000000000006E-2</v>
      </c>
      <c r="I371" s="140">
        <v>21</v>
      </c>
      <c r="J371" s="140">
        <v>0</v>
      </c>
      <c r="K371" s="132">
        <v>459</v>
      </c>
      <c r="L371" s="141">
        <v>1.1000000000000001</v>
      </c>
      <c r="M371" s="142">
        <v>0</v>
      </c>
      <c r="N371" s="143">
        <v>0.60499999999999998</v>
      </c>
      <c r="O371" s="144">
        <v>0.76900000000000002</v>
      </c>
      <c r="P371" s="145" t="s">
        <v>1435</v>
      </c>
      <c r="Q371" s="149" t="s">
        <v>2421</v>
      </c>
      <c r="R371" s="132">
        <v>24153</v>
      </c>
      <c r="S371" s="150">
        <v>4.5</v>
      </c>
      <c r="T371" s="151" t="s">
        <v>945</v>
      </c>
      <c r="U371" s="152" t="s">
        <v>1921</v>
      </c>
      <c r="V371" s="153">
        <v>0.33900000000000002</v>
      </c>
      <c r="W371" s="153">
        <v>0.53900000000000003</v>
      </c>
      <c r="X371" s="152" t="s">
        <v>1920</v>
      </c>
      <c r="Y371" s="153">
        <v>0.17799999999999999</v>
      </c>
      <c r="Z371" s="153">
        <v>0.154</v>
      </c>
      <c r="AA371" s="152" t="s">
        <v>1919</v>
      </c>
      <c r="AB371" s="153">
        <v>8.8999999999999996E-2</v>
      </c>
      <c r="AC371" s="153">
        <v>7.6999999999999999E-2</v>
      </c>
    </row>
    <row r="372" spans="1:29">
      <c r="A372" s="118" t="s">
        <v>2422</v>
      </c>
      <c r="B372" s="118" t="s">
        <v>2423</v>
      </c>
      <c r="C372" s="130" t="s">
        <v>913</v>
      </c>
      <c r="D372" s="131">
        <v>3</v>
      </c>
      <c r="E372" s="132">
        <v>162831</v>
      </c>
      <c r="F372" s="132">
        <v>2298</v>
      </c>
      <c r="G372" s="132">
        <v>83</v>
      </c>
      <c r="H372" s="133">
        <v>3.6400000000000002E-2</v>
      </c>
      <c r="I372" s="140">
        <v>28</v>
      </c>
      <c r="J372" s="140">
        <v>1</v>
      </c>
      <c r="K372" s="132">
        <v>162</v>
      </c>
      <c r="L372" s="141">
        <v>14.2</v>
      </c>
      <c r="M372" s="142">
        <v>0</v>
      </c>
      <c r="N372" s="143">
        <v>0.91</v>
      </c>
      <c r="O372" s="144">
        <v>0.88900000000000001</v>
      </c>
      <c r="P372" s="145" t="s">
        <v>1125</v>
      </c>
      <c r="Q372" s="149" t="s">
        <v>2424</v>
      </c>
      <c r="R372" s="132">
        <v>8300</v>
      </c>
      <c r="S372" s="150">
        <v>4.5</v>
      </c>
      <c r="T372" s="151" t="s">
        <v>945</v>
      </c>
      <c r="U372" s="152" t="s">
        <v>1257</v>
      </c>
      <c r="V372" s="153">
        <v>0.70399999999999996</v>
      </c>
      <c r="W372" s="153">
        <v>0.66700000000000004</v>
      </c>
      <c r="X372" s="152" t="s">
        <v>1862</v>
      </c>
      <c r="Y372" s="153">
        <v>0.18</v>
      </c>
      <c r="Z372" s="153">
        <v>0.20699999999999999</v>
      </c>
      <c r="AA372" s="152" t="s">
        <v>2425</v>
      </c>
      <c r="AB372" s="153">
        <v>2.5999999999999999E-2</v>
      </c>
      <c r="AC372" s="153">
        <v>1.4999999999999999E-2</v>
      </c>
    </row>
    <row r="373" spans="1:29">
      <c r="A373" s="118" t="s">
        <v>2426</v>
      </c>
      <c r="B373" s="118" t="s">
        <v>2427</v>
      </c>
      <c r="C373" s="130" t="s">
        <v>913</v>
      </c>
      <c r="D373" s="131">
        <v>3</v>
      </c>
      <c r="E373" s="132">
        <v>916997</v>
      </c>
      <c r="F373" s="132">
        <v>369</v>
      </c>
      <c r="G373" s="132">
        <v>19</v>
      </c>
      <c r="H373" s="133">
        <v>5.0500000000000003E-2</v>
      </c>
      <c r="I373" s="140">
        <v>13</v>
      </c>
      <c r="J373" s="140">
        <v>0</v>
      </c>
      <c r="K373" s="132">
        <v>271</v>
      </c>
      <c r="L373" s="141">
        <v>1.4</v>
      </c>
      <c r="M373" s="142">
        <v>8</v>
      </c>
      <c r="N373" s="143">
        <v>0.64600000000000002</v>
      </c>
      <c r="O373" s="144">
        <v>0.33300000000000002</v>
      </c>
      <c r="P373" s="145" t="s">
        <v>2428</v>
      </c>
      <c r="Q373" s="149" t="s">
        <v>2429</v>
      </c>
      <c r="R373" s="132">
        <v>3252</v>
      </c>
      <c r="S373" s="150">
        <v>4.5</v>
      </c>
      <c r="T373" s="151" t="s">
        <v>916</v>
      </c>
      <c r="U373" s="152" t="s">
        <v>1256</v>
      </c>
      <c r="V373" s="153">
        <v>0.24099999999999999</v>
      </c>
      <c r="W373" s="153">
        <v>0.33300000000000002</v>
      </c>
      <c r="X373" s="152" t="s">
        <v>1970</v>
      </c>
      <c r="Y373" s="153">
        <v>0.20300000000000001</v>
      </c>
      <c r="Z373" s="153">
        <v>0</v>
      </c>
      <c r="AA373" s="152" t="s">
        <v>2012</v>
      </c>
      <c r="AB373" s="153">
        <v>0.20300000000000001</v>
      </c>
      <c r="AC373" s="153">
        <v>0</v>
      </c>
    </row>
    <row r="374" spans="1:29">
      <c r="A374" s="118" t="s">
        <v>2430</v>
      </c>
      <c r="B374" s="118" t="s">
        <v>2431</v>
      </c>
      <c r="C374" s="130"/>
      <c r="D374" s="131">
        <v>3</v>
      </c>
      <c r="E374" s="132">
        <v>239294</v>
      </c>
      <c r="F374" s="132">
        <v>1620</v>
      </c>
      <c r="G374" s="132">
        <v>15</v>
      </c>
      <c r="H374" s="133">
        <v>9.1999999999999998E-3</v>
      </c>
      <c r="I374" s="140">
        <v>27</v>
      </c>
      <c r="J374" s="140">
        <v>0</v>
      </c>
      <c r="K374" s="132">
        <v>76743</v>
      </c>
      <c r="L374" s="141">
        <v>0</v>
      </c>
      <c r="M374" s="142">
        <v>25</v>
      </c>
      <c r="N374" s="143">
        <v>0.45800000000000002</v>
      </c>
      <c r="O374" s="144">
        <v>0.52600000000000002</v>
      </c>
      <c r="P374" s="145" t="s">
        <v>1479</v>
      </c>
      <c r="Q374" s="149" t="s">
        <v>2432</v>
      </c>
      <c r="R374" s="132">
        <v>13344</v>
      </c>
      <c r="S374" s="150">
        <v>4.5</v>
      </c>
      <c r="T374" s="151" t="s">
        <v>2239</v>
      </c>
      <c r="U374" s="152" t="s">
        <v>1974</v>
      </c>
      <c r="V374" s="153">
        <v>0.216</v>
      </c>
      <c r="W374" s="153">
        <v>0.26300000000000001</v>
      </c>
      <c r="X374" s="152" t="s">
        <v>1975</v>
      </c>
      <c r="Y374" s="153">
        <v>0.18</v>
      </c>
      <c r="Z374" s="153">
        <v>0.105</v>
      </c>
      <c r="AA374" s="152" t="s">
        <v>1255</v>
      </c>
      <c r="AB374" s="153">
        <v>6.2E-2</v>
      </c>
      <c r="AC374" s="153">
        <v>0.158</v>
      </c>
    </row>
    <row r="375" spans="1:29">
      <c r="A375" s="118" t="s">
        <v>2433</v>
      </c>
      <c r="B375" s="118" t="s">
        <v>2434</v>
      </c>
      <c r="C375" s="130"/>
      <c r="D375" s="131">
        <v>3</v>
      </c>
      <c r="E375" s="132">
        <v>629640</v>
      </c>
      <c r="F375" s="132">
        <v>556</v>
      </c>
      <c r="G375" s="132">
        <v>41</v>
      </c>
      <c r="H375" s="133">
        <v>7.3700000000000002E-2</v>
      </c>
      <c r="I375" s="140">
        <v>13</v>
      </c>
      <c r="J375" s="140">
        <v>0</v>
      </c>
      <c r="K375" s="132">
        <v>27</v>
      </c>
      <c r="L375" s="141">
        <v>20.6</v>
      </c>
      <c r="M375" s="142">
        <v>5</v>
      </c>
      <c r="N375" s="143">
        <v>0.84499999999999997</v>
      </c>
      <c r="O375" s="144">
        <v>0.83299999999999996</v>
      </c>
      <c r="P375" s="145" t="s">
        <v>2435</v>
      </c>
      <c r="Q375" s="149" t="s">
        <v>2436</v>
      </c>
      <c r="R375" s="132">
        <v>16039</v>
      </c>
      <c r="S375" s="150">
        <v>4.5</v>
      </c>
      <c r="T375" s="151" t="s">
        <v>945</v>
      </c>
      <c r="U375" s="152" t="s">
        <v>1940</v>
      </c>
      <c r="V375" s="153">
        <v>0.63600000000000001</v>
      </c>
      <c r="W375" s="153">
        <v>0.66700000000000004</v>
      </c>
      <c r="X375" s="152" t="s">
        <v>2008</v>
      </c>
      <c r="Y375" s="153">
        <v>0.17399999999999999</v>
      </c>
      <c r="Z375" s="153">
        <v>0.16700000000000001</v>
      </c>
      <c r="AA375" s="152" t="s">
        <v>2437</v>
      </c>
      <c r="AB375" s="153">
        <v>3.5000000000000003E-2</v>
      </c>
      <c r="AC375" s="153">
        <v>0</v>
      </c>
    </row>
    <row r="376" spans="1:29">
      <c r="A376" s="118" t="s">
        <v>2438</v>
      </c>
      <c r="B376" s="118" t="s">
        <v>2439</v>
      </c>
      <c r="C376" s="130" t="s">
        <v>913</v>
      </c>
      <c r="D376" s="131">
        <v>3</v>
      </c>
      <c r="E376" s="132">
        <v>136410</v>
      </c>
      <c r="F376" s="132">
        <v>2638</v>
      </c>
      <c r="G376" s="132">
        <v>25</v>
      </c>
      <c r="H376" s="133">
        <v>9.2999999999999992E-3</v>
      </c>
      <c r="I376" s="140">
        <v>28</v>
      </c>
      <c r="J376" s="140">
        <v>0</v>
      </c>
      <c r="K376" s="132">
        <v>90</v>
      </c>
      <c r="L376" s="141">
        <v>29.3</v>
      </c>
      <c r="M376" s="142">
        <v>17</v>
      </c>
      <c r="N376" s="143">
        <v>0.65800000000000003</v>
      </c>
      <c r="O376" s="144">
        <v>0.54900000000000004</v>
      </c>
      <c r="P376" s="145" t="s">
        <v>2440</v>
      </c>
      <c r="Q376" s="149" t="s">
        <v>2441</v>
      </c>
      <c r="R376" s="132">
        <v>3433</v>
      </c>
      <c r="S376" s="150">
        <v>4.5</v>
      </c>
      <c r="T376" s="151" t="s">
        <v>916</v>
      </c>
      <c r="U376" s="152" t="s">
        <v>2442</v>
      </c>
      <c r="V376" s="153">
        <v>0.28999999999999998</v>
      </c>
      <c r="W376" s="153">
        <v>0.23499999999999999</v>
      </c>
      <c r="X376" s="152" t="s">
        <v>2443</v>
      </c>
      <c r="Y376" s="153">
        <v>0.20699999999999999</v>
      </c>
      <c r="Z376" s="153">
        <v>0.11799999999999999</v>
      </c>
      <c r="AA376" s="152" t="s">
        <v>2444</v>
      </c>
      <c r="AB376" s="153">
        <v>0.16</v>
      </c>
      <c r="AC376" s="153">
        <v>0.19600000000000001</v>
      </c>
    </row>
    <row r="377" spans="1:29">
      <c r="A377" s="118" t="s">
        <v>2445</v>
      </c>
      <c r="B377" s="118" t="s">
        <v>2446</v>
      </c>
      <c r="C377" s="130" t="s">
        <v>913</v>
      </c>
      <c r="D377" s="131">
        <v>3</v>
      </c>
      <c r="E377" s="132">
        <v>848678</v>
      </c>
      <c r="F377" s="132">
        <v>401</v>
      </c>
      <c r="G377" s="132">
        <v>19</v>
      </c>
      <c r="H377" s="133">
        <v>4.7800000000000002E-2</v>
      </c>
      <c r="I377" s="140">
        <v>14</v>
      </c>
      <c r="J377" s="140">
        <v>0</v>
      </c>
      <c r="K377" s="132">
        <v>702</v>
      </c>
      <c r="L377" s="141">
        <v>0.6</v>
      </c>
      <c r="M377" s="142"/>
      <c r="N377" s="143">
        <v>0.53700000000000003</v>
      </c>
      <c r="O377" s="144">
        <v>0.38900000000000001</v>
      </c>
      <c r="P377" s="145" t="s">
        <v>2447</v>
      </c>
      <c r="Q377" s="149" t="s">
        <v>2448</v>
      </c>
      <c r="R377" s="132">
        <v>4091</v>
      </c>
      <c r="S377" s="150">
        <v>4.5</v>
      </c>
      <c r="T377" s="151" t="s">
        <v>1254</v>
      </c>
      <c r="U377" s="152" t="s">
        <v>1255</v>
      </c>
      <c r="V377" s="153">
        <v>0.30499999999999999</v>
      </c>
      <c r="W377" s="153">
        <v>5.6000000000000001E-2</v>
      </c>
      <c r="X377" s="152" t="s">
        <v>1908</v>
      </c>
      <c r="Y377" s="153">
        <v>0.13700000000000001</v>
      </c>
      <c r="Z377" s="153">
        <v>0.111</v>
      </c>
      <c r="AA377" s="152" t="s">
        <v>2050</v>
      </c>
      <c r="AB377" s="153">
        <v>9.5000000000000001E-2</v>
      </c>
      <c r="AC377" s="153">
        <v>0.222</v>
      </c>
    </row>
    <row r="378" spans="1:29">
      <c r="A378" s="118" t="s">
        <v>2449</v>
      </c>
      <c r="B378" s="118" t="s">
        <v>2450</v>
      </c>
      <c r="C378" s="130" t="s">
        <v>913</v>
      </c>
      <c r="D378" s="131">
        <v>3</v>
      </c>
      <c r="E378" s="132">
        <v>403040</v>
      </c>
      <c r="F378" s="132">
        <v>871</v>
      </c>
      <c r="G378" s="132">
        <v>13</v>
      </c>
      <c r="H378" s="133">
        <v>1.5299999999999999E-2</v>
      </c>
      <c r="I378" s="140">
        <v>25</v>
      </c>
      <c r="J378" s="140">
        <v>0</v>
      </c>
      <c r="K378" s="132">
        <v>89</v>
      </c>
      <c r="L378" s="141">
        <v>9.8000000000000007</v>
      </c>
      <c r="M378" s="142">
        <v>0</v>
      </c>
      <c r="N378" s="143">
        <v>0.75</v>
      </c>
      <c r="O378" s="144">
        <v>0.76900000000000002</v>
      </c>
      <c r="P378" s="145" t="s">
        <v>1241</v>
      </c>
      <c r="Q378" s="149" t="s">
        <v>2451</v>
      </c>
      <c r="R378" s="132">
        <v>8537</v>
      </c>
      <c r="S378" s="150">
        <v>4.5</v>
      </c>
      <c r="T378" s="151" t="s">
        <v>916</v>
      </c>
      <c r="U378" s="152" t="s">
        <v>2452</v>
      </c>
      <c r="V378" s="153">
        <v>0.54100000000000004</v>
      </c>
      <c r="W378" s="153">
        <v>0.23100000000000001</v>
      </c>
      <c r="X378" s="152" t="s">
        <v>1627</v>
      </c>
      <c r="Y378" s="153">
        <v>0.13600000000000001</v>
      </c>
      <c r="Z378" s="153">
        <v>0.154</v>
      </c>
      <c r="AA378" s="152" t="s">
        <v>2453</v>
      </c>
      <c r="AB378" s="153">
        <v>7.2999999999999995E-2</v>
      </c>
      <c r="AC378" s="153">
        <v>0.38500000000000001</v>
      </c>
    </row>
    <row r="379" spans="1:29">
      <c r="A379" s="118" t="s">
        <v>2454</v>
      </c>
      <c r="B379" s="118" t="s">
        <v>2454</v>
      </c>
      <c r="C379" s="130" t="s">
        <v>913</v>
      </c>
      <c r="D379" s="131">
        <v>3</v>
      </c>
      <c r="E379" s="132">
        <v>1511082</v>
      </c>
      <c r="F379" s="132">
        <v>191</v>
      </c>
      <c r="G379" s="132">
        <v>14</v>
      </c>
      <c r="H379" s="133">
        <v>7.3200000000000001E-2</v>
      </c>
      <c r="I379" s="140">
        <v>9</v>
      </c>
      <c r="J379" s="140">
        <v>0</v>
      </c>
      <c r="K379" s="132">
        <v>5673</v>
      </c>
      <c r="L379" s="141">
        <v>0</v>
      </c>
      <c r="M379" s="142"/>
      <c r="N379" s="143">
        <v>0.55500000000000005</v>
      </c>
      <c r="O379" s="144">
        <v>0</v>
      </c>
      <c r="P379" s="145" t="s">
        <v>1201</v>
      </c>
      <c r="Q379" s="149" t="s">
        <v>2455</v>
      </c>
      <c r="R379" s="132">
        <v>22598</v>
      </c>
      <c r="S379" s="150">
        <v>4.8</v>
      </c>
      <c r="T379" s="151" t="s">
        <v>945</v>
      </c>
      <c r="U379" s="152" t="s">
        <v>2456</v>
      </c>
      <c r="V379" s="153">
        <v>0.222</v>
      </c>
      <c r="W379" s="153">
        <v>0</v>
      </c>
      <c r="X379" s="152" t="s">
        <v>2457</v>
      </c>
      <c r="Y379" s="153">
        <v>0.222</v>
      </c>
      <c r="Z379" s="153">
        <v>0</v>
      </c>
      <c r="AA379" s="152" t="s">
        <v>1685</v>
      </c>
      <c r="AB379" s="153">
        <v>0.111</v>
      </c>
      <c r="AC379" s="153">
        <v>0</v>
      </c>
    </row>
    <row r="380" spans="1:29">
      <c r="A380" s="118" t="s">
        <v>2458</v>
      </c>
      <c r="B380" s="118" t="s">
        <v>2459</v>
      </c>
      <c r="C380" s="130" t="s">
        <v>913</v>
      </c>
      <c r="D380" s="131">
        <v>3</v>
      </c>
      <c r="E380" s="132">
        <v>32459</v>
      </c>
      <c r="F380" s="132">
        <v>9846</v>
      </c>
      <c r="G380" s="132">
        <v>252</v>
      </c>
      <c r="H380" s="133">
        <v>2.52E-2</v>
      </c>
      <c r="I380" s="140">
        <v>40</v>
      </c>
      <c r="J380" s="140">
        <v>7</v>
      </c>
      <c r="K380" s="132">
        <v>1689</v>
      </c>
      <c r="L380" s="141">
        <v>5.8</v>
      </c>
      <c r="M380" s="142">
        <v>16</v>
      </c>
      <c r="N380" s="143">
        <v>0.23899999999999999</v>
      </c>
      <c r="O380" s="144">
        <v>0.182</v>
      </c>
      <c r="P380" s="145" t="s">
        <v>2447</v>
      </c>
      <c r="Q380" s="149" t="s">
        <v>2460</v>
      </c>
      <c r="R380" s="132">
        <v>13234</v>
      </c>
      <c r="S380" s="150">
        <v>4.5</v>
      </c>
      <c r="T380" s="151" t="s">
        <v>1254</v>
      </c>
      <c r="U380" s="152" t="s">
        <v>1593</v>
      </c>
      <c r="V380" s="153">
        <v>8.2000000000000003E-2</v>
      </c>
      <c r="W380" s="153">
        <v>6.5000000000000002E-2</v>
      </c>
      <c r="X380" s="152" t="s">
        <v>1514</v>
      </c>
      <c r="Y380" s="153">
        <v>8.1000000000000003E-2</v>
      </c>
      <c r="Z380" s="153">
        <v>6.8000000000000005E-2</v>
      </c>
      <c r="AA380" s="152" t="s">
        <v>1257</v>
      </c>
      <c r="AB380" s="153">
        <v>7.5999999999999998E-2</v>
      </c>
      <c r="AC380" s="153">
        <v>4.9000000000000002E-2</v>
      </c>
    </row>
    <row r="381" spans="1:29">
      <c r="A381" s="118" t="s">
        <v>2461</v>
      </c>
      <c r="B381" s="118" t="s">
        <v>2462</v>
      </c>
      <c r="C381" s="130" t="s">
        <v>913</v>
      </c>
      <c r="D381" s="131">
        <v>3</v>
      </c>
      <c r="E381" s="132">
        <v>542780</v>
      </c>
      <c r="F381" s="132">
        <v>648</v>
      </c>
      <c r="G381" s="132">
        <v>30</v>
      </c>
      <c r="H381" s="133">
        <v>4.6300000000000001E-2</v>
      </c>
      <c r="I381" s="140">
        <v>18</v>
      </c>
      <c r="J381" s="140">
        <v>0</v>
      </c>
      <c r="K381" s="132">
        <v>288</v>
      </c>
      <c r="L381" s="141">
        <v>2.2999999999999998</v>
      </c>
      <c r="M381" s="142">
        <v>0</v>
      </c>
      <c r="N381" s="143">
        <v>0.54800000000000004</v>
      </c>
      <c r="O381" s="144">
        <v>0.44400000000000001</v>
      </c>
      <c r="P381" s="145" t="s">
        <v>2463</v>
      </c>
      <c r="Q381" s="149" t="s">
        <v>2464</v>
      </c>
      <c r="R381" s="132">
        <v>7797</v>
      </c>
      <c r="S381" s="150">
        <v>4.5</v>
      </c>
      <c r="T381" s="151" t="s">
        <v>1853</v>
      </c>
      <c r="U381" s="152" t="s">
        <v>2272</v>
      </c>
      <c r="V381" s="153">
        <v>0.252</v>
      </c>
      <c r="W381" s="153">
        <v>0</v>
      </c>
      <c r="X381" s="152" t="s">
        <v>1970</v>
      </c>
      <c r="Y381" s="153">
        <v>0.152</v>
      </c>
      <c r="Z381" s="153">
        <v>0.33300000000000002</v>
      </c>
      <c r="AA381" s="152" t="s">
        <v>2231</v>
      </c>
      <c r="AB381" s="153">
        <v>0.14399999999999999</v>
      </c>
      <c r="AC381" s="153">
        <v>0.111</v>
      </c>
    </row>
    <row r="382" spans="1:29">
      <c r="A382" s="118" t="s">
        <v>2465</v>
      </c>
      <c r="B382" s="118" t="s">
        <v>2466</v>
      </c>
      <c r="C382" s="130" t="s">
        <v>913</v>
      </c>
      <c r="D382" s="131">
        <v>3</v>
      </c>
      <c r="E382" s="132">
        <v>887995</v>
      </c>
      <c r="F382" s="132">
        <v>381</v>
      </c>
      <c r="G382" s="132">
        <v>28</v>
      </c>
      <c r="H382" s="133">
        <v>7.22E-2</v>
      </c>
      <c r="I382" s="140">
        <v>13</v>
      </c>
      <c r="J382" s="140">
        <v>0</v>
      </c>
      <c r="K382" s="132">
        <v>456</v>
      </c>
      <c r="L382" s="141">
        <v>0.8</v>
      </c>
      <c r="M382" s="142">
        <v>4</v>
      </c>
      <c r="N382" s="143">
        <v>0.60599999999999998</v>
      </c>
      <c r="O382" s="144">
        <v>0.8</v>
      </c>
      <c r="P382" s="145" t="s">
        <v>2467</v>
      </c>
      <c r="Q382" s="149" t="s">
        <v>2468</v>
      </c>
      <c r="R382" s="132">
        <v>9824</v>
      </c>
      <c r="S382" s="150">
        <v>4.5</v>
      </c>
      <c r="T382" s="151" t="s">
        <v>1254</v>
      </c>
      <c r="U382" s="152" t="s">
        <v>1255</v>
      </c>
      <c r="V382" s="153">
        <v>0.48</v>
      </c>
      <c r="W382" s="153">
        <v>0.6</v>
      </c>
      <c r="X382" s="152" t="s">
        <v>2050</v>
      </c>
      <c r="Y382" s="153">
        <v>6.3E-2</v>
      </c>
      <c r="Z382" s="153">
        <v>0.13300000000000001</v>
      </c>
      <c r="AA382" s="152" t="s">
        <v>1909</v>
      </c>
      <c r="AB382" s="153">
        <v>6.3E-2</v>
      </c>
      <c r="AC382" s="153">
        <v>6.7000000000000004E-2</v>
      </c>
    </row>
    <row r="383" spans="1:29">
      <c r="A383" s="118" t="s">
        <v>2469</v>
      </c>
      <c r="B383" s="118" t="s">
        <v>2470</v>
      </c>
      <c r="C383" s="130"/>
      <c r="D383" s="131">
        <v>3</v>
      </c>
      <c r="E383" s="132">
        <v>1277219</v>
      </c>
      <c r="F383" s="132">
        <v>238</v>
      </c>
      <c r="G383" s="132">
        <v>11</v>
      </c>
      <c r="H383" s="133">
        <v>4.5400000000000003E-2</v>
      </c>
      <c r="I383" s="140">
        <v>10</v>
      </c>
      <c r="J383" s="140">
        <v>0</v>
      </c>
      <c r="K383" s="132">
        <v>589</v>
      </c>
      <c r="L383" s="141">
        <v>0.4</v>
      </c>
      <c r="M383" s="142">
        <v>5</v>
      </c>
      <c r="N383" s="143">
        <v>0.56799999999999995</v>
      </c>
      <c r="O383" s="144">
        <v>1</v>
      </c>
      <c r="P383" s="145" t="s">
        <v>2471</v>
      </c>
      <c r="Q383" s="149" t="s">
        <v>2472</v>
      </c>
      <c r="R383" s="132">
        <v>8861</v>
      </c>
      <c r="S383" s="150">
        <v>4.5</v>
      </c>
      <c r="T383" s="151" t="s">
        <v>1254</v>
      </c>
      <c r="U383" s="152" t="s">
        <v>1255</v>
      </c>
      <c r="V383" s="153">
        <v>0.39200000000000002</v>
      </c>
      <c r="W383" s="153">
        <v>0</v>
      </c>
      <c r="X383" s="152" t="s">
        <v>1940</v>
      </c>
      <c r="Y383" s="153">
        <v>0.108</v>
      </c>
      <c r="Z383" s="153">
        <v>0</v>
      </c>
      <c r="AA383" s="152" t="s">
        <v>2012</v>
      </c>
      <c r="AB383" s="153">
        <v>6.8000000000000005E-2</v>
      </c>
      <c r="AC383" s="153">
        <v>1</v>
      </c>
    </row>
    <row r="384" spans="1:29">
      <c r="A384" s="118" t="s">
        <v>2473</v>
      </c>
      <c r="B384" s="118" t="s">
        <v>2474</v>
      </c>
      <c r="C384" s="130" t="s">
        <v>913</v>
      </c>
      <c r="D384" s="131">
        <v>3</v>
      </c>
      <c r="E384" s="132">
        <v>938670</v>
      </c>
      <c r="F384" s="132">
        <v>359</v>
      </c>
      <c r="G384" s="132">
        <v>19</v>
      </c>
      <c r="H384" s="133">
        <v>5.1799999999999999E-2</v>
      </c>
      <c r="I384" s="140">
        <v>13</v>
      </c>
      <c r="J384" s="140">
        <v>0</v>
      </c>
      <c r="K384" s="132">
        <v>481</v>
      </c>
      <c r="L384" s="141">
        <v>0.8</v>
      </c>
      <c r="M384" s="142">
        <v>5</v>
      </c>
      <c r="N384" s="143">
        <v>0.52500000000000002</v>
      </c>
      <c r="O384" s="144">
        <v>0.66700000000000004</v>
      </c>
      <c r="P384" s="145" t="s">
        <v>2475</v>
      </c>
      <c r="Q384" s="149" t="s">
        <v>2476</v>
      </c>
      <c r="R384" s="132">
        <v>9326</v>
      </c>
      <c r="S384" s="150">
        <v>4.8</v>
      </c>
      <c r="T384" s="151" t="s">
        <v>1254</v>
      </c>
      <c r="U384" s="152" t="s">
        <v>1908</v>
      </c>
      <c r="V384" s="153">
        <v>0.22</v>
      </c>
      <c r="W384" s="153">
        <v>0</v>
      </c>
      <c r="X384" s="152" t="s">
        <v>1255</v>
      </c>
      <c r="Y384" s="153">
        <v>0.17</v>
      </c>
      <c r="Z384" s="153">
        <v>0.33300000000000002</v>
      </c>
      <c r="AA384" s="152" t="s">
        <v>1909</v>
      </c>
      <c r="AB384" s="153">
        <v>0.13600000000000001</v>
      </c>
      <c r="AC384" s="153">
        <v>0.33300000000000002</v>
      </c>
    </row>
    <row r="385" spans="1:29">
      <c r="A385" s="118" t="s">
        <v>2477</v>
      </c>
      <c r="B385" s="118" t="s">
        <v>2478</v>
      </c>
      <c r="C385" s="130" t="s">
        <v>913</v>
      </c>
      <c r="D385" s="131">
        <v>3</v>
      </c>
      <c r="E385" s="132">
        <v>152893</v>
      </c>
      <c r="F385" s="132">
        <v>2303</v>
      </c>
      <c r="G385" s="132">
        <v>152</v>
      </c>
      <c r="H385" s="133">
        <v>6.6100000000000006E-2</v>
      </c>
      <c r="I385" s="140">
        <v>28</v>
      </c>
      <c r="J385" s="140">
        <v>0</v>
      </c>
      <c r="K385" s="132">
        <v>2513</v>
      </c>
      <c r="L385" s="141">
        <v>0.9</v>
      </c>
      <c r="M385" s="142">
        <v>31</v>
      </c>
      <c r="N385" s="143">
        <v>0.439</v>
      </c>
      <c r="O385" s="144">
        <v>0.53500000000000003</v>
      </c>
      <c r="P385" s="145" t="s">
        <v>2479</v>
      </c>
      <c r="Q385" s="149" t="s">
        <v>2480</v>
      </c>
      <c r="R385" s="132">
        <v>14964</v>
      </c>
      <c r="S385" s="150">
        <v>4.8</v>
      </c>
      <c r="T385" s="151" t="s">
        <v>1254</v>
      </c>
      <c r="U385" s="152" t="s">
        <v>1514</v>
      </c>
      <c r="V385" s="153">
        <v>0.21099999999999999</v>
      </c>
      <c r="W385" s="153">
        <v>0.224</v>
      </c>
      <c r="X385" s="152" t="s">
        <v>1255</v>
      </c>
      <c r="Y385" s="153">
        <v>0.13200000000000001</v>
      </c>
      <c r="Z385" s="153">
        <v>0.19</v>
      </c>
      <c r="AA385" s="152" t="s">
        <v>1619</v>
      </c>
      <c r="AB385" s="153">
        <v>9.6000000000000002E-2</v>
      </c>
      <c r="AC385" s="153">
        <v>0.121</v>
      </c>
    </row>
    <row r="386" spans="1:29">
      <c r="A386" s="118" t="s">
        <v>2481</v>
      </c>
      <c r="B386" s="118" t="s">
        <v>2482</v>
      </c>
      <c r="C386" s="130" t="s">
        <v>913</v>
      </c>
      <c r="D386" s="131">
        <v>3</v>
      </c>
      <c r="E386" s="132">
        <v>779964</v>
      </c>
      <c r="F386" s="132">
        <v>439</v>
      </c>
      <c r="G386" s="132">
        <v>25</v>
      </c>
      <c r="H386" s="133">
        <v>5.7000000000000002E-2</v>
      </c>
      <c r="I386" s="140">
        <v>19</v>
      </c>
      <c r="J386" s="140">
        <v>1</v>
      </c>
      <c r="K386" s="132">
        <v>229</v>
      </c>
      <c r="L386" s="141">
        <v>1.9</v>
      </c>
      <c r="M386" s="142">
        <v>9</v>
      </c>
      <c r="N386" s="143">
        <v>0.93</v>
      </c>
      <c r="O386" s="144">
        <v>0.91300000000000003</v>
      </c>
      <c r="P386" s="145" t="s">
        <v>1115</v>
      </c>
      <c r="Q386" s="149" t="s">
        <v>2483</v>
      </c>
      <c r="R386" s="132">
        <v>5559</v>
      </c>
      <c r="S386" s="150">
        <v>4.5</v>
      </c>
      <c r="T386" s="151" t="s">
        <v>916</v>
      </c>
      <c r="U386" s="152" t="s">
        <v>1255</v>
      </c>
      <c r="V386" s="153">
        <v>0.58499999999999996</v>
      </c>
      <c r="W386" s="153">
        <v>0.65200000000000002</v>
      </c>
      <c r="X386" s="152" t="s">
        <v>1256</v>
      </c>
      <c r="Y386" s="153">
        <v>0.26400000000000001</v>
      </c>
      <c r="Z386" s="153">
        <v>0.26100000000000001</v>
      </c>
      <c r="AA386" s="152" t="s">
        <v>1909</v>
      </c>
      <c r="AB386" s="153">
        <v>8.1000000000000003E-2</v>
      </c>
      <c r="AC386" s="153">
        <v>0</v>
      </c>
    </row>
    <row r="387" spans="1:29">
      <c r="A387" s="118" t="s">
        <v>2484</v>
      </c>
      <c r="B387" s="118" t="s">
        <v>2485</v>
      </c>
      <c r="C387" s="130" t="s">
        <v>913</v>
      </c>
      <c r="D387" s="131">
        <v>3</v>
      </c>
      <c r="E387" s="132">
        <v>1629296</v>
      </c>
      <c r="F387" s="132">
        <v>178</v>
      </c>
      <c r="G387" s="132">
        <v>5</v>
      </c>
      <c r="H387" s="133">
        <v>2.7300000000000001E-2</v>
      </c>
      <c r="I387" s="140">
        <v>9</v>
      </c>
      <c r="J387" s="140">
        <v>0</v>
      </c>
      <c r="K387" s="132">
        <v>411</v>
      </c>
      <c r="L387" s="141">
        <v>0.4</v>
      </c>
      <c r="M387" s="142"/>
      <c r="N387" s="143">
        <v>0.55100000000000005</v>
      </c>
      <c r="O387" s="144">
        <v>0.4</v>
      </c>
      <c r="P387" s="145" t="s">
        <v>2486</v>
      </c>
      <c r="Q387" s="149" t="s">
        <v>2487</v>
      </c>
      <c r="R387" s="132">
        <v>12776</v>
      </c>
      <c r="S387" s="150">
        <v>4.8</v>
      </c>
      <c r="T387" s="151" t="s">
        <v>1254</v>
      </c>
      <c r="U387" s="152" t="s">
        <v>1255</v>
      </c>
      <c r="V387" s="153">
        <v>0.377</v>
      </c>
      <c r="W387" s="153">
        <v>0.3</v>
      </c>
      <c r="X387" s="152" t="s">
        <v>2050</v>
      </c>
      <c r="Y387" s="153">
        <v>0.11600000000000001</v>
      </c>
      <c r="Z387" s="153">
        <v>0</v>
      </c>
      <c r="AA387" s="152" t="s">
        <v>1966</v>
      </c>
      <c r="AB387" s="153">
        <v>5.8000000000000003E-2</v>
      </c>
      <c r="AC387" s="153">
        <v>0.1</v>
      </c>
    </row>
    <row r="388" spans="1:29">
      <c r="A388" s="118" t="s">
        <v>2488</v>
      </c>
      <c r="B388" s="118" t="s">
        <v>2489</v>
      </c>
      <c r="C388" s="130"/>
      <c r="D388" s="131">
        <v>3</v>
      </c>
      <c r="E388" s="132">
        <v>972229</v>
      </c>
      <c r="F388" s="132">
        <v>342</v>
      </c>
      <c r="G388" s="132">
        <v>16</v>
      </c>
      <c r="H388" s="133">
        <v>4.8000000000000001E-2</v>
      </c>
      <c r="I388" s="140">
        <v>12</v>
      </c>
      <c r="J388" s="140">
        <v>0</v>
      </c>
      <c r="K388" s="132">
        <v>33</v>
      </c>
      <c r="L388" s="141">
        <v>10.4</v>
      </c>
      <c r="M388" s="142">
        <v>17</v>
      </c>
      <c r="N388" s="143">
        <v>0.92400000000000004</v>
      </c>
      <c r="O388" s="144">
        <v>1</v>
      </c>
      <c r="P388" s="145" t="s">
        <v>2490</v>
      </c>
      <c r="Q388" s="149" t="s">
        <v>2491</v>
      </c>
      <c r="R388" s="132">
        <v>2296</v>
      </c>
      <c r="S388" s="150">
        <v>4.5</v>
      </c>
      <c r="T388" s="151" t="s">
        <v>916</v>
      </c>
      <c r="U388" s="152" t="s">
        <v>2492</v>
      </c>
      <c r="V388" s="153">
        <v>0.61099999999999999</v>
      </c>
      <c r="W388" s="153">
        <v>0.68400000000000005</v>
      </c>
      <c r="X388" s="152" t="s">
        <v>2493</v>
      </c>
      <c r="Y388" s="153">
        <v>0.27900000000000003</v>
      </c>
      <c r="Z388" s="153">
        <v>0.316</v>
      </c>
      <c r="AA388" s="152" t="s">
        <v>2494</v>
      </c>
      <c r="AB388" s="153">
        <v>3.4000000000000002E-2</v>
      </c>
      <c r="AC388" s="153">
        <v>0</v>
      </c>
    </row>
    <row r="389" spans="1:29">
      <c r="A389" s="118" t="s">
        <v>2495</v>
      </c>
      <c r="B389" s="118" t="s">
        <v>2496</v>
      </c>
      <c r="C389" s="130"/>
      <c r="D389" s="131">
        <v>3</v>
      </c>
      <c r="E389" s="132">
        <v>763492</v>
      </c>
      <c r="F389" s="132">
        <v>450</v>
      </c>
      <c r="G389" s="132">
        <v>4</v>
      </c>
      <c r="H389" s="133">
        <v>8.2000000000000007E-3</v>
      </c>
      <c r="I389" s="140">
        <v>19</v>
      </c>
      <c r="J389" s="140">
        <v>0</v>
      </c>
      <c r="K389" s="132">
        <v>25</v>
      </c>
      <c r="L389" s="141">
        <v>18</v>
      </c>
      <c r="M389" s="142">
        <v>0</v>
      </c>
      <c r="N389" s="143">
        <v>0.90200000000000002</v>
      </c>
      <c r="O389" s="144">
        <v>0.33300000000000002</v>
      </c>
      <c r="P389" s="145" t="s">
        <v>2242</v>
      </c>
      <c r="Q389" s="149" t="s">
        <v>2497</v>
      </c>
      <c r="R389" s="132">
        <v>9643</v>
      </c>
      <c r="S389" s="150">
        <v>4.9000000000000004</v>
      </c>
      <c r="T389" s="151" t="s">
        <v>1853</v>
      </c>
      <c r="U389" s="152" t="s">
        <v>2041</v>
      </c>
      <c r="V389" s="153">
        <v>0.42899999999999999</v>
      </c>
      <c r="W389" s="153">
        <v>0.33300000000000002</v>
      </c>
      <c r="X389" s="152" t="s">
        <v>2040</v>
      </c>
      <c r="Y389" s="153">
        <v>0.40300000000000002</v>
      </c>
      <c r="Z389" s="153">
        <v>0</v>
      </c>
      <c r="AA389" s="152" t="s">
        <v>2012</v>
      </c>
      <c r="AB389" s="153">
        <v>7.0999999999999994E-2</v>
      </c>
      <c r="AC389" s="153">
        <v>0</v>
      </c>
    </row>
    <row r="390" spans="1:29">
      <c r="A390" s="118" t="s">
        <v>2498</v>
      </c>
      <c r="B390" s="118" t="s">
        <v>2498</v>
      </c>
      <c r="C390" s="130" t="s">
        <v>913</v>
      </c>
      <c r="D390" s="131">
        <v>3</v>
      </c>
      <c r="E390" s="132">
        <v>343675</v>
      </c>
      <c r="F390" s="132">
        <v>1108</v>
      </c>
      <c r="G390" s="132">
        <v>59</v>
      </c>
      <c r="H390" s="133">
        <v>5.3499999999999999E-2</v>
      </c>
      <c r="I390" s="140">
        <v>28</v>
      </c>
      <c r="J390" s="140">
        <v>0</v>
      </c>
      <c r="K390" s="132">
        <v>405</v>
      </c>
      <c r="L390" s="141">
        <v>2.7</v>
      </c>
      <c r="M390" s="142">
        <v>15</v>
      </c>
      <c r="N390" s="143">
        <v>0.60699999999999998</v>
      </c>
      <c r="O390" s="144">
        <v>0.64300000000000002</v>
      </c>
      <c r="P390" s="145" t="s">
        <v>2499</v>
      </c>
      <c r="Q390" s="149" t="s">
        <v>2500</v>
      </c>
      <c r="R390" s="132">
        <v>4762</v>
      </c>
      <c r="S390" s="150">
        <v>4.5</v>
      </c>
      <c r="T390" s="151" t="s">
        <v>1254</v>
      </c>
      <c r="U390" s="152" t="s">
        <v>1255</v>
      </c>
      <c r="V390" s="153">
        <v>0.38300000000000001</v>
      </c>
      <c r="W390" s="153">
        <v>0.31</v>
      </c>
      <c r="X390" s="152" t="s">
        <v>1909</v>
      </c>
      <c r="Y390" s="153">
        <v>0.126</v>
      </c>
      <c r="Z390" s="153">
        <v>0.26200000000000001</v>
      </c>
      <c r="AA390" s="152" t="s">
        <v>1908</v>
      </c>
      <c r="AB390" s="153">
        <v>9.8000000000000004E-2</v>
      </c>
      <c r="AC390" s="153">
        <v>7.0999999999999994E-2</v>
      </c>
    </row>
    <row r="391" spans="1:29">
      <c r="A391" s="118" t="s">
        <v>2501</v>
      </c>
      <c r="B391" s="118" t="s">
        <v>2502</v>
      </c>
      <c r="C391" s="130"/>
      <c r="D391" s="131">
        <v>3</v>
      </c>
      <c r="E391" s="132">
        <v>1713513</v>
      </c>
      <c r="F391" s="132">
        <v>167</v>
      </c>
      <c r="G391" s="132">
        <v>7</v>
      </c>
      <c r="H391" s="133">
        <v>4.7600000000000003E-2</v>
      </c>
      <c r="I391" s="140">
        <v>8</v>
      </c>
      <c r="J391" s="140">
        <v>0</v>
      </c>
      <c r="K391" s="132">
        <v>2092</v>
      </c>
      <c r="L391" s="141">
        <v>0.1</v>
      </c>
      <c r="M391" s="142">
        <v>5</v>
      </c>
      <c r="N391" s="143">
        <v>1</v>
      </c>
      <c r="O391" s="144">
        <v>1</v>
      </c>
      <c r="P391" s="145" t="s">
        <v>1260</v>
      </c>
      <c r="Q391" s="149" t="s">
        <v>2503</v>
      </c>
      <c r="R391" s="132">
        <v>1298</v>
      </c>
      <c r="S391" s="150">
        <v>4.4000000000000004</v>
      </c>
      <c r="T391" s="151" t="s">
        <v>916</v>
      </c>
      <c r="U391" s="152" t="s">
        <v>1344</v>
      </c>
      <c r="V391" s="153">
        <v>0.55600000000000005</v>
      </c>
      <c r="W391" s="153">
        <v>0</v>
      </c>
      <c r="X391" s="152" t="s">
        <v>2022</v>
      </c>
      <c r="Y391" s="153">
        <v>0.222</v>
      </c>
      <c r="Z391" s="153">
        <v>1</v>
      </c>
      <c r="AA391" s="152" t="s">
        <v>877</v>
      </c>
      <c r="AB391" s="153">
        <v>0.222</v>
      </c>
      <c r="AC391" s="153">
        <v>0</v>
      </c>
    </row>
    <row r="392" spans="1:29">
      <c r="A392" s="118" t="s">
        <v>2504</v>
      </c>
      <c r="B392" s="118" t="s">
        <v>2505</v>
      </c>
      <c r="C392" s="130"/>
      <c r="D392" s="131">
        <v>3</v>
      </c>
      <c r="E392" s="132">
        <v>1218528</v>
      </c>
      <c r="F392" s="132">
        <v>247</v>
      </c>
      <c r="G392" s="132">
        <v>11</v>
      </c>
      <c r="H392" s="133">
        <v>4.2999999999999997E-2</v>
      </c>
      <c r="I392" s="140">
        <v>10</v>
      </c>
      <c r="J392" s="140">
        <v>0</v>
      </c>
      <c r="K392" s="132">
        <v>1062</v>
      </c>
      <c r="L392" s="141">
        <v>0.2</v>
      </c>
      <c r="M392" s="142">
        <v>0</v>
      </c>
      <c r="N392" s="143">
        <v>0.52</v>
      </c>
      <c r="O392" s="144">
        <v>0</v>
      </c>
      <c r="P392" s="145" t="s">
        <v>2506</v>
      </c>
      <c r="Q392" s="149" t="s">
        <v>2507</v>
      </c>
      <c r="R392" s="132">
        <v>22683</v>
      </c>
      <c r="S392" s="150">
        <v>4.5</v>
      </c>
      <c r="T392" s="151" t="s">
        <v>1254</v>
      </c>
      <c r="U392" s="152" t="s">
        <v>1255</v>
      </c>
      <c r="V392" s="153">
        <v>0.22700000000000001</v>
      </c>
      <c r="W392" s="153">
        <v>0</v>
      </c>
      <c r="X392" s="152" t="s">
        <v>1863</v>
      </c>
      <c r="Y392" s="153">
        <v>0.187</v>
      </c>
      <c r="Z392" s="153">
        <v>0</v>
      </c>
      <c r="AA392" s="152" t="s">
        <v>1909</v>
      </c>
      <c r="AB392" s="153">
        <v>0.107</v>
      </c>
      <c r="AC392" s="153">
        <v>0</v>
      </c>
    </row>
    <row r="393" spans="1:29">
      <c r="A393" s="118" t="s">
        <v>2508</v>
      </c>
      <c r="B393" s="118" t="s">
        <v>2509</v>
      </c>
      <c r="C393" s="130" t="s">
        <v>913</v>
      </c>
      <c r="D393" s="131">
        <v>3</v>
      </c>
      <c r="E393" s="132">
        <v>218691</v>
      </c>
      <c r="F393" s="132">
        <v>1757</v>
      </c>
      <c r="G393" s="132">
        <v>122</v>
      </c>
      <c r="H393" s="133">
        <v>6.9599999999999995E-2</v>
      </c>
      <c r="I393" s="140">
        <v>30</v>
      </c>
      <c r="J393" s="140">
        <v>0</v>
      </c>
      <c r="K393" s="132">
        <v>1535</v>
      </c>
      <c r="L393" s="141">
        <v>1.1000000000000001</v>
      </c>
      <c r="M393" s="142">
        <v>18</v>
      </c>
      <c r="N393" s="143">
        <v>0.68899999999999995</v>
      </c>
      <c r="O393" s="144">
        <v>0.79200000000000004</v>
      </c>
      <c r="P393" s="145" t="s">
        <v>1777</v>
      </c>
      <c r="Q393" s="149" t="s">
        <v>2510</v>
      </c>
      <c r="R393" s="132">
        <v>4400</v>
      </c>
      <c r="S393" s="150">
        <v>4.5</v>
      </c>
      <c r="T393" s="151" t="s">
        <v>916</v>
      </c>
      <c r="U393" s="152" t="s">
        <v>2511</v>
      </c>
      <c r="V393" s="153">
        <v>0.36099999999999999</v>
      </c>
      <c r="W393" s="153">
        <v>0.377</v>
      </c>
      <c r="X393" s="152" t="s">
        <v>1105</v>
      </c>
      <c r="Y393" s="153">
        <v>0.16900000000000001</v>
      </c>
      <c r="Z393" s="153">
        <v>0.312</v>
      </c>
      <c r="AA393" s="152" t="s">
        <v>1160</v>
      </c>
      <c r="AB393" s="153">
        <v>0.16</v>
      </c>
      <c r="AC393" s="153">
        <v>0.104</v>
      </c>
    </row>
    <row r="394" spans="1:29">
      <c r="A394" s="118" t="s">
        <v>2512</v>
      </c>
      <c r="B394" s="118" t="s">
        <v>2513</v>
      </c>
      <c r="C394" s="130" t="s">
        <v>913</v>
      </c>
      <c r="D394" s="131">
        <v>3</v>
      </c>
      <c r="E394" s="132">
        <v>509202</v>
      </c>
      <c r="F394" s="132">
        <v>694</v>
      </c>
      <c r="G394" s="132">
        <v>38</v>
      </c>
      <c r="H394" s="133">
        <v>5.4800000000000001E-2</v>
      </c>
      <c r="I394" s="140">
        <v>20</v>
      </c>
      <c r="J394" s="140">
        <v>0</v>
      </c>
      <c r="K394" s="132">
        <v>101</v>
      </c>
      <c r="L394" s="141">
        <v>6.9</v>
      </c>
      <c r="M394" s="142">
        <v>0</v>
      </c>
      <c r="N394" s="143">
        <v>0.748</v>
      </c>
      <c r="O394" s="144">
        <v>0.85699999999999998</v>
      </c>
      <c r="P394" s="145" t="s">
        <v>2514</v>
      </c>
      <c r="Q394" s="149" t="s">
        <v>2515</v>
      </c>
      <c r="R394" s="132">
        <v>7775</v>
      </c>
      <c r="S394" s="150">
        <v>4.5</v>
      </c>
      <c r="T394" s="151" t="s">
        <v>945</v>
      </c>
      <c r="U394" s="152" t="s">
        <v>1966</v>
      </c>
      <c r="V394" s="153">
        <v>0.439</v>
      </c>
      <c r="W394" s="153">
        <v>0.28599999999999998</v>
      </c>
      <c r="X394" s="152" t="s">
        <v>1862</v>
      </c>
      <c r="Y394" s="153">
        <v>0.16600000000000001</v>
      </c>
      <c r="Z394" s="153">
        <v>0.33300000000000002</v>
      </c>
      <c r="AA394" s="152" t="s">
        <v>1685</v>
      </c>
      <c r="AB394" s="153">
        <v>0.14199999999999999</v>
      </c>
      <c r="AC394" s="153">
        <v>0.23799999999999999</v>
      </c>
    </row>
    <row r="395" spans="1:29">
      <c r="A395" s="118" t="s">
        <v>2516</v>
      </c>
      <c r="B395" s="118" t="s">
        <v>2517</v>
      </c>
      <c r="C395" s="130" t="s">
        <v>913</v>
      </c>
      <c r="D395" s="131">
        <v>3</v>
      </c>
      <c r="E395" s="132">
        <v>1249031</v>
      </c>
      <c r="F395" s="132">
        <v>242</v>
      </c>
      <c r="G395" s="132">
        <v>22</v>
      </c>
      <c r="H395" s="133">
        <v>8.9499999999999996E-2</v>
      </c>
      <c r="I395" s="140">
        <v>10</v>
      </c>
      <c r="J395" s="140">
        <v>0</v>
      </c>
      <c r="K395" s="132">
        <v>34</v>
      </c>
      <c r="L395" s="141">
        <v>7.1</v>
      </c>
      <c r="M395" s="142">
        <v>0</v>
      </c>
      <c r="N395" s="143">
        <v>0.84499999999999997</v>
      </c>
      <c r="O395" s="144">
        <v>1</v>
      </c>
      <c r="P395" s="145" t="s">
        <v>2518</v>
      </c>
      <c r="Q395" s="149" t="s">
        <v>2519</v>
      </c>
      <c r="R395" s="132">
        <v>15533</v>
      </c>
      <c r="S395" s="150">
        <v>4.8</v>
      </c>
      <c r="T395" s="151" t="s">
        <v>916</v>
      </c>
      <c r="U395" s="152" t="s">
        <v>2406</v>
      </c>
      <c r="V395" s="153">
        <v>0.378</v>
      </c>
      <c r="W395" s="153">
        <v>0</v>
      </c>
      <c r="X395" s="152" t="s">
        <v>2520</v>
      </c>
      <c r="Y395" s="153">
        <v>0.311</v>
      </c>
      <c r="Z395" s="153">
        <v>0.4</v>
      </c>
      <c r="AA395" s="152" t="s">
        <v>2050</v>
      </c>
      <c r="AB395" s="153">
        <v>0.156</v>
      </c>
      <c r="AC395" s="153">
        <v>0.6</v>
      </c>
    </row>
    <row r="396" spans="1:29">
      <c r="A396" s="118" t="s">
        <v>2521</v>
      </c>
      <c r="B396" s="118" t="s">
        <v>2522</v>
      </c>
      <c r="C396" s="130" t="s">
        <v>913</v>
      </c>
      <c r="D396" s="131">
        <v>3</v>
      </c>
      <c r="E396" s="132">
        <v>834056</v>
      </c>
      <c r="F396" s="132">
        <v>411</v>
      </c>
      <c r="G396" s="132">
        <v>23</v>
      </c>
      <c r="H396" s="133">
        <v>5.6800000000000003E-2</v>
      </c>
      <c r="I396" s="140">
        <v>14</v>
      </c>
      <c r="J396" s="140">
        <v>0</v>
      </c>
      <c r="K396" s="132">
        <v>435</v>
      </c>
      <c r="L396" s="141">
        <v>0.9</v>
      </c>
      <c r="M396" s="142">
        <v>13</v>
      </c>
      <c r="N396" s="143">
        <v>0.44400000000000001</v>
      </c>
      <c r="O396" s="144">
        <v>0.46100000000000002</v>
      </c>
      <c r="P396" s="145" t="s">
        <v>2523</v>
      </c>
      <c r="Q396" s="149" t="s">
        <v>2524</v>
      </c>
      <c r="R396" s="132">
        <v>10433</v>
      </c>
      <c r="S396" s="150">
        <v>4.8</v>
      </c>
      <c r="T396" s="151" t="s">
        <v>1853</v>
      </c>
      <c r="U396" s="152" t="s">
        <v>1255</v>
      </c>
      <c r="V396" s="153">
        <v>0.30599999999999999</v>
      </c>
      <c r="W396" s="153">
        <v>0.46200000000000002</v>
      </c>
      <c r="X396" s="152" t="s">
        <v>1966</v>
      </c>
      <c r="Y396" s="153">
        <v>7.4999999999999997E-2</v>
      </c>
      <c r="Z396" s="153">
        <v>0</v>
      </c>
      <c r="AA396" s="152" t="s">
        <v>2050</v>
      </c>
      <c r="AB396" s="153">
        <v>6.3E-2</v>
      </c>
      <c r="AC396" s="153">
        <v>0</v>
      </c>
    </row>
    <row r="397" spans="1:29">
      <c r="A397" s="118" t="s">
        <v>2525</v>
      </c>
      <c r="B397" s="118" t="s">
        <v>2525</v>
      </c>
      <c r="C397" s="130"/>
      <c r="D397" s="131">
        <v>3</v>
      </c>
      <c r="E397" s="132">
        <v>1497076</v>
      </c>
      <c r="F397" s="132">
        <v>191</v>
      </c>
      <c r="G397" s="132">
        <v>2</v>
      </c>
      <c r="H397" s="133">
        <v>1.0200000000000001E-2</v>
      </c>
      <c r="I397" s="140">
        <v>9</v>
      </c>
      <c r="J397" s="140">
        <v>0</v>
      </c>
      <c r="K397" s="132">
        <v>436</v>
      </c>
      <c r="L397" s="141">
        <v>0.4</v>
      </c>
      <c r="M397" s="142"/>
      <c r="N397" s="143">
        <v>0.55500000000000005</v>
      </c>
      <c r="O397" s="144">
        <v>0.33300000000000002</v>
      </c>
      <c r="P397" s="145" t="s">
        <v>2526</v>
      </c>
      <c r="Q397" s="149" t="s">
        <v>2527</v>
      </c>
      <c r="R397" s="132">
        <v>4908</v>
      </c>
      <c r="S397" s="150">
        <v>4.5</v>
      </c>
      <c r="T397" s="151" t="s">
        <v>916</v>
      </c>
      <c r="U397" s="152" t="s">
        <v>1255</v>
      </c>
      <c r="V397" s="153">
        <v>0.40699999999999997</v>
      </c>
      <c r="W397" s="153">
        <v>0</v>
      </c>
      <c r="X397" s="152" t="s">
        <v>1878</v>
      </c>
      <c r="Y397" s="153">
        <v>7.3999999999999996E-2</v>
      </c>
      <c r="Z397" s="153">
        <v>0.33300000000000002</v>
      </c>
      <c r="AA397" s="152" t="s">
        <v>1256</v>
      </c>
      <c r="AB397" s="153">
        <v>7.3999999999999996E-2</v>
      </c>
      <c r="AC397" s="153">
        <v>0</v>
      </c>
    </row>
    <row r="398" spans="1:29">
      <c r="A398" s="118" t="s">
        <v>2528</v>
      </c>
      <c r="B398" s="118" t="s">
        <v>2474</v>
      </c>
      <c r="C398" s="130" t="s">
        <v>913</v>
      </c>
      <c r="D398" s="131">
        <v>3</v>
      </c>
      <c r="E398" s="132">
        <v>583291</v>
      </c>
      <c r="F398" s="132">
        <v>603</v>
      </c>
      <c r="G398" s="132">
        <v>18</v>
      </c>
      <c r="H398" s="133">
        <v>2.9600000000000001E-2</v>
      </c>
      <c r="I398" s="140">
        <v>13</v>
      </c>
      <c r="J398" s="140">
        <v>0</v>
      </c>
      <c r="K398" s="132">
        <v>753</v>
      </c>
      <c r="L398" s="141">
        <v>0.8</v>
      </c>
      <c r="M398" s="142">
        <v>0</v>
      </c>
      <c r="N398" s="143">
        <v>0.623</v>
      </c>
      <c r="O398" s="144">
        <v>0.46100000000000002</v>
      </c>
      <c r="P398" s="145" t="s">
        <v>2529</v>
      </c>
      <c r="Q398" s="149" t="s">
        <v>2530</v>
      </c>
      <c r="R398" s="132">
        <v>18767</v>
      </c>
      <c r="S398" s="150">
        <v>4.5</v>
      </c>
      <c r="T398" s="151" t="s">
        <v>1254</v>
      </c>
      <c r="U398" s="152" t="s">
        <v>1255</v>
      </c>
      <c r="V398" s="153">
        <v>0.39300000000000002</v>
      </c>
      <c r="W398" s="153">
        <v>0.23100000000000001</v>
      </c>
      <c r="X398" s="152" t="s">
        <v>1619</v>
      </c>
      <c r="Y398" s="153">
        <v>0.17299999999999999</v>
      </c>
      <c r="Z398" s="153">
        <v>0.154</v>
      </c>
      <c r="AA398" s="152" t="s">
        <v>2520</v>
      </c>
      <c r="AB398" s="153">
        <v>5.8000000000000003E-2</v>
      </c>
      <c r="AC398" s="153">
        <v>7.6999999999999999E-2</v>
      </c>
    </row>
    <row r="399" spans="1:29">
      <c r="A399" s="118" t="s">
        <v>2531</v>
      </c>
      <c r="B399" s="118" t="s">
        <v>2532</v>
      </c>
      <c r="C399" s="130" t="s">
        <v>913</v>
      </c>
      <c r="D399" s="131">
        <v>3</v>
      </c>
      <c r="E399" s="132">
        <v>440770</v>
      </c>
      <c r="F399" s="132">
        <v>798</v>
      </c>
      <c r="G399" s="132">
        <v>10</v>
      </c>
      <c r="H399" s="133">
        <v>1.2500000000000001E-2</v>
      </c>
      <c r="I399" s="140">
        <v>23</v>
      </c>
      <c r="J399" s="140">
        <v>0</v>
      </c>
      <c r="K399" s="132">
        <v>808</v>
      </c>
      <c r="L399" s="141">
        <v>1</v>
      </c>
      <c r="M399" s="142">
        <v>0</v>
      </c>
      <c r="N399" s="143">
        <v>0.56999999999999995</v>
      </c>
      <c r="O399" s="144">
        <v>0.58299999999999996</v>
      </c>
      <c r="P399" s="145" t="s">
        <v>2523</v>
      </c>
      <c r="Q399" s="149" t="s">
        <v>2533</v>
      </c>
      <c r="R399" s="132">
        <v>4058</v>
      </c>
      <c r="S399" s="150">
        <v>4.5</v>
      </c>
      <c r="T399" s="151" t="s">
        <v>1254</v>
      </c>
      <c r="U399" s="152" t="s">
        <v>2012</v>
      </c>
      <c r="V399" s="153">
        <v>0.20599999999999999</v>
      </c>
      <c r="W399" s="153">
        <v>0.16700000000000001</v>
      </c>
      <c r="X399" s="152" t="s">
        <v>1820</v>
      </c>
      <c r="Y399" s="153">
        <v>0.182</v>
      </c>
      <c r="Z399" s="153">
        <v>0</v>
      </c>
      <c r="AA399" s="152" t="s">
        <v>1685</v>
      </c>
      <c r="AB399" s="153">
        <v>0.182</v>
      </c>
      <c r="AC399" s="153">
        <v>0.41699999999999998</v>
      </c>
    </row>
    <row r="400" spans="1:29">
      <c r="A400" s="118" t="s">
        <v>2534</v>
      </c>
      <c r="B400" s="118" t="s">
        <v>2535</v>
      </c>
      <c r="C400" s="130"/>
      <c r="D400" s="131">
        <v>3</v>
      </c>
      <c r="E400" s="132">
        <v>669038</v>
      </c>
      <c r="F400" s="132">
        <v>524</v>
      </c>
      <c r="G400" s="132">
        <v>79</v>
      </c>
      <c r="H400" s="133">
        <v>0.15090000000000001</v>
      </c>
      <c r="I400" s="140">
        <v>12</v>
      </c>
      <c r="J400" s="140">
        <v>14</v>
      </c>
      <c r="K400" s="132">
        <v>1800</v>
      </c>
      <c r="L400" s="141">
        <v>0.3</v>
      </c>
      <c r="M400" s="142">
        <v>19</v>
      </c>
      <c r="N400" s="143">
        <v>0.48299999999999998</v>
      </c>
      <c r="O400" s="144">
        <v>0.6</v>
      </c>
      <c r="P400" s="145" t="s">
        <v>2536</v>
      </c>
      <c r="Q400" s="149" t="s">
        <v>2537</v>
      </c>
      <c r="R400" s="132">
        <v>322</v>
      </c>
      <c r="S400" s="150">
        <v>4.5</v>
      </c>
      <c r="T400" s="151" t="s">
        <v>916</v>
      </c>
      <c r="U400" s="152" t="s">
        <v>2538</v>
      </c>
      <c r="V400" s="153">
        <v>0.222</v>
      </c>
      <c r="W400" s="153">
        <v>0.26700000000000002</v>
      </c>
      <c r="X400" s="152" t="s">
        <v>2539</v>
      </c>
      <c r="Y400" s="153">
        <v>0.154</v>
      </c>
      <c r="Z400" s="153">
        <v>0.33300000000000002</v>
      </c>
      <c r="AA400" s="152" t="s">
        <v>2540</v>
      </c>
      <c r="AB400" s="153">
        <v>0.107</v>
      </c>
      <c r="AC400" s="153">
        <v>0</v>
      </c>
    </row>
    <row r="401" spans="1:29">
      <c r="A401" s="118" t="s">
        <v>2541</v>
      </c>
      <c r="B401" s="118" t="s">
        <v>1622</v>
      </c>
      <c r="C401" s="130" t="s">
        <v>913</v>
      </c>
      <c r="D401" s="131">
        <v>3</v>
      </c>
      <c r="E401" s="132">
        <v>738274</v>
      </c>
      <c r="F401" s="132">
        <v>470</v>
      </c>
      <c r="G401" s="132">
        <v>25</v>
      </c>
      <c r="H401" s="133">
        <v>5.2699999999999997E-2</v>
      </c>
      <c r="I401" s="140">
        <v>20</v>
      </c>
      <c r="J401" s="140">
        <v>0</v>
      </c>
      <c r="K401" s="132">
        <v>1960</v>
      </c>
      <c r="L401" s="141">
        <v>0.2</v>
      </c>
      <c r="M401" s="142">
        <v>0</v>
      </c>
      <c r="N401" s="143">
        <v>0.26100000000000001</v>
      </c>
      <c r="O401" s="144">
        <v>0</v>
      </c>
      <c r="P401" s="145" t="s">
        <v>2542</v>
      </c>
      <c r="Q401" s="149" t="s">
        <v>2543</v>
      </c>
      <c r="R401" s="132">
        <v>12213</v>
      </c>
      <c r="S401" s="150">
        <v>4.5</v>
      </c>
      <c r="T401" s="151" t="s">
        <v>2267</v>
      </c>
      <c r="U401" s="152" t="s">
        <v>1514</v>
      </c>
      <c r="V401" s="153">
        <v>0.104</v>
      </c>
      <c r="W401" s="153">
        <v>0</v>
      </c>
      <c r="X401" s="152" t="s">
        <v>2544</v>
      </c>
      <c r="Y401" s="153">
        <v>8.6999999999999994E-2</v>
      </c>
      <c r="Z401" s="153">
        <v>0</v>
      </c>
      <c r="AA401" s="152" t="s">
        <v>2545</v>
      </c>
      <c r="AB401" s="153">
        <v>7.0000000000000007E-2</v>
      </c>
      <c r="AC401" s="153">
        <v>0</v>
      </c>
    </row>
    <row r="402" spans="1:29">
      <c r="A402" s="118" t="s">
        <v>2546</v>
      </c>
      <c r="B402" s="118" t="s">
        <v>2547</v>
      </c>
      <c r="C402" s="130" t="s">
        <v>913</v>
      </c>
      <c r="D402" s="131">
        <v>3</v>
      </c>
      <c r="E402" s="132">
        <v>324117</v>
      </c>
      <c r="F402" s="132">
        <v>1211</v>
      </c>
      <c r="G402" s="132">
        <v>28</v>
      </c>
      <c r="H402" s="133">
        <v>2.3800000000000002E-2</v>
      </c>
      <c r="I402" s="140">
        <v>28</v>
      </c>
      <c r="J402" s="140">
        <v>0</v>
      </c>
      <c r="K402" s="132">
        <v>319</v>
      </c>
      <c r="L402" s="141">
        <v>3.8</v>
      </c>
      <c r="M402" s="142">
        <v>0</v>
      </c>
      <c r="N402" s="143">
        <v>0.57999999999999996</v>
      </c>
      <c r="O402" s="144">
        <v>0.66700000000000004</v>
      </c>
      <c r="P402" s="145" t="s">
        <v>1591</v>
      </c>
      <c r="Q402" s="149" t="s">
        <v>2548</v>
      </c>
      <c r="R402" s="132">
        <v>5688</v>
      </c>
      <c r="S402" s="150">
        <v>4.5</v>
      </c>
      <c r="T402" s="151" t="s">
        <v>916</v>
      </c>
      <c r="U402" s="152" t="s">
        <v>1256</v>
      </c>
      <c r="V402" s="153">
        <v>0.39400000000000002</v>
      </c>
      <c r="W402" s="153">
        <v>0.54200000000000004</v>
      </c>
      <c r="X402" s="152" t="s">
        <v>1970</v>
      </c>
      <c r="Y402" s="153">
        <v>0.106</v>
      </c>
      <c r="Z402" s="153">
        <v>4.2000000000000003E-2</v>
      </c>
      <c r="AA402" s="152" t="s">
        <v>2012</v>
      </c>
      <c r="AB402" s="153">
        <v>0.08</v>
      </c>
      <c r="AC402" s="153">
        <v>8.3000000000000004E-2</v>
      </c>
    </row>
    <row r="403" spans="1:29">
      <c r="A403" s="118" t="s">
        <v>2549</v>
      </c>
      <c r="B403" s="118" t="s">
        <v>2550</v>
      </c>
      <c r="C403" s="130" t="s">
        <v>913</v>
      </c>
      <c r="D403" s="131">
        <v>3</v>
      </c>
      <c r="E403" s="132">
        <v>512930</v>
      </c>
      <c r="F403" s="132">
        <v>689</v>
      </c>
      <c r="G403" s="132">
        <v>40</v>
      </c>
      <c r="H403" s="133">
        <v>5.7500000000000002E-2</v>
      </c>
      <c r="I403" s="140">
        <v>20</v>
      </c>
      <c r="J403" s="140">
        <v>0</v>
      </c>
      <c r="K403" s="132">
        <v>180</v>
      </c>
      <c r="L403" s="141">
        <v>3.8</v>
      </c>
      <c r="M403" s="142">
        <v>0</v>
      </c>
      <c r="N403" s="143">
        <v>0.91200000000000003</v>
      </c>
      <c r="O403" s="144">
        <v>0.96</v>
      </c>
      <c r="P403" s="145" t="s">
        <v>956</v>
      </c>
      <c r="Q403" s="149" t="s">
        <v>2551</v>
      </c>
      <c r="R403" s="132">
        <v>8201</v>
      </c>
      <c r="S403" s="150">
        <v>4.5</v>
      </c>
      <c r="T403" s="151" t="s">
        <v>916</v>
      </c>
      <c r="U403" s="152" t="s">
        <v>1256</v>
      </c>
      <c r="V403" s="153">
        <v>0.66400000000000003</v>
      </c>
      <c r="W403" s="153">
        <v>0.52</v>
      </c>
      <c r="X403" s="152" t="s">
        <v>1255</v>
      </c>
      <c r="Y403" s="153">
        <v>0.193</v>
      </c>
      <c r="Z403" s="153">
        <v>0.44</v>
      </c>
      <c r="AA403" s="152" t="s">
        <v>1966</v>
      </c>
      <c r="AB403" s="153">
        <v>5.5E-2</v>
      </c>
      <c r="AC403" s="153">
        <v>0</v>
      </c>
    </row>
    <row r="404" spans="1:29">
      <c r="A404" s="118" t="s">
        <v>2552</v>
      </c>
      <c r="B404" s="118" t="s">
        <v>2553</v>
      </c>
      <c r="C404" s="130" t="s">
        <v>913</v>
      </c>
      <c r="D404" s="131">
        <v>3</v>
      </c>
      <c r="E404" s="132">
        <v>264472</v>
      </c>
      <c r="F404" s="132">
        <v>1497</v>
      </c>
      <c r="G404" s="132">
        <v>161</v>
      </c>
      <c r="H404" s="133">
        <v>0.108</v>
      </c>
      <c r="I404" s="140">
        <v>28</v>
      </c>
      <c r="J404" s="140">
        <v>0</v>
      </c>
      <c r="K404" s="132">
        <v>20887</v>
      </c>
      <c r="L404" s="141">
        <v>0.1</v>
      </c>
      <c r="M404" s="142">
        <v>31</v>
      </c>
      <c r="N404" s="143">
        <v>0.41299999999999998</v>
      </c>
      <c r="O404" s="144">
        <v>0.66700000000000004</v>
      </c>
      <c r="P404" s="145" t="s">
        <v>2554</v>
      </c>
      <c r="Q404" s="149" t="s">
        <v>2555</v>
      </c>
      <c r="R404" s="132">
        <v>3590</v>
      </c>
      <c r="S404" s="150">
        <v>4.5</v>
      </c>
      <c r="T404" s="151" t="s">
        <v>2343</v>
      </c>
      <c r="U404" s="152" t="s">
        <v>2301</v>
      </c>
      <c r="V404" s="153">
        <v>0.27300000000000002</v>
      </c>
      <c r="W404" s="153">
        <v>0.66700000000000004</v>
      </c>
      <c r="X404" s="152" t="s">
        <v>1966</v>
      </c>
      <c r="Y404" s="153">
        <v>8.5000000000000006E-2</v>
      </c>
      <c r="Z404" s="153">
        <v>0</v>
      </c>
      <c r="AA404" s="152" t="s">
        <v>1685</v>
      </c>
      <c r="AB404" s="153">
        <v>5.5E-2</v>
      </c>
      <c r="AC404" s="153">
        <v>0</v>
      </c>
    </row>
    <row r="405" spans="1:29">
      <c r="A405" s="118" t="s">
        <v>2556</v>
      </c>
      <c r="B405" s="118" t="s">
        <v>2557</v>
      </c>
      <c r="C405" s="130" t="s">
        <v>913</v>
      </c>
      <c r="D405" s="131">
        <v>3</v>
      </c>
      <c r="E405" s="132">
        <v>883334</v>
      </c>
      <c r="F405" s="132">
        <v>385</v>
      </c>
      <c r="G405" s="132">
        <v>22</v>
      </c>
      <c r="H405" s="133">
        <v>5.8200000000000002E-2</v>
      </c>
      <c r="I405" s="140">
        <v>13</v>
      </c>
      <c r="J405" s="140">
        <v>0</v>
      </c>
      <c r="K405" s="132">
        <v>420</v>
      </c>
      <c r="L405" s="141">
        <v>0.9</v>
      </c>
      <c r="M405" s="142">
        <v>0</v>
      </c>
      <c r="N405" s="143">
        <v>0.5</v>
      </c>
      <c r="O405" s="144">
        <v>1</v>
      </c>
      <c r="P405" s="145" t="s">
        <v>2558</v>
      </c>
      <c r="Q405" s="149" t="s">
        <v>2559</v>
      </c>
      <c r="R405" s="132">
        <v>4223</v>
      </c>
      <c r="S405" s="150">
        <v>4.5</v>
      </c>
      <c r="T405" s="151"/>
      <c r="U405" s="152" t="s">
        <v>1255</v>
      </c>
      <c r="V405" s="153">
        <v>0.29199999999999998</v>
      </c>
      <c r="W405" s="153">
        <v>0</v>
      </c>
      <c r="X405" s="152" t="s">
        <v>1908</v>
      </c>
      <c r="Y405" s="153">
        <v>0.125</v>
      </c>
      <c r="Z405" s="153">
        <v>0</v>
      </c>
      <c r="AA405" s="152" t="s">
        <v>1256</v>
      </c>
      <c r="AB405" s="153">
        <v>8.3000000000000004E-2</v>
      </c>
      <c r="AC405" s="153">
        <v>1</v>
      </c>
    </row>
    <row r="406" spans="1:29">
      <c r="A406" s="118" t="s">
        <v>2560</v>
      </c>
      <c r="B406" s="118" t="s">
        <v>2561</v>
      </c>
      <c r="C406" s="130" t="s">
        <v>913</v>
      </c>
      <c r="D406" s="131">
        <v>3</v>
      </c>
      <c r="E406" s="132">
        <v>818882</v>
      </c>
      <c r="F406" s="132">
        <v>419</v>
      </c>
      <c r="G406" s="132">
        <v>26</v>
      </c>
      <c r="H406" s="133">
        <v>6.1899999999999997E-2</v>
      </c>
      <c r="I406" s="140">
        <v>18</v>
      </c>
      <c r="J406" s="140">
        <v>0</v>
      </c>
      <c r="K406" s="132">
        <v>169</v>
      </c>
      <c r="L406" s="141">
        <v>2.5</v>
      </c>
      <c r="M406" s="142">
        <v>0</v>
      </c>
      <c r="N406" s="143">
        <v>0.5</v>
      </c>
      <c r="O406" s="144">
        <v>1</v>
      </c>
      <c r="P406" s="145" t="s">
        <v>1924</v>
      </c>
      <c r="Q406" s="149" t="s">
        <v>2562</v>
      </c>
      <c r="R406" s="132">
        <v>15077</v>
      </c>
      <c r="S406" s="150">
        <v>4.8</v>
      </c>
      <c r="T406" s="151" t="s">
        <v>916</v>
      </c>
      <c r="U406" s="152" t="s">
        <v>2563</v>
      </c>
      <c r="V406" s="153">
        <v>0.17799999999999999</v>
      </c>
      <c r="W406" s="153">
        <v>0.4</v>
      </c>
      <c r="X406" s="152" t="s">
        <v>1685</v>
      </c>
      <c r="Y406" s="153">
        <v>0.17799999999999999</v>
      </c>
      <c r="Z406" s="153">
        <v>0.6</v>
      </c>
      <c r="AA406" s="152" t="s">
        <v>1593</v>
      </c>
      <c r="AB406" s="153">
        <v>0.14399999999999999</v>
      </c>
      <c r="AC406" s="153">
        <v>0</v>
      </c>
    </row>
    <row r="407" spans="1:29">
      <c r="A407" s="118" t="s">
        <v>2564</v>
      </c>
      <c r="B407" s="118" t="s">
        <v>2565</v>
      </c>
      <c r="C407" s="130" t="s">
        <v>913</v>
      </c>
      <c r="D407" s="131">
        <v>3</v>
      </c>
      <c r="E407" s="132">
        <v>835003</v>
      </c>
      <c r="F407" s="132">
        <v>411</v>
      </c>
      <c r="G407" s="132">
        <v>19</v>
      </c>
      <c r="H407" s="133">
        <v>4.6699999999999998E-2</v>
      </c>
      <c r="I407" s="140">
        <v>14</v>
      </c>
      <c r="J407" s="140">
        <v>0</v>
      </c>
      <c r="K407" s="132">
        <v>429</v>
      </c>
      <c r="L407" s="141">
        <v>1</v>
      </c>
      <c r="M407" s="142">
        <v>9</v>
      </c>
      <c r="N407" s="143">
        <v>0.80400000000000005</v>
      </c>
      <c r="O407" s="144">
        <v>1</v>
      </c>
      <c r="P407" s="145" t="s">
        <v>2566</v>
      </c>
      <c r="Q407" s="149" t="s">
        <v>2567</v>
      </c>
      <c r="R407" s="132">
        <v>5738</v>
      </c>
      <c r="S407" s="150">
        <v>4.5</v>
      </c>
      <c r="T407" s="151" t="s">
        <v>1853</v>
      </c>
      <c r="U407" s="152" t="s">
        <v>1255</v>
      </c>
      <c r="V407" s="153">
        <v>0.53400000000000003</v>
      </c>
      <c r="W407" s="153">
        <v>1</v>
      </c>
      <c r="X407" s="152" t="s">
        <v>2220</v>
      </c>
      <c r="Y407" s="153">
        <v>0.158</v>
      </c>
      <c r="Z407" s="153">
        <v>0</v>
      </c>
      <c r="AA407" s="152" t="s">
        <v>1966</v>
      </c>
      <c r="AB407" s="153">
        <v>0.113</v>
      </c>
      <c r="AC407" s="153">
        <v>0</v>
      </c>
    </row>
    <row r="408" spans="1:29">
      <c r="A408" s="118" t="s">
        <v>2568</v>
      </c>
      <c r="B408" s="118" t="s">
        <v>2569</v>
      </c>
      <c r="C408" s="130" t="s">
        <v>913</v>
      </c>
      <c r="D408" s="131">
        <v>3</v>
      </c>
      <c r="E408" s="132">
        <v>987322</v>
      </c>
      <c r="F408" s="132">
        <v>335</v>
      </c>
      <c r="G408" s="132">
        <v>18</v>
      </c>
      <c r="H408" s="133">
        <v>5.4199999999999998E-2</v>
      </c>
      <c r="I408" s="140">
        <v>12</v>
      </c>
      <c r="J408" s="140">
        <v>0</v>
      </c>
      <c r="K408" s="132">
        <v>611</v>
      </c>
      <c r="L408" s="141">
        <v>0.6</v>
      </c>
      <c r="M408" s="142">
        <v>0</v>
      </c>
      <c r="N408" s="143">
        <v>0.60499999999999998</v>
      </c>
      <c r="O408" s="144">
        <v>0</v>
      </c>
      <c r="P408" s="145" t="s">
        <v>2570</v>
      </c>
      <c r="Q408" s="149" t="s">
        <v>2571</v>
      </c>
      <c r="R408" s="132">
        <v>18068</v>
      </c>
      <c r="S408" s="150">
        <v>4.5</v>
      </c>
      <c r="T408" s="151" t="s">
        <v>2267</v>
      </c>
      <c r="U408" s="152" t="s">
        <v>1976</v>
      </c>
      <c r="V408" s="153">
        <v>0.31</v>
      </c>
      <c r="W408" s="153">
        <v>0</v>
      </c>
      <c r="X408" s="152" t="s">
        <v>2453</v>
      </c>
      <c r="Y408" s="153">
        <v>0.23899999999999999</v>
      </c>
      <c r="Z408" s="153">
        <v>0</v>
      </c>
      <c r="AA408" s="152" t="s">
        <v>2572</v>
      </c>
      <c r="AB408" s="153">
        <v>5.6000000000000001E-2</v>
      </c>
      <c r="AC408" s="153">
        <v>0</v>
      </c>
    </row>
    <row r="409" spans="1:29">
      <c r="A409" s="118" t="s">
        <v>2573</v>
      </c>
      <c r="B409" s="118" t="s">
        <v>2574</v>
      </c>
      <c r="C409" s="130" t="s">
        <v>913</v>
      </c>
      <c r="D409" s="131">
        <v>3</v>
      </c>
      <c r="E409" s="132">
        <v>494642</v>
      </c>
      <c r="F409" s="132">
        <v>713</v>
      </c>
      <c r="G409" s="132">
        <v>36</v>
      </c>
      <c r="H409" s="133">
        <v>5.0200000000000002E-2</v>
      </c>
      <c r="I409" s="140">
        <v>20</v>
      </c>
      <c r="J409" s="140">
        <v>0</v>
      </c>
      <c r="K409" s="132">
        <v>19</v>
      </c>
      <c r="L409" s="141">
        <v>37.5</v>
      </c>
      <c r="M409" s="142">
        <v>8</v>
      </c>
      <c r="N409" s="143">
        <v>0.93</v>
      </c>
      <c r="O409" s="144">
        <v>0.83299999999999996</v>
      </c>
      <c r="P409" s="145" t="s">
        <v>2575</v>
      </c>
      <c r="Q409" s="149" t="s">
        <v>2576</v>
      </c>
      <c r="R409" s="132">
        <v>12254</v>
      </c>
      <c r="S409" s="150">
        <v>4.5</v>
      </c>
      <c r="T409" s="151" t="s">
        <v>945</v>
      </c>
      <c r="U409" s="152" t="s">
        <v>2012</v>
      </c>
      <c r="V409" s="153">
        <v>0.73299999999999998</v>
      </c>
      <c r="W409" s="153">
        <v>0.66700000000000004</v>
      </c>
      <c r="X409" s="152" t="s">
        <v>2013</v>
      </c>
      <c r="Y409" s="153">
        <v>0.112</v>
      </c>
      <c r="Z409" s="153">
        <v>0</v>
      </c>
      <c r="AA409" s="152" t="s">
        <v>1970</v>
      </c>
      <c r="AB409" s="153">
        <v>8.5999999999999993E-2</v>
      </c>
      <c r="AC409" s="153">
        <v>0.16700000000000001</v>
      </c>
    </row>
    <row r="410" spans="1:29">
      <c r="A410" s="118" t="s">
        <v>2577</v>
      </c>
      <c r="B410" s="118"/>
      <c r="C410" s="130"/>
      <c r="D410" s="131">
        <v>3</v>
      </c>
      <c r="E410" s="132">
        <v>812423</v>
      </c>
      <c r="F410" s="132">
        <v>421</v>
      </c>
      <c r="G410" s="132">
        <v>8</v>
      </c>
      <c r="H410" s="133">
        <v>1.84E-2</v>
      </c>
      <c r="I410" s="140">
        <v>18</v>
      </c>
      <c r="J410" s="140">
        <v>0</v>
      </c>
      <c r="K410" s="132">
        <v>498</v>
      </c>
      <c r="L410" s="141">
        <v>0.9</v>
      </c>
      <c r="M410" s="142">
        <v>0</v>
      </c>
      <c r="N410" s="143">
        <v>0.90600000000000003</v>
      </c>
      <c r="O410" s="144">
        <v>0</v>
      </c>
      <c r="P410" s="145" t="s">
        <v>2578</v>
      </c>
      <c r="Q410" s="149" t="s">
        <v>2579</v>
      </c>
      <c r="R410" s="132">
        <v>279</v>
      </c>
      <c r="S410" s="150">
        <v>4.4000000000000004</v>
      </c>
      <c r="T410" s="151" t="s">
        <v>2580</v>
      </c>
      <c r="U410" s="152" t="s">
        <v>2581</v>
      </c>
      <c r="V410" s="153">
        <v>0.434</v>
      </c>
      <c r="W410" s="153">
        <v>0</v>
      </c>
      <c r="X410" s="152" t="s">
        <v>2582</v>
      </c>
      <c r="Y410" s="153">
        <v>0.39600000000000002</v>
      </c>
      <c r="Z410" s="153">
        <v>0</v>
      </c>
      <c r="AA410" s="152" t="s">
        <v>2583</v>
      </c>
      <c r="AB410" s="153">
        <v>7.5999999999999998E-2</v>
      </c>
      <c r="AC410" s="153">
        <v>0</v>
      </c>
    </row>
    <row r="411" spans="1:29">
      <c r="A411" s="118" t="s">
        <v>2584</v>
      </c>
      <c r="B411" s="118" t="s">
        <v>2585</v>
      </c>
      <c r="C411" s="130" t="s">
        <v>913</v>
      </c>
      <c r="D411" s="131">
        <v>3</v>
      </c>
      <c r="E411" s="132">
        <v>1798681</v>
      </c>
      <c r="F411" s="132">
        <v>159</v>
      </c>
      <c r="G411" s="132">
        <v>10</v>
      </c>
      <c r="H411" s="133">
        <v>6.6600000000000006E-2</v>
      </c>
      <c r="I411" s="140">
        <v>8</v>
      </c>
      <c r="J411" s="140">
        <v>0</v>
      </c>
      <c r="K411" s="132"/>
      <c r="L411" s="141">
        <v>0</v>
      </c>
      <c r="M411" s="142">
        <v>0</v>
      </c>
      <c r="N411" s="143">
        <v>1</v>
      </c>
      <c r="O411" s="144">
        <v>1</v>
      </c>
      <c r="P411" s="145" t="s">
        <v>1319</v>
      </c>
      <c r="Q411" s="149"/>
      <c r="R411" s="132"/>
      <c r="S411" s="150"/>
      <c r="T411" s="151" t="s">
        <v>2586</v>
      </c>
      <c r="U411" s="152" t="s">
        <v>2587</v>
      </c>
      <c r="V411" s="153">
        <v>0.6</v>
      </c>
      <c r="W411" s="153">
        <v>0.5</v>
      </c>
      <c r="X411" s="152" t="s">
        <v>1532</v>
      </c>
      <c r="Y411" s="153">
        <v>0.4</v>
      </c>
      <c r="Z411" s="153">
        <v>0.5</v>
      </c>
      <c r="AA411" s="115"/>
      <c r="AB411" s="154"/>
      <c r="AC411" s="154"/>
    </row>
    <row r="412" spans="1:29">
      <c r="A412" s="118" t="s">
        <v>2588</v>
      </c>
      <c r="B412" s="118" t="s">
        <v>2589</v>
      </c>
      <c r="C412" s="130" t="s">
        <v>913</v>
      </c>
      <c r="D412" s="131">
        <v>3</v>
      </c>
      <c r="E412" s="132">
        <v>1249427</v>
      </c>
      <c r="F412" s="132">
        <v>242</v>
      </c>
      <c r="G412" s="132">
        <v>14</v>
      </c>
      <c r="H412" s="133">
        <v>5.8599999999999999E-2</v>
      </c>
      <c r="I412" s="140">
        <v>10</v>
      </c>
      <c r="J412" s="140">
        <v>0</v>
      </c>
      <c r="K412" s="132">
        <v>497</v>
      </c>
      <c r="L412" s="141">
        <v>0.5</v>
      </c>
      <c r="M412" s="142">
        <v>0</v>
      </c>
      <c r="N412" s="143">
        <v>0.61699999999999999</v>
      </c>
      <c r="O412" s="144">
        <v>0.66700000000000004</v>
      </c>
      <c r="P412" s="145" t="s">
        <v>1150</v>
      </c>
      <c r="Q412" s="149" t="s">
        <v>2590</v>
      </c>
      <c r="R412" s="132">
        <v>9954</v>
      </c>
      <c r="S412" s="150">
        <v>4.5</v>
      </c>
      <c r="T412" s="151" t="s">
        <v>1853</v>
      </c>
      <c r="U412" s="152" t="s">
        <v>1255</v>
      </c>
      <c r="V412" s="153">
        <v>0.46899999999999997</v>
      </c>
      <c r="W412" s="153">
        <v>0.33300000000000002</v>
      </c>
      <c r="X412" s="152" t="s">
        <v>2050</v>
      </c>
      <c r="Y412" s="153">
        <v>7.3999999999999996E-2</v>
      </c>
      <c r="Z412" s="153">
        <v>0.33300000000000002</v>
      </c>
      <c r="AA412" s="152" t="s">
        <v>1940</v>
      </c>
      <c r="AB412" s="153">
        <v>7.3999999999999996E-2</v>
      </c>
      <c r="AC412" s="153">
        <v>0</v>
      </c>
    </row>
    <row r="413" spans="1:29">
      <c r="A413" s="118" t="s">
        <v>2591</v>
      </c>
      <c r="B413" s="118" t="s">
        <v>2592</v>
      </c>
      <c r="C413" s="130" t="s">
        <v>913</v>
      </c>
      <c r="D413" s="131">
        <v>3</v>
      </c>
      <c r="E413" s="132">
        <v>854923</v>
      </c>
      <c r="F413" s="132">
        <v>396</v>
      </c>
      <c r="G413" s="132">
        <v>21</v>
      </c>
      <c r="H413" s="133">
        <v>5.3699999999999998E-2</v>
      </c>
      <c r="I413" s="140">
        <v>13</v>
      </c>
      <c r="J413" s="140">
        <v>0</v>
      </c>
      <c r="K413" s="132">
        <v>306</v>
      </c>
      <c r="L413" s="141">
        <v>1.3</v>
      </c>
      <c r="M413" s="142">
        <v>0</v>
      </c>
      <c r="N413" s="143">
        <v>0.56999999999999995</v>
      </c>
      <c r="O413" s="144">
        <v>0.5</v>
      </c>
      <c r="P413" s="145" t="s">
        <v>2593</v>
      </c>
      <c r="Q413" s="149" t="s">
        <v>2594</v>
      </c>
      <c r="R413" s="132">
        <v>9114</v>
      </c>
      <c r="S413" s="150">
        <v>4.5</v>
      </c>
      <c r="T413" s="151" t="s">
        <v>1853</v>
      </c>
      <c r="U413" s="152" t="s">
        <v>1255</v>
      </c>
      <c r="V413" s="153">
        <v>0.47099999999999997</v>
      </c>
      <c r="W413" s="153">
        <v>0.5</v>
      </c>
      <c r="X413" s="152" t="s">
        <v>1940</v>
      </c>
      <c r="Y413" s="153">
        <v>5.1999999999999998E-2</v>
      </c>
      <c r="Z413" s="153">
        <v>0</v>
      </c>
      <c r="AA413" s="152" t="s">
        <v>2050</v>
      </c>
      <c r="AB413" s="153">
        <v>4.7E-2</v>
      </c>
      <c r="AC413" s="153">
        <v>0</v>
      </c>
    </row>
    <row r="414" spans="1:29">
      <c r="A414" s="118" t="s">
        <v>2595</v>
      </c>
      <c r="B414" s="118" t="s">
        <v>2596</v>
      </c>
      <c r="C414" s="130" t="s">
        <v>913</v>
      </c>
      <c r="D414" s="131">
        <v>3</v>
      </c>
      <c r="E414" s="132">
        <v>458126</v>
      </c>
      <c r="F414" s="132">
        <v>762</v>
      </c>
      <c r="G414" s="132">
        <v>34</v>
      </c>
      <c r="H414" s="133">
        <v>4.4999999999999998E-2</v>
      </c>
      <c r="I414" s="140">
        <v>22</v>
      </c>
      <c r="J414" s="140">
        <v>0</v>
      </c>
      <c r="K414" s="132">
        <v>300</v>
      </c>
      <c r="L414" s="141">
        <v>2.5</v>
      </c>
      <c r="M414" s="142">
        <v>0</v>
      </c>
      <c r="N414" s="143">
        <v>0.55600000000000005</v>
      </c>
      <c r="O414" s="144">
        <v>0.6</v>
      </c>
      <c r="P414" s="145" t="s">
        <v>2597</v>
      </c>
      <c r="Q414" s="149" t="s">
        <v>2598</v>
      </c>
      <c r="R414" s="132">
        <v>10288</v>
      </c>
      <c r="S414" s="150">
        <v>4.8</v>
      </c>
      <c r="T414" s="151" t="s">
        <v>916</v>
      </c>
      <c r="U414" s="152" t="s">
        <v>1257</v>
      </c>
      <c r="V414" s="153">
        <v>0.313</v>
      </c>
      <c r="W414" s="153">
        <v>0.1</v>
      </c>
      <c r="X414" s="152" t="s">
        <v>1862</v>
      </c>
      <c r="Y414" s="153">
        <v>0.128</v>
      </c>
      <c r="Z414" s="153">
        <v>0.15</v>
      </c>
      <c r="AA414" s="152" t="s">
        <v>1685</v>
      </c>
      <c r="AB414" s="153">
        <v>0.115</v>
      </c>
      <c r="AC414" s="153">
        <v>0.35</v>
      </c>
    </row>
    <row r="415" spans="1:29">
      <c r="A415" s="118" t="s">
        <v>2599</v>
      </c>
      <c r="B415" s="118" t="s">
        <v>2600</v>
      </c>
      <c r="C415" s="130" t="s">
        <v>913</v>
      </c>
      <c r="D415" s="131">
        <v>3</v>
      </c>
      <c r="E415" s="132">
        <v>786875</v>
      </c>
      <c r="F415" s="132">
        <v>432</v>
      </c>
      <c r="G415" s="132">
        <v>23</v>
      </c>
      <c r="H415" s="133">
        <v>5.3999999999999999E-2</v>
      </c>
      <c r="I415" s="140">
        <v>19</v>
      </c>
      <c r="J415" s="140">
        <v>0</v>
      </c>
      <c r="K415" s="132">
        <v>648</v>
      </c>
      <c r="L415" s="141">
        <v>0.7</v>
      </c>
      <c r="M415" s="142">
        <v>13</v>
      </c>
      <c r="N415" s="143">
        <v>0.308</v>
      </c>
      <c r="O415" s="144">
        <v>0.44400000000000001</v>
      </c>
      <c r="P415" s="145" t="s">
        <v>2601</v>
      </c>
      <c r="Q415" s="149" t="s">
        <v>2602</v>
      </c>
      <c r="R415" s="132">
        <v>13905</v>
      </c>
      <c r="S415" s="150">
        <v>4.8</v>
      </c>
      <c r="T415" s="151" t="s">
        <v>1853</v>
      </c>
      <c r="U415" s="152" t="s">
        <v>1255</v>
      </c>
      <c r="V415" s="153">
        <v>0.154</v>
      </c>
      <c r="W415" s="153">
        <v>0.222</v>
      </c>
      <c r="X415" s="152" t="s">
        <v>2050</v>
      </c>
      <c r="Y415" s="153">
        <v>7.6999999999999999E-2</v>
      </c>
      <c r="Z415" s="153">
        <v>0</v>
      </c>
      <c r="AA415" s="152" t="s">
        <v>2220</v>
      </c>
      <c r="AB415" s="153">
        <v>7.6999999999999999E-2</v>
      </c>
      <c r="AC415" s="153">
        <v>0.222</v>
      </c>
    </row>
    <row r="416" spans="1:29">
      <c r="A416" s="118" t="s">
        <v>2603</v>
      </c>
      <c r="B416" s="118" t="s">
        <v>2604</v>
      </c>
      <c r="C416" s="130"/>
      <c r="D416" s="131">
        <v>3</v>
      </c>
      <c r="E416" s="132">
        <v>451910</v>
      </c>
      <c r="F416" s="132">
        <v>782</v>
      </c>
      <c r="G416" s="132">
        <v>17</v>
      </c>
      <c r="H416" s="133">
        <v>2.1899999999999999E-2</v>
      </c>
      <c r="I416" s="140">
        <v>22</v>
      </c>
      <c r="J416" s="140">
        <v>4</v>
      </c>
      <c r="K416" s="132">
        <v>186</v>
      </c>
      <c r="L416" s="141">
        <v>4.2</v>
      </c>
      <c r="M416" s="142">
        <v>29</v>
      </c>
      <c r="N416" s="143">
        <v>0.81899999999999995</v>
      </c>
      <c r="O416" s="144">
        <v>1</v>
      </c>
      <c r="P416" s="145" t="s">
        <v>2605</v>
      </c>
      <c r="Q416" s="149" t="s">
        <v>2606</v>
      </c>
      <c r="R416" s="132">
        <v>8198</v>
      </c>
      <c r="S416" s="150">
        <v>4.5</v>
      </c>
      <c r="T416" s="151" t="s">
        <v>945</v>
      </c>
      <c r="U416" s="152" t="s">
        <v>2607</v>
      </c>
      <c r="V416" s="153">
        <v>0.68</v>
      </c>
      <c r="W416" s="153">
        <v>0.4</v>
      </c>
      <c r="X416" s="152" t="s">
        <v>1966</v>
      </c>
      <c r="Y416" s="153">
        <v>0.10299999999999999</v>
      </c>
      <c r="Z416" s="153">
        <v>0.6</v>
      </c>
      <c r="AA416" s="152" t="s">
        <v>1862</v>
      </c>
      <c r="AB416" s="153">
        <v>3.5999999999999997E-2</v>
      </c>
      <c r="AC416" s="153">
        <v>0</v>
      </c>
    </row>
    <row r="417" spans="1:29">
      <c r="A417" s="118" t="s">
        <v>2608</v>
      </c>
      <c r="B417" s="118" t="s">
        <v>2609</v>
      </c>
      <c r="C417" s="130" t="s">
        <v>913</v>
      </c>
      <c r="D417" s="131">
        <v>3</v>
      </c>
      <c r="E417" s="132">
        <v>471890</v>
      </c>
      <c r="F417" s="132">
        <v>748</v>
      </c>
      <c r="G417" s="132">
        <v>31</v>
      </c>
      <c r="H417" s="133">
        <v>4.1200000000000001E-2</v>
      </c>
      <c r="I417" s="140">
        <v>21</v>
      </c>
      <c r="J417" s="140">
        <v>0</v>
      </c>
      <c r="K417" s="132">
        <v>115</v>
      </c>
      <c r="L417" s="141">
        <v>6.5</v>
      </c>
      <c r="M417" s="142">
        <v>4</v>
      </c>
      <c r="N417" s="143">
        <v>0.93300000000000005</v>
      </c>
      <c r="O417" s="144">
        <v>0.90500000000000003</v>
      </c>
      <c r="P417" s="145" t="s">
        <v>2610</v>
      </c>
      <c r="Q417" s="149" t="s">
        <v>2611</v>
      </c>
      <c r="R417" s="132">
        <v>19089</v>
      </c>
      <c r="S417" s="150">
        <v>4.5</v>
      </c>
      <c r="T417" s="151" t="s">
        <v>916</v>
      </c>
      <c r="U417" s="152" t="s">
        <v>2612</v>
      </c>
      <c r="V417" s="153">
        <v>0.85399999999999998</v>
      </c>
      <c r="W417" s="153">
        <v>0.90500000000000003</v>
      </c>
      <c r="X417" s="152" t="s">
        <v>2613</v>
      </c>
      <c r="Y417" s="153">
        <v>6.4000000000000001E-2</v>
      </c>
      <c r="Z417" s="153">
        <v>0</v>
      </c>
      <c r="AA417" s="152" t="s">
        <v>2614</v>
      </c>
      <c r="AB417" s="153">
        <v>1.4999999999999999E-2</v>
      </c>
      <c r="AC417" s="153">
        <v>0</v>
      </c>
    </row>
    <row r="418" spans="1:29">
      <c r="A418" s="118" t="s">
        <v>2615</v>
      </c>
      <c r="B418" s="118" t="s">
        <v>2615</v>
      </c>
      <c r="C418" s="130" t="s">
        <v>913</v>
      </c>
      <c r="D418" s="131">
        <v>3</v>
      </c>
      <c r="E418" s="132">
        <v>361012</v>
      </c>
      <c r="F418" s="132">
        <v>980</v>
      </c>
      <c r="G418" s="132">
        <v>30</v>
      </c>
      <c r="H418" s="133">
        <v>3.0800000000000001E-2</v>
      </c>
      <c r="I418" s="140">
        <v>26</v>
      </c>
      <c r="J418" s="140">
        <v>0</v>
      </c>
      <c r="K418" s="132">
        <v>579</v>
      </c>
      <c r="L418" s="141">
        <v>1.7</v>
      </c>
      <c r="M418" s="142">
        <v>17</v>
      </c>
      <c r="N418" s="143">
        <v>0.45300000000000001</v>
      </c>
      <c r="O418" s="144">
        <v>0.3</v>
      </c>
      <c r="P418" s="145" t="s">
        <v>2479</v>
      </c>
      <c r="Q418" s="149" t="s">
        <v>2616</v>
      </c>
      <c r="R418" s="132">
        <v>11832</v>
      </c>
      <c r="S418" s="150">
        <v>4.8</v>
      </c>
      <c r="T418" s="151" t="s">
        <v>1254</v>
      </c>
      <c r="U418" s="152" t="s">
        <v>1255</v>
      </c>
      <c r="V418" s="153">
        <v>0.27500000000000002</v>
      </c>
      <c r="W418" s="153">
        <v>0.15</v>
      </c>
      <c r="X418" s="152" t="s">
        <v>1966</v>
      </c>
      <c r="Y418" s="153">
        <v>0.1</v>
      </c>
      <c r="Z418" s="153">
        <v>0.05</v>
      </c>
      <c r="AA418" s="152" t="s">
        <v>2059</v>
      </c>
      <c r="AB418" s="153">
        <v>7.8E-2</v>
      </c>
      <c r="AC418" s="153">
        <v>0.1</v>
      </c>
    </row>
    <row r="419" spans="1:29">
      <c r="A419" s="118" t="s">
        <v>2617</v>
      </c>
      <c r="B419" s="118" t="s">
        <v>2618</v>
      </c>
      <c r="C419" s="130" t="s">
        <v>913</v>
      </c>
      <c r="D419" s="131">
        <v>3</v>
      </c>
      <c r="E419" s="132">
        <v>9664</v>
      </c>
      <c r="F419" s="132">
        <v>27483</v>
      </c>
      <c r="G419" s="132">
        <v>693</v>
      </c>
      <c r="H419" s="133">
        <v>2.52E-2</v>
      </c>
      <c r="I419" s="140">
        <v>77</v>
      </c>
      <c r="J419" s="140">
        <v>0</v>
      </c>
      <c r="K419" s="132">
        <v>284</v>
      </c>
      <c r="L419" s="141">
        <v>96.8</v>
      </c>
      <c r="M419" s="142">
        <v>21</v>
      </c>
      <c r="N419" s="143">
        <v>0.51400000000000001</v>
      </c>
      <c r="O419" s="144">
        <v>0.50800000000000001</v>
      </c>
      <c r="P419" s="145" t="s">
        <v>1204</v>
      </c>
      <c r="Q419" s="149" t="s">
        <v>2619</v>
      </c>
      <c r="R419" s="132">
        <v>13029</v>
      </c>
      <c r="S419" s="150">
        <v>4.5</v>
      </c>
      <c r="T419" s="151" t="s">
        <v>1740</v>
      </c>
      <c r="U419" s="152" t="s">
        <v>1514</v>
      </c>
      <c r="V419" s="153">
        <v>0.27600000000000002</v>
      </c>
      <c r="W419" s="153">
        <v>0.28699999999999998</v>
      </c>
      <c r="X419" s="152" t="s">
        <v>1256</v>
      </c>
      <c r="Y419" s="153">
        <v>0.14099999999999999</v>
      </c>
      <c r="Z419" s="153">
        <v>0.13</v>
      </c>
      <c r="AA419" s="152" t="s">
        <v>1153</v>
      </c>
      <c r="AB419" s="153">
        <v>9.8000000000000004E-2</v>
      </c>
      <c r="AC419" s="153">
        <v>9.1999999999999998E-2</v>
      </c>
    </row>
    <row r="420" spans="1:29">
      <c r="A420" s="118" t="s">
        <v>2620</v>
      </c>
      <c r="B420" s="118" t="s">
        <v>2621</v>
      </c>
      <c r="C420" s="130" t="s">
        <v>913</v>
      </c>
      <c r="D420" s="131">
        <v>3</v>
      </c>
      <c r="E420" s="132">
        <v>1329497</v>
      </c>
      <c r="F420" s="132">
        <v>230</v>
      </c>
      <c r="G420" s="132">
        <v>5</v>
      </c>
      <c r="H420" s="133">
        <v>2.1999999999999999E-2</v>
      </c>
      <c r="I420" s="140">
        <v>10</v>
      </c>
      <c r="J420" s="140">
        <v>0</v>
      </c>
      <c r="K420" s="132">
        <v>37</v>
      </c>
      <c r="L420" s="141">
        <v>6.2</v>
      </c>
      <c r="M420" s="142"/>
      <c r="N420" s="143">
        <v>0.88100000000000001</v>
      </c>
      <c r="O420" s="144">
        <v>0.5</v>
      </c>
      <c r="P420" s="145" t="s">
        <v>947</v>
      </c>
      <c r="Q420" s="149" t="s">
        <v>2622</v>
      </c>
      <c r="R420" s="132">
        <v>10950</v>
      </c>
      <c r="S420" s="150">
        <v>4.5</v>
      </c>
      <c r="T420" s="151" t="s">
        <v>1144</v>
      </c>
      <c r="U420" s="152" t="s">
        <v>1257</v>
      </c>
      <c r="V420" s="153">
        <v>0.46600000000000003</v>
      </c>
      <c r="W420" s="153">
        <v>0.5</v>
      </c>
      <c r="X420" s="152" t="s">
        <v>2607</v>
      </c>
      <c r="Y420" s="153">
        <v>0.26300000000000001</v>
      </c>
      <c r="Z420" s="153">
        <v>0</v>
      </c>
      <c r="AA420" s="152" t="s">
        <v>1685</v>
      </c>
      <c r="AB420" s="153">
        <v>0.153</v>
      </c>
      <c r="AC420" s="153">
        <v>0</v>
      </c>
    </row>
    <row r="421" spans="1:29">
      <c r="A421" s="118" t="s">
        <v>2623</v>
      </c>
      <c r="B421" s="118" t="s">
        <v>2623</v>
      </c>
      <c r="C421" s="130"/>
      <c r="D421" s="131">
        <v>3</v>
      </c>
      <c r="E421" s="132">
        <v>1367409</v>
      </c>
      <c r="F421" s="132">
        <v>205</v>
      </c>
      <c r="G421" s="132">
        <v>5</v>
      </c>
      <c r="H421" s="133">
        <v>2.4899999999999999E-2</v>
      </c>
      <c r="I421" s="140">
        <v>9</v>
      </c>
      <c r="J421" s="140">
        <v>2</v>
      </c>
      <c r="K421" s="132">
        <v>7235</v>
      </c>
      <c r="L421" s="141">
        <v>0</v>
      </c>
      <c r="M421" s="142">
        <v>0</v>
      </c>
      <c r="N421" s="143">
        <v>0.84599999999999997</v>
      </c>
      <c r="O421" s="144">
        <v>0</v>
      </c>
      <c r="P421" s="145" t="s">
        <v>1716</v>
      </c>
      <c r="Q421" s="149" t="s">
        <v>2624</v>
      </c>
      <c r="R421" s="132">
        <v>8078</v>
      </c>
      <c r="S421" s="150">
        <v>4.5</v>
      </c>
      <c r="T421" s="151" t="s">
        <v>916</v>
      </c>
      <c r="U421" s="152" t="s">
        <v>980</v>
      </c>
      <c r="V421" s="153">
        <v>0.53900000000000003</v>
      </c>
      <c r="W421" s="153">
        <v>0</v>
      </c>
      <c r="X421" s="152" t="s">
        <v>1141</v>
      </c>
      <c r="Y421" s="153">
        <v>0.154</v>
      </c>
      <c r="Z421" s="153">
        <v>0</v>
      </c>
      <c r="AA421" s="152" t="s">
        <v>1257</v>
      </c>
      <c r="AB421" s="153">
        <v>0.154</v>
      </c>
      <c r="AC421" s="153">
        <v>0</v>
      </c>
    </row>
    <row r="422" spans="1:29">
      <c r="A422" s="118" t="s">
        <v>2625</v>
      </c>
      <c r="B422" s="118" t="s">
        <v>2626</v>
      </c>
      <c r="C422" s="130"/>
      <c r="D422" s="131">
        <v>3</v>
      </c>
      <c r="E422" s="132">
        <v>306475</v>
      </c>
      <c r="F422" s="132">
        <v>1173</v>
      </c>
      <c r="G422" s="132">
        <v>39</v>
      </c>
      <c r="H422" s="133">
        <v>3.3099999999999997E-2</v>
      </c>
      <c r="I422" s="140">
        <v>27</v>
      </c>
      <c r="J422" s="140">
        <v>0</v>
      </c>
      <c r="K422" s="132">
        <v>48</v>
      </c>
      <c r="L422" s="141">
        <v>24.4</v>
      </c>
      <c r="M422" s="142">
        <v>0</v>
      </c>
      <c r="N422" s="143">
        <v>0.73399999999999999</v>
      </c>
      <c r="O422" s="144">
        <v>0.63</v>
      </c>
      <c r="P422" s="145" t="s">
        <v>2627</v>
      </c>
      <c r="Q422" s="149" t="s">
        <v>2628</v>
      </c>
      <c r="R422" s="132">
        <v>7949</v>
      </c>
      <c r="S422" s="150">
        <v>4.8</v>
      </c>
      <c r="T422" s="151" t="s">
        <v>1853</v>
      </c>
      <c r="U422" s="152" t="s">
        <v>2173</v>
      </c>
      <c r="V422" s="153">
        <v>0.45</v>
      </c>
      <c r="W422" s="153">
        <v>0.33300000000000002</v>
      </c>
      <c r="X422" s="152" t="s">
        <v>1820</v>
      </c>
      <c r="Y422" s="153">
        <v>0.22700000000000001</v>
      </c>
      <c r="Z422" s="153">
        <v>0.25900000000000001</v>
      </c>
      <c r="AA422" s="152" t="s">
        <v>2629</v>
      </c>
      <c r="AB422" s="153">
        <v>5.7000000000000002E-2</v>
      </c>
      <c r="AC422" s="153">
        <v>3.6999999999999998E-2</v>
      </c>
    </row>
    <row r="423" spans="1:29">
      <c r="A423" s="118" t="s">
        <v>2630</v>
      </c>
      <c r="B423" s="118" t="s">
        <v>2631</v>
      </c>
      <c r="C423" s="130" t="s">
        <v>913</v>
      </c>
      <c r="D423" s="131">
        <v>3</v>
      </c>
      <c r="E423" s="132">
        <v>789043</v>
      </c>
      <c r="F423" s="132">
        <v>432</v>
      </c>
      <c r="G423" s="132">
        <v>21</v>
      </c>
      <c r="H423" s="133">
        <v>4.8000000000000001E-2</v>
      </c>
      <c r="I423" s="140">
        <v>19</v>
      </c>
      <c r="J423" s="140">
        <v>0</v>
      </c>
      <c r="K423" s="132">
        <v>234</v>
      </c>
      <c r="L423" s="141">
        <v>1.9</v>
      </c>
      <c r="M423" s="142">
        <v>13</v>
      </c>
      <c r="N423" s="143">
        <v>0.63900000000000001</v>
      </c>
      <c r="O423" s="144">
        <v>0.72699999999999998</v>
      </c>
      <c r="P423" s="145" t="s">
        <v>2632</v>
      </c>
      <c r="Q423" s="149" t="s">
        <v>2633</v>
      </c>
      <c r="R423" s="132">
        <v>9425</v>
      </c>
      <c r="S423" s="150">
        <v>4.5</v>
      </c>
      <c r="T423" s="151" t="s">
        <v>916</v>
      </c>
      <c r="U423" s="152" t="s">
        <v>1255</v>
      </c>
      <c r="V423" s="153">
        <v>0.39600000000000002</v>
      </c>
      <c r="W423" s="153">
        <v>0.27300000000000002</v>
      </c>
      <c r="X423" s="152" t="s">
        <v>1909</v>
      </c>
      <c r="Y423" s="153">
        <v>0.13200000000000001</v>
      </c>
      <c r="Z423" s="153">
        <v>0.36399999999999999</v>
      </c>
      <c r="AA423" s="152" t="s">
        <v>1256</v>
      </c>
      <c r="AB423" s="153">
        <v>0.111</v>
      </c>
      <c r="AC423" s="153">
        <v>9.0999999999999998E-2</v>
      </c>
    </row>
    <row r="424" spans="1:29">
      <c r="A424" s="118" t="s">
        <v>2634</v>
      </c>
      <c r="B424" s="118" t="s">
        <v>2635</v>
      </c>
      <c r="C424" s="130" t="s">
        <v>913</v>
      </c>
      <c r="D424" s="131">
        <v>3</v>
      </c>
      <c r="E424" s="132">
        <v>1424877</v>
      </c>
      <c r="F424" s="132">
        <v>200</v>
      </c>
      <c r="G424" s="132">
        <v>6</v>
      </c>
      <c r="H424" s="133">
        <v>2.9600000000000001E-2</v>
      </c>
      <c r="I424" s="140">
        <v>9</v>
      </c>
      <c r="J424" s="140">
        <v>0</v>
      </c>
      <c r="K424" s="132">
        <v>570</v>
      </c>
      <c r="L424" s="141">
        <v>0.3</v>
      </c>
      <c r="M424" s="142">
        <v>0</v>
      </c>
      <c r="N424" s="143">
        <v>0.61399999999999999</v>
      </c>
      <c r="O424" s="144">
        <v>0.375</v>
      </c>
      <c r="P424" s="145" t="s">
        <v>2636</v>
      </c>
      <c r="Q424" s="149" t="s">
        <v>2637</v>
      </c>
      <c r="R424" s="132">
        <v>4108</v>
      </c>
      <c r="S424" s="150">
        <v>4.5</v>
      </c>
      <c r="T424" s="151" t="s">
        <v>1254</v>
      </c>
      <c r="U424" s="152" t="s">
        <v>1255</v>
      </c>
      <c r="V424" s="153">
        <v>0.36799999999999999</v>
      </c>
      <c r="W424" s="153">
        <v>0.25</v>
      </c>
      <c r="X424" s="152" t="s">
        <v>1908</v>
      </c>
      <c r="Y424" s="153">
        <v>0.14000000000000001</v>
      </c>
      <c r="Z424" s="153">
        <v>0.125</v>
      </c>
      <c r="AA424" s="152" t="s">
        <v>2220</v>
      </c>
      <c r="AB424" s="153">
        <v>0.105</v>
      </c>
      <c r="AC424" s="153">
        <v>0</v>
      </c>
    </row>
    <row r="425" spans="1:29">
      <c r="A425" s="118" t="s">
        <v>2638</v>
      </c>
      <c r="B425" s="118" t="s">
        <v>2639</v>
      </c>
      <c r="C425" s="130" t="s">
        <v>913</v>
      </c>
      <c r="D425" s="131">
        <v>3</v>
      </c>
      <c r="E425" s="132">
        <v>1623988</v>
      </c>
      <c r="F425" s="132">
        <v>178</v>
      </c>
      <c r="G425" s="132">
        <v>4</v>
      </c>
      <c r="H425" s="133">
        <v>2.1499999999999998E-2</v>
      </c>
      <c r="I425" s="140">
        <v>9</v>
      </c>
      <c r="J425" s="140">
        <v>0</v>
      </c>
      <c r="K425" s="132">
        <v>1411</v>
      </c>
      <c r="L425" s="141">
        <v>0.1</v>
      </c>
      <c r="M425" s="142">
        <v>27</v>
      </c>
      <c r="N425" s="143">
        <v>0.77400000000000002</v>
      </c>
      <c r="O425" s="144">
        <v>0.77800000000000002</v>
      </c>
      <c r="P425" s="145" t="s">
        <v>967</v>
      </c>
      <c r="Q425" s="149" t="s">
        <v>2640</v>
      </c>
      <c r="R425" s="132">
        <v>1408</v>
      </c>
      <c r="S425" s="150">
        <v>4.3</v>
      </c>
      <c r="T425" s="151" t="s">
        <v>916</v>
      </c>
      <c r="U425" s="152" t="s">
        <v>844</v>
      </c>
      <c r="V425" s="153">
        <v>0.39600000000000002</v>
      </c>
      <c r="W425" s="153">
        <v>0.44400000000000001</v>
      </c>
      <c r="X425" s="152" t="s">
        <v>2301</v>
      </c>
      <c r="Y425" s="153">
        <v>0.30199999999999999</v>
      </c>
      <c r="Z425" s="153">
        <v>0</v>
      </c>
      <c r="AA425" s="152" t="s">
        <v>2641</v>
      </c>
      <c r="AB425" s="153">
        <v>7.5999999999999998E-2</v>
      </c>
      <c r="AC425" s="153">
        <v>0.33300000000000002</v>
      </c>
    </row>
    <row r="426" spans="1:29">
      <c r="A426" s="118" t="s">
        <v>2642</v>
      </c>
      <c r="B426" s="118" t="s">
        <v>2642</v>
      </c>
      <c r="C426" s="130" t="s">
        <v>913</v>
      </c>
      <c r="D426" s="131">
        <v>3</v>
      </c>
      <c r="E426" s="132">
        <v>27073</v>
      </c>
      <c r="F426" s="132">
        <v>11904</v>
      </c>
      <c r="G426" s="132">
        <v>351</v>
      </c>
      <c r="H426" s="133">
        <v>2.9499999999999998E-2</v>
      </c>
      <c r="I426" s="140">
        <v>48</v>
      </c>
      <c r="J426" s="140">
        <v>0</v>
      </c>
      <c r="K426" s="132">
        <v>835</v>
      </c>
      <c r="L426" s="141">
        <v>14.3</v>
      </c>
      <c r="M426" s="142">
        <v>0</v>
      </c>
      <c r="N426" s="143">
        <v>0.40799999999999997</v>
      </c>
      <c r="O426" s="144">
        <v>0.47</v>
      </c>
      <c r="P426" s="145" t="s">
        <v>2010</v>
      </c>
      <c r="Q426" s="149" t="s">
        <v>2643</v>
      </c>
      <c r="R426" s="132">
        <v>6103</v>
      </c>
      <c r="S426" s="150">
        <v>4.5</v>
      </c>
      <c r="T426" s="151" t="s">
        <v>1254</v>
      </c>
      <c r="U426" s="152" t="s">
        <v>1255</v>
      </c>
      <c r="V426" s="153">
        <v>0.24199999999999999</v>
      </c>
      <c r="W426" s="153">
        <v>0.3</v>
      </c>
      <c r="X426" s="152" t="s">
        <v>1257</v>
      </c>
      <c r="Y426" s="153">
        <v>8.7999999999999995E-2</v>
      </c>
      <c r="Z426" s="153">
        <v>7.8E-2</v>
      </c>
      <c r="AA426" s="152" t="s">
        <v>1909</v>
      </c>
      <c r="AB426" s="153">
        <v>7.8E-2</v>
      </c>
      <c r="AC426" s="153">
        <v>9.2999999999999999E-2</v>
      </c>
    </row>
    <row r="427" spans="1:29">
      <c r="A427" s="118" t="s">
        <v>2644</v>
      </c>
      <c r="B427" s="118" t="s">
        <v>2645</v>
      </c>
      <c r="C427" s="130"/>
      <c r="D427" s="131">
        <v>3</v>
      </c>
      <c r="E427" s="132">
        <v>29300</v>
      </c>
      <c r="F427" s="132">
        <v>12301</v>
      </c>
      <c r="G427" s="132">
        <v>469</v>
      </c>
      <c r="H427" s="133">
        <v>3.8100000000000002E-2</v>
      </c>
      <c r="I427" s="140">
        <v>49</v>
      </c>
      <c r="J427" s="140">
        <v>0</v>
      </c>
      <c r="K427" s="132">
        <v>58</v>
      </c>
      <c r="L427" s="141">
        <v>212.1</v>
      </c>
      <c r="M427" s="142">
        <v>19</v>
      </c>
      <c r="N427" s="143">
        <v>0.85399999999999998</v>
      </c>
      <c r="O427" s="144">
        <v>0.88800000000000001</v>
      </c>
      <c r="P427" s="145" t="s">
        <v>1579</v>
      </c>
      <c r="Q427" s="149" t="s">
        <v>2646</v>
      </c>
      <c r="R427" s="132">
        <v>8741</v>
      </c>
      <c r="S427" s="150">
        <v>4.5</v>
      </c>
      <c r="T427" s="151" t="s">
        <v>2290</v>
      </c>
      <c r="U427" s="152" t="s">
        <v>1970</v>
      </c>
      <c r="V427" s="153">
        <v>0.79700000000000004</v>
      </c>
      <c r="W427" s="153">
        <v>0.81299999999999994</v>
      </c>
      <c r="X427" s="152" t="s">
        <v>2150</v>
      </c>
      <c r="Y427" s="153">
        <v>3.2000000000000001E-2</v>
      </c>
      <c r="Z427" s="153">
        <v>5.3999999999999999E-2</v>
      </c>
      <c r="AA427" s="152" t="s">
        <v>1820</v>
      </c>
      <c r="AB427" s="153">
        <v>2.5999999999999999E-2</v>
      </c>
      <c r="AC427" s="153">
        <v>2.1000000000000001E-2</v>
      </c>
    </row>
    <row r="428" spans="1:29">
      <c r="A428" s="118" t="s">
        <v>2647</v>
      </c>
      <c r="B428" s="118" t="s">
        <v>2648</v>
      </c>
      <c r="C428" s="130" t="s">
        <v>913</v>
      </c>
      <c r="D428" s="131">
        <v>3</v>
      </c>
      <c r="E428" s="132">
        <v>206759</v>
      </c>
      <c r="F428" s="132">
        <v>1824</v>
      </c>
      <c r="G428" s="132">
        <v>320</v>
      </c>
      <c r="H428" s="133">
        <v>0.17549999999999999</v>
      </c>
      <c r="I428" s="140">
        <v>28</v>
      </c>
      <c r="J428" s="140">
        <v>0</v>
      </c>
      <c r="K428" s="132">
        <v>3308</v>
      </c>
      <c r="L428" s="141">
        <v>0.6</v>
      </c>
      <c r="M428" s="142">
        <v>20</v>
      </c>
      <c r="N428" s="143">
        <v>0.65500000000000003</v>
      </c>
      <c r="O428" s="144">
        <v>0.68700000000000006</v>
      </c>
      <c r="P428" s="145" t="s">
        <v>2649</v>
      </c>
      <c r="Q428" s="149" t="s">
        <v>2650</v>
      </c>
      <c r="R428" s="132">
        <v>4765</v>
      </c>
      <c r="S428" s="150">
        <v>4.5</v>
      </c>
      <c r="T428" s="151" t="s">
        <v>916</v>
      </c>
      <c r="U428" s="152" t="s">
        <v>1680</v>
      </c>
      <c r="V428" s="153">
        <v>0.33400000000000002</v>
      </c>
      <c r="W428" s="153">
        <v>0.36399999999999999</v>
      </c>
      <c r="X428" s="152" t="s">
        <v>1449</v>
      </c>
      <c r="Y428" s="153">
        <v>0.17199999999999999</v>
      </c>
      <c r="Z428" s="153">
        <v>0.14299999999999999</v>
      </c>
      <c r="AA428" s="152" t="s">
        <v>1735</v>
      </c>
      <c r="AB428" s="153">
        <v>0.14799999999999999</v>
      </c>
      <c r="AC428" s="153">
        <v>0.18</v>
      </c>
    </row>
    <row r="429" spans="1:29">
      <c r="A429" s="118" t="s">
        <v>2651</v>
      </c>
      <c r="B429" s="118" t="s">
        <v>2652</v>
      </c>
      <c r="C429" s="130" t="s">
        <v>913</v>
      </c>
      <c r="D429" s="131">
        <v>3</v>
      </c>
      <c r="E429" s="132">
        <v>953842</v>
      </c>
      <c r="F429" s="132">
        <v>347</v>
      </c>
      <c r="G429" s="132">
        <v>17</v>
      </c>
      <c r="H429" s="133">
        <v>4.87E-2</v>
      </c>
      <c r="I429" s="140">
        <v>12</v>
      </c>
      <c r="J429" s="140">
        <v>0</v>
      </c>
      <c r="K429" s="132">
        <v>660</v>
      </c>
      <c r="L429" s="141">
        <v>0.5</v>
      </c>
      <c r="M429" s="142">
        <v>0</v>
      </c>
      <c r="N429" s="143">
        <v>0.34899999999999998</v>
      </c>
      <c r="O429" s="144">
        <v>0</v>
      </c>
      <c r="P429" s="145" t="s">
        <v>2575</v>
      </c>
      <c r="Q429" s="149" t="s">
        <v>2653</v>
      </c>
      <c r="R429" s="132">
        <v>8601</v>
      </c>
      <c r="S429" s="150">
        <v>4.5</v>
      </c>
      <c r="T429" s="151" t="s">
        <v>1254</v>
      </c>
      <c r="U429" s="152" t="s">
        <v>2012</v>
      </c>
      <c r="V429" s="153">
        <v>0.127</v>
      </c>
      <c r="W429" s="153">
        <v>0</v>
      </c>
      <c r="X429" s="152" t="s">
        <v>2654</v>
      </c>
      <c r="Y429" s="153">
        <v>0.111</v>
      </c>
      <c r="Z429" s="153">
        <v>0</v>
      </c>
      <c r="AA429" s="152" t="s">
        <v>1257</v>
      </c>
      <c r="AB429" s="153">
        <v>0.111</v>
      </c>
      <c r="AC429" s="153">
        <v>0</v>
      </c>
    </row>
    <row r="430" spans="1:29">
      <c r="A430" s="118" t="s">
        <v>2655</v>
      </c>
      <c r="B430" s="118" t="s">
        <v>2655</v>
      </c>
      <c r="C430" s="130" t="s">
        <v>913</v>
      </c>
      <c r="D430" s="131">
        <v>3</v>
      </c>
      <c r="E430" s="132">
        <v>86578</v>
      </c>
      <c r="F430" s="132">
        <v>4061</v>
      </c>
      <c r="G430" s="132">
        <v>21</v>
      </c>
      <c r="H430" s="133">
        <v>5.1999999999999998E-3</v>
      </c>
      <c r="I430" s="140">
        <v>30</v>
      </c>
      <c r="J430" s="140">
        <v>0</v>
      </c>
      <c r="K430" s="132">
        <v>3192</v>
      </c>
      <c r="L430" s="141">
        <v>1.3</v>
      </c>
      <c r="M430" s="142">
        <v>33</v>
      </c>
      <c r="N430" s="143">
        <v>0.36699999999999999</v>
      </c>
      <c r="O430" s="144">
        <v>0.46300000000000002</v>
      </c>
      <c r="P430" s="145" t="s">
        <v>1881</v>
      </c>
      <c r="Q430" s="149" t="s">
        <v>2656</v>
      </c>
      <c r="R430" s="132">
        <v>25083</v>
      </c>
      <c r="S430" s="150">
        <v>4.5</v>
      </c>
      <c r="T430" s="151" t="s">
        <v>916</v>
      </c>
      <c r="U430" s="152" t="s">
        <v>2657</v>
      </c>
      <c r="V430" s="153">
        <v>0.17199999999999999</v>
      </c>
      <c r="W430" s="153">
        <v>0.28399999999999997</v>
      </c>
      <c r="X430" s="152" t="s">
        <v>1255</v>
      </c>
      <c r="Y430" s="153">
        <v>0.10100000000000001</v>
      </c>
      <c r="Z430" s="153">
        <v>0.105</v>
      </c>
      <c r="AA430" s="152" t="s">
        <v>2658</v>
      </c>
      <c r="AB430" s="153">
        <v>9.4E-2</v>
      </c>
      <c r="AC430" s="153">
        <v>7.4999999999999997E-2</v>
      </c>
    </row>
    <row r="431" spans="1:29">
      <c r="A431" s="118" t="s">
        <v>2659</v>
      </c>
      <c r="B431" s="118" t="s">
        <v>2660</v>
      </c>
      <c r="C431" s="130"/>
      <c r="D431" s="131">
        <v>3</v>
      </c>
      <c r="E431" s="132">
        <v>291263</v>
      </c>
      <c r="F431" s="132">
        <v>1278</v>
      </c>
      <c r="G431" s="132">
        <v>64</v>
      </c>
      <c r="H431" s="133">
        <v>0.05</v>
      </c>
      <c r="I431" s="140">
        <v>28</v>
      </c>
      <c r="J431" s="140">
        <v>0</v>
      </c>
      <c r="K431" s="132">
        <v>17</v>
      </c>
      <c r="L431" s="141">
        <v>75.2</v>
      </c>
      <c r="M431" s="142">
        <v>12</v>
      </c>
      <c r="N431" s="143">
        <v>0.88</v>
      </c>
      <c r="O431" s="144">
        <v>0.97</v>
      </c>
      <c r="P431" s="145" t="s">
        <v>2661</v>
      </c>
      <c r="Q431" s="149" t="s">
        <v>2662</v>
      </c>
      <c r="R431" s="132">
        <v>11384</v>
      </c>
      <c r="S431" s="150">
        <v>4.5</v>
      </c>
      <c r="T431" s="151" t="s">
        <v>1254</v>
      </c>
      <c r="U431" s="152" t="s">
        <v>1981</v>
      </c>
      <c r="V431" s="153">
        <v>0.72199999999999998</v>
      </c>
      <c r="W431" s="153">
        <v>0.83799999999999997</v>
      </c>
      <c r="X431" s="152" t="s">
        <v>2663</v>
      </c>
      <c r="Y431" s="153">
        <v>9.0999999999999998E-2</v>
      </c>
      <c r="Z431" s="153">
        <v>0.10100000000000001</v>
      </c>
      <c r="AA431" s="152" t="s">
        <v>1982</v>
      </c>
      <c r="AB431" s="153">
        <v>6.7000000000000004E-2</v>
      </c>
      <c r="AC431" s="153">
        <v>0.03</v>
      </c>
    </row>
    <row r="432" spans="1:29">
      <c r="A432" s="118" t="s">
        <v>2664</v>
      </c>
      <c r="B432" s="118" t="s">
        <v>2665</v>
      </c>
      <c r="C432" s="130" t="s">
        <v>913</v>
      </c>
      <c r="D432" s="131">
        <v>3</v>
      </c>
      <c r="E432" s="132">
        <v>24137</v>
      </c>
      <c r="F432" s="132">
        <v>13688</v>
      </c>
      <c r="G432" s="132">
        <v>603</v>
      </c>
      <c r="H432" s="133">
        <v>4.41E-2</v>
      </c>
      <c r="I432" s="140">
        <v>55</v>
      </c>
      <c r="J432" s="140">
        <v>0</v>
      </c>
      <c r="K432" s="132">
        <v>1028</v>
      </c>
      <c r="L432" s="141">
        <v>13.3</v>
      </c>
      <c r="M432" s="142">
        <v>0</v>
      </c>
      <c r="N432" s="143">
        <v>0.436</v>
      </c>
      <c r="O432" s="144">
        <v>0.45600000000000002</v>
      </c>
      <c r="P432" s="145" t="s">
        <v>2523</v>
      </c>
      <c r="Q432" s="149" t="s">
        <v>2666</v>
      </c>
      <c r="R432" s="132">
        <v>5931</v>
      </c>
      <c r="S432" s="150">
        <v>4.5</v>
      </c>
      <c r="T432" s="151" t="s">
        <v>916</v>
      </c>
      <c r="U432" s="152" t="s">
        <v>1255</v>
      </c>
      <c r="V432" s="153">
        <v>0.26</v>
      </c>
      <c r="W432" s="153">
        <v>0.253</v>
      </c>
      <c r="X432" s="152" t="s">
        <v>1909</v>
      </c>
      <c r="Y432" s="153">
        <v>0.11799999999999999</v>
      </c>
      <c r="Z432" s="153">
        <v>0.16200000000000001</v>
      </c>
      <c r="AA432" s="152" t="s">
        <v>1966</v>
      </c>
      <c r="AB432" s="153">
        <v>5.8999999999999997E-2</v>
      </c>
      <c r="AC432" s="153">
        <v>4.1000000000000002E-2</v>
      </c>
    </row>
    <row r="433" spans="1:29">
      <c r="A433" s="118" t="s">
        <v>2667</v>
      </c>
      <c r="B433" s="118" t="s">
        <v>2668</v>
      </c>
      <c r="C433" s="130"/>
      <c r="D433" s="131">
        <v>3</v>
      </c>
      <c r="E433" s="132">
        <v>987693</v>
      </c>
      <c r="F433" s="132">
        <v>335</v>
      </c>
      <c r="G433" s="132">
        <v>22</v>
      </c>
      <c r="H433" s="133">
        <v>6.6199999999999995E-2</v>
      </c>
      <c r="I433" s="140">
        <v>12</v>
      </c>
      <c r="J433" s="140">
        <v>1</v>
      </c>
      <c r="K433" s="132">
        <v>439</v>
      </c>
      <c r="L433" s="141">
        <v>0.8</v>
      </c>
      <c r="M433" s="142">
        <v>0</v>
      </c>
      <c r="N433" s="143">
        <v>0.39500000000000002</v>
      </c>
      <c r="O433" s="144">
        <v>0.33300000000000002</v>
      </c>
      <c r="P433" s="145" t="s">
        <v>2669</v>
      </c>
      <c r="Q433" s="149" t="s">
        <v>2670</v>
      </c>
      <c r="R433" s="132">
        <v>8159</v>
      </c>
      <c r="S433" s="150">
        <v>4.5</v>
      </c>
      <c r="T433" s="151" t="s">
        <v>916</v>
      </c>
      <c r="U433" s="152" t="s">
        <v>2671</v>
      </c>
      <c r="V433" s="153">
        <v>0.14000000000000001</v>
      </c>
      <c r="W433" s="153">
        <v>0</v>
      </c>
      <c r="X433" s="152" t="s">
        <v>1919</v>
      </c>
      <c r="Y433" s="153">
        <v>0.14000000000000001</v>
      </c>
      <c r="Z433" s="153">
        <v>0</v>
      </c>
      <c r="AA433" s="152" t="s">
        <v>2329</v>
      </c>
      <c r="AB433" s="153">
        <v>0.11600000000000001</v>
      </c>
      <c r="AC433" s="153">
        <v>0.33300000000000002</v>
      </c>
    </row>
    <row r="434" spans="1:29">
      <c r="A434" s="118" t="s">
        <v>2672</v>
      </c>
      <c r="B434" s="118" t="s">
        <v>2673</v>
      </c>
      <c r="C434" s="130" t="s">
        <v>913</v>
      </c>
      <c r="D434" s="131">
        <v>3</v>
      </c>
      <c r="E434" s="132">
        <v>130927</v>
      </c>
      <c r="F434" s="132">
        <v>2758</v>
      </c>
      <c r="G434" s="132">
        <v>42</v>
      </c>
      <c r="H434" s="133">
        <v>1.5299999999999999E-2</v>
      </c>
      <c r="I434" s="140">
        <v>29</v>
      </c>
      <c r="J434" s="140">
        <v>0</v>
      </c>
      <c r="K434" s="132">
        <v>492</v>
      </c>
      <c r="L434" s="141">
        <v>5.6</v>
      </c>
      <c r="M434" s="142">
        <v>0</v>
      </c>
      <c r="N434" s="143">
        <v>0.54</v>
      </c>
      <c r="O434" s="144">
        <v>0.52600000000000002</v>
      </c>
      <c r="P434" s="145" t="s">
        <v>2674</v>
      </c>
      <c r="Q434" s="149" t="s">
        <v>2675</v>
      </c>
      <c r="R434" s="132">
        <v>6220</v>
      </c>
      <c r="S434" s="150">
        <v>4.5</v>
      </c>
      <c r="T434" s="151" t="s">
        <v>2267</v>
      </c>
      <c r="U434" s="152" t="s">
        <v>1255</v>
      </c>
      <c r="V434" s="153">
        <v>0.3</v>
      </c>
      <c r="W434" s="153">
        <v>0.23200000000000001</v>
      </c>
      <c r="X434" s="152" t="s">
        <v>1908</v>
      </c>
      <c r="Y434" s="153">
        <v>0.153</v>
      </c>
      <c r="Z434" s="153">
        <v>0.16800000000000001</v>
      </c>
      <c r="AA434" s="152" t="s">
        <v>1909</v>
      </c>
      <c r="AB434" s="153">
        <v>8.6999999999999994E-2</v>
      </c>
      <c r="AC434" s="153">
        <v>0.126</v>
      </c>
    </row>
    <row r="435" spans="1:29">
      <c r="A435" s="118" t="s">
        <v>2676</v>
      </c>
      <c r="B435" s="118" t="s">
        <v>2677</v>
      </c>
      <c r="C435" s="130" t="s">
        <v>913</v>
      </c>
      <c r="D435" s="131">
        <v>3</v>
      </c>
      <c r="E435" s="132">
        <v>396287</v>
      </c>
      <c r="F435" s="132">
        <v>897</v>
      </c>
      <c r="G435" s="132">
        <v>20</v>
      </c>
      <c r="H435" s="133">
        <v>2.18E-2</v>
      </c>
      <c r="I435" s="140">
        <v>25</v>
      </c>
      <c r="J435" s="140">
        <v>0</v>
      </c>
      <c r="K435" s="132">
        <v>44</v>
      </c>
      <c r="L435" s="141">
        <v>20.399999999999999</v>
      </c>
      <c r="M435" s="142">
        <v>0</v>
      </c>
      <c r="N435" s="143">
        <v>0.73399999999999999</v>
      </c>
      <c r="O435" s="144">
        <v>0.88900000000000001</v>
      </c>
      <c r="P435" s="145" t="s">
        <v>2678</v>
      </c>
      <c r="Q435" s="149" t="s">
        <v>2679</v>
      </c>
      <c r="R435" s="132">
        <v>11136</v>
      </c>
      <c r="S435" s="150">
        <v>4.5</v>
      </c>
      <c r="T435" s="151" t="s">
        <v>916</v>
      </c>
      <c r="U435" s="152" t="s">
        <v>1981</v>
      </c>
      <c r="V435" s="153">
        <v>0.35299999999999998</v>
      </c>
      <c r="W435" s="153">
        <v>0.222</v>
      </c>
      <c r="X435" s="152" t="s">
        <v>1983</v>
      </c>
      <c r="Y435" s="153">
        <v>0.19400000000000001</v>
      </c>
      <c r="Z435" s="153">
        <v>0.44400000000000001</v>
      </c>
      <c r="AA435" s="152" t="s">
        <v>2680</v>
      </c>
      <c r="AB435" s="153">
        <v>0.186</v>
      </c>
      <c r="AC435" s="153">
        <v>0.222</v>
      </c>
    </row>
    <row r="436" spans="1:29">
      <c r="A436" s="118" t="s">
        <v>2681</v>
      </c>
      <c r="B436" s="118" t="s">
        <v>2682</v>
      </c>
      <c r="C436" s="130" t="s">
        <v>913</v>
      </c>
      <c r="D436" s="131">
        <v>3</v>
      </c>
      <c r="E436" s="132">
        <v>772616</v>
      </c>
      <c r="F436" s="132">
        <v>447</v>
      </c>
      <c r="G436" s="132">
        <v>20</v>
      </c>
      <c r="H436" s="133">
        <v>4.4900000000000002E-2</v>
      </c>
      <c r="I436" s="140">
        <v>19</v>
      </c>
      <c r="J436" s="140">
        <v>0</v>
      </c>
      <c r="K436" s="132"/>
      <c r="L436" s="141">
        <v>0</v>
      </c>
      <c r="M436" s="142">
        <v>0</v>
      </c>
      <c r="N436" s="143">
        <v>0.40600000000000003</v>
      </c>
      <c r="O436" s="144">
        <v>1</v>
      </c>
      <c r="P436" s="145" t="s">
        <v>1884</v>
      </c>
      <c r="Q436" s="149"/>
      <c r="R436" s="132"/>
      <c r="S436" s="150"/>
      <c r="T436" s="151"/>
      <c r="U436" s="152" t="s">
        <v>1257</v>
      </c>
      <c r="V436" s="153">
        <v>0.25</v>
      </c>
      <c r="W436" s="153">
        <v>0</v>
      </c>
      <c r="X436" s="152" t="s">
        <v>2683</v>
      </c>
      <c r="Y436" s="153">
        <v>9.4E-2</v>
      </c>
      <c r="Z436" s="153">
        <v>1</v>
      </c>
      <c r="AA436" s="152" t="s">
        <v>1908</v>
      </c>
      <c r="AB436" s="153">
        <v>6.3E-2</v>
      </c>
      <c r="AC436" s="153">
        <v>0</v>
      </c>
    </row>
    <row r="437" spans="1:29">
      <c r="A437" s="118" t="s">
        <v>2684</v>
      </c>
      <c r="B437" s="118" t="s">
        <v>2685</v>
      </c>
      <c r="C437" s="130" t="s">
        <v>913</v>
      </c>
      <c r="D437" s="131">
        <v>3</v>
      </c>
      <c r="E437" s="132">
        <v>224613</v>
      </c>
      <c r="F437" s="132">
        <v>1737</v>
      </c>
      <c r="G437" s="132">
        <v>64</v>
      </c>
      <c r="H437" s="133">
        <v>3.6600000000000001E-2</v>
      </c>
      <c r="I437" s="140">
        <v>29</v>
      </c>
      <c r="J437" s="140">
        <v>0</v>
      </c>
      <c r="K437" s="132">
        <v>9965</v>
      </c>
      <c r="L437" s="141">
        <v>0.2</v>
      </c>
      <c r="M437" s="142">
        <v>27</v>
      </c>
      <c r="N437" s="143">
        <v>0.50800000000000001</v>
      </c>
      <c r="O437" s="144">
        <v>0.68</v>
      </c>
      <c r="P437" s="145" t="s">
        <v>2686</v>
      </c>
      <c r="Q437" s="149" t="s">
        <v>2687</v>
      </c>
      <c r="R437" s="132">
        <v>754</v>
      </c>
      <c r="S437" s="150">
        <v>4.3</v>
      </c>
      <c r="T437" s="151" t="s">
        <v>1091</v>
      </c>
      <c r="U437" s="152" t="s">
        <v>2688</v>
      </c>
      <c r="V437" s="153">
        <v>0.32200000000000001</v>
      </c>
      <c r="W437" s="153">
        <v>0.44400000000000001</v>
      </c>
      <c r="X437" s="152" t="s">
        <v>2689</v>
      </c>
      <c r="Y437" s="153">
        <v>0.115</v>
      </c>
      <c r="Z437" s="153">
        <v>0.125</v>
      </c>
      <c r="AA437" s="152" t="s">
        <v>2690</v>
      </c>
      <c r="AB437" s="153">
        <v>7.0999999999999994E-2</v>
      </c>
      <c r="AC437" s="153">
        <v>0.111</v>
      </c>
    </row>
    <row r="438" spans="1:29">
      <c r="A438" s="118" t="s">
        <v>2691</v>
      </c>
      <c r="B438" s="118" t="s">
        <v>2691</v>
      </c>
      <c r="C438" s="130" t="s">
        <v>913</v>
      </c>
      <c r="D438" s="131">
        <v>3</v>
      </c>
      <c r="E438" s="132">
        <v>757844</v>
      </c>
      <c r="F438" s="132">
        <v>452</v>
      </c>
      <c r="G438" s="132">
        <v>27</v>
      </c>
      <c r="H438" s="133">
        <v>6.0400000000000002E-2</v>
      </c>
      <c r="I438" s="140">
        <v>20</v>
      </c>
      <c r="J438" s="140">
        <v>0</v>
      </c>
      <c r="K438" s="132">
        <v>560</v>
      </c>
      <c r="L438" s="141">
        <v>0.8</v>
      </c>
      <c r="M438" s="142">
        <v>0</v>
      </c>
      <c r="N438" s="143">
        <v>0.46200000000000002</v>
      </c>
      <c r="O438" s="144">
        <v>1</v>
      </c>
      <c r="P438" s="145" t="s">
        <v>2295</v>
      </c>
      <c r="Q438" s="149" t="s">
        <v>2692</v>
      </c>
      <c r="R438" s="132">
        <v>14450</v>
      </c>
      <c r="S438" s="150">
        <v>4.5</v>
      </c>
      <c r="T438" s="151" t="s">
        <v>916</v>
      </c>
      <c r="U438" s="152" t="s">
        <v>2693</v>
      </c>
      <c r="V438" s="153">
        <v>0.28999999999999998</v>
      </c>
      <c r="W438" s="153">
        <v>1</v>
      </c>
      <c r="X438" s="152" t="s">
        <v>1690</v>
      </c>
      <c r="Y438" s="153">
        <v>0.108</v>
      </c>
      <c r="Z438" s="153">
        <v>0</v>
      </c>
      <c r="AA438" s="152" t="s">
        <v>2694</v>
      </c>
      <c r="AB438" s="153">
        <v>6.5000000000000002E-2</v>
      </c>
      <c r="AC438" s="153">
        <v>0</v>
      </c>
    </row>
    <row r="439" spans="1:29">
      <c r="A439" s="118" t="s">
        <v>2695</v>
      </c>
      <c r="B439" s="118" t="s">
        <v>2695</v>
      </c>
      <c r="C439" s="130" t="s">
        <v>913</v>
      </c>
      <c r="D439" s="131">
        <v>3</v>
      </c>
      <c r="E439" s="132">
        <v>1789874</v>
      </c>
      <c r="F439" s="132">
        <v>160</v>
      </c>
      <c r="G439" s="132">
        <v>11</v>
      </c>
      <c r="H439" s="133">
        <v>6.88E-2</v>
      </c>
      <c r="I439" s="140">
        <v>8</v>
      </c>
      <c r="J439" s="140">
        <v>2</v>
      </c>
      <c r="K439" s="132">
        <v>55</v>
      </c>
      <c r="L439" s="141">
        <v>2.9</v>
      </c>
      <c r="M439" s="142"/>
      <c r="N439" s="143">
        <v>0.96099999999999997</v>
      </c>
      <c r="O439" s="144">
        <v>1</v>
      </c>
      <c r="P439" s="145" t="s">
        <v>1171</v>
      </c>
      <c r="Q439" s="149" t="s">
        <v>2696</v>
      </c>
      <c r="R439" s="132">
        <v>14815</v>
      </c>
      <c r="S439" s="150">
        <v>4.8</v>
      </c>
      <c r="T439" s="151" t="s">
        <v>916</v>
      </c>
      <c r="U439" s="152" t="s">
        <v>1255</v>
      </c>
      <c r="V439" s="153">
        <v>0.88400000000000001</v>
      </c>
      <c r="W439" s="153">
        <v>0.88900000000000001</v>
      </c>
      <c r="X439" s="152" t="s">
        <v>1909</v>
      </c>
      <c r="Y439" s="153">
        <v>5.8000000000000003E-2</v>
      </c>
      <c r="Z439" s="153">
        <v>0.111</v>
      </c>
      <c r="AA439" s="152" t="s">
        <v>1966</v>
      </c>
      <c r="AB439" s="153">
        <v>1.9E-2</v>
      </c>
      <c r="AC439" s="153">
        <v>0</v>
      </c>
    </row>
    <row r="440" spans="1:29">
      <c r="A440" s="118" t="s">
        <v>2697</v>
      </c>
      <c r="B440" s="118" t="s">
        <v>2698</v>
      </c>
      <c r="C440" s="130" t="s">
        <v>913</v>
      </c>
      <c r="D440" s="131">
        <v>3</v>
      </c>
      <c r="E440" s="132">
        <v>943058</v>
      </c>
      <c r="F440" s="132">
        <v>358</v>
      </c>
      <c r="G440" s="132">
        <v>14</v>
      </c>
      <c r="H440" s="133">
        <v>3.9E-2</v>
      </c>
      <c r="I440" s="140">
        <v>13</v>
      </c>
      <c r="J440" s="140">
        <v>1</v>
      </c>
      <c r="K440" s="132">
        <v>64</v>
      </c>
      <c r="L440" s="141">
        <v>5.6</v>
      </c>
      <c r="M440" s="142">
        <v>11</v>
      </c>
      <c r="N440" s="143">
        <v>0.92900000000000005</v>
      </c>
      <c r="O440" s="144">
        <v>1</v>
      </c>
      <c r="P440" s="145" t="s">
        <v>2699</v>
      </c>
      <c r="Q440" s="149" t="s">
        <v>2700</v>
      </c>
      <c r="R440" s="132">
        <v>5277</v>
      </c>
      <c r="S440" s="150">
        <v>4.5</v>
      </c>
      <c r="T440" s="151" t="s">
        <v>945</v>
      </c>
      <c r="U440" s="152" t="s">
        <v>1257</v>
      </c>
      <c r="V440" s="153">
        <v>0.82599999999999996</v>
      </c>
      <c r="W440" s="153">
        <v>0.76300000000000001</v>
      </c>
      <c r="X440" s="152" t="s">
        <v>1862</v>
      </c>
      <c r="Y440" s="153">
        <v>8.5999999999999993E-2</v>
      </c>
      <c r="Z440" s="153">
        <v>0.23699999999999999</v>
      </c>
      <c r="AA440" s="152" t="s">
        <v>1685</v>
      </c>
      <c r="AB440" s="153">
        <v>1.7999999999999999E-2</v>
      </c>
      <c r="AC440" s="153">
        <v>0</v>
      </c>
    </row>
    <row r="441" spans="1:29">
      <c r="A441" s="118" t="s">
        <v>2701</v>
      </c>
      <c r="B441" s="118" t="s">
        <v>2702</v>
      </c>
      <c r="C441" s="130" t="s">
        <v>913</v>
      </c>
      <c r="D441" s="131">
        <v>3</v>
      </c>
      <c r="E441" s="132">
        <v>836049</v>
      </c>
      <c r="F441" s="132">
        <v>411</v>
      </c>
      <c r="G441" s="132">
        <v>35</v>
      </c>
      <c r="H441" s="133">
        <v>8.4699999999999998E-2</v>
      </c>
      <c r="I441" s="140">
        <v>14</v>
      </c>
      <c r="J441" s="140">
        <v>0</v>
      </c>
      <c r="K441" s="132">
        <v>313</v>
      </c>
      <c r="L441" s="141">
        <v>1.3</v>
      </c>
      <c r="M441" s="142"/>
      <c r="N441" s="143">
        <v>0.66</v>
      </c>
      <c r="O441" s="144">
        <v>0.4</v>
      </c>
      <c r="P441" s="145" t="s">
        <v>2034</v>
      </c>
      <c r="Q441" s="149" t="s">
        <v>2703</v>
      </c>
      <c r="R441" s="132">
        <v>3566</v>
      </c>
      <c r="S441" s="150">
        <v>4.5</v>
      </c>
      <c r="T441" s="151" t="s">
        <v>916</v>
      </c>
      <c r="U441" s="152" t="s">
        <v>2272</v>
      </c>
      <c r="V441" s="153">
        <v>0.41499999999999998</v>
      </c>
      <c r="W441" s="153">
        <v>0.4</v>
      </c>
      <c r="X441" s="152" t="s">
        <v>1970</v>
      </c>
      <c r="Y441" s="153">
        <v>0.128</v>
      </c>
      <c r="Z441" s="153">
        <v>0</v>
      </c>
      <c r="AA441" s="152" t="s">
        <v>2231</v>
      </c>
      <c r="AB441" s="153">
        <v>0.11700000000000001</v>
      </c>
      <c r="AC441" s="153">
        <v>0</v>
      </c>
    </row>
    <row r="442" spans="1:29">
      <c r="A442" s="118" t="s">
        <v>2704</v>
      </c>
      <c r="B442" s="118" t="s">
        <v>2704</v>
      </c>
      <c r="C442" s="130" t="s">
        <v>913</v>
      </c>
      <c r="D442" s="131">
        <v>3</v>
      </c>
      <c r="E442" s="132">
        <v>37063</v>
      </c>
      <c r="F442" s="132">
        <v>8736</v>
      </c>
      <c r="G442" s="132">
        <v>335</v>
      </c>
      <c r="H442" s="133">
        <v>3.8399999999999997E-2</v>
      </c>
      <c r="I442" s="140">
        <v>49</v>
      </c>
      <c r="J442" s="140">
        <v>1</v>
      </c>
      <c r="K442" s="132">
        <v>1045</v>
      </c>
      <c r="L442" s="141">
        <v>8.4</v>
      </c>
      <c r="M442" s="142">
        <v>26</v>
      </c>
      <c r="N442" s="143">
        <v>0.434</v>
      </c>
      <c r="O442" s="144">
        <v>0.40100000000000002</v>
      </c>
      <c r="P442" s="145" t="s">
        <v>2705</v>
      </c>
      <c r="Q442" s="149" t="s">
        <v>2706</v>
      </c>
      <c r="R442" s="132">
        <v>5168</v>
      </c>
      <c r="S442" s="150">
        <v>4.5</v>
      </c>
      <c r="T442" s="151" t="s">
        <v>2707</v>
      </c>
      <c r="U442" s="152" t="s">
        <v>1255</v>
      </c>
      <c r="V442" s="153">
        <v>0.219</v>
      </c>
      <c r="W442" s="153">
        <v>0.18099999999999999</v>
      </c>
      <c r="X442" s="152" t="s">
        <v>1908</v>
      </c>
      <c r="Y442" s="153">
        <v>0.152</v>
      </c>
      <c r="Z442" s="153">
        <v>0.14799999999999999</v>
      </c>
      <c r="AA442" s="152" t="s">
        <v>2059</v>
      </c>
      <c r="AB442" s="153">
        <v>6.3E-2</v>
      </c>
      <c r="AC442" s="153">
        <v>7.2999999999999995E-2</v>
      </c>
    </row>
    <row r="443" spans="1:29">
      <c r="A443" s="118" t="s">
        <v>2708</v>
      </c>
      <c r="B443" s="118" t="s">
        <v>2709</v>
      </c>
      <c r="C443" s="130" t="s">
        <v>913</v>
      </c>
      <c r="D443" s="131">
        <v>3</v>
      </c>
      <c r="E443" s="132">
        <v>413289</v>
      </c>
      <c r="F443" s="132">
        <v>856</v>
      </c>
      <c r="G443" s="132">
        <v>75</v>
      </c>
      <c r="H443" s="133">
        <v>8.7300000000000003E-2</v>
      </c>
      <c r="I443" s="140">
        <v>24</v>
      </c>
      <c r="J443" s="140">
        <v>0</v>
      </c>
      <c r="K443" s="132">
        <v>63</v>
      </c>
      <c r="L443" s="141">
        <v>13.6</v>
      </c>
      <c r="M443" s="142">
        <v>4</v>
      </c>
      <c r="N443" s="143">
        <v>0.96599999999999997</v>
      </c>
      <c r="O443" s="144">
        <v>1</v>
      </c>
      <c r="P443" s="145" t="s">
        <v>2710</v>
      </c>
      <c r="Q443" s="149" t="s">
        <v>2711</v>
      </c>
      <c r="R443" s="132">
        <v>5980</v>
      </c>
      <c r="S443" s="150">
        <v>4.5</v>
      </c>
      <c r="T443" s="151" t="s">
        <v>916</v>
      </c>
      <c r="U443" s="152" t="s">
        <v>1255</v>
      </c>
      <c r="V443" s="153">
        <v>0.64900000000000002</v>
      </c>
      <c r="W443" s="153">
        <v>0.66300000000000003</v>
      </c>
      <c r="X443" s="152" t="s">
        <v>1909</v>
      </c>
      <c r="Y443" s="153">
        <v>0.186</v>
      </c>
      <c r="Z443" s="153">
        <v>0.28100000000000003</v>
      </c>
      <c r="AA443" s="152" t="s">
        <v>1256</v>
      </c>
      <c r="AB443" s="153">
        <v>0.13100000000000001</v>
      </c>
      <c r="AC443" s="153">
        <v>5.6000000000000001E-2</v>
      </c>
    </row>
    <row r="444" spans="1:29">
      <c r="A444" s="118" t="s">
        <v>2712</v>
      </c>
      <c r="B444" s="118" t="s">
        <v>2713</v>
      </c>
      <c r="C444" s="130" t="s">
        <v>913</v>
      </c>
      <c r="D444" s="131">
        <v>3</v>
      </c>
      <c r="E444" s="132">
        <v>570232</v>
      </c>
      <c r="F444" s="132">
        <v>618</v>
      </c>
      <c r="G444" s="132">
        <v>24</v>
      </c>
      <c r="H444" s="133">
        <v>3.8600000000000002E-2</v>
      </c>
      <c r="I444" s="140">
        <v>14</v>
      </c>
      <c r="J444" s="140">
        <v>0</v>
      </c>
      <c r="K444" s="132">
        <v>201</v>
      </c>
      <c r="L444" s="141">
        <v>3.1</v>
      </c>
      <c r="M444" s="142">
        <v>13</v>
      </c>
      <c r="N444" s="143">
        <v>0.91</v>
      </c>
      <c r="O444" s="144">
        <v>0.93300000000000005</v>
      </c>
      <c r="P444" s="145" t="s">
        <v>2714</v>
      </c>
      <c r="Q444" s="149" t="s">
        <v>2715</v>
      </c>
      <c r="R444" s="132">
        <v>5741</v>
      </c>
      <c r="S444" s="150">
        <v>4.5</v>
      </c>
      <c r="T444" s="151" t="s">
        <v>1254</v>
      </c>
      <c r="U444" s="152" t="s">
        <v>1256</v>
      </c>
      <c r="V444" s="153">
        <v>0.68</v>
      </c>
      <c r="W444" s="153">
        <v>0.76700000000000002</v>
      </c>
      <c r="X444" s="152" t="s">
        <v>2205</v>
      </c>
      <c r="Y444" s="153">
        <v>0.17299999999999999</v>
      </c>
      <c r="Z444" s="153">
        <v>0.1</v>
      </c>
      <c r="AA444" s="152" t="s">
        <v>2231</v>
      </c>
      <c r="AB444" s="153">
        <v>5.8000000000000003E-2</v>
      </c>
      <c r="AC444" s="153">
        <v>6.7000000000000004E-2</v>
      </c>
    </row>
    <row r="445" spans="1:29">
      <c r="A445" s="118" t="s">
        <v>2716</v>
      </c>
      <c r="B445" s="118" t="s">
        <v>2717</v>
      </c>
      <c r="C445" s="130" t="s">
        <v>913</v>
      </c>
      <c r="D445" s="131">
        <v>3</v>
      </c>
      <c r="E445" s="132">
        <v>758841</v>
      </c>
      <c r="F445" s="132">
        <v>451</v>
      </c>
      <c r="G445" s="132">
        <v>22</v>
      </c>
      <c r="H445" s="133">
        <v>4.87E-2</v>
      </c>
      <c r="I445" s="140">
        <v>19</v>
      </c>
      <c r="J445" s="140">
        <v>0</v>
      </c>
      <c r="K445" s="132">
        <v>560</v>
      </c>
      <c r="L445" s="141">
        <v>0.8</v>
      </c>
      <c r="M445" s="142">
        <v>0</v>
      </c>
      <c r="N445" s="143">
        <v>0.45600000000000002</v>
      </c>
      <c r="O445" s="144">
        <v>0.45400000000000001</v>
      </c>
      <c r="P445" s="145" t="s">
        <v>2718</v>
      </c>
      <c r="Q445" s="149" t="s">
        <v>2719</v>
      </c>
      <c r="R445" s="132">
        <v>9250</v>
      </c>
      <c r="S445" s="150">
        <v>4.5</v>
      </c>
      <c r="T445" s="151" t="s">
        <v>1254</v>
      </c>
      <c r="U445" s="152" t="s">
        <v>1255</v>
      </c>
      <c r="V445" s="153">
        <v>0.29799999999999999</v>
      </c>
      <c r="W445" s="153">
        <v>0.182</v>
      </c>
      <c r="X445" s="152" t="s">
        <v>1257</v>
      </c>
      <c r="Y445" s="153">
        <v>8.7999999999999995E-2</v>
      </c>
      <c r="Z445" s="153">
        <v>0</v>
      </c>
      <c r="AA445" s="152" t="s">
        <v>1878</v>
      </c>
      <c r="AB445" s="153">
        <v>7.0000000000000007E-2</v>
      </c>
      <c r="AC445" s="153">
        <v>0.27300000000000002</v>
      </c>
    </row>
    <row r="446" spans="1:29">
      <c r="A446" s="118" t="s">
        <v>2720</v>
      </c>
      <c r="B446" s="118" t="s">
        <v>2720</v>
      </c>
      <c r="C446" s="130"/>
      <c r="D446" s="131">
        <v>3</v>
      </c>
      <c r="E446" s="132">
        <v>1406267</v>
      </c>
      <c r="F446" s="132">
        <v>0</v>
      </c>
      <c r="G446" s="132">
        <v>0</v>
      </c>
      <c r="H446" s="133">
        <v>8.2900000000000001E-2</v>
      </c>
      <c r="I446" s="140">
        <v>8</v>
      </c>
      <c r="J446" s="140">
        <v>0</v>
      </c>
      <c r="K446" s="132">
        <v>135</v>
      </c>
      <c r="L446" s="141">
        <v>0</v>
      </c>
      <c r="M446" s="142">
        <v>46</v>
      </c>
      <c r="N446" s="143">
        <v>1</v>
      </c>
      <c r="O446" s="144">
        <v>1</v>
      </c>
      <c r="P446" s="145" t="s">
        <v>1171</v>
      </c>
      <c r="Q446" s="149" t="s">
        <v>2721</v>
      </c>
      <c r="R446" s="132">
        <v>19167</v>
      </c>
      <c r="S446" s="150">
        <v>4.4000000000000004</v>
      </c>
      <c r="T446" s="151" t="s">
        <v>2722</v>
      </c>
      <c r="U446" s="152" t="s">
        <v>2723</v>
      </c>
      <c r="V446" s="153">
        <v>0.52400000000000002</v>
      </c>
      <c r="W446" s="153">
        <v>0.5</v>
      </c>
      <c r="X446" s="152" t="s">
        <v>2724</v>
      </c>
      <c r="Y446" s="153">
        <v>0.38100000000000001</v>
      </c>
      <c r="Z446" s="153">
        <v>0</v>
      </c>
      <c r="AA446" s="152" t="s">
        <v>2725</v>
      </c>
      <c r="AB446" s="153">
        <v>9.5000000000000001E-2</v>
      </c>
      <c r="AC446" s="153">
        <v>0.5</v>
      </c>
    </row>
    <row r="447" spans="1:29">
      <c r="A447" s="118" t="s">
        <v>2726</v>
      </c>
      <c r="B447" s="118" t="s">
        <v>2727</v>
      </c>
      <c r="C447" s="130" t="s">
        <v>913</v>
      </c>
      <c r="D447" s="131">
        <v>3</v>
      </c>
      <c r="E447" s="132">
        <v>853842</v>
      </c>
      <c r="F447" s="132">
        <v>397</v>
      </c>
      <c r="G447" s="132">
        <v>18</v>
      </c>
      <c r="H447" s="133">
        <v>4.4900000000000002E-2</v>
      </c>
      <c r="I447" s="140">
        <v>13</v>
      </c>
      <c r="J447" s="140">
        <v>0</v>
      </c>
      <c r="K447" s="132">
        <v>54</v>
      </c>
      <c r="L447" s="141">
        <v>7.3</v>
      </c>
      <c r="M447" s="142">
        <v>0</v>
      </c>
      <c r="N447" s="143">
        <v>0.89200000000000002</v>
      </c>
      <c r="O447" s="144">
        <v>1</v>
      </c>
      <c r="P447" s="145" t="s">
        <v>1294</v>
      </c>
      <c r="Q447" s="149" t="s">
        <v>2728</v>
      </c>
      <c r="R447" s="132">
        <v>11776</v>
      </c>
      <c r="S447" s="150">
        <v>4.8</v>
      </c>
      <c r="T447" s="151" t="s">
        <v>945</v>
      </c>
      <c r="U447" s="152" t="s">
        <v>2220</v>
      </c>
      <c r="V447" s="153">
        <v>0.57399999999999995</v>
      </c>
      <c r="W447" s="153">
        <v>0.42099999999999999</v>
      </c>
      <c r="X447" s="152" t="s">
        <v>1863</v>
      </c>
      <c r="Y447" s="153">
        <v>0.26400000000000001</v>
      </c>
      <c r="Z447" s="153">
        <v>0.47399999999999998</v>
      </c>
      <c r="AA447" s="152" t="s">
        <v>2729</v>
      </c>
      <c r="AB447" s="153">
        <v>5.3999999999999999E-2</v>
      </c>
      <c r="AC447" s="153">
        <v>0.105</v>
      </c>
    </row>
    <row r="448" spans="1:29">
      <c r="A448" s="118" t="s">
        <v>2730</v>
      </c>
      <c r="B448" s="118" t="s">
        <v>2730</v>
      </c>
      <c r="C448" s="130" t="s">
        <v>913</v>
      </c>
      <c r="D448" s="131">
        <v>3</v>
      </c>
      <c r="E448" s="132">
        <v>866925</v>
      </c>
      <c r="F448" s="132">
        <v>393</v>
      </c>
      <c r="G448" s="132">
        <v>9</v>
      </c>
      <c r="H448" s="133">
        <v>2.2599999999999999E-2</v>
      </c>
      <c r="I448" s="140">
        <v>13</v>
      </c>
      <c r="J448" s="140">
        <v>0</v>
      </c>
      <c r="K448" s="132">
        <v>386</v>
      </c>
      <c r="L448" s="141">
        <v>1</v>
      </c>
      <c r="M448" s="142">
        <v>13</v>
      </c>
      <c r="N448" s="143">
        <v>0.72</v>
      </c>
      <c r="O448" s="144">
        <v>0.83299999999999996</v>
      </c>
      <c r="P448" s="145" t="s">
        <v>2467</v>
      </c>
      <c r="Q448" s="149" t="s">
        <v>2731</v>
      </c>
      <c r="R448" s="132">
        <v>5765</v>
      </c>
      <c r="S448" s="150">
        <v>4.5</v>
      </c>
      <c r="T448" s="151" t="s">
        <v>916</v>
      </c>
      <c r="U448" s="152" t="s">
        <v>1256</v>
      </c>
      <c r="V448" s="153">
        <v>0.59199999999999997</v>
      </c>
      <c r="W448" s="153">
        <v>0.83299999999999996</v>
      </c>
      <c r="X448" s="152" t="s">
        <v>2150</v>
      </c>
      <c r="Y448" s="153">
        <v>8.3000000000000004E-2</v>
      </c>
      <c r="Z448" s="153">
        <v>0</v>
      </c>
      <c r="AA448" s="152" t="s">
        <v>1587</v>
      </c>
      <c r="AB448" s="153">
        <v>4.5999999999999999E-2</v>
      </c>
      <c r="AC448" s="153">
        <v>0</v>
      </c>
    </row>
    <row r="449" spans="1:29">
      <c r="A449" s="118" t="s">
        <v>2732</v>
      </c>
      <c r="B449" s="118" t="s">
        <v>2733</v>
      </c>
      <c r="C449" s="130" t="s">
        <v>913</v>
      </c>
      <c r="D449" s="131">
        <v>3</v>
      </c>
      <c r="E449" s="132">
        <v>573343</v>
      </c>
      <c r="F449" s="132">
        <v>611</v>
      </c>
      <c r="G449" s="132">
        <v>32</v>
      </c>
      <c r="H449" s="133">
        <v>5.1999999999999998E-2</v>
      </c>
      <c r="I449" s="140">
        <v>14</v>
      </c>
      <c r="J449" s="140">
        <v>0</v>
      </c>
      <c r="K449" s="132">
        <v>88</v>
      </c>
      <c r="L449" s="141">
        <v>6.9</v>
      </c>
      <c r="M449" s="142">
        <v>0</v>
      </c>
      <c r="N449" s="143">
        <v>0.752</v>
      </c>
      <c r="O449" s="144">
        <v>0.77800000000000002</v>
      </c>
      <c r="P449" s="145" t="s">
        <v>2734</v>
      </c>
      <c r="Q449" s="149" t="s">
        <v>2735</v>
      </c>
      <c r="R449" s="132">
        <v>7333</v>
      </c>
      <c r="S449" s="150">
        <v>4.5</v>
      </c>
      <c r="T449" s="151" t="s">
        <v>1254</v>
      </c>
      <c r="U449" s="152" t="s">
        <v>1685</v>
      </c>
      <c r="V449" s="153">
        <v>0.28799999999999998</v>
      </c>
      <c r="W449" s="153">
        <v>0.222</v>
      </c>
      <c r="X449" s="152" t="s">
        <v>1966</v>
      </c>
      <c r="Y449" s="153">
        <v>0.23499999999999999</v>
      </c>
      <c r="Z449" s="153">
        <v>0.33300000000000002</v>
      </c>
      <c r="AA449" s="152" t="s">
        <v>1255</v>
      </c>
      <c r="AB449" s="153">
        <v>0.22900000000000001</v>
      </c>
      <c r="AC449" s="153">
        <v>0.222</v>
      </c>
    </row>
    <row r="450" spans="1:29">
      <c r="A450" s="118" t="s">
        <v>2736</v>
      </c>
      <c r="B450" s="118" t="s">
        <v>2737</v>
      </c>
      <c r="C450" s="130" t="s">
        <v>913</v>
      </c>
      <c r="D450" s="131">
        <v>3</v>
      </c>
      <c r="E450" s="132">
        <v>396602</v>
      </c>
      <c r="F450" s="132">
        <v>897</v>
      </c>
      <c r="G450" s="132">
        <v>63</v>
      </c>
      <c r="H450" s="133">
        <v>7.0599999999999996E-2</v>
      </c>
      <c r="I450" s="140">
        <v>25</v>
      </c>
      <c r="J450" s="140">
        <v>0</v>
      </c>
      <c r="K450" s="132">
        <v>492</v>
      </c>
      <c r="L450" s="141">
        <v>1.8</v>
      </c>
      <c r="M450" s="142">
        <v>0</v>
      </c>
      <c r="N450" s="143">
        <v>0.52</v>
      </c>
      <c r="O450" s="144">
        <v>0.5</v>
      </c>
      <c r="P450" s="145" t="s">
        <v>943</v>
      </c>
      <c r="Q450" s="149" t="s">
        <v>2738</v>
      </c>
      <c r="R450" s="132">
        <v>9260</v>
      </c>
      <c r="S450" s="150">
        <v>4.5</v>
      </c>
      <c r="T450" s="151" t="s">
        <v>1254</v>
      </c>
      <c r="U450" s="152" t="s">
        <v>1255</v>
      </c>
      <c r="V450" s="153">
        <v>0.27</v>
      </c>
      <c r="W450" s="153">
        <v>0.25</v>
      </c>
      <c r="X450" s="152" t="s">
        <v>2059</v>
      </c>
      <c r="Y450" s="153">
        <v>0.16300000000000001</v>
      </c>
      <c r="Z450" s="153">
        <v>0.16700000000000001</v>
      </c>
      <c r="AA450" s="152" t="s">
        <v>1909</v>
      </c>
      <c r="AB450" s="153">
        <v>8.7999999999999995E-2</v>
      </c>
      <c r="AC450" s="153">
        <v>8.3000000000000004E-2</v>
      </c>
    </row>
    <row r="451" spans="1:29">
      <c r="A451" s="118" t="s">
        <v>2739</v>
      </c>
      <c r="B451" s="118" t="s">
        <v>2740</v>
      </c>
      <c r="C451" s="130"/>
      <c r="D451" s="131">
        <v>3</v>
      </c>
      <c r="E451" s="132">
        <v>859089</v>
      </c>
      <c r="F451" s="132">
        <v>395</v>
      </c>
      <c r="G451" s="132">
        <v>41</v>
      </c>
      <c r="H451" s="133">
        <v>0.1036</v>
      </c>
      <c r="I451" s="140">
        <v>13</v>
      </c>
      <c r="J451" s="140">
        <v>0</v>
      </c>
      <c r="K451" s="132">
        <v>714</v>
      </c>
      <c r="L451" s="141">
        <v>0.6</v>
      </c>
      <c r="M451" s="142"/>
      <c r="N451" s="143">
        <v>0.40400000000000003</v>
      </c>
      <c r="O451" s="144">
        <v>0</v>
      </c>
      <c r="P451" s="145" t="s">
        <v>1241</v>
      </c>
      <c r="Q451" s="149" t="s">
        <v>2741</v>
      </c>
      <c r="R451" s="132">
        <v>11683</v>
      </c>
      <c r="S451" s="150">
        <v>4.3</v>
      </c>
      <c r="T451" s="151" t="s">
        <v>916</v>
      </c>
      <c r="U451" s="152" t="s">
        <v>1469</v>
      </c>
      <c r="V451" s="153">
        <v>0.21299999999999999</v>
      </c>
      <c r="W451" s="153">
        <v>0</v>
      </c>
      <c r="X451" s="152" t="s">
        <v>995</v>
      </c>
      <c r="Y451" s="153">
        <v>0.106</v>
      </c>
      <c r="Z451" s="153">
        <v>0</v>
      </c>
      <c r="AA451" s="152" t="s">
        <v>1415</v>
      </c>
      <c r="AB451" s="153">
        <v>8.5000000000000006E-2</v>
      </c>
      <c r="AC451" s="153">
        <v>0</v>
      </c>
    </row>
    <row r="452" spans="1:29">
      <c r="A452" s="118" t="s">
        <v>2742</v>
      </c>
      <c r="B452" s="118" t="s">
        <v>2742</v>
      </c>
      <c r="C452" s="130" t="s">
        <v>913</v>
      </c>
      <c r="D452" s="131">
        <v>3</v>
      </c>
      <c r="E452" s="132">
        <v>201015</v>
      </c>
      <c r="F452" s="132">
        <v>1883</v>
      </c>
      <c r="G452" s="132">
        <v>101</v>
      </c>
      <c r="H452" s="133">
        <v>5.3499999999999999E-2</v>
      </c>
      <c r="I452" s="140">
        <v>29</v>
      </c>
      <c r="J452" s="140">
        <v>0</v>
      </c>
      <c r="K452" s="132">
        <v>4430</v>
      </c>
      <c r="L452" s="141">
        <v>0.4</v>
      </c>
      <c r="M452" s="142">
        <v>14</v>
      </c>
      <c r="N452" s="143">
        <v>0.55800000000000005</v>
      </c>
      <c r="O452" s="144">
        <v>0.67600000000000005</v>
      </c>
      <c r="P452" s="145" t="s">
        <v>2743</v>
      </c>
      <c r="Q452" s="149" t="s">
        <v>2744</v>
      </c>
      <c r="R452" s="132">
        <v>6181</v>
      </c>
      <c r="S452" s="150">
        <v>4.5</v>
      </c>
      <c r="T452" s="151" t="s">
        <v>916</v>
      </c>
      <c r="U452" s="152" t="s">
        <v>1255</v>
      </c>
      <c r="V452" s="153">
        <v>0.34799999999999998</v>
      </c>
      <c r="W452" s="153">
        <v>0.50700000000000001</v>
      </c>
      <c r="X452" s="152" t="s">
        <v>1908</v>
      </c>
      <c r="Y452" s="153">
        <v>0.11899999999999999</v>
      </c>
      <c r="Z452" s="153">
        <v>7.0000000000000007E-2</v>
      </c>
      <c r="AA452" s="152" t="s">
        <v>1909</v>
      </c>
      <c r="AB452" s="153">
        <v>9.1999999999999998E-2</v>
      </c>
      <c r="AC452" s="153">
        <v>9.9000000000000005E-2</v>
      </c>
    </row>
    <row r="453" spans="1:29">
      <c r="A453" s="118" t="s">
        <v>2745</v>
      </c>
      <c r="B453" s="118" t="s">
        <v>2746</v>
      </c>
      <c r="C453" s="130" t="s">
        <v>913</v>
      </c>
      <c r="D453" s="131">
        <v>3</v>
      </c>
      <c r="E453" s="132">
        <v>1432553</v>
      </c>
      <c r="F453" s="132">
        <v>199</v>
      </c>
      <c r="G453" s="132">
        <v>3</v>
      </c>
      <c r="H453" s="133">
        <v>1.26E-2</v>
      </c>
      <c r="I453" s="140">
        <v>9</v>
      </c>
      <c r="J453" s="140">
        <v>0</v>
      </c>
      <c r="K453" s="132">
        <v>21005</v>
      </c>
      <c r="L453" s="141">
        <v>0</v>
      </c>
      <c r="M453" s="142">
        <v>0</v>
      </c>
      <c r="N453" s="143">
        <v>1</v>
      </c>
      <c r="O453" s="144">
        <v>1</v>
      </c>
      <c r="P453" s="145" t="s">
        <v>1064</v>
      </c>
      <c r="Q453" s="149" t="s">
        <v>2747</v>
      </c>
      <c r="R453" s="132">
        <v>200</v>
      </c>
      <c r="S453" s="150">
        <v>4.4000000000000004</v>
      </c>
      <c r="T453" s="151" t="s">
        <v>2748</v>
      </c>
      <c r="U453" s="152" t="s">
        <v>849</v>
      </c>
      <c r="V453" s="153">
        <v>0.75</v>
      </c>
      <c r="W453" s="153">
        <v>1</v>
      </c>
      <c r="X453" s="152" t="s">
        <v>2749</v>
      </c>
      <c r="Y453" s="153">
        <v>0.25</v>
      </c>
      <c r="Z453" s="153">
        <v>0</v>
      </c>
      <c r="AA453" s="115"/>
      <c r="AB453" s="154"/>
      <c r="AC453" s="154"/>
    </row>
    <row r="454" spans="1:29">
      <c r="A454" s="118" t="s">
        <v>2750</v>
      </c>
      <c r="B454" s="118" t="s">
        <v>2751</v>
      </c>
      <c r="C454" s="130"/>
      <c r="D454" s="131">
        <v>3</v>
      </c>
      <c r="E454" s="132">
        <v>710868</v>
      </c>
      <c r="F454" s="132">
        <v>486</v>
      </c>
      <c r="G454" s="132">
        <v>11</v>
      </c>
      <c r="H454" s="133">
        <v>2.3099999999999999E-2</v>
      </c>
      <c r="I454" s="140">
        <v>11</v>
      </c>
      <c r="J454" s="140">
        <v>0</v>
      </c>
      <c r="K454" s="132">
        <v>96</v>
      </c>
      <c r="L454" s="141">
        <v>5.0999999999999996</v>
      </c>
      <c r="M454" s="142">
        <v>14</v>
      </c>
      <c r="N454" s="143">
        <v>0.82199999999999995</v>
      </c>
      <c r="O454" s="144">
        <v>1</v>
      </c>
      <c r="P454" s="145" t="s">
        <v>2752</v>
      </c>
      <c r="Q454" s="149" t="s">
        <v>2753</v>
      </c>
      <c r="R454" s="132">
        <v>5286</v>
      </c>
      <c r="S454" s="150">
        <v>4.5</v>
      </c>
      <c r="T454" s="151" t="s">
        <v>945</v>
      </c>
      <c r="U454" s="152" t="s">
        <v>1970</v>
      </c>
      <c r="V454" s="153">
        <v>0.502</v>
      </c>
      <c r="W454" s="153">
        <v>0.42899999999999999</v>
      </c>
      <c r="X454" s="152" t="s">
        <v>2008</v>
      </c>
      <c r="Y454" s="153">
        <v>0.2</v>
      </c>
      <c r="Z454" s="153">
        <v>0.42899999999999999</v>
      </c>
      <c r="AA454" s="152" t="s">
        <v>2012</v>
      </c>
      <c r="AB454" s="153">
        <v>0.12</v>
      </c>
      <c r="AC454" s="153">
        <v>0.14299999999999999</v>
      </c>
    </row>
    <row r="455" spans="1:29">
      <c r="A455" s="118" t="s">
        <v>2754</v>
      </c>
      <c r="B455" s="118" t="s">
        <v>2755</v>
      </c>
      <c r="C455" s="130" t="s">
        <v>913</v>
      </c>
      <c r="D455" s="131">
        <v>3</v>
      </c>
      <c r="E455" s="132">
        <v>656529</v>
      </c>
      <c r="F455" s="132">
        <v>534</v>
      </c>
      <c r="G455" s="132">
        <v>27</v>
      </c>
      <c r="H455" s="133">
        <v>5.04E-2</v>
      </c>
      <c r="I455" s="140">
        <v>12</v>
      </c>
      <c r="J455" s="140">
        <v>0</v>
      </c>
      <c r="K455" s="132">
        <v>402</v>
      </c>
      <c r="L455" s="141">
        <v>1.3</v>
      </c>
      <c r="M455" s="142">
        <v>0</v>
      </c>
      <c r="N455" s="143">
        <v>0.65900000000000003</v>
      </c>
      <c r="O455" s="144">
        <v>0.63600000000000001</v>
      </c>
      <c r="P455" s="145" t="s">
        <v>1818</v>
      </c>
      <c r="Q455" s="149" t="s">
        <v>2756</v>
      </c>
      <c r="R455" s="132">
        <v>9147</v>
      </c>
      <c r="S455" s="150">
        <v>4.5</v>
      </c>
      <c r="T455" s="151" t="s">
        <v>945</v>
      </c>
      <c r="U455" s="152" t="s">
        <v>1255</v>
      </c>
      <c r="V455" s="153">
        <v>0.46500000000000002</v>
      </c>
      <c r="W455" s="153">
        <v>0.27300000000000002</v>
      </c>
      <c r="X455" s="152" t="s">
        <v>1908</v>
      </c>
      <c r="Y455" s="153">
        <v>0.109</v>
      </c>
      <c r="Z455" s="153">
        <v>0</v>
      </c>
      <c r="AA455" s="152" t="s">
        <v>1909</v>
      </c>
      <c r="AB455" s="153">
        <v>8.5000000000000006E-2</v>
      </c>
      <c r="AC455" s="153">
        <v>0.36399999999999999</v>
      </c>
    </row>
    <row r="456" spans="1:29">
      <c r="A456" s="118" t="s">
        <v>2757</v>
      </c>
      <c r="B456" s="118" t="s">
        <v>2758</v>
      </c>
      <c r="C456" s="130" t="s">
        <v>913</v>
      </c>
      <c r="D456" s="131">
        <v>3</v>
      </c>
      <c r="E456" s="132">
        <v>352354</v>
      </c>
      <c r="F456" s="132">
        <v>1139</v>
      </c>
      <c r="G456" s="132">
        <v>2</v>
      </c>
      <c r="H456" s="133">
        <v>2E-3</v>
      </c>
      <c r="I456" s="140">
        <v>27</v>
      </c>
      <c r="J456" s="140">
        <v>0</v>
      </c>
      <c r="K456" s="132">
        <v>7457</v>
      </c>
      <c r="L456" s="141">
        <v>0.2</v>
      </c>
      <c r="M456" s="142">
        <v>8</v>
      </c>
      <c r="N456" s="143">
        <v>0.63200000000000001</v>
      </c>
      <c r="O456" s="144">
        <v>0.8</v>
      </c>
      <c r="P456" s="145"/>
      <c r="Q456" s="149" t="s">
        <v>2759</v>
      </c>
      <c r="R456" s="132">
        <v>13712</v>
      </c>
      <c r="S456" s="150">
        <v>4.5</v>
      </c>
      <c r="T456" s="151" t="s">
        <v>1091</v>
      </c>
      <c r="U456" s="152" t="s">
        <v>1160</v>
      </c>
      <c r="V456" s="153">
        <v>0.46899999999999997</v>
      </c>
      <c r="W456" s="153">
        <v>0.6</v>
      </c>
      <c r="X456" s="152" t="s">
        <v>969</v>
      </c>
      <c r="Y456" s="153">
        <v>0.111</v>
      </c>
      <c r="Z456" s="153">
        <v>0.1</v>
      </c>
      <c r="AA456" s="152" t="s">
        <v>2760</v>
      </c>
      <c r="AB456" s="153">
        <v>5.1999999999999998E-2</v>
      </c>
      <c r="AC456" s="153">
        <v>0.1</v>
      </c>
    </row>
    <row r="457" spans="1:29">
      <c r="A457" s="118" t="s">
        <v>2761</v>
      </c>
      <c r="B457" s="118" t="s">
        <v>2762</v>
      </c>
      <c r="C457" s="130" t="s">
        <v>913</v>
      </c>
      <c r="D457" s="131">
        <v>3</v>
      </c>
      <c r="E457" s="132">
        <v>394565</v>
      </c>
      <c r="F457" s="132">
        <v>899</v>
      </c>
      <c r="G457" s="132">
        <v>53</v>
      </c>
      <c r="H457" s="133">
        <v>5.9299999999999999E-2</v>
      </c>
      <c r="I457" s="140">
        <v>26</v>
      </c>
      <c r="J457" s="140">
        <v>0</v>
      </c>
      <c r="K457" s="132">
        <v>48</v>
      </c>
      <c r="L457" s="141">
        <v>18.7</v>
      </c>
      <c r="M457" s="142">
        <v>0</v>
      </c>
      <c r="N457" s="143">
        <v>0.878</v>
      </c>
      <c r="O457" s="144">
        <v>0.95399999999999996</v>
      </c>
      <c r="P457" s="145" t="s">
        <v>1342</v>
      </c>
      <c r="Q457" s="149" t="s">
        <v>2763</v>
      </c>
      <c r="R457" s="132">
        <v>9782</v>
      </c>
      <c r="S457" s="150">
        <v>4.5</v>
      </c>
      <c r="T457" s="151" t="s">
        <v>916</v>
      </c>
      <c r="U457" s="152" t="s">
        <v>1255</v>
      </c>
      <c r="V457" s="153">
        <v>0.57599999999999996</v>
      </c>
      <c r="W457" s="153">
        <v>0.54</v>
      </c>
      <c r="X457" s="152" t="s">
        <v>1909</v>
      </c>
      <c r="Y457" s="153">
        <v>0.214</v>
      </c>
      <c r="Z457" s="153">
        <v>0.41399999999999998</v>
      </c>
      <c r="AA457" s="152" t="s">
        <v>1685</v>
      </c>
      <c r="AB457" s="153">
        <v>8.7999999999999995E-2</v>
      </c>
      <c r="AC457" s="153">
        <v>0</v>
      </c>
    </row>
    <row r="458" spans="1:29">
      <c r="A458" s="118" t="s">
        <v>2764</v>
      </c>
      <c r="B458" s="118" t="s">
        <v>2765</v>
      </c>
      <c r="C458" s="130" t="s">
        <v>913</v>
      </c>
      <c r="D458" s="131">
        <v>3</v>
      </c>
      <c r="E458" s="132">
        <v>633554</v>
      </c>
      <c r="F458" s="132">
        <v>551</v>
      </c>
      <c r="G458" s="132">
        <v>16</v>
      </c>
      <c r="H458" s="133">
        <v>2.9399999999999999E-2</v>
      </c>
      <c r="I458" s="140">
        <v>13</v>
      </c>
      <c r="J458" s="140">
        <v>0</v>
      </c>
      <c r="K458" s="132">
        <v>291</v>
      </c>
      <c r="L458" s="141">
        <v>1.9</v>
      </c>
      <c r="M458" s="142">
        <v>0</v>
      </c>
      <c r="N458" s="143">
        <v>0.65400000000000003</v>
      </c>
      <c r="O458" s="144">
        <v>0.42899999999999999</v>
      </c>
      <c r="P458" s="145" t="s">
        <v>2766</v>
      </c>
      <c r="Q458" s="149" t="s">
        <v>2767</v>
      </c>
      <c r="R458" s="132">
        <v>6020</v>
      </c>
      <c r="S458" s="150">
        <v>4.5</v>
      </c>
      <c r="T458" s="151" t="s">
        <v>1254</v>
      </c>
      <c r="U458" s="152" t="s">
        <v>1256</v>
      </c>
      <c r="V458" s="153">
        <v>0.308</v>
      </c>
      <c r="W458" s="153">
        <v>0.28599999999999998</v>
      </c>
      <c r="X458" s="152" t="s">
        <v>2012</v>
      </c>
      <c r="Y458" s="153">
        <v>0.22</v>
      </c>
      <c r="Z458" s="153">
        <v>0.14299999999999999</v>
      </c>
      <c r="AA458" s="152" t="s">
        <v>1970</v>
      </c>
      <c r="AB458" s="153">
        <v>0.126</v>
      </c>
      <c r="AC458" s="153">
        <v>0</v>
      </c>
    </row>
    <row r="459" spans="1:29">
      <c r="A459" s="118" t="s">
        <v>2768</v>
      </c>
      <c r="B459" s="118" t="s">
        <v>2769</v>
      </c>
      <c r="C459" s="130" t="s">
        <v>913</v>
      </c>
      <c r="D459" s="131">
        <v>3</v>
      </c>
      <c r="E459" s="132">
        <v>452271</v>
      </c>
      <c r="F459" s="132">
        <v>779</v>
      </c>
      <c r="G459" s="132">
        <v>14</v>
      </c>
      <c r="H459" s="133">
        <v>1.84E-2</v>
      </c>
      <c r="I459" s="140">
        <v>22</v>
      </c>
      <c r="J459" s="140">
        <v>1</v>
      </c>
      <c r="K459" s="132">
        <v>86</v>
      </c>
      <c r="L459" s="141">
        <v>9.1</v>
      </c>
      <c r="M459" s="142">
        <v>8</v>
      </c>
      <c r="N459" s="143">
        <v>0.82</v>
      </c>
      <c r="O459" s="144">
        <v>0.4</v>
      </c>
      <c r="P459" s="145" t="s">
        <v>2770</v>
      </c>
      <c r="Q459" s="149" t="s">
        <v>2771</v>
      </c>
      <c r="R459" s="132">
        <v>7928</v>
      </c>
      <c r="S459" s="150">
        <v>4.5</v>
      </c>
      <c r="T459" s="151" t="s">
        <v>1853</v>
      </c>
      <c r="U459" s="152" t="s">
        <v>1966</v>
      </c>
      <c r="V459" s="153">
        <v>0.51400000000000001</v>
      </c>
      <c r="W459" s="153">
        <v>0.33300000000000002</v>
      </c>
      <c r="X459" s="152" t="s">
        <v>2607</v>
      </c>
      <c r="Y459" s="153">
        <v>0.20899999999999999</v>
      </c>
      <c r="Z459" s="153">
        <v>0</v>
      </c>
      <c r="AA459" s="152" t="s">
        <v>2205</v>
      </c>
      <c r="AB459" s="153">
        <v>9.7000000000000003E-2</v>
      </c>
      <c r="AC459" s="153">
        <v>6.7000000000000004E-2</v>
      </c>
    </row>
    <row r="460" spans="1:29">
      <c r="A460" s="118" t="s">
        <v>2772</v>
      </c>
      <c r="B460" s="118" t="s">
        <v>2773</v>
      </c>
      <c r="C460" s="130" t="s">
        <v>913</v>
      </c>
      <c r="D460" s="131">
        <v>3</v>
      </c>
      <c r="E460" s="132">
        <v>462131</v>
      </c>
      <c r="F460" s="132">
        <v>760</v>
      </c>
      <c r="G460" s="132">
        <v>137</v>
      </c>
      <c r="H460" s="133">
        <v>0.18079999999999999</v>
      </c>
      <c r="I460" s="140">
        <v>22</v>
      </c>
      <c r="J460" s="140">
        <v>0</v>
      </c>
      <c r="K460" s="132">
        <v>48</v>
      </c>
      <c r="L460" s="141">
        <v>15.8</v>
      </c>
      <c r="M460" s="142">
        <v>6</v>
      </c>
      <c r="N460" s="143">
        <v>0.95599999999999996</v>
      </c>
      <c r="O460" s="144">
        <v>0.93899999999999995</v>
      </c>
      <c r="P460" s="145"/>
      <c r="Q460" s="149" t="s">
        <v>2774</v>
      </c>
      <c r="R460" s="132">
        <v>9522</v>
      </c>
      <c r="S460" s="150">
        <v>4.8</v>
      </c>
      <c r="T460" s="151" t="s">
        <v>1254</v>
      </c>
      <c r="U460" s="152" t="s">
        <v>1966</v>
      </c>
      <c r="V460" s="153">
        <v>0.82</v>
      </c>
      <c r="W460" s="153">
        <v>0.63300000000000001</v>
      </c>
      <c r="X460" s="152" t="s">
        <v>1862</v>
      </c>
      <c r="Y460" s="153">
        <v>0.11899999999999999</v>
      </c>
      <c r="Z460" s="153">
        <v>0.30599999999999999</v>
      </c>
      <c r="AA460" s="152" t="s">
        <v>1255</v>
      </c>
      <c r="AB460" s="153">
        <v>1.7000000000000001E-2</v>
      </c>
      <c r="AC460" s="153">
        <v>0</v>
      </c>
    </row>
    <row r="461" spans="1:29">
      <c r="A461" s="118" t="s">
        <v>2775</v>
      </c>
      <c r="B461" s="118" t="s">
        <v>2775</v>
      </c>
      <c r="C461" s="130" t="s">
        <v>913</v>
      </c>
      <c r="D461" s="131">
        <v>3</v>
      </c>
      <c r="E461" s="132">
        <v>1403231</v>
      </c>
      <c r="F461" s="132">
        <v>203</v>
      </c>
      <c r="G461" s="132">
        <v>6</v>
      </c>
      <c r="H461" s="133">
        <v>2.92E-2</v>
      </c>
      <c r="I461" s="140">
        <v>9</v>
      </c>
      <c r="J461" s="140">
        <v>0</v>
      </c>
      <c r="K461" s="132">
        <v>328</v>
      </c>
      <c r="L461" s="141">
        <v>0.6</v>
      </c>
      <c r="M461" s="142">
        <v>5</v>
      </c>
      <c r="N461" s="143">
        <v>0.77100000000000002</v>
      </c>
      <c r="O461" s="144">
        <v>1</v>
      </c>
      <c r="P461" s="145" t="s">
        <v>1560</v>
      </c>
      <c r="Q461" s="149" t="s">
        <v>2776</v>
      </c>
      <c r="R461" s="132">
        <v>5070</v>
      </c>
      <c r="S461" s="150">
        <v>4.5</v>
      </c>
      <c r="T461" s="151" t="s">
        <v>945</v>
      </c>
      <c r="U461" s="152" t="s">
        <v>1966</v>
      </c>
      <c r="V461" s="153">
        <v>0.67100000000000004</v>
      </c>
      <c r="W461" s="153">
        <v>1</v>
      </c>
      <c r="X461" s="152" t="s">
        <v>2777</v>
      </c>
      <c r="Y461" s="153">
        <v>5.7000000000000002E-2</v>
      </c>
      <c r="Z461" s="153">
        <v>0</v>
      </c>
      <c r="AA461" s="152" t="s">
        <v>1257</v>
      </c>
      <c r="AB461" s="153">
        <v>4.2999999999999997E-2</v>
      </c>
      <c r="AC461" s="153">
        <v>0</v>
      </c>
    </row>
    <row r="462" spans="1:29">
      <c r="A462" s="118" t="s">
        <v>2778</v>
      </c>
      <c r="B462" s="118" t="s">
        <v>2779</v>
      </c>
      <c r="C462" s="130" t="s">
        <v>913</v>
      </c>
      <c r="D462" s="131">
        <v>3</v>
      </c>
      <c r="E462" s="132">
        <v>345885</v>
      </c>
      <c r="F462" s="132">
        <v>1115</v>
      </c>
      <c r="G462" s="132">
        <v>60</v>
      </c>
      <c r="H462" s="133">
        <v>5.3699999999999998E-2</v>
      </c>
      <c r="I462" s="140">
        <v>26</v>
      </c>
      <c r="J462" s="140">
        <v>0</v>
      </c>
      <c r="K462" s="132">
        <v>76</v>
      </c>
      <c r="L462" s="141">
        <v>14.7</v>
      </c>
      <c r="M462" s="142">
        <v>14</v>
      </c>
      <c r="N462" s="143">
        <v>0.93</v>
      </c>
      <c r="O462" s="144">
        <v>0.93899999999999995</v>
      </c>
      <c r="P462" s="145" t="s">
        <v>2780</v>
      </c>
      <c r="Q462" s="149" t="s">
        <v>2781</v>
      </c>
      <c r="R462" s="132">
        <v>5410</v>
      </c>
      <c r="S462" s="150">
        <v>4.5</v>
      </c>
      <c r="T462" s="151" t="s">
        <v>1853</v>
      </c>
      <c r="U462" s="152" t="s">
        <v>1685</v>
      </c>
      <c r="V462" s="153">
        <v>0.45200000000000001</v>
      </c>
      <c r="W462" s="153">
        <v>0.53100000000000003</v>
      </c>
      <c r="X462" s="152" t="s">
        <v>1257</v>
      </c>
      <c r="Y462" s="153">
        <v>0.36699999999999999</v>
      </c>
      <c r="Z462" s="153">
        <v>0.32700000000000001</v>
      </c>
      <c r="AA462" s="152" t="s">
        <v>1862</v>
      </c>
      <c r="AB462" s="153">
        <v>0.112</v>
      </c>
      <c r="AC462" s="153">
        <v>8.2000000000000003E-2</v>
      </c>
    </row>
    <row r="463" spans="1:29">
      <c r="A463" s="118" t="s">
        <v>2782</v>
      </c>
      <c r="B463" s="118" t="s">
        <v>2783</v>
      </c>
      <c r="C463" s="130" t="s">
        <v>913</v>
      </c>
      <c r="D463" s="131">
        <v>3</v>
      </c>
      <c r="E463" s="132">
        <v>896698</v>
      </c>
      <c r="F463" s="132">
        <v>375</v>
      </c>
      <c r="G463" s="132">
        <v>23</v>
      </c>
      <c r="H463" s="133">
        <v>6.2100000000000002E-2</v>
      </c>
      <c r="I463" s="140">
        <v>13</v>
      </c>
      <c r="J463" s="140">
        <v>0</v>
      </c>
      <c r="K463" s="132">
        <v>122</v>
      </c>
      <c r="L463" s="141">
        <v>3.1</v>
      </c>
      <c r="M463" s="142">
        <v>8</v>
      </c>
      <c r="N463" s="143">
        <v>0.59</v>
      </c>
      <c r="O463" s="144">
        <v>1</v>
      </c>
      <c r="P463" s="145" t="s">
        <v>2180</v>
      </c>
      <c r="Q463" s="149" t="s">
        <v>2784</v>
      </c>
      <c r="R463" s="132">
        <v>17598</v>
      </c>
      <c r="S463" s="150">
        <v>4.8</v>
      </c>
      <c r="T463" s="151" t="s">
        <v>945</v>
      </c>
      <c r="U463" s="152" t="s">
        <v>1514</v>
      </c>
      <c r="V463" s="153">
        <v>0.25600000000000001</v>
      </c>
      <c r="W463" s="153">
        <v>0.4</v>
      </c>
      <c r="X463" s="152" t="s">
        <v>1153</v>
      </c>
      <c r="Y463" s="153">
        <v>0.192</v>
      </c>
      <c r="Z463" s="153">
        <v>0.4</v>
      </c>
      <c r="AA463" s="152" t="s">
        <v>1627</v>
      </c>
      <c r="AB463" s="153">
        <v>0.14099999999999999</v>
      </c>
      <c r="AC463" s="153">
        <v>0.2</v>
      </c>
    </row>
    <row r="464" spans="1:29">
      <c r="A464" s="118" t="s">
        <v>2785</v>
      </c>
      <c r="B464" s="118" t="s">
        <v>2786</v>
      </c>
      <c r="C464" s="130" t="s">
        <v>913</v>
      </c>
      <c r="D464" s="131">
        <v>3</v>
      </c>
      <c r="E464" s="132">
        <v>1715580</v>
      </c>
      <c r="F464" s="132">
        <v>167</v>
      </c>
      <c r="G464" s="132">
        <v>7</v>
      </c>
      <c r="H464" s="133">
        <v>4.7399999999999998E-2</v>
      </c>
      <c r="I464" s="140">
        <v>8</v>
      </c>
      <c r="J464" s="140">
        <v>0</v>
      </c>
      <c r="K464" s="132"/>
      <c r="L464" s="141">
        <v>0</v>
      </c>
      <c r="M464" s="142"/>
      <c r="N464" s="143">
        <v>0.98399999999999999</v>
      </c>
      <c r="O464" s="144">
        <v>1</v>
      </c>
      <c r="P464" s="145" t="s">
        <v>1365</v>
      </c>
      <c r="Q464" s="149"/>
      <c r="R464" s="132"/>
      <c r="S464" s="150"/>
      <c r="T464" s="151"/>
      <c r="U464" s="152" t="s">
        <v>1685</v>
      </c>
      <c r="V464" s="153">
        <v>0.90600000000000003</v>
      </c>
      <c r="W464" s="153">
        <v>1</v>
      </c>
      <c r="X464" s="152" t="s">
        <v>2787</v>
      </c>
      <c r="Y464" s="153">
        <v>4.7E-2</v>
      </c>
      <c r="Z464" s="153">
        <v>0</v>
      </c>
      <c r="AA464" s="152" t="s">
        <v>2788</v>
      </c>
      <c r="AB464" s="153">
        <v>3.2000000000000001E-2</v>
      </c>
      <c r="AC464" s="153">
        <v>0</v>
      </c>
    </row>
    <row r="465" spans="1:29">
      <c r="A465" s="118" t="s">
        <v>2789</v>
      </c>
      <c r="B465" s="118" t="s">
        <v>2789</v>
      </c>
      <c r="C465" s="130"/>
      <c r="D465" s="131">
        <v>3</v>
      </c>
      <c r="E465" s="132">
        <v>1401870</v>
      </c>
      <c r="F465" s="132">
        <v>0</v>
      </c>
      <c r="G465" s="132">
        <v>0</v>
      </c>
      <c r="H465" s="133">
        <v>0.2026</v>
      </c>
      <c r="I465" s="140">
        <v>8</v>
      </c>
      <c r="J465" s="140">
        <v>0</v>
      </c>
      <c r="K465" s="132">
        <v>84</v>
      </c>
      <c r="L465" s="141">
        <v>0</v>
      </c>
      <c r="M465" s="142"/>
      <c r="N465" s="143">
        <v>1</v>
      </c>
      <c r="O465" s="144">
        <v>1</v>
      </c>
      <c r="P465" s="145" t="s">
        <v>1881</v>
      </c>
      <c r="Q465" s="149" t="s">
        <v>2790</v>
      </c>
      <c r="R465" s="132">
        <v>18272</v>
      </c>
      <c r="S465" s="150">
        <v>4.8</v>
      </c>
      <c r="T465" s="151" t="s">
        <v>945</v>
      </c>
      <c r="U465" s="152" t="s">
        <v>2694</v>
      </c>
      <c r="V465" s="153">
        <v>0.77200000000000002</v>
      </c>
      <c r="W465" s="153">
        <v>0.81799999999999995</v>
      </c>
      <c r="X465" s="152" t="s">
        <v>2791</v>
      </c>
      <c r="Y465" s="153">
        <v>0.22800000000000001</v>
      </c>
      <c r="Z465" s="153">
        <v>0.182</v>
      </c>
      <c r="AA465" s="115"/>
      <c r="AB465" s="154"/>
      <c r="AC465" s="154"/>
    </row>
    <row r="466" spans="1:29">
      <c r="A466" s="118" t="s">
        <v>2792</v>
      </c>
      <c r="B466" s="118" t="s">
        <v>2793</v>
      </c>
      <c r="C466" s="130" t="s">
        <v>913</v>
      </c>
      <c r="D466" s="131">
        <v>3</v>
      </c>
      <c r="E466" s="132">
        <v>784828</v>
      </c>
      <c r="F466" s="132">
        <v>434</v>
      </c>
      <c r="G466" s="132">
        <v>22</v>
      </c>
      <c r="H466" s="133">
        <v>5.04E-2</v>
      </c>
      <c r="I466" s="140">
        <v>19</v>
      </c>
      <c r="J466" s="140">
        <v>0</v>
      </c>
      <c r="K466" s="132">
        <v>434</v>
      </c>
      <c r="L466" s="141">
        <v>1</v>
      </c>
      <c r="M466" s="142">
        <v>5</v>
      </c>
      <c r="N466" s="143">
        <v>0.55200000000000005</v>
      </c>
      <c r="O466" s="144">
        <v>0.56299999999999994</v>
      </c>
      <c r="P466" s="145" t="s">
        <v>2081</v>
      </c>
      <c r="Q466" s="149" t="s">
        <v>2794</v>
      </c>
      <c r="R466" s="132">
        <v>9059</v>
      </c>
      <c r="S466" s="150">
        <v>4.8</v>
      </c>
      <c r="T466" s="151" t="s">
        <v>945</v>
      </c>
      <c r="U466" s="152" t="s">
        <v>1255</v>
      </c>
      <c r="V466" s="153">
        <v>0.37</v>
      </c>
      <c r="W466" s="153">
        <v>0.313</v>
      </c>
      <c r="X466" s="152" t="s">
        <v>1909</v>
      </c>
      <c r="Y466" s="153">
        <v>0.109</v>
      </c>
      <c r="Z466" s="153">
        <v>0.125</v>
      </c>
      <c r="AA466" s="152" t="s">
        <v>1908</v>
      </c>
      <c r="AB466" s="153">
        <v>7.2999999999999995E-2</v>
      </c>
      <c r="AC466" s="153">
        <v>0.125</v>
      </c>
    </row>
    <row r="467" spans="1:29">
      <c r="A467" s="118" t="s">
        <v>2795</v>
      </c>
      <c r="B467" s="118" t="s">
        <v>2796</v>
      </c>
      <c r="C467" s="130" t="s">
        <v>913</v>
      </c>
      <c r="D467" s="131">
        <v>3</v>
      </c>
      <c r="E467" s="132">
        <v>46550</v>
      </c>
      <c r="F467" s="132">
        <v>7084</v>
      </c>
      <c r="G467" s="132">
        <v>97</v>
      </c>
      <c r="H467" s="133">
        <v>1.37E-2</v>
      </c>
      <c r="I467" s="140">
        <v>40</v>
      </c>
      <c r="J467" s="140">
        <v>0</v>
      </c>
      <c r="K467" s="132">
        <v>464</v>
      </c>
      <c r="L467" s="141">
        <v>15.3</v>
      </c>
      <c r="M467" s="142">
        <v>23</v>
      </c>
      <c r="N467" s="143">
        <v>0.54900000000000004</v>
      </c>
      <c r="O467" s="144">
        <v>0.49099999999999999</v>
      </c>
      <c r="P467" s="145" t="s">
        <v>2797</v>
      </c>
      <c r="Q467" s="149" t="s">
        <v>2798</v>
      </c>
      <c r="R467" s="132">
        <v>4183</v>
      </c>
      <c r="S467" s="150">
        <v>4.5</v>
      </c>
      <c r="T467" s="151" t="s">
        <v>1152</v>
      </c>
      <c r="U467" s="152" t="s">
        <v>2272</v>
      </c>
      <c r="V467" s="153">
        <v>0.29199999999999998</v>
      </c>
      <c r="W467" s="153">
        <v>0.28199999999999997</v>
      </c>
      <c r="X467" s="152" t="s">
        <v>1970</v>
      </c>
      <c r="Y467" s="153">
        <v>0.156</v>
      </c>
      <c r="Z467" s="153">
        <v>0.127</v>
      </c>
      <c r="AA467" s="152" t="s">
        <v>2231</v>
      </c>
      <c r="AB467" s="153">
        <v>0.1</v>
      </c>
      <c r="AC467" s="153">
        <v>8.2000000000000003E-2</v>
      </c>
    </row>
    <row r="468" spans="1:29">
      <c r="A468" s="118" t="s">
        <v>2799</v>
      </c>
      <c r="B468" s="118" t="s">
        <v>2800</v>
      </c>
      <c r="C468" s="130" t="s">
        <v>913</v>
      </c>
      <c r="D468" s="131">
        <v>3</v>
      </c>
      <c r="E468" s="132">
        <v>876639</v>
      </c>
      <c r="F468" s="132">
        <v>387</v>
      </c>
      <c r="G468" s="132">
        <v>10</v>
      </c>
      <c r="H468" s="133">
        <v>2.63E-2</v>
      </c>
      <c r="I468" s="140">
        <v>13</v>
      </c>
      <c r="J468" s="140">
        <v>0</v>
      </c>
      <c r="K468" s="132">
        <v>23</v>
      </c>
      <c r="L468" s="141">
        <v>16.8</v>
      </c>
      <c r="M468" s="142">
        <v>7</v>
      </c>
      <c r="N468" s="143">
        <v>0.96399999999999997</v>
      </c>
      <c r="O468" s="144">
        <v>1</v>
      </c>
      <c r="P468" s="145" t="s">
        <v>2801</v>
      </c>
      <c r="Q468" s="149" t="s">
        <v>2802</v>
      </c>
      <c r="R468" s="132">
        <v>8020</v>
      </c>
      <c r="S468" s="150">
        <v>4.5</v>
      </c>
      <c r="T468" s="151" t="s">
        <v>1853</v>
      </c>
      <c r="U468" s="152" t="s">
        <v>1970</v>
      </c>
      <c r="V468" s="153">
        <v>0.89800000000000002</v>
      </c>
      <c r="W468" s="153">
        <v>1</v>
      </c>
      <c r="X468" s="152" t="s">
        <v>2150</v>
      </c>
      <c r="Y468" s="153">
        <v>5.3999999999999999E-2</v>
      </c>
      <c r="Z468" s="153">
        <v>0</v>
      </c>
      <c r="AA468" s="152" t="s">
        <v>1954</v>
      </c>
      <c r="AB468" s="153">
        <v>1.2E-2</v>
      </c>
      <c r="AC468" s="153">
        <v>0</v>
      </c>
    </row>
    <row r="469" spans="1:29">
      <c r="A469" s="118" t="s">
        <v>2803</v>
      </c>
      <c r="B469" s="118" t="s">
        <v>2804</v>
      </c>
      <c r="C469" s="130"/>
      <c r="D469" s="131">
        <v>3</v>
      </c>
      <c r="E469" s="132">
        <v>1976734</v>
      </c>
      <c r="F469" s="132">
        <v>139</v>
      </c>
      <c r="G469" s="132">
        <v>1</v>
      </c>
      <c r="H469" s="133">
        <v>1.04E-2</v>
      </c>
      <c r="I469" s="140">
        <v>8</v>
      </c>
      <c r="J469" s="140">
        <v>0</v>
      </c>
      <c r="K469" s="132">
        <v>152</v>
      </c>
      <c r="L469" s="141">
        <v>0.9</v>
      </c>
      <c r="M469" s="142">
        <v>0</v>
      </c>
      <c r="N469" s="143">
        <v>1</v>
      </c>
      <c r="O469" s="144">
        <v>0</v>
      </c>
      <c r="P469" s="145" t="s">
        <v>1050</v>
      </c>
      <c r="Q469" s="149" t="s">
        <v>2805</v>
      </c>
      <c r="R469" s="132">
        <v>1232</v>
      </c>
      <c r="S469" s="150">
        <v>4.4000000000000004</v>
      </c>
      <c r="T469" s="151" t="s">
        <v>2806</v>
      </c>
      <c r="U469" s="152" t="s">
        <v>2807</v>
      </c>
      <c r="V469" s="153">
        <v>0.57099999999999995</v>
      </c>
      <c r="W469" s="153">
        <v>0</v>
      </c>
      <c r="X469" s="152" t="s">
        <v>2808</v>
      </c>
      <c r="Y469" s="153">
        <v>0.42899999999999999</v>
      </c>
      <c r="Z469" s="153">
        <v>0</v>
      </c>
      <c r="AA469" s="115"/>
      <c r="AB469" s="154"/>
      <c r="AC469" s="154"/>
    </row>
    <row r="470" spans="1:29">
      <c r="A470" s="118" t="s">
        <v>2809</v>
      </c>
      <c r="B470" s="118" t="s">
        <v>2810</v>
      </c>
      <c r="C470" s="130" t="s">
        <v>913</v>
      </c>
      <c r="D470" s="131">
        <v>3</v>
      </c>
      <c r="E470" s="132">
        <v>433563</v>
      </c>
      <c r="F470" s="132">
        <v>808</v>
      </c>
      <c r="G470" s="132">
        <v>5</v>
      </c>
      <c r="H470" s="133">
        <v>5.7000000000000002E-3</v>
      </c>
      <c r="I470" s="140">
        <v>23</v>
      </c>
      <c r="J470" s="140">
        <v>0</v>
      </c>
      <c r="K470" s="132">
        <v>693</v>
      </c>
      <c r="L470" s="141">
        <v>1.2</v>
      </c>
      <c r="M470" s="142">
        <v>17</v>
      </c>
      <c r="N470" s="143">
        <v>0.71799999999999997</v>
      </c>
      <c r="O470" s="144">
        <v>0.5</v>
      </c>
      <c r="P470" s="145" t="s">
        <v>2811</v>
      </c>
      <c r="Q470" s="149" t="s">
        <v>2812</v>
      </c>
      <c r="R470" s="132">
        <v>16181</v>
      </c>
      <c r="S470" s="150">
        <v>4.5</v>
      </c>
      <c r="T470" s="151" t="s">
        <v>916</v>
      </c>
      <c r="U470" s="152" t="s">
        <v>2813</v>
      </c>
      <c r="V470" s="153">
        <v>0.57499999999999996</v>
      </c>
      <c r="W470" s="153">
        <v>0.5</v>
      </c>
      <c r="X470" s="152" t="s">
        <v>2693</v>
      </c>
      <c r="Y470" s="153">
        <v>9.8000000000000004E-2</v>
      </c>
      <c r="Z470" s="153">
        <v>0</v>
      </c>
      <c r="AA470" s="152" t="s">
        <v>2814</v>
      </c>
      <c r="AB470" s="153">
        <v>4.5999999999999999E-2</v>
      </c>
      <c r="AC470" s="153">
        <v>0</v>
      </c>
    </row>
    <row r="471" spans="1:29">
      <c r="A471" s="118" t="s">
        <v>2815</v>
      </c>
      <c r="B471" s="118" t="s">
        <v>2816</v>
      </c>
      <c r="C471" s="130" t="s">
        <v>913</v>
      </c>
      <c r="D471" s="131">
        <v>3</v>
      </c>
      <c r="E471" s="132">
        <v>1350203</v>
      </c>
      <c r="F471" s="132">
        <v>226</v>
      </c>
      <c r="G471" s="132">
        <v>13</v>
      </c>
      <c r="H471" s="133">
        <v>5.7099999999999998E-2</v>
      </c>
      <c r="I471" s="140">
        <v>10</v>
      </c>
      <c r="J471" s="140">
        <v>0</v>
      </c>
      <c r="K471" s="132">
        <v>73</v>
      </c>
      <c r="L471" s="141">
        <v>3.1</v>
      </c>
      <c r="M471" s="142">
        <v>0</v>
      </c>
      <c r="N471" s="143">
        <v>0.89800000000000002</v>
      </c>
      <c r="O471" s="144">
        <v>0.5</v>
      </c>
      <c r="P471" s="145" t="s">
        <v>940</v>
      </c>
      <c r="Q471" s="149" t="s">
        <v>2817</v>
      </c>
      <c r="R471" s="132">
        <v>5882</v>
      </c>
      <c r="S471" s="150">
        <v>4.5</v>
      </c>
      <c r="T471" s="151" t="s">
        <v>916</v>
      </c>
      <c r="U471" s="152" t="s">
        <v>1966</v>
      </c>
      <c r="V471" s="153">
        <v>0.78</v>
      </c>
      <c r="W471" s="153">
        <v>0.5</v>
      </c>
      <c r="X471" s="152" t="s">
        <v>1256</v>
      </c>
      <c r="Y471" s="153">
        <v>6.8000000000000005E-2</v>
      </c>
      <c r="Z471" s="153">
        <v>0</v>
      </c>
      <c r="AA471" s="152" t="s">
        <v>1862</v>
      </c>
      <c r="AB471" s="153">
        <v>5.0999999999999997E-2</v>
      </c>
      <c r="AC471" s="153">
        <v>0</v>
      </c>
    </row>
    <row r="472" spans="1:29">
      <c r="A472" s="118" t="s">
        <v>2818</v>
      </c>
      <c r="B472" s="118" t="s">
        <v>2818</v>
      </c>
      <c r="C472" s="130" t="s">
        <v>913</v>
      </c>
      <c r="D472" s="131">
        <v>3</v>
      </c>
      <c r="E472" s="132">
        <v>777113</v>
      </c>
      <c r="F472" s="132">
        <v>441</v>
      </c>
      <c r="G472" s="132">
        <v>74</v>
      </c>
      <c r="H472" s="133">
        <v>0.16769999999999999</v>
      </c>
      <c r="I472" s="140">
        <v>19</v>
      </c>
      <c r="J472" s="140">
        <v>0</v>
      </c>
      <c r="K472" s="132">
        <v>236</v>
      </c>
      <c r="L472" s="141">
        <v>1.9</v>
      </c>
      <c r="M472" s="142">
        <v>15</v>
      </c>
      <c r="N472" s="143">
        <v>0.53600000000000003</v>
      </c>
      <c r="O472" s="144">
        <v>0.25</v>
      </c>
      <c r="P472" s="145" t="s">
        <v>2819</v>
      </c>
      <c r="Q472" s="149" t="s">
        <v>2820</v>
      </c>
      <c r="R472" s="132">
        <v>6959</v>
      </c>
      <c r="S472" s="150">
        <v>4.5</v>
      </c>
      <c r="T472" s="151" t="s">
        <v>945</v>
      </c>
      <c r="U472" s="152" t="s">
        <v>1255</v>
      </c>
      <c r="V472" s="153">
        <v>0.39</v>
      </c>
      <c r="W472" s="153">
        <v>0</v>
      </c>
      <c r="X472" s="152" t="s">
        <v>1878</v>
      </c>
      <c r="Y472" s="153">
        <v>7.2999999999999995E-2</v>
      </c>
      <c r="Z472" s="153">
        <v>0.25</v>
      </c>
      <c r="AA472" s="152" t="s">
        <v>1970</v>
      </c>
      <c r="AB472" s="153">
        <v>7.2999999999999995E-2</v>
      </c>
      <c r="AC472" s="153">
        <v>0</v>
      </c>
    </row>
    <row r="473" spans="1:29">
      <c r="A473" s="118" t="s">
        <v>2821</v>
      </c>
      <c r="B473" s="118" t="s">
        <v>2822</v>
      </c>
      <c r="C473" s="130"/>
      <c r="D473" s="131">
        <v>3</v>
      </c>
      <c r="E473" s="132">
        <v>589804</v>
      </c>
      <c r="F473" s="132">
        <v>595</v>
      </c>
      <c r="G473" s="132">
        <v>25</v>
      </c>
      <c r="H473" s="133">
        <v>4.1700000000000001E-2</v>
      </c>
      <c r="I473" s="140">
        <v>13</v>
      </c>
      <c r="J473" s="140">
        <v>0</v>
      </c>
      <c r="K473" s="132">
        <v>686</v>
      </c>
      <c r="L473" s="141">
        <v>0.9</v>
      </c>
      <c r="M473" s="142">
        <v>0</v>
      </c>
      <c r="N473" s="143">
        <v>0.57899999999999996</v>
      </c>
      <c r="O473" s="144">
        <v>0.41699999999999998</v>
      </c>
      <c r="P473" s="145" t="s">
        <v>2115</v>
      </c>
      <c r="Q473" s="149" t="s">
        <v>2823</v>
      </c>
      <c r="R473" s="132">
        <v>13875</v>
      </c>
      <c r="S473" s="150">
        <v>4.8</v>
      </c>
      <c r="T473" s="151" t="s">
        <v>1254</v>
      </c>
      <c r="U473" s="152" t="s">
        <v>1255</v>
      </c>
      <c r="V473" s="153">
        <v>0.374</v>
      </c>
      <c r="W473" s="153">
        <v>0.25</v>
      </c>
      <c r="X473" s="152" t="s">
        <v>1257</v>
      </c>
      <c r="Y473" s="153">
        <v>0.111</v>
      </c>
      <c r="Z473" s="153">
        <v>0.16700000000000001</v>
      </c>
      <c r="AA473" s="152" t="s">
        <v>1909</v>
      </c>
      <c r="AB473" s="153">
        <v>9.5000000000000001E-2</v>
      </c>
      <c r="AC473" s="153">
        <v>0</v>
      </c>
    </row>
    <row r="474" spans="1:29">
      <c r="A474" s="118" t="s">
        <v>2824</v>
      </c>
      <c r="B474" s="118" t="s">
        <v>2825</v>
      </c>
      <c r="C474" s="130" t="s">
        <v>913</v>
      </c>
      <c r="D474" s="131">
        <v>3</v>
      </c>
      <c r="E474" s="132">
        <v>780587</v>
      </c>
      <c r="F474" s="132">
        <v>439</v>
      </c>
      <c r="G474" s="132">
        <v>34</v>
      </c>
      <c r="H474" s="133">
        <v>7.7600000000000002E-2</v>
      </c>
      <c r="I474" s="140">
        <v>19</v>
      </c>
      <c r="J474" s="140">
        <v>0</v>
      </c>
      <c r="K474" s="132">
        <v>72</v>
      </c>
      <c r="L474" s="141">
        <v>6.1</v>
      </c>
      <c r="M474" s="142"/>
      <c r="N474" s="143">
        <v>0.96099999999999997</v>
      </c>
      <c r="O474" s="144">
        <v>0.97499999999999998</v>
      </c>
      <c r="P474" s="145" t="s">
        <v>1935</v>
      </c>
      <c r="Q474" s="149" t="s">
        <v>2826</v>
      </c>
      <c r="R474" s="132">
        <v>7631</v>
      </c>
      <c r="S474" s="150">
        <v>4.8</v>
      </c>
      <c r="T474" s="151" t="s">
        <v>916</v>
      </c>
      <c r="U474" s="152" t="s">
        <v>1255</v>
      </c>
      <c r="V474" s="153">
        <v>0.69499999999999995</v>
      </c>
      <c r="W474" s="153">
        <v>0.71599999999999997</v>
      </c>
      <c r="X474" s="152" t="s">
        <v>1909</v>
      </c>
      <c r="Y474" s="153">
        <v>0.217</v>
      </c>
      <c r="Z474" s="153">
        <v>0.222</v>
      </c>
      <c r="AA474" s="152" t="s">
        <v>1256</v>
      </c>
      <c r="AB474" s="153">
        <v>4.8000000000000001E-2</v>
      </c>
      <c r="AC474" s="153">
        <v>3.6999999999999998E-2</v>
      </c>
    </row>
    <row r="475" spans="1:29">
      <c r="A475" s="118" t="s">
        <v>2827</v>
      </c>
      <c r="B475" s="118" t="s">
        <v>2828</v>
      </c>
      <c r="C475" s="130"/>
      <c r="D475" s="131">
        <v>3</v>
      </c>
      <c r="E475" s="132">
        <v>1409253</v>
      </c>
      <c r="F475" s="132">
        <v>0</v>
      </c>
      <c r="G475" s="132">
        <v>0</v>
      </c>
      <c r="H475" s="133">
        <v>2.1000000000000001E-2</v>
      </c>
      <c r="I475" s="140">
        <v>8</v>
      </c>
      <c r="J475" s="140">
        <v>0</v>
      </c>
      <c r="K475" s="132"/>
      <c r="L475" s="141">
        <v>0</v>
      </c>
      <c r="M475" s="142">
        <v>0</v>
      </c>
      <c r="N475" s="143">
        <v>1</v>
      </c>
      <c r="O475" s="144">
        <v>1</v>
      </c>
      <c r="P475" s="145" t="s">
        <v>1400</v>
      </c>
      <c r="Q475" s="149"/>
      <c r="R475" s="132"/>
      <c r="S475" s="150"/>
      <c r="T475" s="151"/>
      <c r="U475" s="152" t="s">
        <v>2829</v>
      </c>
      <c r="V475" s="153">
        <v>1</v>
      </c>
      <c r="W475" s="153">
        <v>1</v>
      </c>
      <c r="X475" s="115"/>
      <c r="Y475" s="154"/>
      <c r="Z475" s="154"/>
      <c r="AA475" s="115"/>
      <c r="AB475" s="154"/>
      <c r="AC475" s="154"/>
    </row>
    <row r="476" spans="1:29">
      <c r="A476" s="118" t="s">
        <v>2830</v>
      </c>
      <c r="B476" s="118" t="s">
        <v>2830</v>
      </c>
      <c r="C476" s="130" t="s">
        <v>913</v>
      </c>
      <c r="D476" s="131">
        <v>3</v>
      </c>
      <c r="E476" s="132">
        <v>1275622</v>
      </c>
      <c r="F476" s="132">
        <v>238</v>
      </c>
      <c r="G476" s="132">
        <v>39</v>
      </c>
      <c r="H476" s="133">
        <v>0.16500000000000001</v>
      </c>
      <c r="I476" s="140">
        <v>10</v>
      </c>
      <c r="J476" s="140">
        <v>1</v>
      </c>
      <c r="K476" s="132">
        <v>61</v>
      </c>
      <c r="L476" s="141">
        <v>3.9</v>
      </c>
      <c r="M476" s="142"/>
      <c r="N476" s="143">
        <v>1</v>
      </c>
      <c r="O476" s="144">
        <v>1</v>
      </c>
      <c r="P476" s="145" t="s">
        <v>1335</v>
      </c>
      <c r="Q476" s="149" t="s">
        <v>2831</v>
      </c>
      <c r="R476" s="132">
        <v>18747</v>
      </c>
      <c r="S476" s="150">
        <v>4.5</v>
      </c>
      <c r="T476" s="151" t="s">
        <v>1853</v>
      </c>
      <c r="U476" s="152" t="s">
        <v>2832</v>
      </c>
      <c r="V476" s="153">
        <v>1</v>
      </c>
      <c r="W476" s="153">
        <v>1</v>
      </c>
      <c r="X476" s="115"/>
      <c r="Y476" s="154"/>
      <c r="Z476" s="154"/>
      <c r="AA476" s="115"/>
      <c r="AB476" s="154"/>
      <c r="AC476" s="154"/>
    </row>
    <row r="477" spans="1:29">
      <c r="A477" s="118" t="s">
        <v>2833</v>
      </c>
      <c r="B477" s="118" t="s">
        <v>2834</v>
      </c>
      <c r="C477" s="130" t="s">
        <v>913</v>
      </c>
      <c r="D477" s="131">
        <v>3</v>
      </c>
      <c r="E477" s="132">
        <v>527802</v>
      </c>
      <c r="F477" s="132">
        <v>670</v>
      </c>
      <c r="G477" s="132">
        <v>47</v>
      </c>
      <c r="H477" s="133">
        <v>6.9599999999999995E-2</v>
      </c>
      <c r="I477" s="140">
        <v>19</v>
      </c>
      <c r="J477" s="140">
        <v>0</v>
      </c>
      <c r="K477" s="132">
        <v>413</v>
      </c>
      <c r="L477" s="141">
        <v>1.6</v>
      </c>
      <c r="M477" s="142">
        <v>17</v>
      </c>
      <c r="N477" s="143">
        <v>0.51600000000000001</v>
      </c>
      <c r="O477" s="144">
        <v>0.88900000000000001</v>
      </c>
      <c r="P477" s="145" t="s">
        <v>2835</v>
      </c>
      <c r="Q477" s="149" t="s">
        <v>2836</v>
      </c>
      <c r="R477" s="132">
        <v>5864</v>
      </c>
      <c r="S477" s="150">
        <v>4.5</v>
      </c>
      <c r="T477" s="151" t="s">
        <v>2239</v>
      </c>
      <c r="U477" s="152" t="s">
        <v>1255</v>
      </c>
      <c r="V477" s="153">
        <v>0.379</v>
      </c>
      <c r="W477" s="153">
        <v>0.88900000000000001</v>
      </c>
      <c r="X477" s="152" t="s">
        <v>1966</v>
      </c>
      <c r="Y477" s="153">
        <v>7.8E-2</v>
      </c>
      <c r="Z477" s="153">
        <v>0</v>
      </c>
      <c r="AA477" s="152" t="s">
        <v>2059</v>
      </c>
      <c r="AB477" s="153">
        <v>5.8999999999999997E-2</v>
      </c>
      <c r="AC477" s="153">
        <v>0</v>
      </c>
    </row>
    <row r="478" spans="1:29">
      <c r="A478" s="118" t="s">
        <v>2837</v>
      </c>
      <c r="B478" s="118" t="s">
        <v>2838</v>
      </c>
      <c r="C478" s="130"/>
      <c r="D478" s="131">
        <v>3</v>
      </c>
      <c r="E478" s="132">
        <v>1636960</v>
      </c>
      <c r="F478" s="132">
        <v>176</v>
      </c>
      <c r="G478" s="132">
        <v>3</v>
      </c>
      <c r="H478" s="133">
        <v>1.8599999999999998E-2</v>
      </c>
      <c r="I478" s="140">
        <v>9</v>
      </c>
      <c r="J478" s="140">
        <v>0</v>
      </c>
      <c r="K478" s="132">
        <v>412</v>
      </c>
      <c r="L478" s="141">
        <v>0.4</v>
      </c>
      <c r="M478" s="142"/>
      <c r="N478" s="143">
        <v>0.71399999999999997</v>
      </c>
      <c r="O478" s="144">
        <v>0</v>
      </c>
      <c r="P478" s="145" t="s">
        <v>1646</v>
      </c>
      <c r="Q478" s="149" t="s">
        <v>2839</v>
      </c>
      <c r="R478" s="132">
        <v>72</v>
      </c>
      <c r="S478" s="150">
        <v>4</v>
      </c>
      <c r="T478" s="151" t="s">
        <v>1091</v>
      </c>
      <c r="U478" s="152" t="s">
        <v>2840</v>
      </c>
      <c r="V478" s="153">
        <v>0.52900000000000003</v>
      </c>
      <c r="W478" s="153">
        <v>0</v>
      </c>
      <c r="X478" s="152" t="s">
        <v>2841</v>
      </c>
      <c r="Y478" s="153">
        <v>0.114</v>
      </c>
      <c r="Z478" s="153">
        <v>0</v>
      </c>
      <c r="AA478" s="152" t="s">
        <v>2842</v>
      </c>
      <c r="AB478" s="153">
        <v>7.0999999999999994E-2</v>
      </c>
      <c r="AC478" s="153">
        <v>0</v>
      </c>
    </row>
    <row r="479" spans="1:29">
      <c r="A479" s="118" t="s">
        <v>2843</v>
      </c>
      <c r="B479" s="118" t="s">
        <v>2844</v>
      </c>
      <c r="C479" s="130" t="s">
        <v>913</v>
      </c>
      <c r="D479" s="131">
        <v>3</v>
      </c>
      <c r="E479" s="132">
        <v>1504925</v>
      </c>
      <c r="F479" s="132">
        <v>191</v>
      </c>
      <c r="G479" s="132">
        <v>5</v>
      </c>
      <c r="H479" s="133">
        <v>2.8500000000000001E-2</v>
      </c>
      <c r="I479" s="140">
        <v>9</v>
      </c>
      <c r="J479" s="140">
        <v>0</v>
      </c>
      <c r="K479" s="132">
        <v>223</v>
      </c>
      <c r="L479" s="141">
        <v>0.9</v>
      </c>
      <c r="M479" s="142">
        <v>13</v>
      </c>
      <c r="N479" s="143">
        <v>0.55200000000000005</v>
      </c>
      <c r="O479" s="144">
        <v>1</v>
      </c>
      <c r="P479" s="145" t="s">
        <v>2845</v>
      </c>
      <c r="Q479" s="149" t="s">
        <v>2846</v>
      </c>
      <c r="R479" s="132">
        <v>6744</v>
      </c>
      <c r="S479" s="150">
        <v>4.5</v>
      </c>
      <c r="T479" s="151" t="s">
        <v>945</v>
      </c>
      <c r="U479" s="152" t="s">
        <v>1255</v>
      </c>
      <c r="V479" s="153">
        <v>0.34300000000000003</v>
      </c>
      <c r="W479" s="153">
        <v>0.75</v>
      </c>
      <c r="X479" s="152" t="s">
        <v>1908</v>
      </c>
      <c r="Y479" s="153">
        <v>0.11899999999999999</v>
      </c>
      <c r="Z479" s="153">
        <v>0.25</v>
      </c>
      <c r="AA479" s="152" t="s">
        <v>2059</v>
      </c>
      <c r="AB479" s="153">
        <v>0.09</v>
      </c>
      <c r="AC479" s="153">
        <v>0</v>
      </c>
    </row>
    <row r="480" spans="1:29">
      <c r="A480" s="118" t="s">
        <v>2847</v>
      </c>
      <c r="B480" s="118" t="s">
        <v>2848</v>
      </c>
      <c r="C480" s="130" t="s">
        <v>913</v>
      </c>
      <c r="D480" s="131">
        <v>3</v>
      </c>
      <c r="E480" s="132">
        <v>256644</v>
      </c>
      <c r="F480" s="132">
        <v>1415</v>
      </c>
      <c r="G480" s="132">
        <v>59</v>
      </c>
      <c r="H480" s="133">
        <v>4.19E-2</v>
      </c>
      <c r="I480" s="140">
        <v>29</v>
      </c>
      <c r="J480" s="140">
        <v>0</v>
      </c>
      <c r="K480" s="132">
        <v>610</v>
      </c>
      <c r="L480" s="141">
        <v>2.2999999999999998</v>
      </c>
      <c r="M480" s="142">
        <v>26</v>
      </c>
      <c r="N480" s="143">
        <v>0.309</v>
      </c>
      <c r="O480" s="144">
        <v>0.5</v>
      </c>
      <c r="P480" s="145" t="s">
        <v>2101</v>
      </c>
      <c r="Q480" s="149" t="s">
        <v>2849</v>
      </c>
      <c r="R480" s="132">
        <v>13639</v>
      </c>
      <c r="S480" s="150">
        <v>4.8</v>
      </c>
      <c r="T480" s="151" t="s">
        <v>1254</v>
      </c>
      <c r="U480" s="152" t="s">
        <v>1255</v>
      </c>
      <c r="V480" s="153">
        <v>0.14399999999999999</v>
      </c>
      <c r="W480" s="153">
        <v>0.214</v>
      </c>
      <c r="X480" s="152" t="s">
        <v>1966</v>
      </c>
      <c r="Y480" s="153">
        <v>8.5000000000000006E-2</v>
      </c>
      <c r="Z480" s="153">
        <v>7.0999999999999994E-2</v>
      </c>
      <c r="AA480" s="152" t="s">
        <v>1863</v>
      </c>
      <c r="AB480" s="153">
        <v>8.1000000000000003E-2</v>
      </c>
      <c r="AC480" s="153">
        <v>0.214</v>
      </c>
    </row>
    <row r="481" spans="1:29">
      <c r="A481" s="118" t="s">
        <v>2850</v>
      </c>
      <c r="B481" s="118" t="s">
        <v>2851</v>
      </c>
      <c r="C481" s="130" t="s">
        <v>913</v>
      </c>
      <c r="D481" s="131">
        <v>3</v>
      </c>
      <c r="E481" s="132">
        <v>361596</v>
      </c>
      <c r="F481" s="132">
        <v>979</v>
      </c>
      <c r="G481" s="132">
        <v>42</v>
      </c>
      <c r="H481" s="133">
        <v>4.2700000000000002E-2</v>
      </c>
      <c r="I481" s="140">
        <v>26</v>
      </c>
      <c r="J481" s="140">
        <v>0</v>
      </c>
      <c r="K481" s="132">
        <v>106</v>
      </c>
      <c r="L481" s="141">
        <v>9.1999999999999993</v>
      </c>
      <c r="M481" s="142">
        <v>0</v>
      </c>
      <c r="N481" s="143">
        <v>0.63</v>
      </c>
      <c r="O481" s="144">
        <v>0.75700000000000001</v>
      </c>
      <c r="P481" s="145" t="s">
        <v>2097</v>
      </c>
      <c r="Q481" s="149" t="s">
        <v>2852</v>
      </c>
      <c r="R481" s="132">
        <v>6936</v>
      </c>
      <c r="S481" s="150">
        <v>4.5</v>
      </c>
      <c r="T481" s="151" t="s">
        <v>1853</v>
      </c>
      <c r="U481" s="152" t="s">
        <v>1256</v>
      </c>
      <c r="V481" s="153">
        <v>0.28199999999999997</v>
      </c>
      <c r="W481" s="153">
        <v>0.36399999999999999</v>
      </c>
      <c r="X481" s="152" t="s">
        <v>1255</v>
      </c>
      <c r="Y481" s="153">
        <v>0.184</v>
      </c>
      <c r="Z481" s="153">
        <v>0.182</v>
      </c>
      <c r="AA481" s="152" t="s">
        <v>2205</v>
      </c>
      <c r="AB481" s="153">
        <v>0.16400000000000001</v>
      </c>
      <c r="AC481" s="153">
        <v>0.21199999999999999</v>
      </c>
    </row>
    <row r="482" spans="1:29">
      <c r="A482" s="118" t="s">
        <v>2853</v>
      </c>
      <c r="B482" s="118" t="s">
        <v>2854</v>
      </c>
      <c r="C482" s="130" t="s">
        <v>913</v>
      </c>
      <c r="D482" s="131">
        <v>3</v>
      </c>
      <c r="E482" s="132">
        <v>967589</v>
      </c>
      <c r="F482" s="132">
        <v>342</v>
      </c>
      <c r="G482" s="132">
        <v>11</v>
      </c>
      <c r="H482" s="133">
        <v>3.3300000000000003E-2</v>
      </c>
      <c r="I482" s="140">
        <v>12</v>
      </c>
      <c r="J482" s="140">
        <v>0</v>
      </c>
      <c r="K482" s="132">
        <v>78</v>
      </c>
      <c r="L482" s="141">
        <v>4.4000000000000004</v>
      </c>
      <c r="M482" s="142">
        <v>13</v>
      </c>
      <c r="N482" s="143">
        <v>1</v>
      </c>
      <c r="O482" s="144">
        <v>1</v>
      </c>
      <c r="P482" s="145" t="s">
        <v>2855</v>
      </c>
      <c r="Q482" s="149" t="s">
        <v>2856</v>
      </c>
      <c r="R482" s="132">
        <v>12833</v>
      </c>
      <c r="S482" s="150">
        <v>4.5</v>
      </c>
      <c r="T482" s="151" t="s">
        <v>945</v>
      </c>
      <c r="U482" s="152" t="s">
        <v>2012</v>
      </c>
      <c r="V482" s="153">
        <v>0.76600000000000001</v>
      </c>
      <c r="W482" s="153">
        <v>1</v>
      </c>
      <c r="X482" s="152" t="s">
        <v>2013</v>
      </c>
      <c r="Y482" s="153">
        <v>0.23400000000000001</v>
      </c>
      <c r="Z482" s="153">
        <v>0</v>
      </c>
      <c r="AA482" s="115"/>
      <c r="AB482" s="154"/>
      <c r="AC482" s="154"/>
    </row>
    <row r="483" spans="1:29">
      <c r="A483" s="118" t="s">
        <v>2857</v>
      </c>
      <c r="B483" s="118" t="s">
        <v>2858</v>
      </c>
      <c r="C483" s="130" t="s">
        <v>913</v>
      </c>
      <c r="D483" s="131">
        <v>3</v>
      </c>
      <c r="E483" s="132">
        <v>5233779</v>
      </c>
      <c r="F483" s="132">
        <v>1</v>
      </c>
      <c r="G483" s="132">
        <v>1</v>
      </c>
      <c r="H483" s="133">
        <v>3.2000000000000001E-2</v>
      </c>
      <c r="I483" s="140">
        <v>8</v>
      </c>
      <c r="J483" s="140">
        <v>0</v>
      </c>
      <c r="K483" s="132">
        <v>107</v>
      </c>
      <c r="L483" s="141">
        <v>0</v>
      </c>
      <c r="M483" s="142"/>
      <c r="N483" s="143">
        <v>1</v>
      </c>
      <c r="O483" s="144">
        <v>0</v>
      </c>
      <c r="P483" s="145" t="s">
        <v>1150</v>
      </c>
      <c r="Q483" s="149" t="s">
        <v>2859</v>
      </c>
      <c r="R483" s="132">
        <v>15912</v>
      </c>
      <c r="S483" s="150">
        <v>4.5</v>
      </c>
      <c r="T483" s="151" t="s">
        <v>1625</v>
      </c>
      <c r="U483" s="152" t="s">
        <v>2860</v>
      </c>
      <c r="V483" s="153">
        <v>0.83299999999999996</v>
      </c>
      <c r="W483" s="153">
        <v>0</v>
      </c>
      <c r="X483" s="152" t="s">
        <v>2861</v>
      </c>
      <c r="Y483" s="153">
        <v>0.16700000000000001</v>
      </c>
      <c r="Z483" s="153">
        <v>0</v>
      </c>
      <c r="AA483" s="115"/>
      <c r="AB483" s="154"/>
      <c r="AC483" s="154"/>
    </row>
    <row r="484" spans="1:29">
      <c r="A484" s="118" t="s">
        <v>2862</v>
      </c>
      <c r="B484" s="118" t="s">
        <v>2862</v>
      </c>
      <c r="C484" s="130"/>
      <c r="D484" s="131">
        <v>3</v>
      </c>
      <c r="E484" s="132">
        <v>971599</v>
      </c>
      <c r="F484" s="132">
        <v>342</v>
      </c>
      <c r="G484" s="132">
        <v>2</v>
      </c>
      <c r="H484" s="133">
        <v>6.4999999999999997E-3</v>
      </c>
      <c r="I484" s="140">
        <v>12</v>
      </c>
      <c r="J484" s="140">
        <v>0</v>
      </c>
      <c r="K484" s="132">
        <v>89</v>
      </c>
      <c r="L484" s="141">
        <v>3.8</v>
      </c>
      <c r="M484" s="142"/>
      <c r="N484" s="143">
        <v>0.625</v>
      </c>
      <c r="O484" s="144">
        <v>0</v>
      </c>
      <c r="P484" s="145"/>
      <c r="Q484" s="149" t="s">
        <v>2863</v>
      </c>
      <c r="R484" s="132">
        <v>50393</v>
      </c>
      <c r="S484" s="150">
        <v>4.5</v>
      </c>
      <c r="T484" s="151" t="s">
        <v>2864</v>
      </c>
      <c r="U484" s="152" t="s">
        <v>2865</v>
      </c>
      <c r="V484" s="153">
        <v>0.32500000000000001</v>
      </c>
      <c r="W484" s="153">
        <v>0</v>
      </c>
      <c r="X484" s="152" t="s">
        <v>2866</v>
      </c>
      <c r="Y484" s="153">
        <v>0.15</v>
      </c>
      <c r="Z484" s="153">
        <v>0</v>
      </c>
      <c r="AA484" s="152" t="s">
        <v>2867</v>
      </c>
      <c r="AB484" s="153">
        <v>0.15</v>
      </c>
      <c r="AC484" s="153">
        <v>0</v>
      </c>
    </row>
    <row r="485" spans="1:29">
      <c r="A485" s="118" t="s">
        <v>2868</v>
      </c>
      <c r="B485" s="118" t="s">
        <v>2869</v>
      </c>
      <c r="C485" s="130"/>
      <c r="D485" s="131">
        <v>3</v>
      </c>
      <c r="E485" s="132">
        <v>1536033</v>
      </c>
      <c r="F485" s="132">
        <v>187</v>
      </c>
      <c r="G485" s="132">
        <v>17</v>
      </c>
      <c r="H485" s="133">
        <v>8.8599999999999998E-2</v>
      </c>
      <c r="I485" s="140">
        <v>9</v>
      </c>
      <c r="J485" s="140">
        <v>0</v>
      </c>
      <c r="K485" s="132">
        <v>114</v>
      </c>
      <c r="L485" s="141">
        <v>1.6</v>
      </c>
      <c r="M485" s="142"/>
      <c r="N485" s="143">
        <v>1</v>
      </c>
      <c r="O485" s="144">
        <v>1</v>
      </c>
      <c r="P485" s="145" t="s">
        <v>1331</v>
      </c>
      <c r="Q485" s="149" t="s">
        <v>2870</v>
      </c>
      <c r="R485" s="132">
        <v>6565</v>
      </c>
      <c r="S485" s="150">
        <v>4.5</v>
      </c>
      <c r="T485" s="151" t="s">
        <v>1091</v>
      </c>
      <c r="U485" s="152" t="s">
        <v>969</v>
      </c>
      <c r="V485" s="153">
        <v>0.71399999999999997</v>
      </c>
      <c r="W485" s="153">
        <v>0.75</v>
      </c>
      <c r="X485" s="152" t="s">
        <v>2871</v>
      </c>
      <c r="Y485" s="153">
        <v>0.14299999999999999</v>
      </c>
      <c r="Z485" s="153">
        <v>0.25</v>
      </c>
      <c r="AA485" s="152" t="s">
        <v>2872</v>
      </c>
      <c r="AB485" s="153">
        <v>0.14299999999999999</v>
      </c>
      <c r="AC485" s="153">
        <v>0</v>
      </c>
    </row>
    <row r="486" spans="1:29">
      <c r="A486" s="118" t="s">
        <v>2873</v>
      </c>
      <c r="B486" s="118" t="s">
        <v>2874</v>
      </c>
      <c r="C486" s="130"/>
      <c r="D486" s="131">
        <v>3</v>
      </c>
      <c r="E486" s="132">
        <v>109228</v>
      </c>
      <c r="F486" s="132">
        <v>3281</v>
      </c>
      <c r="G486" s="132">
        <v>214</v>
      </c>
      <c r="H486" s="133">
        <v>6.5299999999999997E-2</v>
      </c>
      <c r="I486" s="140">
        <v>28</v>
      </c>
      <c r="J486" s="140">
        <v>0</v>
      </c>
      <c r="K486" s="132">
        <v>100</v>
      </c>
      <c r="L486" s="141">
        <v>32.799999999999997</v>
      </c>
      <c r="M486" s="142">
        <v>0</v>
      </c>
      <c r="N486" s="143">
        <v>0.58599999999999997</v>
      </c>
      <c r="O486" s="144">
        <v>0.503</v>
      </c>
      <c r="P486" s="145" t="s">
        <v>2875</v>
      </c>
      <c r="Q486" s="149" t="s">
        <v>2876</v>
      </c>
      <c r="R486" s="132">
        <v>7047</v>
      </c>
      <c r="S486" s="150">
        <v>4.5</v>
      </c>
      <c r="T486" s="151" t="s">
        <v>1254</v>
      </c>
      <c r="U486" s="152" t="s">
        <v>1256</v>
      </c>
      <c r="V486" s="153">
        <v>0.28899999999999998</v>
      </c>
      <c r="W486" s="153">
        <v>0.248</v>
      </c>
      <c r="X486" s="152" t="s">
        <v>1255</v>
      </c>
      <c r="Y486" s="153">
        <v>0.154</v>
      </c>
      <c r="Z486" s="153">
        <v>0.13400000000000001</v>
      </c>
      <c r="AA486" s="152" t="s">
        <v>2205</v>
      </c>
      <c r="AB486" s="153">
        <v>0.14399999999999999</v>
      </c>
      <c r="AC486" s="153">
        <v>0.121</v>
      </c>
    </row>
    <row r="487" spans="1:29">
      <c r="A487" s="118" t="s">
        <v>2877</v>
      </c>
      <c r="B487" s="118" t="s">
        <v>2878</v>
      </c>
      <c r="C487" s="130" t="s">
        <v>913</v>
      </c>
      <c r="D487" s="131">
        <v>3</v>
      </c>
      <c r="E487" s="132">
        <v>1003798</v>
      </c>
      <c r="F487" s="132">
        <v>331</v>
      </c>
      <c r="G487" s="132">
        <v>12</v>
      </c>
      <c r="H487" s="133">
        <v>3.5000000000000003E-2</v>
      </c>
      <c r="I487" s="140">
        <v>12</v>
      </c>
      <c r="J487" s="140">
        <v>0</v>
      </c>
      <c r="K487" s="132">
        <v>286</v>
      </c>
      <c r="L487" s="141">
        <v>1.2</v>
      </c>
      <c r="M487" s="142">
        <v>5</v>
      </c>
      <c r="N487" s="143">
        <v>0.75800000000000001</v>
      </c>
      <c r="O487" s="144">
        <v>1</v>
      </c>
      <c r="P487" s="145" t="s">
        <v>2879</v>
      </c>
      <c r="Q487" s="149" t="s">
        <v>2880</v>
      </c>
      <c r="R487" s="132">
        <v>2174</v>
      </c>
      <c r="S487" s="150">
        <v>4.5</v>
      </c>
      <c r="T487" s="151" t="s">
        <v>916</v>
      </c>
      <c r="U487" s="152" t="s">
        <v>1257</v>
      </c>
      <c r="V487" s="153">
        <v>0.54600000000000004</v>
      </c>
      <c r="W487" s="153">
        <v>0.33300000000000002</v>
      </c>
      <c r="X487" s="152" t="s">
        <v>2881</v>
      </c>
      <c r="Y487" s="153">
        <v>0.152</v>
      </c>
      <c r="Z487" s="153">
        <v>0.33300000000000002</v>
      </c>
      <c r="AA487" s="152" t="s">
        <v>1862</v>
      </c>
      <c r="AB487" s="153">
        <v>6.0999999999999999E-2</v>
      </c>
      <c r="AC487" s="153">
        <v>0.33300000000000002</v>
      </c>
    </row>
    <row r="488" spans="1:29">
      <c r="A488" s="118" t="s">
        <v>2882</v>
      </c>
      <c r="B488" s="118" t="s">
        <v>2883</v>
      </c>
      <c r="C488" s="130"/>
      <c r="D488" s="131">
        <v>3</v>
      </c>
      <c r="E488" s="132">
        <v>1654313</v>
      </c>
      <c r="F488" s="132">
        <v>0</v>
      </c>
      <c r="G488" s="132">
        <v>0</v>
      </c>
      <c r="H488" s="133">
        <v>0.1888</v>
      </c>
      <c r="I488" s="140">
        <v>8</v>
      </c>
      <c r="J488" s="140">
        <v>0</v>
      </c>
      <c r="K488" s="132">
        <v>1579</v>
      </c>
      <c r="L488" s="141">
        <v>0</v>
      </c>
      <c r="M488" s="142"/>
      <c r="N488" s="143">
        <v>1</v>
      </c>
      <c r="O488" s="144">
        <v>1</v>
      </c>
      <c r="P488" s="145" t="s">
        <v>1216</v>
      </c>
      <c r="Q488" s="149" t="s">
        <v>2884</v>
      </c>
      <c r="R488" s="132">
        <v>8071</v>
      </c>
      <c r="S488" s="150">
        <v>4.5</v>
      </c>
      <c r="T488" s="151" t="s">
        <v>916</v>
      </c>
      <c r="U488" s="152" t="s">
        <v>969</v>
      </c>
      <c r="V488" s="153">
        <v>0.42899999999999999</v>
      </c>
      <c r="W488" s="153">
        <v>0</v>
      </c>
      <c r="X488" s="152" t="s">
        <v>1782</v>
      </c>
      <c r="Y488" s="153">
        <v>0.28599999999999998</v>
      </c>
      <c r="Z488" s="153">
        <v>0</v>
      </c>
      <c r="AA488" s="152" t="s">
        <v>970</v>
      </c>
      <c r="AB488" s="153">
        <v>0.28599999999999998</v>
      </c>
      <c r="AC488" s="153">
        <v>1</v>
      </c>
    </row>
    <row r="489" spans="1:29">
      <c r="A489" s="118" t="s">
        <v>2885</v>
      </c>
      <c r="B489" s="118" t="s">
        <v>2886</v>
      </c>
      <c r="C489" s="130" t="s">
        <v>913</v>
      </c>
      <c r="D489" s="131">
        <v>3</v>
      </c>
      <c r="E489" s="132">
        <v>967279</v>
      </c>
      <c r="F489" s="132">
        <v>342</v>
      </c>
      <c r="G489" s="132">
        <v>3</v>
      </c>
      <c r="H489" s="133">
        <v>7.6E-3</v>
      </c>
      <c r="I489" s="140">
        <v>12</v>
      </c>
      <c r="J489" s="140">
        <v>0</v>
      </c>
      <c r="K489" s="132">
        <v>101</v>
      </c>
      <c r="L489" s="141">
        <v>3.4</v>
      </c>
      <c r="M489" s="142">
        <v>12</v>
      </c>
      <c r="N489" s="143">
        <v>0.88200000000000001</v>
      </c>
      <c r="O489" s="144">
        <v>1</v>
      </c>
      <c r="P489" s="145" t="s">
        <v>2632</v>
      </c>
      <c r="Q489" s="149" t="s">
        <v>2887</v>
      </c>
      <c r="R489" s="132">
        <v>24429</v>
      </c>
      <c r="S489" s="150">
        <v>4.8</v>
      </c>
      <c r="T489" s="151" t="s">
        <v>1152</v>
      </c>
      <c r="U489" s="152" t="s">
        <v>2888</v>
      </c>
      <c r="V489" s="153">
        <v>0.503</v>
      </c>
      <c r="W489" s="153">
        <v>0.33300000000000002</v>
      </c>
      <c r="X489" s="152" t="s">
        <v>2889</v>
      </c>
      <c r="Y489" s="153">
        <v>0.34499999999999997</v>
      </c>
      <c r="Z489" s="153">
        <v>0.66700000000000004</v>
      </c>
      <c r="AA489" s="152" t="s">
        <v>2890</v>
      </c>
      <c r="AB489" s="153">
        <v>3.5000000000000003E-2</v>
      </c>
      <c r="AC489" s="153">
        <v>0</v>
      </c>
    </row>
    <row r="490" spans="1:29">
      <c r="A490" s="118" t="s">
        <v>2891</v>
      </c>
      <c r="B490" s="118" t="s">
        <v>2891</v>
      </c>
      <c r="C490" s="130" t="s">
        <v>913</v>
      </c>
      <c r="D490" s="131">
        <v>3</v>
      </c>
      <c r="E490" s="132">
        <v>5648</v>
      </c>
      <c r="F490" s="132">
        <v>41856</v>
      </c>
      <c r="G490" s="132">
        <v>1708</v>
      </c>
      <c r="H490" s="133">
        <v>4.0800000000000003E-2</v>
      </c>
      <c r="I490" s="140">
        <v>110</v>
      </c>
      <c r="J490" s="140">
        <v>0</v>
      </c>
      <c r="K490" s="132">
        <v>2776</v>
      </c>
      <c r="L490" s="141">
        <v>15.1</v>
      </c>
      <c r="M490" s="142">
        <v>49</v>
      </c>
      <c r="N490" s="143">
        <v>0.36599999999999999</v>
      </c>
      <c r="O490" s="144">
        <v>0.33</v>
      </c>
      <c r="P490" s="145" t="s">
        <v>1335</v>
      </c>
      <c r="Q490" s="149" t="s">
        <v>2892</v>
      </c>
      <c r="R490" s="132">
        <v>11916</v>
      </c>
      <c r="S490" s="150">
        <v>4.5</v>
      </c>
      <c r="T490" s="151" t="s">
        <v>1740</v>
      </c>
      <c r="U490" s="152" t="s">
        <v>1619</v>
      </c>
      <c r="V490" s="153">
        <v>0.14699999999999999</v>
      </c>
      <c r="W490" s="153">
        <v>0.16700000000000001</v>
      </c>
      <c r="X490" s="152" t="s">
        <v>1514</v>
      </c>
      <c r="Y490" s="153">
        <v>0.13800000000000001</v>
      </c>
      <c r="Z490" s="153">
        <v>0.124</v>
      </c>
      <c r="AA490" s="152" t="s">
        <v>1255</v>
      </c>
      <c r="AB490" s="153">
        <v>8.1000000000000003E-2</v>
      </c>
      <c r="AC490" s="153">
        <v>3.9E-2</v>
      </c>
    </row>
    <row r="491" spans="1:29">
      <c r="A491" s="118" t="s">
        <v>2893</v>
      </c>
      <c r="B491" s="118" t="s">
        <v>2893</v>
      </c>
      <c r="C491" s="130" t="s">
        <v>913</v>
      </c>
      <c r="D491" s="131">
        <v>3</v>
      </c>
      <c r="E491" s="132">
        <v>1752003</v>
      </c>
      <c r="F491" s="132">
        <v>163</v>
      </c>
      <c r="G491" s="132">
        <v>13</v>
      </c>
      <c r="H491" s="133">
        <v>8.1900000000000001E-2</v>
      </c>
      <c r="I491" s="140">
        <v>8</v>
      </c>
      <c r="J491" s="140">
        <v>0</v>
      </c>
      <c r="K491" s="132">
        <v>90</v>
      </c>
      <c r="L491" s="141">
        <v>1.8</v>
      </c>
      <c r="M491" s="142">
        <v>0</v>
      </c>
      <c r="N491" s="143">
        <v>1</v>
      </c>
      <c r="O491" s="144">
        <v>0</v>
      </c>
      <c r="P491" s="145" t="s">
        <v>2710</v>
      </c>
      <c r="Q491" s="149" t="s">
        <v>2894</v>
      </c>
      <c r="R491" s="132">
        <v>13047</v>
      </c>
      <c r="S491" s="150">
        <v>4.5</v>
      </c>
      <c r="T491" s="151" t="s">
        <v>1254</v>
      </c>
      <c r="U491" s="152" t="s">
        <v>2008</v>
      </c>
      <c r="V491" s="153">
        <v>1</v>
      </c>
      <c r="W491" s="153">
        <v>0</v>
      </c>
      <c r="X491" s="115"/>
      <c r="Y491" s="154"/>
      <c r="Z491" s="154"/>
      <c r="AA491" s="115"/>
      <c r="AB491" s="154"/>
      <c r="AC491" s="154"/>
    </row>
    <row r="492" spans="1:29">
      <c r="A492" s="118" t="s">
        <v>2895</v>
      </c>
      <c r="B492" s="118" t="s">
        <v>2895</v>
      </c>
      <c r="C492" s="130"/>
      <c r="D492" s="131">
        <v>3</v>
      </c>
      <c r="E492" s="132">
        <v>1790020</v>
      </c>
      <c r="F492" s="132">
        <v>0</v>
      </c>
      <c r="G492" s="132">
        <v>0</v>
      </c>
      <c r="H492" s="133">
        <v>6.6600000000000006E-2</v>
      </c>
      <c r="I492" s="140">
        <v>8</v>
      </c>
      <c r="J492" s="140">
        <v>0</v>
      </c>
      <c r="K492" s="132"/>
      <c r="L492" s="141">
        <v>0</v>
      </c>
      <c r="M492" s="142">
        <v>0</v>
      </c>
      <c r="N492" s="143">
        <v>1</v>
      </c>
      <c r="O492" s="144">
        <v>0</v>
      </c>
      <c r="P492" s="145" t="s">
        <v>2137</v>
      </c>
      <c r="Q492" s="149"/>
      <c r="R492" s="132"/>
      <c r="S492" s="150"/>
      <c r="T492" s="151" t="s">
        <v>1661</v>
      </c>
      <c r="U492" s="152" t="s">
        <v>2896</v>
      </c>
      <c r="V492" s="153">
        <v>0.5</v>
      </c>
      <c r="W492" s="153">
        <v>0</v>
      </c>
      <c r="X492" s="152" t="s">
        <v>2897</v>
      </c>
      <c r="Y492" s="153">
        <v>0.5</v>
      </c>
      <c r="Z492" s="153">
        <v>0</v>
      </c>
      <c r="AA492" s="115"/>
      <c r="AB492" s="154"/>
      <c r="AC492" s="154"/>
    </row>
    <row r="493" spans="1:29">
      <c r="A493" s="118" t="s">
        <v>2898</v>
      </c>
      <c r="B493" s="118" t="s">
        <v>2899</v>
      </c>
      <c r="C493" s="130" t="s">
        <v>913</v>
      </c>
      <c r="D493" s="131">
        <v>3</v>
      </c>
      <c r="E493" s="132">
        <v>659705</v>
      </c>
      <c r="F493" s="132">
        <v>530</v>
      </c>
      <c r="G493" s="132">
        <v>4</v>
      </c>
      <c r="H493" s="133">
        <v>7.6E-3</v>
      </c>
      <c r="I493" s="140">
        <v>12</v>
      </c>
      <c r="J493" s="140">
        <v>0</v>
      </c>
      <c r="K493" s="132">
        <v>349</v>
      </c>
      <c r="L493" s="141">
        <v>1.5</v>
      </c>
      <c r="M493" s="142">
        <v>13</v>
      </c>
      <c r="N493" s="143">
        <v>0.51800000000000002</v>
      </c>
      <c r="O493" s="144">
        <v>0.88900000000000001</v>
      </c>
      <c r="P493" s="145" t="s">
        <v>2900</v>
      </c>
      <c r="Q493" s="149" t="s">
        <v>2901</v>
      </c>
      <c r="R493" s="132">
        <v>1924</v>
      </c>
      <c r="S493" s="150">
        <v>4.5</v>
      </c>
      <c r="T493" s="151" t="s">
        <v>916</v>
      </c>
      <c r="U493" s="152" t="s">
        <v>2272</v>
      </c>
      <c r="V493" s="153">
        <v>0.32600000000000001</v>
      </c>
      <c r="W493" s="153">
        <v>0.44400000000000001</v>
      </c>
      <c r="X493" s="152" t="s">
        <v>1970</v>
      </c>
      <c r="Y493" s="153">
        <v>0.104</v>
      </c>
      <c r="Z493" s="153">
        <v>0</v>
      </c>
      <c r="AA493" s="152" t="s">
        <v>2119</v>
      </c>
      <c r="AB493" s="153">
        <v>8.7999999999999995E-2</v>
      </c>
      <c r="AC493" s="153">
        <v>0.44400000000000001</v>
      </c>
    </row>
    <row r="494" spans="1:29">
      <c r="A494" s="118" t="s">
        <v>2902</v>
      </c>
      <c r="B494" s="118" t="s">
        <v>2903</v>
      </c>
      <c r="C494" s="130" t="s">
        <v>913</v>
      </c>
      <c r="D494" s="131">
        <v>3</v>
      </c>
      <c r="E494" s="132">
        <v>860635</v>
      </c>
      <c r="F494" s="132">
        <v>394</v>
      </c>
      <c r="G494" s="132">
        <v>12</v>
      </c>
      <c r="H494" s="133">
        <v>3.0800000000000001E-2</v>
      </c>
      <c r="I494" s="140">
        <v>13</v>
      </c>
      <c r="J494" s="140">
        <v>0</v>
      </c>
      <c r="K494" s="132">
        <v>486</v>
      </c>
      <c r="L494" s="141">
        <v>0.8</v>
      </c>
      <c r="M494" s="142"/>
      <c r="N494" s="143">
        <v>0.47899999999999998</v>
      </c>
      <c r="O494" s="144">
        <v>0.85699999999999998</v>
      </c>
      <c r="P494" s="145" t="s">
        <v>2140</v>
      </c>
      <c r="Q494" s="149" t="s">
        <v>2904</v>
      </c>
      <c r="R494" s="132">
        <v>4593</v>
      </c>
      <c r="S494" s="150">
        <v>4.5</v>
      </c>
      <c r="T494" s="151" t="s">
        <v>916</v>
      </c>
      <c r="U494" s="152" t="s">
        <v>2012</v>
      </c>
      <c r="V494" s="153">
        <v>0.17799999999999999</v>
      </c>
      <c r="W494" s="153">
        <v>0.14299999999999999</v>
      </c>
      <c r="X494" s="152" t="s">
        <v>1685</v>
      </c>
      <c r="Y494" s="153">
        <v>0.153</v>
      </c>
      <c r="Z494" s="153">
        <v>0.71399999999999997</v>
      </c>
      <c r="AA494" s="152" t="s">
        <v>1820</v>
      </c>
      <c r="AB494" s="153">
        <v>0.14699999999999999</v>
      </c>
      <c r="AC494" s="153">
        <v>0</v>
      </c>
    </row>
    <row r="495" spans="1:29">
      <c r="A495" s="118" t="s">
        <v>2905</v>
      </c>
      <c r="B495" s="118" t="s">
        <v>1622</v>
      </c>
      <c r="C495" s="130" t="s">
        <v>913</v>
      </c>
      <c r="D495" s="131">
        <v>3</v>
      </c>
      <c r="E495" s="132">
        <v>74737</v>
      </c>
      <c r="F495" s="132">
        <v>4509</v>
      </c>
      <c r="G495" s="132">
        <v>104</v>
      </c>
      <c r="H495" s="133">
        <v>2.3E-2</v>
      </c>
      <c r="I495" s="140">
        <v>33</v>
      </c>
      <c r="J495" s="140">
        <v>0</v>
      </c>
      <c r="K495" s="132">
        <v>1472</v>
      </c>
      <c r="L495" s="141">
        <v>3.1</v>
      </c>
      <c r="M495" s="142">
        <v>0</v>
      </c>
      <c r="N495" s="143">
        <v>0.72299999999999998</v>
      </c>
      <c r="O495" s="144">
        <v>0.69499999999999995</v>
      </c>
      <c r="P495" s="145" t="s">
        <v>2906</v>
      </c>
      <c r="Q495" s="149" t="s">
        <v>2907</v>
      </c>
      <c r="R495" s="132">
        <v>2824</v>
      </c>
      <c r="S495" s="150">
        <v>4.5</v>
      </c>
      <c r="T495" s="151" t="s">
        <v>1152</v>
      </c>
      <c r="U495" s="152" t="s">
        <v>2908</v>
      </c>
      <c r="V495" s="153">
        <v>0.373</v>
      </c>
      <c r="W495" s="153">
        <v>0.25</v>
      </c>
      <c r="X495" s="152" t="s">
        <v>2909</v>
      </c>
      <c r="Y495" s="153">
        <v>0.28799999999999998</v>
      </c>
      <c r="Z495" s="153">
        <v>0.30599999999999999</v>
      </c>
      <c r="AA495" s="152" t="s">
        <v>2910</v>
      </c>
      <c r="AB495" s="153">
        <v>6.3E-2</v>
      </c>
      <c r="AC495" s="153">
        <v>0.13900000000000001</v>
      </c>
    </row>
    <row r="496" spans="1:29">
      <c r="A496" s="118" t="s">
        <v>2911</v>
      </c>
      <c r="B496" s="118" t="s">
        <v>2912</v>
      </c>
      <c r="C496" s="130"/>
      <c r="D496" s="131">
        <v>3</v>
      </c>
      <c r="E496" s="132"/>
      <c r="F496" s="132">
        <v>0</v>
      </c>
      <c r="G496" s="132">
        <v>0</v>
      </c>
      <c r="H496" s="133">
        <v>8.5900000000000004E-2</v>
      </c>
      <c r="I496" s="140">
        <v>8</v>
      </c>
      <c r="J496" s="140">
        <v>2</v>
      </c>
      <c r="K496" s="132">
        <v>247216</v>
      </c>
      <c r="L496" s="141">
        <v>0</v>
      </c>
      <c r="M496" s="142">
        <v>15</v>
      </c>
      <c r="N496" s="143"/>
      <c r="O496" s="144"/>
      <c r="P496" s="145" t="s">
        <v>1781</v>
      </c>
      <c r="Q496" s="149" t="s">
        <v>2913</v>
      </c>
      <c r="R496" s="132">
        <v>26318</v>
      </c>
      <c r="S496" s="150">
        <v>4.5</v>
      </c>
      <c r="T496" s="151" t="s">
        <v>2914</v>
      </c>
      <c r="U496" s="115"/>
      <c r="V496" s="154"/>
      <c r="W496" s="154"/>
      <c r="X496" s="115"/>
      <c r="Y496" s="154"/>
      <c r="Z496" s="154"/>
      <c r="AA496" s="115"/>
      <c r="AB496" s="154"/>
      <c r="AC496" s="154"/>
    </row>
    <row r="497" spans="1:29">
      <c r="A497" s="118" t="s">
        <v>2915</v>
      </c>
      <c r="B497" s="118" t="s">
        <v>2916</v>
      </c>
      <c r="C497" s="130" t="s">
        <v>913</v>
      </c>
      <c r="D497" s="131">
        <v>3</v>
      </c>
      <c r="E497" s="132">
        <v>120694</v>
      </c>
      <c r="F497" s="132">
        <v>2973</v>
      </c>
      <c r="G497" s="132">
        <v>72</v>
      </c>
      <c r="H497" s="133">
        <v>2.41E-2</v>
      </c>
      <c r="I497" s="140">
        <v>31</v>
      </c>
      <c r="J497" s="140">
        <v>0</v>
      </c>
      <c r="K497" s="132">
        <v>333</v>
      </c>
      <c r="L497" s="141">
        <v>8.9</v>
      </c>
      <c r="M497" s="142">
        <v>9</v>
      </c>
      <c r="N497" s="143">
        <v>0.53400000000000003</v>
      </c>
      <c r="O497" s="144">
        <v>0.53300000000000003</v>
      </c>
      <c r="P497" s="145" t="s">
        <v>2917</v>
      </c>
      <c r="Q497" s="149" t="s">
        <v>2918</v>
      </c>
      <c r="R497" s="132">
        <v>8902</v>
      </c>
      <c r="S497" s="150">
        <v>4.5</v>
      </c>
      <c r="T497" s="151" t="s">
        <v>916</v>
      </c>
      <c r="U497" s="152" t="s">
        <v>1257</v>
      </c>
      <c r="V497" s="153">
        <v>0.307</v>
      </c>
      <c r="W497" s="153">
        <v>0.25600000000000001</v>
      </c>
      <c r="X497" s="152" t="s">
        <v>1685</v>
      </c>
      <c r="Y497" s="153">
        <v>0.14000000000000001</v>
      </c>
      <c r="Z497" s="153">
        <v>0.156</v>
      </c>
      <c r="AA497" s="152" t="s">
        <v>1862</v>
      </c>
      <c r="AB497" s="153">
        <v>8.6999999999999994E-2</v>
      </c>
      <c r="AC497" s="153">
        <v>0.122</v>
      </c>
    </row>
    <row r="498" spans="1:29">
      <c r="A498" s="118" t="s">
        <v>2919</v>
      </c>
      <c r="B498" s="118" t="s">
        <v>2920</v>
      </c>
      <c r="C498" s="130" t="s">
        <v>913</v>
      </c>
      <c r="D498" s="131">
        <v>3</v>
      </c>
      <c r="E498" s="132">
        <v>849221</v>
      </c>
      <c r="F498" s="132">
        <v>399</v>
      </c>
      <c r="G498" s="132">
        <v>14</v>
      </c>
      <c r="H498" s="133">
        <v>3.6200000000000003E-2</v>
      </c>
      <c r="I498" s="140">
        <v>13</v>
      </c>
      <c r="J498" s="140">
        <v>0</v>
      </c>
      <c r="K498" s="132">
        <v>31</v>
      </c>
      <c r="L498" s="141">
        <v>12.9</v>
      </c>
      <c r="M498" s="142"/>
      <c r="N498" s="143">
        <v>0.89900000000000002</v>
      </c>
      <c r="O498" s="144">
        <v>0.90900000000000003</v>
      </c>
      <c r="P498" s="145" t="s">
        <v>2921</v>
      </c>
      <c r="Q498" s="149" t="s">
        <v>2922</v>
      </c>
      <c r="R498" s="132">
        <v>6019</v>
      </c>
      <c r="S498" s="150">
        <v>4.5</v>
      </c>
      <c r="T498" s="151" t="s">
        <v>945</v>
      </c>
      <c r="U498" s="152" t="s">
        <v>1970</v>
      </c>
      <c r="V498" s="153">
        <v>0.74</v>
      </c>
      <c r="W498" s="153">
        <v>0.81799999999999995</v>
      </c>
      <c r="X498" s="152" t="s">
        <v>2012</v>
      </c>
      <c r="Y498" s="153">
        <v>0.10100000000000001</v>
      </c>
      <c r="Z498" s="153">
        <v>9.0999999999999998E-2</v>
      </c>
      <c r="AA498" s="152" t="s">
        <v>2150</v>
      </c>
      <c r="AB498" s="153">
        <v>5.8000000000000003E-2</v>
      </c>
      <c r="AC498" s="153">
        <v>0</v>
      </c>
    </row>
    <row r="499" spans="1:29">
      <c r="A499" s="118" t="s">
        <v>2923</v>
      </c>
      <c r="B499" s="118" t="s">
        <v>1622</v>
      </c>
      <c r="C499" s="130" t="s">
        <v>913</v>
      </c>
      <c r="D499" s="131">
        <v>3</v>
      </c>
      <c r="E499" s="132">
        <v>1577146</v>
      </c>
      <c r="F499" s="132">
        <v>183</v>
      </c>
      <c r="G499" s="132">
        <v>5</v>
      </c>
      <c r="H499" s="133">
        <v>2.8299999999999999E-2</v>
      </c>
      <c r="I499" s="140">
        <v>9</v>
      </c>
      <c r="J499" s="140">
        <v>0</v>
      </c>
      <c r="K499" s="132"/>
      <c r="L499" s="141">
        <v>0</v>
      </c>
      <c r="M499" s="142">
        <v>0</v>
      </c>
      <c r="N499" s="143">
        <v>0.61099999999999999</v>
      </c>
      <c r="O499" s="144">
        <v>1</v>
      </c>
      <c r="P499" s="145" t="s">
        <v>1204</v>
      </c>
      <c r="Q499" s="149"/>
      <c r="R499" s="132"/>
      <c r="S499" s="150"/>
      <c r="T499" s="151"/>
      <c r="U499" s="152" t="s">
        <v>1255</v>
      </c>
      <c r="V499" s="153">
        <v>0.27800000000000002</v>
      </c>
      <c r="W499" s="153">
        <v>0</v>
      </c>
      <c r="X499" s="152" t="s">
        <v>1909</v>
      </c>
      <c r="Y499" s="153">
        <v>0.222</v>
      </c>
      <c r="Z499" s="153">
        <v>1</v>
      </c>
      <c r="AA499" s="152" t="s">
        <v>1862</v>
      </c>
      <c r="AB499" s="153">
        <v>0.111</v>
      </c>
      <c r="AC499" s="153">
        <v>0</v>
      </c>
    </row>
    <row r="500" spans="1:29">
      <c r="A500" s="118" t="s">
        <v>2924</v>
      </c>
      <c r="B500" s="118" t="s">
        <v>2925</v>
      </c>
      <c r="C500" s="130" t="s">
        <v>913</v>
      </c>
      <c r="D500" s="131">
        <v>3</v>
      </c>
      <c r="E500" s="132">
        <v>171839</v>
      </c>
      <c r="F500" s="132">
        <v>2150</v>
      </c>
      <c r="G500" s="132">
        <v>67</v>
      </c>
      <c r="H500" s="133">
        <v>3.1300000000000001E-2</v>
      </c>
      <c r="I500" s="140">
        <v>30</v>
      </c>
      <c r="J500" s="140">
        <v>0</v>
      </c>
      <c r="K500" s="132">
        <v>197</v>
      </c>
      <c r="L500" s="141">
        <v>10.9</v>
      </c>
      <c r="M500" s="142">
        <v>0</v>
      </c>
      <c r="N500" s="143">
        <v>0.90500000000000003</v>
      </c>
      <c r="O500" s="144">
        <v>0.91500000000000004</v>
      </c>
      <c r="P500" s="145" t="s">
        <v>2926</v>
      </c>
      <c r="Q500" s="149" t="s">
        <v>2927</v>
      </c>
      <c r="R500" s="132">
        <v>7541</v>
      </c>
      <c r="S500" s="150">
        <v>4.5</v>
      </c>
      <c r="T500" s="151" t="s">
        <v>916</v>
      </c>
      <c r="U500" s="152" t="s">
        <v>1966</v>
      </c>
      <c r="V500" s="153">
        <v>0.72199999999999998</v>
      </c>
      <c r="W500" s="153">
        <v>0.59299999999999997</v>
      </c>
      <c r="X500" s="152" t="s">
        <v>1862</v>
      </c>
      <c r="Y500" s="153">
        <v>0.14899999999999999</v>
      </c>
      <c r="Z500" s="153">
        <v>0.30499999999999999</v>
      </c>
      <c r="AA500" s="152" t="s">
        <v>2425</v>
      </c>
      <c r="AB500" s="153">
        <v>3.5000000000000003E-2</v>
      </c>
      <c r="AC500" s="153">
        <v>1.7000000000000001E-2</v>
      </c>
    </row>
    <row r="501" spans="1:29">
      <c r="A501" s="118" t="s">
        <v>2928</v>
      </c>
      <c r="B501" s="118" t="s">
        <v>2929</v>
      </c>
      <c r="C501" s="130"/>
      <c r="D501" s="131">
        <v>3</v>
      </c>
      <c r="E501" s="132">
        <v>934501</v>
      </c>
      <c r="F501" s="132">
        <v>0</v>
      </c>
      <c r="G501" s="132">
        <v>0</v>
      </c>
      <c r="H501" s="133">
        <v>3.7000000000000002E-3</v>
      </c>
      <c r="I501" s="140">
        <v>8</v>
      </c>
      <c r="J501" s="140">
        <v>0</v>
      </c>
      <c r="K501" s="132">
        <v>400</v>
      </c>
      <c r="L501" s="141">
        <v>0</v>
      </c>
      <c r="M501" s="142">
        <v>13</v>
      </c>
      <c r="N501" s="143">
        <v>0.74</v>
      </c>
      <c r="O501" s="144">
        <v>1</v>
      </c>
      <c r="P501" s="145" t="s">
        <v>1433</v>
      </c>
      <c r="Q501" s="149"/>
      <c r="R501" s="132"/>
      <c r="S501" s="150"/>
      <c r="T501" s="151"/>
      <c r="U501" s="152" t="s">
        <v>2930</v>
      </c>
      <c r="V501" s="153">
        <v>0.40300000000000002</v>
      </c>
      <c r="W501" s="153">
        <v>0</v>
      </c>
      <c r="X501" s="152" t="s">
        <v>2931</v>
      </c>
      <c r="Y501" s="153">
        <v>0.16900000000000001</v>
      </c>
      <c r="Z501" s="153">
        <v>0</v>
      </c>
      <c r="AA501" s="152" t="s">
        <v>2932</v>
      </c>
      <c r="AB501" s="153">
        <v>0.16900000000000001</v>
      </c>
      <c r="AC501" s="153">
        <v>1</v>
      </c>
    </row>
    <row r="502" spans="1:29">
      <c r="A502" s="118" t="s">
        <v>2933</v>
      </c>
      <c r="B502" s="118" t="s">
        <v>2934</v>
      </c>
      <c r="C502" s="130" t="s">
        <v>913</v>
      </c>
      <c r="D502" s="131">
        <v>3</v>
      </c>
      <c r="E502" s="132">
        <v>80003</v>
      </c>
      <c r="F502" s="132">
        <v>4420</v>
      </c>
      <c r="G502" s="132">
        <v>97</v>
      </c>
      <c r="H502" s="133">
        <v>2.1899999999999999E-2</v>
      </c>
      <c r="I502" s="140">
        <v>32</v>
      </c>
      <c r="J502" s="140">
        <v>0</v>
      </c>
      <c r="K502" s="132">
        <v>12017</v>
      </c>
      <c r="L502" s="141">
        <v>0.4</v>
      </c>
      <c r="M502" s="142">
        <v>0</v>
      </c>
      <c r="N502" s="143">
        <v>0.42799999999999999</v>
      </c>
      <c r="O502" s="144">
        <v>0.45200000000000001</v>
      </c>
      <c r="P502" s="145" t="s">
        <v>2935</v>
      </c>
      <c r="Q502" s="149" t="s">
        <v>2936</v>
      </c>
      <c r="R502" s="132">
        <v>13256</v>
      </c>
      <c r="S502" s="150">
        <v>4.5</v>
      </c>
      <c r="T502" s="151" t="s">
        <v>2262</v>
      </c>
      <c r="U502" s="152" t="s">
        <v>1255</v>
      </c>
      <c r="V502" s="153">
        <v>0.16300000000000001</v>
      </c>
      <c r="W502" s="153">
        <v>9.6000000000000002E-2</v>
      </c>
      <c r="X502" s="152" t="s">
        <v>2937</v>
      </c>
      <c r="Y502" s="153">
        <v>0.13600000000000001</v>
      </c>
      <c r="Z502" s="153">
        <v>0.125</v>
      </c>
      <c r="AA502" s="152" t="s">
        <v>1626</v>
      </c>
      <c r="AB502" s="153">
        <v>0.13</v>
      </c>
      <c r="AC502" s="153">
        <v>0.23100000000000001</v>
      </c>
    </row>
    <row r="503" spans="1:29">
      <c r="A503" s="118" t="s">
        <v>2938</v>
      </c>
      <c r="B503" s="118" t="s">
        <v>2939</v>
      </c>
      <c r="C503" s="130"/>
      <c r="D503" s="131">
        <v>3</v>
      </c>
      <c r="E503" s="132">
        <v>1739332</v>
      </c>
      <c r="F503" s="132">
        <v>0</v>
      </c>
      <c r="G503" s="132">
        <v>0</v>
      </c>
      <c r="H503" s="133">
        <v>6.6600000000000006E-2</v>
      </c>
      <c r="I503" s="140">
        <v>8</v>
      </c>
      <c r="J503" s="140">
        <v>0</v>
      </c>
      <c r="K503" s="132">
        <v>483</v>
      </c>
      <c r="L503" s="141">
        <v>0</v>
      </c>
      <c r="M503" s="142">
        <v>14</v>
      </c>
      <c r="N503" s="143">
        <v>1</v>
      </c>
      <c r="O503" s="144">
        <v>0</v>
      </c>
      <c r="P503" s="145" t="s">
        <v>1294</v>
      </c>
      <c r="Q503" s="149"/>
      <c r="R503" s="132"/>
      <c r="S503" s="150"/>
      <c r="T503" s="151"/>
      <c r="U503" s="152" t="s">
        <v>1066</v>
      </c>
      <c r="V503" s="153">
        <v>0.66700000000000004</v>
      </c>
      <c r="W503" s="153">
        <v>0</v>
      </c>
      <c r="X503" s="152" t="s">
        <v>2940</v>
      </c>
      <c r="Y503" s="153">
        <v>0.16700000000000001</v>
      </c>
      <c r="Z503" s="153">
        <v>0</v>
      </c>
      <c r="AA503" s="152" t="s">
        <v>2941</v>
      </c>
      <c r="AB503" s="153">
        <v>0.16700000000000001</v>
      </c>
      <c r="AC503" s="153">
        <v>0</v>
      </c>
    </row>
    <row r="504" spans="1:29">
      <c r="A504" s="118" t="s">
        <v>2942</v>
      </c>
      <c r="B504" s="118"/>
      <c r="C504" s="130"/>
      <c r="D504" s="131">
        <v>3</v>
      </c>
      <c r="E504" s="132">
        <v>1829929</v>
      </c>
      <c r="F504" s="132">
        <v>156</v>
      </c>
      <c r="G504" s="132">
        <v>8</v>
      </c>
      <c r="H504" s="133">
        <v>5.4899999999999997E-2</v>
      </c>
      <c r="I504" s="140">
        <v>8</v>
      </c>
      <c r="J504" s="140">
        <v>0</v>
      </c>
      <c r="K504" s="132"/>
      <c r="L504" s="141">
        <v>0</v>
      </c>
      <c r="M504" s="142"/>
      <c r="N504" s="143">
        <v>1</v>
      </c>
      <c r="O504" s="144">
        <v>1</v>
      </c>
      <c r="P504" s="145" t="s">
        <v>2943</v>
      </c>
      <c r="Q504" s="149"/>
      <c r="R504" s="132"/>
      <c r="S504" s="150"/>
      <c r="T504" s="151"/>
      <c r="U504" s="152" t="s">
        <v>2012</v>
      </c>
      <c r="V504" s="153">
        <v>0.42899999999999999</v>
      </c>
      <c r="W504" s="153">
        <v>0</v>
      </c>
      <c r="X504" s="152" t="s">
        <v>2013</v>
      </c>
      <c r="Y504" s="153">
        <v>0.28599999999999998</v>
      </c>
      <c r="Z504" s="153">
        <v>1</v>
      </c>
      <c r="AA504" s="152" t="s">
        <v>1854</v>
      </c>
      <c r="AB504" s="153">
        <v>0.28599999999999998</v>
      </c>
      <c r="AC504" s="153">
        <v>0</v>
      </c>
    </row>
    <row r="505" spans="1:29">
      <c r="A505" s="118" t="s">
        <v>2944</v>
      </c>
      <c r="B505" s="118" t="s">
        <v>2944</v>
      </c>
      <c r="C505" s="130" t="s">
        <v>913</v>
      </c>
      <c r="D505" s="131">
        <v>3</v>
      </c>
      <c r="E505" s="132">
        <v>1334289</v>
      </c>
      <c r="F505" s="132">
        <v>229</v>
      </c>
      <c r="G505" s="132">
        <v>12</v>
      </c>
      <c r="H505" s="133">
        <v>5.33E-2</v>
      </c>
      <c r="I505" s="140">
        <v>10</v>
      </c>
      <c r="J505" s="140">
        <v>1</v>
      </c>
      <c r="K505" s="132">
        <v>619</v>
      </c>
      <c r="L505" s="141">
        <v>0.4</v>
      </c>
      <c r="M505" s="142">
        <v>0</v>
      </c>
      <c r="N505" s="143">
        <v>0.51800000000000002</v>
      </c>
      <c r="O505" s="144">
        <v>0.4</v>
      </c>
      <c r="P505" s="145" t="s">
        <v>2945</v>
      </c>
      <c r="Q505" s="149" t="s">
        <v>2946</v>
      </c>
      <c r="R505" s="132">
        <v>6265</v>
      </c>
      <c r="S505" s="150">
        <v>4.5</v>
      </c>
      <c r="T505" s="151" t="s">
        <v>945</v>
      </c>
      <c r="U505" s="152" t="s">
        <v>1255</v>
      </c>
      <c r="V505" s="153">
        <v>0.25900000000000001</v>
      </c>
      <c r="W505" s="153">
        <v>0.2</v>
      </c>
      <c r="X505" s="152" t="s">
        <v>1685</v>
      </c>
      <c r="Y505" s="153">
        <v>0.14799999999999999</v>
      </c>
      <c r="Z505" s="153">
        <v>0.2</v>
      </c>
      <c r="AA505" s="152" t="s">
        <v>1257</v>
      </c>
      <c r="AB505" s="153">
        <v>0.111</v>
      </c>
      <c r="AC505" s="153">
        <v>0</v>
      </c>
    </row>
    <row r="506" spans="1:29">
      <c r="A506" s="118" t="s">
        <v>2947</v>
      </c>
      <c r="B506" s="118" t="s">
        <v>2948</v>
      </c>
      <c r="C506" s="130"/>
      <c r="D506" s="131">
        <v>3</v>
      </c>
      <c r="E506" s="132">
        <v>1675718</v>
      </c>
      <c r="F506" s="132">
        <v>173</v>
      </c>
      <c r="G506" s="132">
        <v>9</v>
      </c>
      <c r="H506" s="133">
        <v>5.2400000000000002E-2</v>
      </c>
      <c r="I506" s="140">
        <v>9</v>
      </c>
      <c r="J506" s="140">
        <v>0</v>
      </c>
      <c r="K506" s="132">
        <v>27</v>
      </c>
      <c r="L506" s="141">
        <v>6.4</v>
      </c>
      <c r="M506" s="142">
        <v>3</v>
      </c>
      <c r="N506" s="143">
        <v>1</v>
      </c>
      <c r="O506" s="144">
        <v>0</v>
      </c>
      <c r="P506" s="145"/>
      <c r="Q506" s="149" t="s">
        <v>2949</v>
      </c>
      <c r="R506" s="132">
        <v>17328</v>
      </c>
      <c r="S506" s="150">
        <v>4.8</v>
      </c>
      <c r="T506" s="151" t="s">
        <v>1254</v>
      </c>
      <c r="U506" s="152" t="s">
        <v>1953</v>
      </c>
      <c r="V506" s="153">
        <v>1</v>
      </c>
      <c r="W506" s="153">
        <v>0</v>
      </c>
      <c r="X506" s="115"/>
      <c r="Y506" s="154"/>
      <c r="Z506" s="154"/>
      <c r="AA506" s="115"/>
      <c r="AB506" s="154"/>
      <c r="AC506" s="154"/>
    </row>
    <row r="507" spans="1:29">
      <c r="A507" s="118" t="s">
        <v>2950</v>
      </c>
      <c r="B507" s="118" t="s">
        <v>2950</v>
      </c>
      <c r="C507" s="130"/>
      <c r="D507" s="131">
        <v>3</v>
      </c>
      <c r="E507" s="132">
        <v>531414</v>
      </c>
      <c r="F507" s="132">
        <v>660</v>
      </c>
      <c r="G507" s="132">
        <v>67</v>
      </c>
      <c r="H507" s="133">
        <v>0.10100000000000001</v>
      </c>
      <c r="I507" s="140">
        <v>19</v>
      </c>
      <c r="J507" s="140">
        <v>0</v>
      </c>
      <c r="K507" s="132">
        <v>129</v>
      </c>
      <c r="L507" s="141">
        <v>5.0999999999999996</v>
      </c>
      <c r="M507" s="142">
        <v>18</v>
      </c>
      <c r="N507" s="143">
        <v>0.89500000000000002</v>
      </c>
      <c r="O507" s="144">
        <v>1</v>
      </c>
      <c r="P507" s="145" t="s">
        <v>1678</v>
      </c>
      <c r="Q507" s="149" t="s">
        <v>2951</v>
      </c>
      <c r="R507" s="132">
        <v>6227</v>
      </c>
      <c r="S507" s="150">
        <v>4.5</v>
      </c>
      <c r="T507" s="151" t="s">
        <v>1853</v>
      </c>
      <c r="U507" s="152" t="s">
        <v>1256</v>
      </c>
      <c r="V507" s="153">
        <v>0.41899999999999998</v>
      </c>
      <c r="W507" s="153">
        <v>0.85699999999999998</v>
      </c>
      <c r="X507" s="152" t="s">
        <v>1685</v>
      </c>
      <c r="Y507" s="153">
        <v>0.35199999999999998</v>
      </c>
      <c r="Z507" s="153">
        <v>0.14299999999999999</v>
      </c>
      <c r="AA507" s="152" t="s">
        <v>2017</v>
      </c>
      <c r="AB507" s="153">
        <v>0.124</v>
      </c>
      <c r="AC507" s="153">
        <v>0</v>
      </c>
    </row>
    <row r="508" spans="1:29">
      <c r="A508" s="118" t="s">
        <v>2952</v>
      </c>
      <c r="B508" s="118"/>
      <c r="C508" s="130" t="s">
        <v>913</v>
      </c>
      <c r="D508" s="131">
        <v>3</v>
      </c>
      <c r="E508" s="132">
        <v>870632</v>
      </c>
      <c r="F508" s="132">
        <v>390</v>
      </c>
      <c r="G508" s="132">
        <v>13</v>
      </c>
      <c r="H508" s="133">
        <v>3.39E-2</v>
      </c>
      <c r="I508" s="140">
        <v>13</v>
      </c>
      <c r="J508" s="140">
        <v>0</v>
      </c>
      <c r="K508" s="132">
        <v>331</v>
      </c>
      <c r="L508" s="141">
        <v>1.2</v>
      </c>
      <c r="M508" s="142">
        <v>8</v>
      </c>
      <c r="N508" s="143">
        <v>0.61799999999999999</v>
      </c>
      <c r="O508" s="144">
        <v>0.71399999999999997</v>
      </c>
      <c r="P508" s="145" t="s">
        <v>1234</v>
      </c>
      <c r="Q508" s="149" t="s">
        <v>2953</v>
      </c>
      <c r="R508" s="132">
        <v>6422</v>
      </c>
      <c r="S508" s="150">
        <v>4.5</v>
      </c>
      <c r="T508" s="151" t="s">
        <v>916</v>
      </c>
      <c r="U508" s="152" t="s">
        <v>1257</v>
      </c>
      <c r="V508" s="153">
        <v>0.42399999999999999</v>
      </c>
      <c r="W508" s="153">
        <v>0.57099999999999995</v>
      </c>
      <c r="X508" s="152" t="s">
        <v>1862</v>
      </c>
      <c r="Y508" s="153">
        <v>0.115</v>
      </c>
      <c r="Z508" s="153">
        <v>0.14299999999999999</v>
      </c>
      <c r="AA508" s="152" t="s">
        <v>1685</v>
      </c>
      <c r="AB508" s="153">
        <v>7.9000000000000001E-2</v>
      </c>
      <c r="AC508" s="153">
        <v>0</v>
      </c>
    </row>
    <row r="509" spans="1:29">
      <c r="A509" s="118" t="s">
        <v>2954</v>
      </c>
      <c r="B509" s="118" t="s">
        <v>2954</v>
      </c>
      <c r="C509" s="130" t="s">
        <v>913</v>
      </c>
      <c r="D509" s="131">
        <v>3</v>
      </c>
      <c r="E509" s="132">
        <v>137153</v>
      </c>
      <c r="F509" s="132">
        <v>2634</v>
      </c>
      <c r="G509" s="132">
        <v>146</v>
      </c>
      <c r="H509" s="133">
        <v>5.57E-2</v>
      </c>
      <c r="I509" s="140">
        <v>28</v>
      </c>
      <c r="J509" s="140">
        <v>0</v>
      </c>
      <c r="K509" s="132">
        <v>660</v>
      </c>
      <c r="L509" s="141">
        <v>4</v>
      </c>
      <c r="M509" s="142">
        <v>0</v>
      </c>
      <c r="N509" s="143">
        <v>0.502</v>
      </c>
      <c r="O509" s="144">
        <v>0.436</v>
      </c>
      <c r="P509" s="145" t="s">
        <v>922</v>
      </c>
      <c r="Q509" s="149" t="s">
        <v>2955</v>
      </c>
      <c r="R509" s="132">
        <v>6223</v>
      </c>
      <c r="S509" s="150">
        <v>4.5</v>
      </c>
      <c r="T509" s="151" t="s">
        <v>2956</v>
      </c>
      <c r="U509" s="152" t="s">
        <v>1255</v>
      </c>
      <c r="V509" s="153">
        <v>0.35399999999999998</v>
      </c>
      <c r="W509" s="153">
        <v>0.23100000000000001</v>
      </c>
      <c r="X509" s="152" t="s">
        <v>1878</v>
      </c>
      <c r="Y509" s="153">
        <v>9.0999999999999998E-2</v>
      </c>
      <c r="Z509" s="153">
        <v>0.154</v>
      </c>
      <c r="AA509" s="152" t="s">
        <v>1257</v>
      </c>
      <c r="AB509" s="153">
        <v>5.7000000000000002E-2</v>
      </c>
      <c r="AC509" s="153">
        <v>5.0999999999999997E-2</v>
      </c>
    </row>
    <row r="510" spans="1:29">
      <c r="A510" s="118" t="s">
        <v>2957</v>
      </c>
      <c r="B510" s="118" t="s">
        <v>2957</v>
      </c>
      <c r="C510" s="130"/>
      <c r="D510" s="131">
        <v>3</v>
      </c>
      <c r="E510" s="132">
        <v>1922079</v>
      </c>
      <c r="F510" s="132">
        <v>144</v>
      </c>
      <c r="G510" s="132">
        <v>1</v>
      </c>
      <c r="H510" s="133">
        <v>9.7999999999999997E-3</v>
      </c>
      <c r="I510" s="140">
        <v>8</v>
      </c>
      <c r="J510" s="140">
        <v>0</v>
      </c>
      <c r="K510" s="132">
        <v>77</v>
      </c>
      <c r="L510" s="141">
        <v>1.9</v>
      </c>
      <c r="M510" s="142"/>
      <c r="N510" s="143">
        <v>0.96299999999999997</v>
      </c>
      <c r="O510" s="144">
        <v>1</v>
      </c>
      <c r="P510" s="145" t="s">
        <v>2043</v>
      </c>
      <c r="Q510" s="149"/>
      <c r="R510" s="132"/>
      <c r="S510" s="150"/>
      <c r="T510" s="151"/>
      <c r="U510" s="152" t="s">
        <v>2173</v>
      </c>
      <c r="V510" s="153">
        <v>0.85099999999999998</v>
      </c>
      <c r="W510" s="153">
        <v>1</v>
      </c>
      <c r="X510" s="152" t="s">
        <v>1820</v>
      </c>
      <c r="Y510" s="153">
        <v>9.4E-2</v>
      </c>
      <c r="Z510" s="153">
        <v>0</v>
      </c>
      <c r="AA510" s="152" t="s">
        <v>2958</v>
      </c>
      <c r="AB510" s="153">
        <v>1.9E-2</v>
      </c>
      <c r="AC510" s="153">
        <v>0</v>
      </c>
    </row>
    <row r="511" spans="1:29">
      <c r="A511" s="118" t="s">
        <v>2959</v>
      </c>
      <c r="B511" s="118" t="s">
        <v>2960</v>
      </c>
      <c r="C511" s="130" t="s">
        <v>913</v>
      </c>
      <c r="D511" s="131">
        <v>3</v>
      </c>
      <c r="E511" s="132">
        <v>986160</v>
      </c>
      <c r="F511" s="132">
        <v>336</v>
      </c>
      <c r="G511" s="132">
        <v>11</v>
      </c>
      <c r="H511" s="133">
        <v>3.1699999999999999E-2</v>
      </c>
      <c r="I511" s="140">
        <v>12</v>
      </c>
      <c r="J511" s="140">
        <v>0</v>
      </c>
      <c r="K511" s="132">
        <v>91</v>
      </c>
      <c r="L511" s="141">
        <v>3.7</v>
      </c>
      <c r="M511" s="142">
        <v>3</v>
      </c>
      <c r="N511" s="143">
        <v>1</v>
      </c>
      <c r="O511" s="144">
        <v>1</v>
      </c>
      <c r="P511" s="145" t="s">
        <v>2961</v>
      </c>
      <c r="Q511" s="149" t="s">
        <v>2962</v>
      </c>
      <c r="R511" s="132">
        <v>9252</v>
      </c>
      <c r="S511" s="150">
        <v>4.5</v>
      </c>
      <c r="T511" s="151" t="s">
        <v>945</v>
      </c>
      <c r="U511" s="152" t="s">
        <v>1940</v>
      </c>
      <c r="V511" s="153">
        <v>0.55600000000000005</v>
      </c>
      <c r="W511" s="153">
        <v>0</v>
      </c>
      <c r="X511" s="152" t="s">
        <v>2008</v>
      </c>
      <c r="Y511" s="153">
        <v>0.44400000000000001</v>
      </c>
      <c r="Z511" s="153">
        <v>1</v>
      </c>
      <c r="AA511" s="115"/>
      <c r="AB511" s="154"/>
      <c r="AC511" s="154"/>
    </row>
    <row r="512" spans="1:29">
      <c r="A512" s="118" t="s">
        <v>2963</v>
      </c>
      <c r="B512" s="118" t="s">
        <v>2964</v>
      </c>
      <c r="C512" s="130" t="s">
        <v>913</v>
      </c>
      <c r="D512" s="131">
        <v>3</v>
      </c>
      <c r="E512" s="132">
        <v>1437414</v>
      </c>
      <c r="F512" s="132">
        <v>198</v>
      </c>
      <c r="G512" s="132">
        <v>10</v>
      </c>
      <c r="H512" s="133">
        <v>4.9599999999999998E-2</v>
      </c>
      <c r="I512" s="140">
        <v>9</v>
      </c>
      <c r="J512" s="140">
        <v>0</v>
      </c>
      <c r="K512" s="132">
        <v>421</v>
      </c>
      <c r="L512" s="141">
        <v>0.5</v>
      </c>
      <c r="M512" s="142"/>
      <c r="N512" s="143">
        <v>0.73499999999999999</v>
      </c>
      <c r="O512" s="144">
        <v>0</v>
      </c>
      <c r="P512" s="145" t="s">
        <v>1541</v>
      </c>
      <c r="Q512" s="149" t="s">
        <v>2965</v>
      </c>
      <c r="R512" s="132">
        <v>4535</v>
      </c>
      <c r="S512" s="150">
        <v>4.5</v>
      </c>
      <c r="T512" s="151" t="s">
        <v>945</v>
      </c>
      <c r="U512" s="152" t="s">
        <v>1255</v>
      </c>
      <c r="V512" s="153">
        <v>0.46899999999999997</v>
      </c>
      <c r="W512" s="153">
        <v>0</v>
      </c>
      <c r="X512" s="152" t="s">
        <v>1257</v>
      </c>
      <c r="Y512" s="153">
        <v>0.14299999999999999</v>
      </c>
      <c r="Z512" s="153">
        <v>0</v>
      </c>
      <c r="AA512" s="152" t="s">
        <v>1820</v>
      </c>
      <c r="AB512" s="153">
        <v>0.122</v>
      </c>
      <c r="AC512" s="153">
        <v>0</v>
      </c>
    </row>
    <row r="513" spans="1:29">
      <c r="A513" s="118" t="s">
        <v>2966</v>
      </c>
      <c r="B513" s="118" t="s">
        <v>2967</v>
      </c>
      <c r="C513" s="130"/>
      <c r="D513" s="131">
        <v>3</v>
      </c>
      <c r="E513" s="132">
        <v>1656800</v>
      </c>
      <c r="F513" s="132">
        <v>0</v>
      </c>
      <c r="G513" s="132">
        <v>0</v>
      </c>
      <c r="H513" s="133">
        <v>8.5099999999999995E-2</v>
      </c>
      <c r="I513" s="140">
        <v>8</v>
      </c>
      <c r="J513" s="140">
        <v>0</v>
      </c>
      <c r="K513" s="132">
        <v>3789</v>
      </c>
      <c r="L513" s="141">
        <v>0</v>
      </c>
      <c r="M513" s="142"/>
      <c r="N513" s="143">
        <v>1</v>
      </c>
      <c r="O513" s="144">
        <v>0</v>
      </c>
      <c r="P513" s="145" t="s">
        <v>1248</v>
      </c>
      <c r="Q513" s="149" t="s">
        <v>2968</v>
      </c>
      <c r="R513" s="132">
        <v>2980</v>
      </c>
      <c r="S513" s="150">
        <v>4.4000000000000004</v>
      </c>
      <c r="T513" s="151" t="s">
        <v>1091</v>
      </c>
      <c r="U513" s="152" t="s">
        <v>1160</v>
      </c>
      <c r="V513" s="153">
        <v>0.57099999999999995</v>
      </c>
      <c r="W513" s="153">
        <v>0</v>
      </c>
      <c r="X513" s="152" t="s">
        <v>969</v>
      </c>
      <c r="Y513" s="153">
        <v>0.42899999999999999</v>
      </c>
      <c r="Z513" s="153">
        <v>0</v>
      </c>
      <c r="AA513" s="115"/>
      <c r="AB513" s="154"/>
      <c r="AC513" s="154"/>
    </row>
    <row r="514" spans="1:29">
      <c r="A514" s="118" t="s">
        <v>2969</v>
      </c>
      <c r="B514" s="118" t="s">
        <v>2969</v>
      </c>
      <c r="C514" s="130"/>
      <c r="D514" s="131">
        <v>3</v>
      </c>
      <c r="E514" s="132">
        <v>1702195</v>
      </c>
      <c r="F514" s="132">
        <v>168</v>
      </c>
      <c r="G514" s="132">
        <v>6</v>
      </c>
      <c r="H514" s="133">
        <v>4.1200000000000001E-2</v>
      </c>
      <c r="I514" s="140">
        <v>8</v>
      </c>
      <c r="J514" s="140">
        <v>0</v>
      </c>
      <c r="K514" s="132"/>
      <c r="L514" s="141">
        <v>0</v>
      </c>
      <c r="M514" s="142">
        <v>3</v>
      </c>
      <c r="N514" s="143">
        <v>1</v>
      </c>
      <c r="O514" s="144">
        <v>0</v>
      </c>
      <c r="P514" s="145" t="s">
        <v>1294</v>
      </c>
      <c r="Q514" s="149"/>
      <c r="R514" s="132"/>
      <c r="S514" s="150"/>
      <c r="T514" s="151"/>
      <c r="U514" s="152" t="s">
        <v>2173</v>
      </c>
      <c r="V514" s="153">
        <v>0.82599999999999996</v>
      </c>
      <c r="W514" s="153">
        <v>0</v>
      </c>
      <c r="X514" s="152" t="s">
        <v>1820</v>
      </c>
      <c r="Y514" s="153">
        <v>0.17399999999999999</v>
      </c>
      <c r="Z514" s="153">
        <v>0</v>
      </c>
      <c r="AA514" s="115"/>
      <c r="AB514" s="154"/>
      <c r="AC514" s="154"/>
    </row>
    <row r="515" spans="1:29">
      <c r="A515" s="118" t="s">
        <v>2970</v>
      </c>
      <c r="B515" s="118" t="s">
        <v>2971</v>
      </c>
      <c r="C515" s="130"/>
      <c r="D515" s="131">
        <v>3</v>
      </c>
      <c r="E515" s="132">
        <v>39086</v>
      </c>
      <c r="F515" s="132">
        <v>8237</v>
      </c>
      <c r="G515" s="132">
        <v>624</v>
      </c>
      <c r="H515" s="133">
        <v>7.5800000000000006E-2</v>
      </c>
      <c r="I515" s="140">
        <v>46</v>
      </c>
      <c r="J515" s="140">
        <v>0</v>
      </c>
      <c r="K515" s="132">
        <v>1419</v>
      </c>
      <c r="L515" s="141">
        <v>5.8</v>
      </c>
      <c r="M515" s="142">
        <v>0</v>
      </c>
      <c r="N515" s="143">
        <v>0.32500000000000001</v>
      </c>
      <c r="O515" s="144">
        <v>0.3</v>
      </c>
      <c r="P515" s="145" t="s">
        <v>1591</v>
      </c>
      <c r="Q515" s="149" t="s">
        <v>2972</v>
      </c>
      <c r="R515" s="132">
        <v>16326</v>
      </c>
      <c r="S515" s="150">
        <v>4.5</v>
      </c>
      <c r="T515" s="151" t="s">
        <v>945</v>
      </c>
      <c r="U515" s="152" t="s">
        <v>1685</v>
      </c>
      <c r="V515" s="153">
        <v>0.16800000000000001</v>
      </c>
      <c r="W515" s="153">
        <v>0.23300000000000001</v>
      </c>
      <c r="X515" s="152" t="s">
        <v>1514</v>
      </c>
      <c r="Y515" s="153">
        <v>8.6999999999999994E-2</v>
      </c>
      <c r="Z515" s="153">
        <v>6.7000000000000004E-2</v>
      </c>
      <c r="AA515" s="152" t="s">
        <v>1820</v>
      </c>
      <c r="AB515" s="153">
        <v>7.0000000000000007E-2</v>
      </c>
      <c r="AC515" s="153">
        <v>0</v>
      </c>
    </row>
    <row r="516" spans="1:29">
      <c r="A516" s="118" t="s">
        <v>2973</v>
      </c>
      <c r="B516" s="118" t="s">
        <v>2974</v>
      </c>
      <c r="C516" s="130"/>
      <c r="D516" s="131">
        <v>3</v>
      </c>
      <c r="E516" s="132">
        <v>1622801</v>
      </c>
      <c r="F516" s="132">
        <v>0</v>
      </c>
      <c r="G516" s="132">
        <v>0</v>
      </c>
      <c r="H516" s="133">
        <v>0.185</v>
      </c>
      <c r="I516" s="140">
        <v>8</v>
      </c>
      <c r="J516" s="140">
        <v>0</v>
      </c>
      <c r="K516" s="132">
        <v>574</v>
      </c>
      <c r="L516" s="141">
        <v>0</v>
      </c>
      <c r="M516" s="142">
        <v>17</v>
      </c>
      <c r="N516" s="143">
        <v>1</v>
      </c>
      <c r="O516" s="144">
        <v>1</v>
      </c>
      <c r="P516" s="145" t="s">
        <v>1147</v>
      </c>
      <c r="Q516" s="149" t="s">
        <v>2975</v>
      </c>
      <c r="R516" s="132">
        <v>5533</v>
      </c>
      <c r="S516" s="150">
        <v>4.5</v>
      </c>
      <c r="T516" s="151" t="s">
        <v>1091</v>
      </c>
      <c r="U516" s="152" t="s">
        <v>1160</v>
      </c>
      <c r="V516" s="153">
        <v>0.33300000000000002</v>
      </c>
      <c r="W516" s="153">
        <v>0</v>
      </c>
      <c r="X516" s="152" t="s">
        <v>2976</v>
      </c>
      <c r="Y516" s="153">
        <v>0.33300000000000002</v>
      </c>
      <c r="Z516" s="153">
        <v>1</v>
      </c>
      <c r="AA516" s="152" t="s">
        <v>1681</v>
      </c>
      <c r="AB516" s="153">
        <v>0.33300000000000002</v>
      </c>
      <c r="AC516" s="153">
        <v>0</v>
      </c>
    </row>
    <row r="517" spans="1:29">
      <c r="A517" s="118" t="s">
        <v>2977</v>
      </c>
      <c r="B517" s="118" t="s">
        <v>2978</v>
      </c>
      <c r="C517" s="130" t="s">
        <v>913</v>
      </c>
      <c r="D517" s="131">
        <v>3</v>
      </c>
      <c r="E517" s="132">
        <v>75332</v>
      </c>
      <c r="F517" s="132">
        <v>4534</v>
      </c>
      <c r="G517" s="132">
        <v>200</v>
      </c>
      <c r="H517" s="133">
        <v>4.41E-2</v>
      </c>
      <c r="I517" s="140">
        <v>33</v>
      </c>
      <c r="J517" s="140">
        <v>0</v>
      </c>
      <c r="K517" s="132">
        <v>87</v>
      </c>
      <c r="L517" s="141">
        <v>52.1</v>
      </c>
      <c r="M517" s="142">
        <v>24</v>
      </c>
      <c r="N517" s="143">
        <v>0.52900000000000003</v>
      </c>
      <c r="O517" s="144">
        <v>0.505</v>
      </c>
      <c r="P517" s="145" t="s">
        <v>1212</v>
      </c>
      <c r="Q517" s="149" t="s">
        <v>2979</v>
      </c>
      <c r="R517" s="132">
        <v>10856</v>
      </c>
      <c r="S517" s="150">
        <v>4.8</v>
      </c>
      <c r="T517" s="151" t="s">
        <v>916</v>
      </c>
      <c r="U517" s="152" t="s">
        <v>1593</v>
      </c>
      <c r="V517" s="153">
        <v>0.21299999999999999</v>
      </c>
      <c r="W517" s="153">
        <v>0.20399999999999999</v>
      </c>
      <c r="X517" s="152" t="s">
        <v>1257</v>
      </c>
      <c r="Y517" s="153">
        <v>0.187</v>
      </c>
      <c r="Z517" s="153">
        <v>0.14099999999999999</v>
      </c>
      <c r="AA517" s="152" t="s">
        <v>1685</v>
      </c>
      <c r="AB517" s="153">
        <v>0.13</v>
      </c>
      <c r="AC517" s="153">
        <v>0.16</v>
      </c>
    </row>
    <row r="518" spans="1:29">
      <c r="A518" s="118" t="s">
        <v>2980</v>
      </c>
      <c r="B518" s="118" t="s">
        <v>2981</v>
      </c>
      <c r="C518" s="130" t="s">
        <v>913</v>
      </c>
      <c r="D518" s="131">
        <v>3</v>
      </c>
      <c r="E518" s="132">
        <v>571603</v>
      </c>
      <c r="F518" s="132">
        <v>614</v>
      </c>
      <c r="G518" s="132">
        <v>34</v>
      </c>
      <c r="H518" s="133">
        <v>5.4800000000000001E-2</v>
      </c>
      <c r="I518" s="140">
        <v>14</v>
      </c>
      <c r="J518" s="140">
        <v>0</v>
      </c>
      <c r="K518" s="132">
        <v>83</v>
      </c>
      <c r="L518" s="141">
        <v>7.4</v>
      </c>
      <c r="M518" s="142">
        <v>0</v>
      </c>
      <c r="N518" s="143">
        <v>0.91600000000000004</v>
      </c>
      <c r="O518" s="144">
        <v>0.77800000000000002</v>
      </c>
      <c r="P518" s="145" t="s">
        <v>1579</v>
      </c>
      <c r="Q518" s="149" t="s">
        <v>2982</v>
      </c>
      <c r="R518" s="132">
        <v>6321</v>
      </c>
      <c r="S518" s="150">
        <v>4.8</v>
      </c>
      <c r="T518" s="151" t="s">
        <v>1254</v>
      </c>
      <c r="U518" s="152" t="s">
        <v>2983</v>
      </c>
      <c r="V518" s="153">
        <v>0.58099999999999996</v>
      </c>
      <c r="W518" s="153">
        <v>0.44400000000000001</v>
      </c>
      <c r="X518" s="152" t="s">
        <v>2729</v>
      </c>
      <c r="Y518" s="153">
        <v>0.28299999999999997</v>
      </c>
      <c r="Z518" s="153">
        <v>0.33300000000000002</v>
      </c>
      <c r="AA518" s="152" t="s">
        <v>2220</v>
      </c>
      <c r="AB518" s="153">
        <v>5.1999999999999998E-2</v>
      </c>
      <c r="AC518" s="153">
        <v>0</v>
      </c>
    </row>
    <row r="519" spans="1:29">
      <c r="A519" s="118" t="s">
        <v>2984</v>
      </c>
      <c r="B519" s="118" t="s">
        <v>2985</v>
      </c>
      <c r="C519" s="130"/>
      <c r="D519" s="131">
        <v>3</v>
      </c>
      <c r="E519" s="132">
        <v>1883126</v>
      </c>
      <c r="F519" s="132">
        <v>0</v>
      </c>
      <c r="G519" s="132">
        <v>0</v>
      </c>
      <c r="H519" s="133">
        <v>2.7400000000000001E-2</v>
      </c>
      <c r="I519" s="140">
        <v>8</v>
      </c>
      <c r="J519" s="140">
        <v>0</v>
      </c>
      <c r="K519" s="132">
        <v>128</v>
      </c>
      <c r="L519" s="141">
        <v>0</v>
      </c>
      <c r="M519" s="142">
        <v>17</v>
      </c>
      <c r="N519" s="143">
        <v>1</v>
      </c>
      <c r="O519" s="144">
        <v>0</v>
      </c>
      <c r="P519" s="145"/>
      <c r="Q519" s="149" t="s">
        <v>2986</v>
      </c>
      <c r="R519" s="132">
        <v>12916</v>
      </c>
      <c r="S519" s="150">
        <v>4.8</v>
      </c>
      <c r="T519" s="151" t="s">
        <v>1853</v>
      </c>
      <c r="U519" s="152" t="s">
        <v>1514</v>
      </c>
      <c r="V519" s="153">
        <v>0.5</v>
      </c>
      <c r="W519" s="153">
        <v>0</v>
      </c>
      <c r="X519" s="152" t="s">
        <v>1627</v>
      </c>
      <c r="Y519" s="153">
        <v>0.33300000000000002</v>
      </c>
      <c r="Z519" s="153">
        <v>0</v>
      </c>
      <c r="AA519" s="152" t="s">
        <v>2987</v>
      </c>
      <c r="AB519" s="153">
        <v>0.16700000000000001</v>
      </c>
      <c r="AC519" s="153">
        <v>0</v>
      </c>
    </row>
    <row r="520" spans="1:29">
      <c r="A520" s="118" t="s">
        <v>2988</v>
      </c>
      <c r="B520" s="118" t="s">
        <v>2989</v>
      </c>
      <c r="C520" s="130" t="s">
        <v>913</v>
      </c>
      <c r="D520" s="131">
        <v>3</v>
      </c>
      <c r="E520" s="132">
        <v>827958</v>
      </c>
      <c r="F520" s="132">
        <v>413</v>
      </c>
      <c r="G520" s="132">
        <v>3</v>
      </c>
      <c r="H520" s="133">
        <v>7.0000000000000001E-3</v>
      </c>
      <c r="I520" s="140">
        <v>18</v>
      </c>
      <c r="J520" s="140">
        <v>0</v>
      </c>
      <c r="K520" s="132">
        <v>211</v>
      </c>
      <c r="L520" s="141">
        <v>2</v>
      </c>
      <c r="M520" s="142">
        <v>2</v>
      </c>
      <c r="N520" s="143">
        <v>0.54800000000000004</v>
      </c>
      <c r="O520" s="144">
        <v>1</v>
      </c>
      <c r="P520" s="145" t="s">
        <v>1591</v>
      </c>
      <c r="Q520" s="149" t="s">
        <v>2990</v>
      </c>
      <c r="R520" s="132">
        <v>6623</v>
      </c>
      <c r="S520" s="150">
        <v>4.5</v>
      </c>
      <c r="T520" s="151" t="s">
        <v>916</v>
      </c>
      <c r="U520" s="152" t="s">
        <v>1257</v>
      </c>
      <c r="V520" s="153">
        <v>0.24199999999999999</v>
      </c>
      <c r="W520" s="153">
        <v>1</v>
      </c>
      <c r="X520" s="152" t="s">
        <v>1255</v>
      </c>
      <c r="Y520" s="153">
        <v>0.21</v>
      </c>
      <c r="Z520" s="153">
        <v>0</v>
      </c>
      <c r="AA520" s="152" t="s">
        <v>1909</v>
      </c>
      <c r="AB520" s="153">
        <v>9.7000000000000003E-2</v>
      </c>
      <c r="AC520" s="153">
        <v>0</v>
      </c>
    </row>
    <row r="521" spans="1:29">
      <c r="A521" s="118" t="s">
        <v>2991</v>
      </c>
      <c r="B521" s="118" t="s">
        <v>2992</v>
      </c>
      <c r="C521" s="130" t="s">
        <v>913</v>
      </c>
      <c r="D521" s="131">
        <v>3</v>
      </c>
      <c r="E521" s="132">
        <v>1282190</v>
      </c>
      <c r="F521" s="132">
        <v>236</v>
      </c>
      <c r="G521" s="132">
        <v>11</v>
      </c>
      <c r="H521" s="133">
        <v>4.87E-2</v>
      </c>
      <c r="I521" s="140">
        <v>10</v>
      </c>
      <c r="J521" s="140">
        <v>0</v>
      </c>
      <c r="K521" s="132">
        <v>304</v>
      </c>
      <c r="L521" s="141">
        <v>0.8</v>
      </c>
      <c r="M521" s="142">
        <v>0</v>
      </c>
      <c r="N521" s="143">
        <v>0.63800000000000001</v>
      </c>
      <c r="O521" s="144">
        <v>0.66700000000000004</v>
      </c>
      <c r="P521" s="145" t="s">
        <v>2993</v>
      </c>
      <c r="Q521" s="149" t="s">
        <v>2994</v>
      </c>
      <c r="R521" s="132">
        <v>5309</v>
      </c>
      <c r="S521" s="150">
        <v>4.5</v>
      </c>
      <c r="T521" s="151" t="s">
        <v>916</v>
      </c>
      <c r="U521" s="152" t="s">
        <v>1257</v>
      </c>
      <c r="V521" s="153">
        <v>0.39800000000000002</v>
      </c>
      <c r="W521" s="153">
        <v>0.66700000000000004</v>
      </c>
      <c r="X521" s="152" t="s">
        <v>1820</v>
      </c>
      <c r="Y521" s="153">
        <v>0.14499999999999999</v>
      </c>
      <c r="Z521" s="153">
        <v>0</v>
      </c>
      <c r="AA521" s="152" t="s">
        <v>2671</v>
      </c>
      <c r="AB521" s="153">
        <v>9.6000000000000002E-2</v>
      </c>
      <c r="AC521" s="153">
        <v>0</v>
      </c>
    </row>
    <row r="522" spans="1:29">
      <c r="A522" s="118" t="s">
        <v>2995</v>
      </c>
      <c r="B522" s="118" t="s">
        <v>2996</v>
      </c>
      <c r="C522" s="130" t="s">
        <v>913</v>
      </c>
      <c r="D522" s="131">
        <v>3</v>
      </c>
      <c r="E522" s="132">
        <v>33050</v>
      </c>
      <c r="F522" s="132">
        <v>9616</v>
      </c>
      <c r="G522" s="132">
        <v>295</v>
      </c>
      <c r="H522" s="133">
        <v>3.0700000000000002E-2</v>
      </c>
      <c r="I522" s="140">
        <v>39</v>
      </c>
      <c r="J522" s="140">
        <v>0</v>
      </c>
      <c r="K522" s="132">
        <v>321</v>
      </c>
      <c r="L522" s="141">
        <v>30</v>
      </c>
      <c r="M522" s="142">
        <v>11</v>
      </c>
      <c r="N522" s="143">
        <v>0.63100000000000001</v>
      </c>
      <c r="O522" s="144">
        <v>0.62</v>
      </c>
      <c r="P522" s="145" t="s">
        <v>2997</v>
      </c>
      <c r="Q522" s="149" t="s">
        <v>2998</v>
      </c>
      <c r="R522" s="132">
        <v>10472</v>
      </c>
      <c r="S522" s="150">
        <v>4.5</v>
      </c>
      <c r="T522" s="151" t="s">
        <v>916</v>
      </c>
      <c r="U522" s="152" t="s">
        <v>1690</v>
      </c>
      <c r="V522" s="153">
        <v>0.29599999999999999</v>
      </c>
      <c r="W522" s="153">
        <v>0.2</v>
      </c>
      <c r="X522" s="152" t="s">
        <v>1725</v>
      </c>
      <c r="Y522" s="153">
        <v>0.189</v>
      </c>
      <c r="Z522" s="153">
        <v>0.28999999999999998</v>
      </c>
      <c r="AA522" s="152" t="s">
        <v>2999</v>
      </c>
      <c r="AB522" s="153">
        <v>0.14599999999999999</v>
      </c>
      <c r="AC522" s="153">
        <v>0.13100000000000001</v>
      </c>
    </row>
    <row r="523" spans="1:29">
      <c r="A523" s="118" t="s">
        <v>3000</v>
      </c>
      <c r="B523" s="118" t="s">
        <v>3001</v>
      </c>
      <c r="C523" s="130" t="s">
        <v>913</v>
      </c>
      <c r="D523" s="131">
        <v>3</v>
      </c>
      <c r="E523" s="132">
        <v>169095</v>
      </c>
      <c r="F523" s="132">
        <v>2114</v>
      </c>
      <c r="G523" s="132">
        <v>152</v>
      </c>
      <c r="H523" s="133">
        <v>7.1900000000000006E-2</v>
      </c>
      <c r="I523" s="140">
        <v>29</v>
      </c>
      <c r="J523" s="140">
        <v>0</v>
      </c>
      <c r="K523" s="132">
        <v>223</v>
      </c>
      <c r="L523" s="141">
        <v>9.5</v>
      </c>
      <c r="M523" s="142">
        <v>15</v>
      </c>
      <c r="N523" s="143">
        <v>0.75</v>
      </c>
      <c r="O523" s="144">
        <v>0.82599999999999996</v>
      </c>
      <c r="P523" s="145" t="s">
        <v>2161</v>
      </c>
      <c r="Q523" s="149" t="s">
        <v>3002</v>
      </c>
      <c r="R523" s="132">
        <v>2781</v>
      </c>
      <c r="S523" s="150">
        <v>4.5</v>
      </c>
      <c r="T523" s="151" t="s">
        <v>1254</v>
      </c>
      <c r="U523" s="152" t="s">
        <v>2987</v>
      </c>
      <c r="V523" s="153">
        <v>0.46899999999999997</v>
      </c>
      <c r="W523" s="153">
        <v>0.60899999999999999</v>
      </c>
      <c r="X523" s="152" t="s">
        <v>3003</v>
      </c>
      <c r="Y523" s="153">
        <v>0.183</v>
      </c>
      <c r="Z523" s="153">
        <v>0.10100000000000001</v>
      </c>
      <c r="AA523" s="152" t="s">
        <v>3004</v>
      </c>
      <c r="AB523" s="153">
        <v>9.9000000000000005E-2</v>
      </c>
      <c r="AC523" s="153">
        <v>0.11600000000000001</v>
      </c>
    </row>
    <row r="524" spans="1:29">
      <c r="A524" s="118" t="s">
        <v>3005</v>
      </c>
      <c r="B524" s="118" t="s">
        <v>3006</v>
      </c>
      <c r="C524" s="130" t="s">
        <v>913</v>
      </c>
      <c r="D524" s="131">
        <v>3</v>
      </c>
      <c r="E524" s="132">
        <v>106773</v>
      </c>
      <c r="F524" s="132">
        <v>3237</v>
      </c>
      <c r="G524" s="132">
        <v>151</v>
      </c>
      <c r="H524" s="133">
        <v>4.65E-2</v>
      </c>
      <c r="I524" s="140">
        <v>28</v>
      </c>
      <c r="J524" s="140">
        <v>0</v>
      </c>
      <c r="K524" s="132">
        <v>464</v>
      </c>
      <c r="L524" s="141">
        <v>7</v>
      </c>
      <c r="M524" s="142">
        <v>0</v>
      </c>
      <c r="N524" s="143">
        <v>0.54100000000000004</v>
      </c>
      <c r="O524" s="144">
        <v>0.54800000000000004</v>
      </c>
      <c r="P524" s="145" t="s">
        <v>3007</v>
      </c>
      <c r="Q524" s="149" t="s">
        <v>3008</v>
      </c>
      <c r="R524" s="132">
        <v>4919</v>
      </c>
      <c r="S524" s="150">
        <v>4.5</v>
      </c>
      <c r="T524" s="151" t="s">
        <v>1091</v>
      </c>
      <c r="U524" s="152" t="s">
        <v>1685</v>
      </c>
      <c r="V524" s="153">
        <v>0.192</v>
      </c>
      <c r="W524" s="153">
        <v>0.17299999999999999</v>
      </c>
      <c r="X524" s="152" t="s">
        <v>2205</v>
      </c>
      <c r="Y524" s="153">
        <v>0.17799999999999999</v>
      </c>
      <c r="Z524" s="153">
        <v>0.156</v>
      </c>
      <c r="AA524" s="152" t="s">
        <v>1255</v>
      </c>
      <c r="AB524" s="153">
        <v>0.17100000000000001</v>
      </c>
      <c r="AC524" s="153">
        <v>0.218</v>
      </c>
    </row>
    <row r="525" spans="1:29">
      <c r="A525" s="118" t="s">
        <v>3009</v>
      </c>
      <c r="B525" s="118"/>
      <c r="C525" s="130" t="s">
        <v>913</v>
      </c>
      <c r="D525" s="131">
        <v>3</v>
      </c>
      <c r="E525" s="132">
        <v>1587129</v>
      </c>
      <c r="F525" s="132">
        <v>182</v>
      </c>
      <c r="G525" s="132">
        <v>11</v>
      </c>
      <c r="H525" s="133">
        <v>6.1699999999999998E-2</v>
      </c>
      <c r="I525" s="140">
        <v>9</v>
      </c>
      <c r="J525" s="140">
        <v>0</v>
      </c>
      <c r="K525" s="132"/>
      <c r="L525" s="141">
        <v>0</v>
      </c>
      <c r="M525" s="142"/>
      <c r="N525" s="143">
        <v>0.90200000000000002</v>
      </c>
      <c r="O525" s="144">
        <v>1</v>
      </c>
      <c r="P525" s="145" t="s">
        <v>3010</v>
      </c>
      <c r="Q525" s="149"/>
      <c r="R525" s="132"/>
      <c r="S525" s="150"/>
      <c r="T525" s="151"/>
      <c r="U525" s="152" t="s">
        <v>1255</v>
      </c>
      <c r="V525" s="153">
        <v>0.47499999999999998</v>
      </c>
      <c r="W525" s="153">
        <v>0.5</v>
      </c>
      <c r="X525" s="152" t="s">
        <v>1909</v>
      </c>
      <c r="Y525" s="153">
        <v>0.34399999999999997</v>
      </c>
      <c r="Z525" s="153">
        <v>0.5</v>
      </c>
      <c r="AA525" s="152" t="s">
        <v>1863</v>
      </c>
      <c r="AB525" s="153">
        <v>8.2000000000000003E-2</v>
      </c>
      <c r="AC525" s="153">
        <v>0</v>
      </c>
    </row>
    <row r="526" spans="1:29">
      <c r="A526" s="118" t="s">
        <v>3011</v>
      </c>
      <c r="B526" s="118" t="s">
        <v>3012</v>
      </c>
      <c r="C526" s="130" t="s">
        <v>913</v>
      </c>
      <c r="D526" s="131">
        <v>3</v>
      </c>
      <c r="E526" s="132">
        <v>150514</v>
      </c>
      <c r="F526" s="132">
        <v>2361</v>
      </c>
      <c r="G526" s="132">
        <v>132</v>
      </c>
      <c r="H526" s="133">
        <v>5.57E-2</v>
      </c>
      <c r="I526" s="140">
        <v>29</v>
      </c>
      <c r="J526" s="140">
        <v>0</v>
      </c>
      <c r="K526" s="132">
        <v>480</v>
      </c>
      <c r="L526" s="141">
        <v>4.9000000000000004</v>
      </c>
      <c r="M526" s="142">
        <v>22</v>
      </c>
      <c r="N526" s="143">
        <v>0.442</v>
      </c>
      <c r="O526" s="144">
        <v>0.47799999999999998</v>
      </c>
      <c r="P526" s="145" t="s">
        <v>3013</v>
      </c>
      <c r="Q526" s="149" t="s">
        <v>3014</v>
      </c>
      <c r="R526" s="132">
        <v>7638</v>
      </c>
      <c r="S526" s="150">
        <v>4.5</v>
      </c>
      <c r="T526" s="151" t="s">
        <v>916</v>
      </c>
      <c r="U526" s="152" t="s">
        <v>1255</v>
      </c>
      <c r="V526" s="153">
        <v>0.28199999999999997</v>
      </c>
      <c r="W526" s="153">
        <v>0.246</v>
      </c>
      <c r="X526" s="152" t="s">
        <v>2059</v>
      </c>
      <c r="Y526" s="153">
        <v>0.08</v>
      </c>
      <c r="Z526" s="153">
        <v>8.6999999999999994E-2</v>
      </c>
      <c r="AA526" s="152" t="s">
        <v>1909</v>
      </c>
      <c r="AB526" s="153">
        <v>7.9000000000000001E-2</v>
      </c>
      <c r="AC526" s="153">
        <v>0.14499999999999999</v>
      </c>
    </row>
    <row r="527" spans="1:29">
      <c r="A527" s="118" t="s">
        <v>3015</v>
      </c>
      <c r="B527" s="118" t="s">
        <v>3016</v>
      </c>
      <c r="C527" s="130" t="s">
        <v>913</v>
      </c>
      <c r="D527" s="131">
        <v>3</v>
      </c>
      <c r="E527" s="132">
        <v>178527</v>
      </c>
      <c r="F527" s="132">
        <v>2027</v>
      </c>
      <c r="G527" s="132">
        <v>70</v>
      </c>
      <c r="H527" s="133">
        <v>3.44E-2</v>
      </c>
      <c r="I527" s="140">
        <v>28</v>
      </c>
      <c r="J527" s="140">
        <v>4</v>
      </c>
      <c r="K527" s="132">
        <v>90</v>
      </c>
      <c r="L527" s="141">
        <v>22.5</v>
      </c>
      <c r="M527" s="142">
        <v>0</v>
      </c>
      <c r="N527" s="143">
        <v>0.88600000000000001</v>
      </c>
      <c r="O527" s="144">
        <v>0.86499999999999999</v>
      </c>
      <c r="P527" s="145" t="s">
        <v>3017</v>
      </c>
      <c r="Q527" s="149" t="s">
        <v>3018</v>
      </c>
      <c r="R527" s="132">
        <v>7440</v>
      </c>
      <c r="S527" s="150">
        <v>4.5</v>
      </c>
      <c r="T527" s="151" t="s">
        <v>1853</v>
      </c>
      <c r="U527" s="152" t="s">
        <v>1966</v>
      </c>
      <c r="V527" s="153">
        <v>0.71599999999999997</v>
      </c>
      <c r="W527" s="153">
        <v>0.60599999999999998</v>
      </c>
      <c r="X527" s="152" t="s">
        <v>1862</v>
      </c>
      <c r="Y527" s="153">
        <v>0.13300000000000001</v>
      </c>
      <c r="Z527" s="153">
        <v>0.25900000000000001</v>
      </c>
      <c r="AA527" s="152" t="s">
        <v>2425</v>
      </c>
      <c r="AB527" s="153">
        <v>3.6999999999999998E-2</v>
      </c>
      <c r="AC527" s="153">
        <v>0</v>
      </c>
    </row>
    <row r="528" spans="1:29">
      <c r="A528" s="118" t="s">
        <v>3019</v>
      </c>
      <c r="B528" s="118" t="s">
        <v>3020</v>
      </c>
      <c r="C528" s="130" t="s">
        <v>913</v>
      </c>
      <c r="D528" s="131">
        <v>3</v>
      </c>
      <c r="E528" s="132">
        <v>1235940</v>
      </c>
      <c r="F528" s="132">
        <v>244</v>
      </c>
      <c r="G528" s="132">
        <v>10</v>
      </c>
      <c r="H528" s="133">
        <v>4.1399999999999999E-2</v>
      </c>
      <c r="I528" s="140">
        <v>10</v>
      </c>
      <c r="J528" s="140">
        <v>0</v>
      </c>
      <c r="K528" s="132">
        <v>112</v>
      </c>
      <c r="L528" s="141">
        <v>2.2000000000000002</v>
      </c>
      <c r="M528" s="142">
        <v>0</v>
      </c>
      <c r="N528" s="143">
        <v>0.754</v>
      </c>
      <c r="O528" s="144">
        <v>0.42899999999999999</v>
      </c>
      <c r="P528" s="145" t="s">
        <v>2440</v>
      </c>
      <c r="Q528" s="149" t="s">
        <v>3021</v>
      </c>
      <c r="R528" s="132">
        <v>7923</v>
      </c>
      <c r="S528" s="150">
        <v>4.8</v>
      </c>
      <c r="T528" s="151"/>
      <c r="U528" s="152" t="s">
        <v>1257</v>
      </c>
      <c r="V528" s="153">
        <v>0.34200000000000003</v>
      </c>
      <c r="W528" s="153">
        <v>0</v>
      </c>
      <c r="X528" s="152" t="s">
        <v>1593</v>
      </c>
      <c r="Y528" s="153">
        <v>0.28100000000000003</v>
      </c>
      <c r="Z528" s="153">
        <v>0.42899999999999999</v>
      </c>
      <c r="AA528" s="152" t="s">
        <v>2563</v>
      </c>
      <c r="AB528" s="153">
        <v>0.13200000000000001</v>
      </c>
      <c r="AC528" s="153">
        <v>0</v>
      </c>
    </row>
    <row r="529" spans="1:29">
      <c r="A529" s="140">
        <v>2260</v>
      </c>
      <c r="B529" s="140">
        <v>2260</v>
      </c>
      <c r="C529" s="130"/>
      <c r="D529" s="131">
        <v>3</v>
      </c>
      <c r="E529" s="132"/>
      <c r="F529" s="132">
        <v>0</v>
      </c>
      <c r="G529" s="132">
        <v>0</v>
      </c>
      <c r="H529" s="133">
        <v>3.3700000000000001E-2</v>
      </c>
      <c r="I529" s="140">
        <v>8</v>
      </c>
      <c r="J529" s="140">
        <v>0</v>
      </c>
      <c r="K529" s="132"/>
      <c r="L529" s="141">
        <v>0</v>
      </c>
      <c r="M529" s="142">
        <v>0</v>
      </c>
      <c r="N529" s="143"/>
      <c r="O529" s="144"/>
      <c r="P529" s="145" t="s">
        <v>1171</v>
      </c>
      <c r="Q529" s="149"/>
      <c r="R529" s="132"/>
      <c r="S529" s="150"/>
      <c r="T529" s="151" t="s">
        <v>916</v>
      </c>
      <c r="U529" s="115"/>
      <c r="V529" s="154"/>
      <c r="W529" s="154"/>
      <c r="X529" s="115"/>
      <c r="Y529" s="154"/>
      <c r="Z529" s="154"/>
      <c r="AA529" s="115"/>
      <c r="AB529" s="154"/>
      <c r="AC529" s="154"/>
    </row>
    <row r="530" spans="1:29">
      <c r="A530" s="118" t="s">
        <v>3022</v>
      </c>
      <c r="B530" s="118" t="s">
        <v>3023</v>
      </c>
      <c r="C530" s="130" t="s">
        <v>913</v>
      </c>
      <c r="D530" s="131">
        <v>3</v>
      </c>
      <c r="E530" s="132">
        <v>15499</v>
      </c>
      <c r="F530" s="132">
        <v>20116</v>
      </c>
      <c r="G530" s="132">
        <v>2402</v>
      </c>
      <c r="H530" s="133">
        <v>0.11940000000000001</v>
      </c>
      <c r="I530" s="140">
        <v>63</v>
      </c>
      <c r="J530" s="140">
        <v>0</v>
      </c>
      <c r="K530" s="132">
        <v>50667</v>
      </c>
      <c r="L530" s="141">
        <v>0.4</v>
      </c>
      <c r="M530" s="142">
        <v>14</v>
      </c>
      <c r="N530" s="143">
        <v>0.152</v>
      </c>
      <c r="O530" s="144">
        <v>0.156</v>
      </c>
      <c r="P530" s="145" t="s">
        <v>1125</v>
      </c>
      <c r="Q530" s="149" t="s">
        <v>3024</v>
      </c>
      <c r="R530" s="132">
        <v>8092</v>
      </c>
      <c r="S530" s="150">
        <v>4.5</v>
      </c>
      <c r="T530" s="151" t="s">
        <v>3025</v>
      </c>
      <c r="U530" s="152" t="s">
        <v>3026</v>
      </c>
      <c r="V530" s="153">
        <v>7.8E-2</v>
      </c>
      <c r="W530" s="153">
        <v>4.7E-2</v>
      </c>
      <c r="X530" s="152" t="s">
        <v>1257</v>
      </c>
      <c r="Y530" s="153">
        <v>0.04</v>
      </c>
      <c r="Z530" s="153">
        <v>0.109</v>
      </c>
      <c r="AA530" s="152" t="s">
        <v>3027</v>
      </c>
      <c r="AB530" s="153">
        <v>3.5000000000000003E-2</v>
      </c>
      <c r="AC530" s="153">
        <v>0</v>
      </c>
    </row>
    <row r="531" spans="1:29">
      <c r="A531" s="118" t="s">
        <v>3028</v>
      </c>
      <c r="B531" s="118"/>
      <c r="C531" s="130" t="s">
        <v>913</v>
      </c>
      <c r="D531" s="131">
        <v>3</v>
      </c>
      <c r="E531" s="132">
        <v>1817514</v>
      </c>
      <c r="F531" s="132">
        <v>157</v>
      </c>
      <c r="G531" s="132">
        <v>7</v>
      </c>
      <c r="H531" s="133">
        <v>5.0200000000000002E-2</v>
      </c>
      <c r="I531" s="140">
        <v>8</v>
      </c>
      <c r="J531" s="140">
        <v>0</v>
      </c>
      <c r="K531" s="132"/>
      <c r="L531" s="141">
        <v>0</v>
      </c>
      <c r="M531" s="142"/>
      <c r="N531" s="143">
        <v>1</v>
      </c>
      <c r="O531" s="144">
        <v>0</v>
      </c>
      <c r="P531" s="145" t="s">
        <v>936</v>
      </c>
      <c r="Q531" s="149"/>
      <c r="R531" s="132"/>
      <c r="S531" s="150"/>
      <c r="T531" s="151"/>
      <c r="U531" s="152" t="s">
        <v>1940</v>
      </c>
      <c r="V531" s="153">
        <v>1</v>
      </c>
      <c r="W531" s="153">
        <v>0</v>
      </c>
      <c r="X531" s="115"/>
      <c r="Y531" s="154"/>
      <c r="Z531" s="154"/>
      <c r="AA531" s="115"/>
      <c r="AB531" s="154"/>
      <c r="AC531" s="154"/>
    </row>
    <row r="532" spans="1:29">
      <c r="A532" s="118" t="s">
        <v>3029</v>
      </c>
      <c r="B532" s="118" t="s">
        <v>3030</v>
      </c>
      <c r="C532" s="130" t="s">
        <v>913</v>
      </c>
      <c r="D532" s="131">
        <v>3</v>
      </c>
      <c r="E532" s="132">
        <v>152981</v>
      </c>
      <c r="F532" s="132">
        <v>2430</v>
      </c>
      <c r="G532" s="132">
        <v>135</v>
      </c>
      <c r="H532" s="133">
        <v>5.5500000000000001E-2</v>
      </c>
      <c r="I532" s="140">
        <v>29</v>
      </c>
      <c r="J532" s="140">
        <v>0</v>
      </c>
      <c r="K532" s="132">
        <v>179</v>
      </c>
      <c r="L532" s="141">
        <v>13.6</v>
      </c>
      <c r="M532" s="142">
        <v>8</v>
      </c>
      <c r="N532" s="143">
        <v>0.92900000000000005</v>
      </c>
      <c r="O532" s="144">
        <v>0.97499999999999998</v>
      </c>
      <c r="P532" s="145" t="s">
        <v>2171</v>
      </c>
      <c r="Q532" s="149" t="s">
        <v>3031</v>
      </c>
      <c r="R532" s="132">
        <v>7709</v>
      </c>
      <c r="S532" s="150">
        <v>4.5</v>
      </c>
      <c r="T532" s="151" t="s">
        <v>916</v>
      </c>
      <c r="U532" s="152" t="s">
        <v>1966</v>
      </c>
      <c r="V532" s="153">
        <v>0.626</v>
      </c>
      <c r="W532" s="153">
        <v>0.61199999999999999</v>
      </c>
      <c r="X532" s="152" t="s">
        <v>1862</v>
      </c>
      <c r="Y532" s="153">
        <v>0.20499999999999999</v>
      </c>
      <c r="Z532" s="153">
        <v>0.27700000000000002</v>
      </c>
      <c r="AA532" s="152" t="s">
        <v>2205</v>
      </c>
      <c r="AB532" s="153">
        <v>9.7000000000000003E-2</v>
      </c>
      <c r="AC532" s="153">
        <v>8.5999999999999993E-2</v>
      </c>
    </row>
    <row r="533" spans="1:29">
      <c r="A533" s="118" t="s">
        <v>3032</v>
      </c>
      <c r="B533" s="118" t="s">
        <v>3032</v>
      </c>
      <c r="C533" s="130" t="s">
        <v>913</v>
      </c>
      <c r="D533" s="131">
        <v>3</v>
      </c>
      <c r="E533" s="132">
        <v>1198155</v>
      </c>
      <c r="F533" s="132">
        <v>250</v>
      </c>
      <c r="G533" s="132">
        <v>8</v>
      </c>
      <c r="H533" s="133">
        <v>3.0700000000000002E-2</v>
      </c>
      <c r="I533" s="140">
        <v>10</v>
      </c>
      <c r="J533" s="140">
        <v>0</v>
      </c>
      <c r="K533" s="132">
        <v>98</v>
      </c>
      <c r="L533" s="141">
        <v>2.5</v>
      </c>
      <c r="M533" s="142">
        <v>0</v>
      </c>
      <c r="N533" s="143">
        <v>0.92</v>
      </c>
      <c r="O533" s="144">
        <v>0.5</v>
      </c>
      <c r="P533" s="145" t="s">
        <v>3033</v>
      </c>
      <c r="Q533" s="149" t="s">
        <v>3034</v>
      </c>
      <c r="R533" s="132">
        <v>9651</v>
      </c>
      <c r="S533" s="150">
        <v>4.8</v>
      </c>
      <c r="T533" s="151" t="s">
        <v>1254</v>
      </c>
      <c r="U533" s="152" t="s">
        <v>2683</v>
      </c>
      <c r="V533" s="153">
        <v>0.8</v>
      </c>
      <c r="W533" s="153">
        <v>0.25</v>
      </c>
      <c r="X533" s="152" t="s">
        <v>1257</v>
      </c>
      <c r="Y533" s="153">
        <v>0.08</v>
      </c>
      <c r="Z533" s="153">
        <v>0.25</v>
      </c>
      <c r="AA533" s="152" t="s">
        <v>1820</v>
      </c>
      <c r="AB533" s="153">
        <v>0.04</v>
      </c>
      <c r="AC533" s="153">
        <v>0</v>
      </c>
    </row>
    <row r="534" spans="1:29">
      <c r="A534" s="118" t="s">
        <v>3035</v>
      </c>
      <c r="B534" s="118" t="s">
        <v>3035</v>
      </c>
      <c r="C534" s="130" t="s">
        <v>913</v>
      </c>
      <c r="D534" s="131">
        <v>3</v>
      </c>
      <c r="E534" s="132">
        <v>292520</v>
      </c>
      <c r="F534" s="132">
        <v>1348</v>
      </c>
      <c r="G534" s="132">
        <v>28</v>
      </c>
      <c r="H534" s="133">
        <v>2.07E-2</v>
      </c>
      <c r="I534" s="140">
        <v>27</v>
      </c>
      <c r="J534" s="140">
        <v>0</v>
      </c>
      <c r="K534" s="132">
        <v>54</v>
      </c>
      <c r="L534" s="141">
        <v>25</v>
      </c>
      <c r="M534" s="142">
        <v>19</v>
      </c>
      <c r="N534" s="143">
        <v>0.73699999999999999</v>
      </c>
      <c r="O534" s="144">
        <v>0.76300000000000001</v>
      </c>
      <c r="P534" s="145" t="s">
        <v>3036</v>
      </c>
      <c r="Q534" s="149" t="s">
        <v>3037</v>
      </c>
      <c r="R534" s="132">
        <v>7102</v>
      </c>
      <c r="S534" s="150">
        <v>4.5</v>
      </c>
      <c r="T534" s="151" t="s">
        <v>1254</v>
      </c>
      <c r="U534" s="152" t="s">
        <v>3038</v>
      </c>
      <c r="V534" s="153">
        <v>0.33</v>
      </c>
      <c r="W534" s="153">
        <v>0.316</v>
      </c>
      <c r="X534" s="152" t="s">
        <v>2442</v>
      </c>
      <c r="Y534" s="153">
        <v>0.216</v>
      </c>
      <c r="Z534" s="153">
        <v>0.13200000000000001</v>
      </c>
      <c r="AA534" s="152" t="s">
        <v>3039</v>
      </c>
      <c r="AB534" s="153">
        <v>0.191</v>
      </c>
      <c r="AC534" s="153">
        <v>0.316</v>
      </c>
    </row>
    <row r="535" spans="1:29">
      <c r="A535" s="118" t="s">
        <v>3040</v>
      </c>
      <c r="B535" s="118" t="s">
        <v>3041</v>
      </c>
      <c r="C535" s="130" t="s">
        <v>913</v>
      </c>
      <c r="D535" s="131">
        <v>3</v>
      </c>
      <c r="E535" s="132">
        <v>153078</v>
      </c>
      <c r="F535" s="132">
        <v>2438</v>
      </c>
      <c r="G535" s="132">
        <v>69</v>
      </c>
      <c r="H535" s="133">
        <v>2.81E-2</v>
      </c>
      <c r="I535" s="140">
        <v>30</v>
      </c>
      <c r="J535" s="140">
        <v>0</v>
      </c>
      <c r="K535" s="132">
        <v>300</v>
      </c>
      <c r="L535" s="141">
        <v>8.1</v>
      </c>
      <c r="M535" s="142">
        <v>0</v>
      </c>
      <c r="N535" s="143">
        <v>0.94299999999999995</v>
      </c>
      <c r="O535" s="144">
        <v>0.95499999999999996</v>
      </c>
      <c r="P535" s="145" t="s">
        <v>3042</v>
      </c>
      <c r="Q535" s="149" t="s">
        <v>3043</v>
      </c>
      <c r="R535" s="132">
        <v>6419</v>
      </c>
      <c r="S535" s="150">
        <v>4.5</v>
      </c>
      <c r="T535" s="151" t="s">
        <v>916</v>
      </c>
      <c r="U535" s="152" t="s">
        <v>1256</v>
      </c>
      <c r="V535" s="153">
        <v>0.752</v>
      </c>
      <c r="W535" s="153">
        <v>0.83099999999999996</v>
      </c>
      <c r="X535" s="152" t="s">
        <v>2205</v>
      </c>
      <c r="Y535" s="153">
        <v>0.11799999999999999</v>
      </c>
      <c r="Z535" s="153">
        <v>8.2000000000000003E-2</v>
      </c>
      <c r="AA535" s="152" t="s">
        <v>2231</v>
      </c>
      <c r="AB535" s="153">
        <v>7.3999999999999996E-2</v>
      </c>
      <c r="AC535" s="153">
        <v>4.1000000000000002E-2</v>
      </c>
    </row>
    <row r="536" spans="1:29">
      <c r="A536" s="118" t="s">
        <v>3044</v>
      </c>
      <c r="B536" s="118" t="s">
        <v>3045</v>
      </c>
      <c r="C536" s="130" t="s">
        <v>913</v>
      </c>
      <c r="D536" s="131">
        <v>3</v>
      </c>
      <c r="E536" s="132">
        <v>452848</v>
      </c>
      <c r="F536" s="132">
        <v>779</v>
      </c>
      <c r="G536" s="132">
        <v>36</v>
      </c>
      <c r="H536" s="133">
        <v>4.5999999999999999E-2</v>
      </c>
      <c r="I536" s="140">
        <v>22</v>
      </c>
      <c r="J536" s="140">
        <v>0</v>
      </c>
      <c r="K536" s="132">
        <v>107</v>
      </c>
      <c r="L536" s="141">
        <v>7.3</v>
      </c>
      <c r="M536" s="142">
        <v>0</v>
      </c>
      <c r="N536" s="143">
        <v>0.59</v>
      </c>
      <c r="O536" s="144">
        <v>0.58099999999999996</v>
      </c>
      <c r="P536" s="145" t="s">
        <v>3046</v>
      </c>
      <c r="Q536" s="149" t="s">
        <v>3047</v>
      </c>
      <c r="R536" s="132">
        <v>8690</v>
      </c>
      <c r="S536" s="150">
        <v>4.8</v>
      </c>
      <c r="T536" s="151" t="s">
        <v>916</v>
      </c>
      <c r="U536" s="152" t="s">
        <v>1256</v>
      </c>
      <c r="V536" s="153">
        <v>0.26600000000000001</v>
      </c>
      <c r="W536" s="153">
        <v>0.20899999999999999</v>
      </c>
      <c r="X536" s="152" t="s">
        <v>1255</v>
      </c>
      <c r="Y536" s="153">
        <v>0.222</v>
      </c>
      <c r="Z536" s="153">
        <v>0.372</v>
      </c>
      <c r="AA536" s="152" t="s">
        <v>2205</v>
      </c>
      <c r="AB536" s="153">
        <v>0.10299999999999999</v>
      </c>
      <c r="AC536" s="153">
        <v>0</v>
      </c>
    </row>
    <row r="537" spans="1:29">
      <c r="A537" s="118" t="s">
        <v>3048</v>
      </c>
      <c r="B537" s="118"/>
      <c r="C537" s="130" t="s">
        <v>913</v>
      </c>
      <c r="D537" s="131">
        <v>3</v>
      </c>
      <c r="E537" s="132">
        <v>4918475</v>
      </c>
      <c r="F537" s="132">
        <v>1</v>
      </c>
      <c r="G537" s="132">
        <v>1</v>
      </c>
      <c r="H537" s="133">
        <v>6.3500000000000001E-2</v>
      </c>
      <c r="I537" s="140">
        <v>8</v>
      </c>
      <c r="J537" s="140">
        <v>0</v>
      </c>
      <c r="K537" s="132">
        <v>127</v>
      </c>
      <c r="L537" s="141">
        <v>0</v>
      </c>
      <c r="M537" s="142"/>
      <c r="N537" s="143">
        <v>0.5</v>
      </c>
      <c r="O537" s="144">
        <v>0</v>
      </c>
      <c r="P537" s="145"/>
      <c r="Q537" s="149" t="s">
        <v>3049</v>
      </c>
      <c r="R537" s="132">
        <v>6198</v>
      </c>
      <c r="S537" s="150">
        <v>4.5</v>
      </c>
      <c r="T537" s="151" t="s">
        <v>916</v>
      </c>
      <c r="U537" s="152" t="s">
        <v>3050</v>
      </c>
      <c r="V537" s="153">
        <v>0.16700000000000001</v>
      </c>
      <c r="W537" s="153">
        <v>0</v>
      </c>
      <c r="X537" s="152" t="s">
        <v>1160</v>
      </c>
      <c r="Y537" s="153">
        <v>0.16700000000000001</v>
      </c>
      <c r="Z537" s="153">
        <v>0</v>
      </c>
      <c r="AA537" s="152" t="s">
        <v>969</v>
      </c>
      <c r="AB537" s="153">
        <v>0.16700000000000001</v>
      </c>
      <c r="AC537" s="153">
        <v>0</v>
      </c>
    </row>
    <row r="538" spans="1:29">
      <c r="A538" s="118" t="s">
        <v>3051</v>
      </c>
      <c r="B538" s="118" t="s">
        <v>3051</v>
      </c>
      <c r="C538" s="130"/>
      <c r="D538" s="131">
        <v>3</v>
      </c>
      <c r="E538" s="132">
        <v>1932605</v>
      </c>
      <c r="F538" s="132">
        <v>143</v>
      </c>
      <c r="G538" s="132">
        <v>10</v>
      </c>
      <c r="H538" s="133">
        <v>6.9599999999999995E-2</v>
      </c>
      <c r="I538" s="140">
        <v>8</v>
      </c>
      <c r="J538" s="140">
        <v>0</v>
      </c>
      <c r="K538" s="132">
        <v>56</v>
      </c>
      <c r="L538" s="141">
        <v>2.5</v>
      </c>
      <c r="M538" s="142"/>
      <c r="N538" s="143">
        <v>0.98199999999999998</v>
      </c>
      <c r="O538" s="144">
        <v>1</v>
      </c>
      <c r="P538" s="145" t="s">
        <v>3052</v>
      </c>
      <c r="Q538" s="149" t="s">
        <v>3053</v>
      </c>
      <c r="R538" s="132">
        <v>11067</v>
      </c>
      <c r="S538" s="150">
        <v>4.5</v>
      </c>
      <c r="T538" s="151" t="s">
        <v>1254</v>
      </c>
      <c r="U538" s="152" t="s">
        <v>2174</v>
      </c>
      <c r="V538" s="153">
        <v>0.89400000000000002</v>
      </c>
      <c r="W538" s="153">
        <v>1</v>
      </c>
      <c r="X538" s="152" t="s">
        <v>1685</v>
      </c>
      <c r="Y538" s="153">
        <v>7.0999999999999994E-2</v>
      </c>
      <c r="Z538" s="153">
        <v>0</v>
      </c>
      <c r="AA538" s="152" t="s">
        <v>1255</v>
      </c>
      <c r="AB538" s="153">
        <v>1.7999999999999999E-2</v>
      </c>
      <c r="AC538" s="153">
        <v>0</v>
      </c>
    </row>
    <row r="539" spans="1:29">
      <c r="A539" s="118" t="s">
        <v>3054</v>
      </c>
      <c r="B539" s="118" t="s">
        <v>3055</v>
      </c>
      <c r="C539" s="130" t="s">
        <v>913</v>
      </c>
      <c r="D539" s="131">
        <v>2</v>
      </c>
      <c r="E539" s="132">
        <v>198954</v>
      </c>
      <c r="F539" s="132">
        <v>1805</v>
      </c>
      <c r="G539" s="132">
        <v>128</v>
      </c>
      <c r="H539" s="133">
        <v>7.0999999999999994E-2</v>
      </c>
      <c r="I539" s="140">
        <v>28</v>
      </c>
      <c r="J539" s="140">
        <v>0</v>
      </c>
      <c r="K539" s="132">
        <v>60</v>
      </c>
      <c r="L539" s="141">
        <v>30.1</v>
      </c>
      <c r="M539" s="142">
        <v>0</v>
      </c>
      <c r="N539" s="143">
        <v>0.93300000000000005</v>
      </c>
      <c r="O539" s="144">
        <v>0.97</v>
      </c>
      <c r="P539" s="145" t="s">
        <v>1455</v>
      </c>
      <c r="Q539" s="149" t="s">
        <v>3056</v>
      </c>
      <c r="R539" s="132">
        <v>9849</v>
      </c>
      <c r="S539" s="150">
        <v>4.5</v>
      </c>
      <c r="T539" s="151" t="s">
        <v>916</v>
      </c>
      <c r="U539" s="152" t="s">
        <v>1257</v>
      </c>
      <c r="V539" s="153">
        <v>0.70199999999999996</v>
      </c>
      <c r="W539" s="153">
        <v>0.64100000000000001</v>
      </c>
      <c r="X539" s="152" t="s">
        <v>1862</v>
      </c>
      <c r="Y539" s="153">
        <v>0.20699999999999999</v>
      </c>
      <c r="Z539" s="153">
        <v>0.309</v>
      </c>
      <c r="AA539" s="152" t="s">
        <v>2425</v>
      </c>
      <c r="AB539" s="153">
        <v>2.5000000000000001E-2</v>
      </c>
      <c r="AC539" s="153">
        <v>1.9E-2</v>
      </c>
    </row>
    <row r="540" spans="1:29">
      <c r="A540" s="118" t="s">
        <v>3057</v>
      </c>
      <c r="B540" s="118"/>
      <c r="C540" s="130"/>
      <c r="D540" s="131">
        <v>2</v>
      </c>
      <c r="E540" s="132">
        <v>1103718</v>
      </c>
      <c r="F540" s="132">
        <v>291</v>
      </c>
      <c r="G540" s="132">
        <v>13</v>
      </c>
      <c r="H540" s="133">
        <v>4.8000000000000001E-2</v>
      </c>
      <c r="I540" s="140">
        <v>11</v>
      </c>
      <c r="J540" s="140">
        <v>0</v>
      </c>
      <c r="K540" s="132"/>
      <c r="L540" s="141">
        <v>0</v>
      </c>
      <c r="M540" s="142">
        <v>0</v>
      </c>
      <c r="N540" s="143">
        <v>1</v>
      </c>
      <c r="O540" s="144">
        <v>0</v>
      </c>
      <c r="P540" s="145"/>
      <c r="Q540" s="149"/>
      <c r="R540" s="132"/>
      <c r="S540" s="150"/>
      <c r="T540" s="151"/>
      <c r="U540" s="152" t="s">
        <v>3058</v>
      </c>
      <c r="V540" s="153">
        <v>0.63300000000000001</v>
      </c>
      <c r="W540" s="153">
        <v>0</v>
      </c>
      <c r="X540" s="152" t="s">
        <v>3059</v>
      </c>
      <c r="Y540" s="153">
        <v>0.3</v>
      </c>
      <c r="Z540" s="153">
        <v>0</v>
      </c>
      <c r="AA540" s="152" t="s">
        <v>2150</v>
      </c>
      <c r="AB540" s="153">
        <v>6.7000000000000004E-2</v>
      </c>
      <c r="AC540" s="153">
        <v>0</v>
      </c>
    </row>
    <row r="541" spans="1:29">
      <c r="A541" s="118" t="s">
        <v>3060</v>
      </c>
      <c r="B541" s="118" t="s">
        <v>3061</v>
      </c>
      <c r="C541" s="130" t="s">
        <v>913</v>
      </c>
      <c r="D541" s="131">
        <v>2</v>
      </c>
      <c r="E541" s="132">
        <v>80396</v>
      </c>
      <c r="F541" s="132">
        <v>4283</v>
      </c>
      <c r="G541" s="132">
        <v>75</v>
      </c>
      <c r="H541" s="133">
        <v>1.7500000000000002E-2</v>
      </c>
      <c r="I541" s="140">
        <v>31</v>
      </c>
      <c r="J541" s="140">
        <v>0</v>
      </c>
      <c r="K541" s="132">
        <v>171</v>
      </c>
      <c r="L541" s="141">
        <v>25</v>
      </c>
      <c r="M541" s="142">
        <v>0</v>
      </c>
      <c r="N541" s="143">
        <v>0.50700000000000001</v>
      </c>
      <c r="O541" s="144">
        <v>0.61399999999999999</v>
      </c>
      <c r="P541" s="145" t="s">
        <v>2471</v>
      </c>
      <c r="Q541" s="149" t="s">
        <v>3062</v>
      </c>
      <c r="R541" s="132">
        <v>8422</v>
      </c>
      <c r="S541" s="150">
        <v>4.8</v>
      </c>
      <c r="T541" s="151" t="s">
        <v>1254</v>
      </c>
      <c r="U541" s="152" t="s">
        <v>2937</v>
      </c>
      <c r="V541" s="153">
        <v>0.30299999999999999</v>
      </c>
      <c r="W541" s="153">
        <v>0.29399999999999998</v>
      </c>
      <c r="X541" s="152" t="s">
        <v>1255</v>
      </c>
      <c r="Y541" s="153">
        <v>0.104</v>
      </c>
      <c r="Z541" s="153">
        <v>0.11799999999999999</v>
      </c>
      <c r="AA541" s="152" t="s">
        <v>1627</v>
      </c>
      <c r="AB541" s="153">
        <v>0.1</v>
      </c>
      <c r="AC541" s="153">
        <v>0.20300000000000001</v>
      </c>
    </row>
    <row r="542" spans="1:29">
      <c r="A542" s="118" t="s">
        <v>3063</v>
      </c>
      <c r="B542" s="118" t="s">
        <v>3064</v>
      </c>
      <c r="C542" s="130" t="s">
        <v>913</v>
      </c>
      <c r="D542" s="131">
        <v>2</v>
      </c>
      <c r="E542" s="132">
        <v>394857</v>
      </c>
      <c r="F542" s="132">
        <v>898</v>
      </c>
      <c r="G542" s="132">
        <v>76</v>
      </c>
      <c r="H542" s="133">
        <v>8.4699999999999998E-2</v>
      </c>
      <c r="I542" s="140">
        <v>25</v>
      </c>
      <c r="J542" s="140">
        <v>0</v>
      </c>
      <c r="K542" s="132">
        <v>752</v>
      </c>
      <c r="L542" s="141">
        <v>1.2</v>
      </c>
      <c r="M542" s="142">
        <v>0</v>
      </c>
      <c r="N542" s="143">
        <v>0.65100000000000002</v>
      </c>
      <c r="O542" s="144">
        <v>0.84699999999999998</v>
      </c>
      <c r="P542" s="145" t="s">
        <v>1716</v>
      </c>
      <c r="Q542" s="149" t="s">
        <v>3065</v>
      </c>
      <c r="R542" s="132">
        <v>3908</v>
      </c>
      <c r="S542" s="150">
        <v>4.5</v>
      </c>
      <c r="T542" s="151" t="s">
        <v>916</v>
      </c>
      <c r="U542" s="152" t="s">
        <v>3066</v>
      </c>
      <c r="V542" s="153">
        <v>0.501</v>
      </c>
      <c r="W542" s="153">
        <v>0.66100000000000003</v>
      </c>
      <c r="X542" s="152" t="s">
        <v>3067</v>
      </c>
      <c r="Y542" s="153">
        <v>9.4E-2</v>
      </c>
      <c r="Z542" s="153">
        <v>0.17</v>
      </c>
      <c r="AA542" s="152" t="s">
        <v>3068</v>
      </c>
      <c r="AB542" s="153">
        <v>5.6000000000000001E-2</v>
      </c>
      <c r="AC542" s="153">
        <v>1.7000000000000001E-2</v>
      </c>
    </row>
    <row r="543" spans="1:29">
      <c r="A543" s="118" t="s">
        <v>3069</v>
      </c>
      <c r="B543" s="118" t="s">
        <v>3070</v>
      </c>
      <c r="C543" s="130"/>
      <c r="D543" s="131">
        <v>2</v>
      </c>
      <c r="E543" s="132">
        <v>870214</v>
      </c>
      <c r="F543" s="132">
        <v>390</v>
      </c>
      <c r="G543" s="132">
        <v>22</v>
      </c>
      <c r="H543" s="133">
        <v>5.6399999999999999E-2</v>
      </c>
      <c r="I543" s="140">
        <v>13</v>
      </c>
      <c r="J543" s="140">
        <v>0</v>
      </c>
      <c r="K543" s="132">
        <v>205</v>
      </c>
      <c r="L543" s="141">
        <v>1.9</v>
      </c>
      <c r="M543" s="142">
        <v>0</v>
      </c>
      <c r="N543" s="143">
        <v>0.66100000000000003</v>
      </c>
      <c r="O543" s="144">
        <v>1</v>
      </c>
      <c r="P543" s="145" t="s">
        <v>1103</v>
      </c>
      <c r="Q543" s="149" t="s">
        <v>3071</v>
      </c>
      <c r="R543" s="132">
        <v>7197</v>
      </c>
      <c r="S543" s="150">
        <v>4.5</v>
      </c>
      <c r="T543" s="151" t="s">
        <v>916</v>
      </c>
      <c r="U543" s="152" t="s">
        <v>3072</v>
      </c>
      <c r="V543" s="153">
        <v>0.441</v>
      </c>
      <c r="W543" s="153">
        <v>1</v>
      </c>
      <c r="X543" s="152" t="s">
        <v>3073</v>
      </c>
      <c r="Y543" s="153">
        <v>0.11899999999999999</v>
      </c>
      <c r="Z543" s="153">
        <v>0</v>
      </c>
      <c r="AA543" s="152" t="s">
        <v>3074</v>
      </c>
      <c r="AB543" s="153">
        <v>0.10199999999999999</v>
      </c>
      <c r="AC543" s="153">
        <v>0</v>
      </c>
    </row>
    <row r="544" spans="1:29">
      <c r="A544" s="118" t="s">
        <v>3075</v>
      </c>
      <c r="B544" s="118" t="s">
        <v>3075</v>
      </c>
      <c r="C544" s="130"/>
      <c r="D544" s="131">
        <v>2</v>
      </c>
      <c r="E544" s="132">
        <v>971352</v>
      </c>
      <c r="F544" s="132">
        <v>342</v>
      </c>
      <c r="G544" s="132">
        <v>22</v>
      </c>
      <c r="H544" s="133">
        <v>6.4299999999999996E-2</v>
      </c>
      <c r="I544" s="140">
        <v>12</v>
      </c>
      <c r="J544" s="140">
        <v>0</v>
      </c>
      <c r="K544" s="132">
        <v>717</v>
      </c>
      <c r="L544" s="141">
        <v>0.5</v>
      </c>
      <c r="M544" s="142">
        <v>0</v>
      </c>
      <c r="N544" s="143">
        <v>0.53800000000000003</v>
      </c>
      <c r="O544" s="144">
        <v>0</v>
      </c>
      <c r="P544" s="145" t="s">
        <v>3076</v>
      </c>
      <c r="Q544" s="149" t="s">
        <v>3077</v>
      </c>
      <c r="R544" s="132">
        <v>31512</v>
      </c>
      <c r="S544" s="150">
        <v>4.8</v>
      </c>
      <c r="T544" s="151" t="s">
        <v>916</v>
      </c>
      <c r="U544" s="152" t="s">
        <v>2452</v>
      </c>
      <c r="V544" s="153">
        <v>0.20499999999999999</v>
      </c>
      <c r="W544" s="153">
        <v>0</v>
      </c>
      <c r="X544" s="152" t="s">
        <v>1741</v>
      </c>
      <c r="Y544" s="153">
        <v>0.18</v>
      </c>
      <c r="Z544" s="153">
        <v>0</v>
      </c>
      <c r="AA544" s="152" t="s">
        <v>1257</v>
      </c>
      <c r="AB544" s="153">
        <v>0.154</v>
      </c>
      <c r="AC544" s="153">
        <v>0</v>
      </c>
    </row>
    <row r="545" spans="1:29">
      <c r="A545" s="118" t="s">
        <v>3078</v>
      </c>
      <c r="B545" s="118" t="s">
        <v>3079</v>
      </c>
      <c r="C545" s="130" t="s">
        <v>913</v>
      </c>
      <c r="D545" s="131">
        <v>2</v>
      </c>
      <c r="E545" s="132">
        <v>220744</v>
      </c>
      <c r="F545" s="132">
        <v>1626</v>
      </c>
      <c r="G545" s="132">
        <v>30</v>
      </c>
      <c r="H545" s="133">
        <v>1.8599999999999998E-2</v>
      </c>
      <c r="I545" s="140">
        <v>28</v>
      </c>
      <c r="J545" s="140">
        <v>0</v>
      </c>
      <c r="K545" s="132">
        <v>354</v>
      </c>
      <c r="L545" s="141">
        <v>4.5999999999999996</v>
      </c>
      <c r="M545" s="142">
        <v>3</v>
      </c>
      <c r="N545" s="143">
        <v>0.48799999999999999</v>
      </c>
      <c r="O545" s="144">
        <v>0.57599999999999996</v>
      </c>
      <c r="P545" s="145" t="s">
        <v>2636</v>
      </c>
      <c r="Q545" s="149" t="s">
        <v>3080</v>
      </c>
      <c r="R545" s="132">
        <v>5251</v>
      </c>
      <c r="S545" s="150">
        <v>4.5</v>
      </c>
      <c r="T545" s="151" t="s">
        <v>1254</v>
      </c>
      <c r="U545" s="152" t="s">
        <v>2272</v>
      </c>
      <c r="V545" s="153">
        <v>0.215</v>
      </c>
      <c r="W545" s="153">
        <v>0.121</v>
      </c>
      <c r="X545" s="152" t="s">
        <v>2174</v>
      </c>
      <c r="Y545" s="153">
        <v>0.14000000000000001</v>
      </c>
      <c r="Z545" s="153">
        <v>6.0999999999999999E-2</v>
      </c>
      <c r="AA545" s="152" t="s">
        <v>2119</v>
      </c>
      <c r="AB545" s="153">
        <v>0.13400000000000001</v>
      </c>
      <c r="AC545" s="153">
        <v>0.39400000000000002</v>
      </c>
    </row>
    <row r="546" spans="1:29">
      <c r="A546" s="118" t="s">
        <v>3081</v>
      </c>
      <c r="B546" s="118" t="s">
        <v>3082</v>
      </c>
      <c r="C546" s="130"/>
      <c r="D546" s="131">
        <v>2</v>
      </c>
      <c r="E546" s="132">
        <v>1763466</v>
      </c>
      <c r="F546" s="132">
        <v>0</v>
      </c>
      <c r="G546" s="132">
        <v>0</v>
      </c>
      <c r="H546" s="133">
        <v>0.107</v>
      </c>
      <c r="I546" s="140">
        <v>8</v>
      </c>
      <c r="J546" s="140">
        <v>0</v>
      </c>
      <c r="K546" s="132">
        <v>19</v>
      </c>
      <c r="L546" s="141">
        <v>0</v>
      </c>
      <c r="M546" s="142">
        <v>12</v>
      </c>
      <c r="N546" s="143">
        <v>1</v>
      </c>
      <c r="O546" s="144">
        <v>1</v>
      </c>
      <c r="P546" s="145" t="s">
        <v>1381</v>
      </c>
      <c r="Q546" s="149"/>
      <c r="R546" s="132"/>
      <c r="S546" s="150"/>
      <c r="T546" s="151"/>
      <c r="U546" s="152" t="s">
        <v>1782</v>
      </c>
      <c r="V546" s="153">
        <v>0.81799999999999995</v>
      </c>
      <c r="W546" s="153">
        <v>1</v>
      </c>
      <c r="X546" s="152" t="s">
        <v>1231</v>
      </c>
      <c r="Y546" s="153">
        <v>0.182</v>
      </c>
      <c r="Z546" s="153">
        <v>0</v>
      </c>
      <c r="AA546" s="115"/>
      <c r="AB546" s="154"/>
      <c r="AC546" s="154"/>
    </row>
    <row r="547" spans="1:29">
      <c r="A547" s="118" t="s">
        <v>3083</v>
      </c>
      <c r="B547" s="118" t="s">
        <v>3084</v>
      </c>
      <c r="C547" s="130" t="s">
        <v>913</v>
      </c>
      <c r="D547" s="131">
        <v>2</v>
      </c>
      <c r="E547" s="132">
        <v>1252306</v>
      </c>
      <c r="F547" s="132">
        <v>241</v>
      </c>
      <c r="G547" s="132">
        <v>7</v>
      </c>
      <c r="H547" s="133">
        <v>2.93E-2</v>
      </c>
      <c r="I547" s="140">
        <v>10</v>
      </c>
      <c r="J547" s="140">
        <v>0</v>
      </c>
      <c r="K547" s="132">
        <v>190</v>
      </c>
      <c r="L547" s="141">
        <v>1.3</v>
      </c>
      <c r="M547" s="142">
        <v>0</v>
      </c>
      <c r="N547" s="143">
        <v>0.70599999999999996</v>
      </c>
      <c r="O547" s="144">
        <v>0.85699999999999998</v>
      </c>
      <c r="P547" s="145" t="s">
        <v>3085</v>
      </c>
      <c r="Q547" s="149" t="s">
        <v>3086</v>
      </c>
      <c r="R547" s="132">
        <v>6801</v>
      </c>
      <c r="S547" s="150">
        <v>4.5</v>
      </c>
      <c r="T547" s="151" t="s">
        <v>1152</v>
      </c>
      <c r="U547" s="152" t="s">
        <v>1970</v>
      </c>
      <c r="V547" s="153">
        <v>0.32800000000000001</v>
      </c>
      <c r="W547" s="153">
        <v>0.28599999999999998</v>
      </c>
      <c r="X547" s="152" t="s">
        <v>1256</v>
      </c>
      <c r="Y547" s="153">
        <v>0.252</v>
      </c>
      <c r="Z547" s="153">
        <v>0.28599999999999998</v>
      </c>
      <c r="AA547" s="152" t="s">
        <v>2012</v>
      </c>
      <c r="AB547" s="153">
        <v>0.126</v>
      </c>
      <c r="AC547" s="153">
        <v>0.28599999999999998</v>
      </c>
    </row>
    <row r="548" spans="1:29">
      <c r="A548" s="118" t="s">
        <v>3087</v>
      </c>
      <c r="B548" s="118" t="s">
        <v>3088</v>
      </c>
      <c r="C548" s="130" t="s">
        <v>913</v>
      </c>
      <c r="D548" s="131">
        <v>2</v>
      </c>
      <c r="E548" s="132">
        <v>1932887</v>
      </c>
      <c r="F548" s="132">
        <v>143</v>
      </c>
      <c r="G548" s="132">
        <v>12</v>
      </c>
      <c r="H548" s="133">
        <v>8.4699999999999998E-2</v>
      </c>
      <c r="I548" s="140">
        <v>8</v>
      </c>
      <c r="J548" s="140">
        <v>0</v>
      </c>
      <c r="K548" s="132">
        <v>16</v>
      </c>
      <c r="L548" s="141">
        <v>8.9</v>
      </c>
      <c r="M548" s="142"/>
      <c r="N548" s="143">
        <v>0.98399999999999999</v>
      </c>
      <c r="O548" s="144">
        <v>1</v>
      </c>
      <c r="P548" s="145" t="s">
        <v>3089</v>
      </c>
      <c r="Q548" s="149" t="s">
        <v>3090</v>
      </c>
      <c r="R548" s="132">
        <v>27339</v>
      </c>
      <c r="S548" s="150">
        <v>4.8</v>
      </c>
      <c r="T548" s="151"/>
      <c r="U548" s="152" t="s">
        <v>3091</v>
      </c>
      <c r="V548" s="153">
        <v>0.72699999999999998</v>
      </c>
      <c r="W548" s="153">
        <v>0.64300000000000002</v>
      </c>
      <c r="X548" s="152" t="s">
        <v>2052</v>
      </c>
      <c r="Y548" s="153">
        <v>0.24</v>
      </c>
      <c r="Z548" s="153">
        <v>0.35699999999999998</v>
      </c>
      <c r="AA548" s="152" t="s">
        <v>1863</v>
      </c>
      <c r="AB548" s="153">
        <v>1.7000000000000001E-2</v>
      </c>
      <c r="AC548" s="153">
        <v>0</v>
      </c>
    </row>
    <row r="549" spans="1:29">
      <c r="A549" s="118" t="s">
        <v>3092</v>
      </c>
      <c r="B549" s="118" t="s">
        <v>3093</v>
      </c>
      <c r="C549" s="130"/>
      <c r="D549" s="131">
        <v>2</v>
      </c>
      <c r="E549" s="132">
        <v>576755</v>
      </c>
      <c r="F549" s="132">
        <v>608</v>
      </c>
      <c r="G549" s="132">
        <v>6</v>
      </c>
      <c r="H549" s="133">
        <v>1.0699999999999999E-2</v>
      </c>
      <c r="I549" s="140">
        <v>14</v>
      </c>
      <c r="J549" s="140">
        <v>0</v>
      </c>
      <c r="K549" s="132">
        <v>290</v>
      </c>
      <c r="L549" s="141">
        <v>2.1</v>
      </c>
      <c r="M549" s="142">
        <v>36</v>
      </c>
      <c r="N549" s="143">
        <v>0.77800000000000002</v>
      </c>
      <c r="O549" s="144">
        <v>0.71399999999999997</v>
      </c>
      <c r="P549" s="145" t="s">
        <v>2148</v>
      </c>
      <c r="Q549" s="149" t="s">
        <v>3094</v>
      </c>
      <c r="R549" s="132">
        <v>1174</v>
      </c>
      <c r="S549" s="150">
        <v>4</v>
      </c>
      <c r="T549" s="151" t="s">
        <v>3095</v>
      </c>
      <c r="U549" s="152" t="s">
        <v>1870</v>
      </c>
      <c r="V549" s="153">
        <v>0.32600000000000001</v>
      </c>
      <c r="W549" s="153">
        <v>0.57099999999999995</v>
      </c>
      <c r="X549" s="152" t="s">
        <v>1868</v>
      </c>
      <c r="Y549" s="153">
        <v>0.31</v>
      </c>
      <c r="Z549" s="153">
        <v>0.14299999999999999</v>
      </c>
      <c r="AA549" s="152" t="s">
        <v>3096</v>
      </c>
      <c r="AB549" s="153">
        <v>0.14199999999999999</v>
      </c>
      <c r="AC549" s="153">
        <v>0</v>
      </c>
    </row>
    <row r="550" spans="1:29">
      <c r="A550" s="118" t="s">
        <v>3097</v>
      </c>
      <c r="B550" s="118" t="s">
        <v>3098</v>
      </c>
      <c r="C550" s="130"/>
      <c r="D550" s="131">
        <v>2</v>
      </c>
      <c r="E550" s="132">
        <v>812501</v>
      </c>
      <c r="F550" s="132">
        <v>421</v>
      </c>
      <c r="G550" s="132">
        <v>23</v>
      </c>
      <c r="H550" s="133">
        <v>5.5100000000000003E-2</v>
      </c>
      <c r="I550" s="140">
        <v>18</v>
      </c>
      <c r="J550" s="140">
        <v>1</v>
      </c>
      <c r="K550" s="132">
        <v>56</v>
      </c>
      <c r="L550" s="141">
        <v>7.5</v>
      </c>
      <c r="M550" s="142">
        <v>17</v>
      </c>
      <c r="N550" s="143">
        <v>0.92500000000000004</v>
      </c>
      <c r="O550" s="144">
        <v>1</v>
      </c>
      <c r="P550" s="145" t="s">
        <v>3099</v>
      </c>
      <c r="Q550" s="149" t="s">
        <v>3100</v>
      </c>
      <c r="R550" s="132">
        <v>7247</v>
      </c>
      <c r="S550" s="150">
        <v>4.8</v>
      </c>
      <c r="T550" s="151" t="s">
        <v>1254</v>
      </c>
      <c r="U550" s="152" t="s">
        <v>1981</v>
      </c>
      <c r="V550" s="153">
        <v>0.78100000000000003</v>
      </c>
      <c r="W550" s="153">
        <v>0.91700000000000004</v>
      </c>
      <c r="X550" s="152" t="s">
        <v>2663</v>
      </c>
      <c r="Y550" s="153">
        <v>9.6000000000000002E-2</v>
      </c>
      <c r="Z550" s="153">
        <v>8.3000000000000004E-2</v>
      </c>
      <c r="AA550" s="152" t="s">
        <v>1982</v>
      </c>
      <c r="AB550" s="153">
        <v>4.8000000000000001E-2</v>
      </c>
      <c r="AC550" s="153">
        <v>0</v>
      </c>
    </row>
    <row r="551" spans="1:29">
      <c r="A551" s="118" t="s">
        <v>3101</v>
      </c>
      <c r="B551" s="118" t="s">
        <v>3101</v>
      </c>
      <c r="C551" s="130"/>
      <c r="D551" s="131">
        <v>2</v>
      </c>
      <c r="E551" s="132">
        <v>1222243</v>
      </c>
      <c r="F551" s="132">
        <v>0</v>
      </c>
      <c r="G551" s="132">
        <v>0</v>
      </c>
      <c r="H551" s="133">
        <v>0.1676</v>
      </c>
      <c r="I551" s="140">
        <v>8</v>
      </c>
      <c r="J551" s="140">
        <v>0</v>
      </c>
      <c r="K551" s="132">
        <v>17311</v>
      </c>
      <c r="L551" s="141">
        <v>0</v>
      </c>
      <c r="M551" s="142">
        <v>55</v>
      </c>
      <c r="N551" s="143">
        <v>1</v>
      </c>
      <c r="O551" s="144">
        <v>0</v>
      </c>
      <c r="P551" s="145" t="s">
        <v>3102</v>
      </c>
      <c r="Q551" s="149" t="s">
        <v>3103</v>
      </c>
      <c r="R551" s="132">
        <v>27708</v>
      </c>
      <c r="S551" s="150">
        <v>4.5</v>
      </c>
      <c r="T551" s="151" t="s">
        <v>3104</v>
      </c>
      <c r="U551" s="152" t="s">
        <v>3105</v>
      </c>
      <c r="V551" s="153">
        <v>0.5</v>
      </c>
      <c r="W551" s="153">
        <v>0</v>
      </c>
      <c r="X551" s="152" t="s">
        <v>3106</v>
      </c>
      <c r="Y551" s="153">
        <v>0.25</v>
      </c>
      <c r="Z551" s="153">
        <v>0</v>
      </c>
      <c r="AA551" s="152" t="s">
        <v>3107</v>
      </c>
      <c r="AB551" s="153">
        <v>0.25</v>
      </c>
      <c r="AC551" s="153">
        <v>0</v>
      </c>
    </row>
    <row r="552" spans="1:29">
      <c r="A552" s="118" t="s">
        <v>3108</v>
      </c>
      <c r="B552" s="118" t="s">
        <v>1622</v>
      </c>
      <c r="C552" s="130" t="s">
        <v>913</v>
      </c>
      <c r="D552" s="131">
        <v>2</v>
      </c>
      <c r="E552" s="132">
        <v>995770</v>
      </c>
      <c r="F552" s="132">
        <v>331</v>
      </c>
      <c r="G552" s="132">
        <v>60</v>
      </c>
      <c r="H552" s="133">
        <v>0.1817</v>
      </c>
      <c r="I552" s="140">
        <v>12</v>
      </c>
      <c r="J552" s="140">
        <v>0</v>
      </c>
      <c r="K552" s="132">
        <v>105</v>
      </c>
      <c r="L552" s="141">
        <v>3.2</v>
      </c>
      <c r="M552" s="142">
        <v>0</v>
      </c>
      <c r="N552" s="143">
        <v>0.8</v>
      </c>
      <c r="O552" s="144">
        <v>0.88200000000000001</v>
      </c>
      <c r="P552" s="145" t="s">
        <v>1435</v>
      </c>
      <c r="Q552" s="149" t="s">
        <v>2358</v>
      </c>
      <c r="R552" s="132">
        <v>8878</v>
      </c>
      <c r="S552" s="150">
        <v>4.5</v>
      </c>
      <c r="T552" s="151" t="s">
        <v>1254</v>
      </c>
      <c r="U552" s="152" t="s">
        <v>2545</v>
      </c>
      <c r="V552" s="153">
        <v>0.41</v>
      </c>
      <c r="W552" s="153">
        <v>0.47099999999999997</v>
      </c>
      <c r="X552" s="152" t="s">
        <v>3109</v>
      </c>
      <c r="Y552" s="153">
        <v>0.23</v>
      </c>
      <c r="Z552" s="153">
        <v>0.41199999999999998</v>
      </c>
      <c r="AA552" s="152" t="s">
        <v>1619</v>
      </c>
      <c r="AB552" s="153">
        <v>0.16</v>
      </c>
      <c r="AC552" s="153">
        <v>0</v>
      </c>
    </row>
    <row r="553" spans="1:29">
      <c r="A553" s="118" t="s">
        <v>3110</v>
      </c>
      <c r="B553" s="118" t="s">
        <v>3111</v>
      </c>
      <c r="C553" s="130"/>
      <c r="D553" s="131">
        <v>2</v>
      </c>
      <c r="E553" s="132">
        <v>717150</v>
      </c>
      <c r="F553" s="132">
        <v>483</v>
      </c>
      <c r="G553" s="132">
        <v>27</v>
      </c>
      <c r="H553" s="133">
        <v>5.57E-2</v>
      </c>
      <c r="I553" s="140">
        <v>21</v>
      </c>
      <c r="J553" s="140">
        <v>6</v>
      </c>
      <c r="K553" s="132">
        <v>72</v>
      </c>
      <c r="L553" s="141">
        <v>6.7</v>
      </c>
      <c r="M553" s="142"/>
      <c r="N553" s="143">
        <v>0.76500000000000001</v>
      </c>
      <c r="O553" s="144">
        <v>0.5</v>
      </c>
      <c r="P553" s="145" t="s">
        <v>1294</v>
      </c>
      <c r="Q553" s="149" t="s">
        <v>3112</v>
      </c>
      <c r="R553" s="132">
        <v>18757</v>
      </c>
      <c r="S553" s="150">
        <v>4.5</v>
      </c>
      <c r="T553" s="151" t="s">
        <v>916</v>
      </c>
      <c r="U553" s="152" t="s">
        <v>3113</v>
      </c>
      <c r="V553" s="153">
        <v>0.33600000000000002</v>
      </c>
      <c r="W553" s="153">
        <v>0.25</v>
      </c>
      <c r="X553" s="152" t="s">
        <v>2220</v>
      </c>
      <c r="Y553" s="153">
        <v>0.216</v>
      </c>
      <c r="Z553" s="153">
        <v>0.25</v>
      </c>
      <c r="AA553" s="152" t="s">
        <v>2983</v>
      </c>
      <c r="AB553" s="153">
        <v>0.21199999999999999</v>
      </c>
      <c r="AC553" s="153">
        <v>0</v>
      </c>
    </row>
    <row r="554" spans="1:29">
      <c r="A554" s="118" t="s">
        <v>3114</v>
      </c>
      <c r="B554" s="118" t="s">
        <v>3114</v>
      </c>
      <c r="C554" s="130" t="s">
        <v>913</v>
      </c>
      <c r="D554" s="131">
        <v>2</v>
      </c>
      <c r="E554" s="132">
        <v>190633</v>
      </c>
      <c r="F554" s="132">
        <v>1918</v>
      </c>
      <c r="G554" s="132">
        <v>26</v>
      </c>
      <c r="H554" s="133">
        <v>1.35E-2</v>
      </c>
      <c r="I554" s="140">
        <v>26</v>
      </c>
      <c r="J554" s="140">
        <v>0</v>
      </c>
      <c r="K554" s="132">
        <v>296</v>
      </c>
      <c r="L554" s="141">
        <v>6.5</v>
      </c>
      <c r="M554" s="142">
        <v>8</v>
      </c>
      <c r="N554" s="143">
        <v>0.55000000000000004</v>
      </c>
      <c r="O554" s="144">
        <v>0.46700000000000003</v>
      </c>
      <c r="P554" s="145" t="s">
        <v>2311</v>
      </c>
      <c r="Q554" s="149" t="s">
        <v>3115</v>
      </c>
      <c r="R554" s="132">
        <v>4920</v>
      </c>
      <c r="S554" s="150">
        <v>4.5</v>
      </c>
      <c r="T554" s="151" t="s">
        <v>916</v>
      </c>
      <c r="U554" s="152" t="s">
        <v>2205</v>
      </c>
      <c r="V554" s="153">
        <v>0.24399999999999999</v>
      </c>
      <c r="W554" s="153">
        <v>0.13300000000000001</v>
      </c>
      <c r="X554" s="152" t="s">
        <v>1820</v>
      </c>
      <c r="Y554" s="153">
        <v>0.18099999999999999</v>
      </c>
      <c r="Z554" s="153">
        <v>0.1</v>
      </c>
      <c r="AA554" s="152" t="s">
        <v>2012</v>
      </c>
      <c r="AB554" s="153">
        <v>0.125</v>
      </c>
      <c r="AC554" s="153">
        <v>0.23300000000000001</v>
      </c>
    </row>
    <row r="555" spans="1:29">
      <c r="A555" s="118" t="s">
        <v>3116</v>
      </c>
      <c r="B555" s="118" t="s">
        <v>3116</v>
      </c>
      <c r="C555" s="130"/>
      <c r="D555" s="131">
        <v>2</v>
      </c>
      <c r="E555" s="132">
        <v>1627586</v>
      </c>
      <c r="F555" s="132">
        <v>178</v>
      </c>
      <c r="G555" s="132">
        <v>6</v>
      </c>
      <c r="H555" s="133">
        <v>3.3700000000000001E-2</v>
      </c>
      <c r="I555" s="140">
        <v>9</v>
      </c>
      <c r="J555" s="140">
        <v>0</v>
      </c>
      <c r="K555" s="132">
        <v>68</v>
      </c>
      <c r="L555" s="141">
        <v>2.6</v>
      </c>
      <c r="M555" s="142">
        <v>9</v>
      </c>
      <c r="N555" s="143">
        <v>1</v>
      </c>
      <c r="O555" s="144">
        <v>0</v>
      </c>
      <c r="P555" s="145" t="s">
        <v>1302</v>
      </c>
      <c r="Q555" s="149" t="s">
        <v>3117</v>
      </c>
      <c r="R555" s="132">
        <v>8203</v>
      </c>
      <c r="S555" s="150">
        <v>4.5</v>
      </c>
      <c r="T555" s="151" t="s">
        <v>1091</v>
      </c>
      <c r="U555" s="152" t="s">
        <v>2041</v>
      </c>
      <c r="V555" s="153">
        <v>0.71399999999999997</v>
      </c>
      <c r="W555" s="153">
        <v>0</v>
      </c>
      <c r="X555" s="152" t="s">
        <v>2040</v>
      </c>
      <c r="Y555" s="153">
        <v>0.28599999999999998</v>
      </c>
      <c r="Z555" s="153">
        <v>0</v>
      </c>
      <c r="AA555" s="115"/>
      <c r="AB555" s="154"/>
      <c r="AC555" s="154"/>
    </row>
    <row r="556" spans="1:29">
      <c r="A556" s="118" t="s">
        <v>3118</v>
      </c>
      <c r="B556" s="118" t="s">
        <v>3119</v>
      </c>
      <c r="C556" s="130"/>
      <c r="D556" s="131">
        <v>2</v>
      </c>
      <c r="E556" s="132">
        <v>645725</v>
      </c>
      <c r="F556" s="132">
        <v>540</v>
      </c>
      <c r="G556" s="132">
        <v>46</v>
      </c>
      <c r="H556" s="133">
        <v>8.5599999999999996E-2</v>
      </c>
      <c r="I556" s="140">
        <v>12</v>
      </c>
      <c r="J556" s="140">
        <v>0</v>
      </c>
      <c r="K556" s="132">
        <v>16</v>
      </c>
      <c r="L556" s="141">
        <v>33.799999999999997</v>
      </c>
      <c r="M556" s="142"/>
      <c r="N556" s="143">
        <v>0.91900000000000004</v>
      </c>
      <c r="O556" s="144">
        <v>0.8</v>
      </c>
      <c r="P556" s="145" t="s">
        <v>1294</v>
      </c>
      <c r="Q556" s="149" t="s">
        <v>3120</v>
      </c>
      <c r="R556" s="132">
        <v>10616</v>
      </c>
      <c r="S556" s="150">
        <v>4.5</v>
      </c>
      <c r="T556" s="151" t="s">
        <v>945</v>
      </c>
      <c r="U556" s="152" t="s">
        <v>2220</v>
      </c>
      <c r="V556" s="153">
        <v>0.63400000000000001</v>
      </c>
      <c r="W556" s="153">
        <v>0.35</v>
      </c>
      <c r="X556" s="152" t="s">
        <v>1863</v>
      </c>
      <c r="Y556" s="153">
        <v>0.24199999999999999</v>
      </c>
      <c r="Z556" s="153">
        <v>0.35</v>
      </c>
      <c r="AA556" s="152" t="s">
        <v>3113</v>
      </c>
      <c r="AB556" s="153">
        <v>4.3999999999999997E-2</v>
      </c>
      <c r="AC556" s="153">
        <v>0.1</v>
      </c>
    </row>
    <row r="557" spans="1:29">
      <c r="A557" s="118" t="s">
        <v>3121</v>
      </c>
      <c r="B557" s="118" t="s">
        <v>3122</v>
      </c>
      <c r="C557" s="130" t="s">
        <v>913</v>
      </c>
      <c r="D557" s="131">
        <v>2</v>
      </c>
      <c r="E557" s="132">
        <v>293240</v>
      </c>
      <c r="F557" s="132">
        <v>1236</v>
      </c>
      <c r="G557" s="132">
        <v>59</v>
      </c>
      <c r="H557" s="133">
        <v>4.7600000000000003E-2</v>
      </c>
      <c r="I557" s="140">
        <v>29</v>
      </c>
      <c r="J557" s="140">
        <v>0</v>
      </c>
      <c r="K557" s="132">
        <v>739</v>
      </c>
      <c r="L557" s="141">
        <v>1.7</v>
      </c>
      <c r="M557" s="142">
        <v>3</v>
      </c>
      <c r="N557" s="143">
        <v>0.38200000000000001</v>
      </c>
      <c r="O557" s="144">
        <v>0.375</v>
      </c>
      <c r="P557" s="145" t="s">
        <v>3123</v>
      </c>
      <c r="Q557" s="149" t="s">
        <v>3124</v>
      </c>
      <c r="R557" s="132">
        <v>20790</v>
      </c>
      <c r="S557" s="150">
        <v>4.8</v>
      </c>
      <c r="T557" s="151" t="s">
        <v>945</v>
      </c>
      <c r="U557" s="152" t="s">
        <v>1514</v>
      </c>
      <c r="V557" s="153">
        <v>0.248</v>
      </c>
      <c r="W557" s="153">
        <v>0.219</v>
      </c>
      <c r="X557" s="152" t="s">
        <v>2196</v>
      </c>
      <c r="Y557" s="153">
        <v>6.8000000000000005E-2</v>
      </c>
      <c r="Z557" s="153">
        <v>9.4E-2</v>
      </c>
      <c r="AA557" s="152" t="s">
        <v>2520</v>
      </c>
      <c r="AB557" s="153">
        <v>6.6000000000000003E-2</v>
      </c>
      <c r="AC557" s="153">
        <v>6.3E-2</v>
      </c>
    </row>
    <row r="558" spans="1:29">
      <c r="A558" s="118" t="s">
        <v>3125</v>
      </c>
      <c r="B558" s="118" t="s">
        <v>3126</v>
      </c>
      <c r="C558" s="130"/>
      <c r="D558" s="131">
        <v>2</v>
      </c>
      <c r="E558" s="132">
        <v>1624228</v>
      </c>
      <c r="F558" s="132">
        <v>178</v>
      </c>
      <c r="G558" s="132">
        <v>5</v>
      </c>
      <c r="H558" s="133">
        <v>3.0700000000000002E-2</v>
      </c>
      <c r="I558" s="140">
        <v>9</v>
      </c>
      <c r="J558" s="140">
        <v>3</v>
      </c>
      <c r="K558" s="132">
        <v>38</v>
      </c>
      <c r="L558" s="141">
        <v>4.7</v>
      </c>
      <c r="M558" s="142"/>
      <c r="N558" s="143">
        <v>0.97199999999999998</v>
      </c>
      <c r="O558" s="144">
        <v>1</v>
      </c>
      <c r="P558" s="145" t="s">
        <v>2575</v>
      </c>
      <c r="Q558" s="149" t="s">
        <v>3127</v>
      </c>
      <c r="R558" s="132">
        <v>5432</v>
      </c>
      <c r="S558" s="150">
        <v>4.5</v>
      </c>
      <c r="T558" s="151" t="s">
        <v>945</v>
      </c>
      <c r="U558" s="152" t="s">
        <v>1970</v>
      </c>
      <c r="V558" s="153">
        <v>0.90100000000000002</v>
      </c>
      <c r="W558" s="153">
        <v>1</v>
      </c>
      <c r="X558" s="152" t="s">
        <v>2150</v>
      </c>
      <c r="Y558" s="153">
        <v>4.2999999999999997E-2</v>
      </c>
      <c r="Z558" s="153">
        <v>0</v>
      </c>
      <c r="AA558" s="152" t="s">
        <v>3128</v>
      </c>
      <c r="AB558" s="153">
        <v>2.8000000000000001E-2</v>
      </c>
      <c r="AC558" s="153">
        <v>0</v>
      </c>
    </row>
    <row r="559" spans="1:29">
      <c r="A559" s="118" t="s">
        <v>3129</v>
      </c>
      <c r="B559" s="118" t="s">
        <v>3130</v>
      </c>
      <c r="C559" s="130"/>
      <c r="D559" s="131">
        <v>2</v>
      </c>
      <c r="E559" s="132">
        <v>2150219</v>
      </c>
      <c r="F559" s="132">
        <v>103</v>
      </c>
      <c r="G559" s="132">
        <v>7</v>
      </c>
      <c r="H559" s="133">
        <v>6.5699999999999995E-2</v>
      </c>
      <c r="I559" s="140">
        <v>8</v>
      </c>
      <c r="J559" s="140">
        <v>0</v>
      </c>
      <c r="K559" s="132">
        <v>2759</v>
      </c>
      <c r="L559" s="141">
        <v>0</v>
      </c>
      <c r="M559" s="142">
        <v>11</v>
      </c>
      <c r="N559" s="143">
        <v>0.75</v>
      </c>
      <c r="O559" s="144">
        <v>1</v>
      </c>
      <c r="P559" s="145" t="s">
        <v>1302</v>
      </c>
      <c r="Q559" s="149" t="s">
        <v>3131</v>
      </c>
      <c r="R559" s="132">
        <v>34039</v>
      </c>
      <c r="S559" s="150">
        <v>4.5</v>
      </c>
      <c r="T559" s="151" t="s">
        <v>1152</v>
      </c>
      <c r="U559" s="152" t="s">
        <v>1974</v>
      </c>
      <c r="V559" s="153">
        <v>0.6</v>
      </c>
      <c r="W559" s="153">
        <v>1</v>
      </c>
      <c r="X559" s="152" t="s">
        <v>1975</v>
      </c>
      <c r="Y559" s="153">
        <v>0.1</v>
      </c>
      <c r="Z559" s="153">
        <v>0</v>
      </c>
      <c r="AA559" s="152" t="s">
        <v>3132</v>
      </c>
      <c r="AB559" s="153">
        <v>0.05</v>
      </c>
      <c r="AC559" s="153">
        <v>0</v>
      </c>
    </row>
    <row r="560" spans="1:29">
      <c r="A560" s="118" t="s">
        <v>3133</v>
      </c>
      <c r="B560" s="118" t="s">
        <v>3134</v>
      </c>
      <c r="C560" s="130"/>
      <c r="D560" s="131">
        <v>2</v>
      </c>
      <c r="E560" s="132">
        <v>1772827</v>
      </c>
      <c r="F560" s="132">
        <v>0</v>
      </c>
      <c r="G560" s="132">
        <v>0</v>
      </c>
      <c r="H560" s="133">
        <v>2.3999999999999998E-3</v>
      </c>
      <c r="I560" s="140">
        <v>8</v>
      </c>
      <c r="J560" s="140">
        <v>0</v>
      </c>
      <c r="K560" s="132">
        <v>112</v>
      </c>
      <c r="L560" s="141">
        <v>0</v>
      </c>
      <c r="M560" s="142">
        <v>0</v>
      </c>
      <c r="N560" s="143">
        <v>1</v>
      </c>
      <c r="O560" s="144">
        <v>0</v>
      </c>
      <c r="P560" s="145" t="s">
        <v>1268</v>
      </c>
      <c r="Q560" s="149" t="s">
        <v>3135</v>
      </c>
      <c r="R560" s="132">
        <v>623</v>
      </c>
      <c r="S560" s="150">
        <v>4.0999999999999996</v>
      </c>
      <c r="T560" s="151" t="s">
        <v>3136</v>
      </c>
      <c r="U560" s="152" t="s">
        <v>3137</v>
      </c>
      <c r="V560" s="153">
        <v>0.66700000000000004</v>
      </c>
      <c r="W560" s="153">
        <v>0</v>
      </c>
      <c r="X560" s="152" t="s">
        <v>3138</v>
      </c>
      <c r="Y560" s="153">
        <v>0.33300000000000002</v>
      </c>
      <c r="Z560" s="153">
        <v>0</v>
      </c>
      <c r="AA560" s="115"/>
      <c r="AB560" s="154"/>
      <c r="AC560" s="154"/>
    </row>
    <row r="561" spans="1:29">
      <c r="A561" s="118" t="s">
        <v>3139</v>
      </c>
      <c r="B561" s="118" t="s">
        <v>3140</v>
      </c>
      <c r="C561" s="130"/>
      <c r="D561" s="131">
        <v>2</v>
      </c>
      <c r="E561" s="132">
        <v>2112067</v>
      </c>
      <c r="F561" s="132">
        <v>103</v>
      </c>
      <c r="G561" s="132">
        <v>16</v>
      </c>
      <c r="H561" s="133">
        <v>0.15090000000000001</v>
      </c>
      <c r="I561" s="140">
        <v>8</v>
      </c>
      <c r="J561" s="140">
        <v>0</v>
      </c>
      <c r="K561" s="132">
        <v>219</v>
      </c>
      <c r="L561" s="141">
        <v>0.5</v>
      </c>
      <c r="M561" s="142">
        <v>0</v>
      </c>
      <c r="N561" s="143">
        <v>0.92400000000000004</v>
      </c>
      <c r="O561" s="144">
        <v>1</v>
      </c>
      <c r="P561" s="145" t="s">
        <v>2265</v>
      </c>
      <c r="Q561" s="149" t="s">
        <v>3141</v>
      </c>
      <c r="R561" s="132">
        <v>601</v>
      </c>
      <c r="S561" s="150">
        <v>4.3</v>
      </c>
      <c r="T561" s="151" t="s">
        <v>3142</v>
      </c>
      <c r="U561" s="152" t="s">
        <v>3143</v>
      </c>
      <c r="V561" s="153">
        <v>0.56599999999999995</v>
      </c>
      <c r="W561" s="153">
        <v>1</v>
      </c>
      <c r="X561" s="152" t="s">
        <v>3144</v>
      </c>
      <c r="Y561" s="153">
        <v>0.28299999999999997</v>
      </c>
      <c r="Z561" s="153">
        <v>0</v>
      </c>
      <c r="AA561" s="152" t="s">
        <v>3145</v>
      </c>
      <c r="AB561" s="153">
        <v>7.5999999999999998E-2</v>
      </c>
      <c r="AC561" s="153">
        <v>0</v>
      </c>
    </row>
    <row r="562" spans="1:29">
      <c r="A562" s="118" t="s">
        <v>3146</v>
      </c>
      <c r="B562" s="118" t="s">
        <v>3146</v>
      </c>
      <c r="C562" s="130" t="s">
        <v>913</v>
      </c>
      <c r="D562" s="131">
        <v>2</v>
      </c>
      <c r="E562" s="132">
        <v>1452272</v>
      </c>
      <c r="F562" s="132">
        <v>196</v>
      </c>
      <c r="G562" s="132">
        <v>13</v>
      </c>
      <c r="H562" s="133">
        <v>6.5299999999999997E-2</v>
      </c>
      <c r="I562" s="140">
        <v>9</v>
      </c>
      <c r="J562" s="140">
        <v>2</v>
      </c>
      <c r="K562" s="132">
        <v>65</v>
      </c>
      <c r="L562" s="141">
        <v>3</v>
      </c>
      <c r="M562" s="142">
        <v>0</v>
      </c>
      <c r="N562" s="143">
        <v>0.95399999999999996</v>
      </c>
      <c r="O562" s="144">
        <v>1</v>
      </c>
      <c r="P562" s="145" t="s">
        <v>3147</v>
      </c>
      <c r="Q562" s="149" t="s">
        <v>1885</v>
      </c>
      <c r="R562" s="132">
        <v>7514</v>
      </c>
      <c r="S562" s="150">
        <v>4.5</v>
      </c>
      <c r="T562" s="151" t="s">
        <v>1853</v>
      </c>
      <c r="U562" s="152" t="s">
        <v>1256</v>
      </c>
      <c r="V562" s="153">
        <v>0.89200000000000002</v>
      </c>
      <c r="W562" s="153">
        <v>1</v>
      </c>
      <c r="X562" s="152" t="s">
        <v>3148</v>
      </c>
      <c r="Y562" s="153">
        <v>4.5999999999999999E-2</v>
      </c>
      <c r="Z562" s="153">
        <v>0</v>
      </c>
      <c r="AA562" s="152" t="s">
        <v>2607</v>
      </c>
      <c r="AB562" s="153">
        <v>1.4999999999999999E-2</v>
      </c>
      <c r="AC562" s="153">
        <v>0</v>
      </c>
    </row>
    <row r="563" spans="1:29">
      <c r="A563" s="118" t="s">
        <v>3149</v>
      </c>
      <c r="B563" s="118" t="s">
        <v>3150</v>
      </c>
      <c r="C563" s="130" t="s">
        <v>913</v>
      </c>
      <c r="D563" s="131">
        <v>2</v>
      </c>
      <c r="E563" s="132">
        <v>423250</v>
      </c>
      <c r="F563" s="132">
        <v>828</v>
      </c>
      <c r="G563" s="132">
        <v>5</v>
      </c>
      <c r="H563" s="133">
        <v>6.4999999999999997E-3</v>
      </c>
      <c r="I563" s="140">
        <v>23</v>
      </c>
      <c r="J563" s="140">
        <v>0</v>
      </c>
      <c r="K563" s="132">
        <v>724</v>
      </c>
      <c r="L563" s="141">
        <v>1.1000000000000001</v>
      </c>
      <c r="M563" s="142">
        <v>0</v>
      </c>
      <c r="N563" s="143">
        <v>0.5</v>
      </c>
      <c r="O563" s="144">
        <v>1</v>
      </c>
      <c r="P563" s="145" t="s">
        <v>3151</v>
      </c>
      <c r="Q563" s="149" t="s">
        <v>3152</v>
      </c>
      <c r="R563" s="132">
        <v>17058</v>
      </c>
      <c r="S563" s="150">
        <v>4.5</v>
      </c>
      <c r="T563" s="151" t="s">
        <v>916</v>
      </c>
      <c r="U563" s="152" t="s">
        <v>1741</v>
      </c>
      <c r="V563" s="153">
        <v>0.24</v>
      </c>
      <c r="W563" s="153">
        <v>1</v>
      </c>
      <c r="X563" s="152" t="s">
        <v>1257</v>
      </c>
      <c r="Y563" s="153">
        <v>0.16200000000000001</v>
      </c>
      <c r="Z563" s="153">
        <v>0</v>
      </c>
      <c r="AA563" s="152" t="s">
        <v>2452</v>
      </c>
      <c r="AB563" s="153">
        <v>9.8000000000000004E-2</v>
      </c>
      <c r="AC563" s="153">
        <v>0</v>
      </c>
    </row>
    <row r="564" spans="1:29">
      <c r="A564" s="118" t="s">
        <v>3153</v>
      </c>
      <c r="B564" s="118" t="s">
        <v>3154</v>
      </c>
      <c r="C564" s="130"/>
      <c r="D564" s="131">
        <v>2</v>
      </c>
      <c r="E564" s="132">
        <v>2082092</v>
      </c>
      <c r="F564" s="132">
        <v>0</v>
      </c>
      <c r="G564" s="132">
        <v>0</v>
      </c>
      <c r="H564" s="133">
        <v>7.1000000000000004E-3</v>
      </c>
      <c r="I564" s="140">
        <v>8</v>
      </c>
      <c r="J564" s="140">
        <v>0</v>
      </c>
      <c r="K564" s="132">
        <v>137</v>
      </c>
      <c r="L564" s="141">
        <v>0</v>
      </c>
      <c r="M564" s="142">
        <v>0</v>
      </c>
      <c r="N564" s="143">
        <v>1</v>
      </c>
      <c r="O564" s="144">
        <v>1</v>
      </c>
      <c r="P564" s="145" t="s">
        <v>3155</v>
      </c>
      <c r="Q564" s="149"/>
      <c r="R564" s="132"/>
      <c r="S564" s="150"/>
      <c r="T564" s="151" t="s">
        <v>3156</v>
      </c>
      <c r="U564" s="152" t="s">
        <v>3157</v>
      </c>
      <c r="V564" s="153">
        <v>0.75</v>
      </c>
      <c r="W564" s="153">
        <v>0</v>
      </c>
      <c r="X564" s="152" t="s">
        <v>3158</v>
      </c>
      <c r="Y564" s="153">
        <v>0.25</v>
      </c>
      <c r="Z564" s="153">
        <v>1</v>
      </c>
      <c r="AA564" s="115"/>
      <c r="AB564" s="154"/>
      <c r="AC564" s="154"/>
    </row>
    <row r="565" spans="1:29">
      <c r="A565" s="118" t="s">
        <v>3159</v>
      </c>
      <c r="B565" s="118" t="s">
        <v>3160</v>
      </c>
      <c r="C565" s="130" t="s">
        <v>913</v>
      </c>
      <c r="D565" s="131">
        <v>2</v>
      </c>
      <c r="E565" s="132">
        <v>53898</v>
      </c>
      <c r="F565" s="132">
        <v>6258</v>
      </c>
      <c r="G565" s="132">
        <v>232</v>
      </c>
      <c r="H565" s="133">
        <v>3.6999999999999998E-2</v>
      </c>
      <c r="I565" s="140">
        <v>37</v>
      </c>
      <c r="J565" s="140">
        <v>1</v>
      </c>
      <c r="K565" s="132">
        <v>78</v>
      </c>
      <c r="L565" s="141">
        <v>80.2</v>
      </c>
      <c r="M565" s="142">
        <v>0</v>
      </c>
      <c r="N565" s="143">
        <v>0.89200000000000002</v>
      </c>
      <c r="O565" s="144">
        <v>0.91300000000000003</v>
      </c>
      <c r="P565" s="145" t="s">
        <v>1738</v>
      </c>
      <c r="Q565" s="149" t="s">
        <v>3161</v>
      </c>
      <c r="R565" s="132">
        <v>5634</v>
      </c>
      <c r="S565" s="150">
        <v>4.5</v>
      </c>
      <c r="T565" s="151" t="s">
        <v>1254</v>
      </c>
      <c r="U565" s="152" t="s">
        <v>1685</v>
      </c>
      <c r="V565" s="153">
        <v>0.78600000000000003</v>
      </c>
      <c r="W565" s="153">
        <v>0.872</v>
      </c>
      <c r="X565" s="152" t="s">
        <v>2787</v>
      </c>
      <c r="Y565" s="153">
        <v>7.4999999999999997E-2</v>
      </c>
      <c r="Z565" s="153">
        <v>1.9E-2</v>
      </c>
      <c r="AA565" s="152" t="s">
        <v>2788</v>
      </c>
      <c r="AB565" s="153">
        <v>3.1E-2</v>
      </c>
      <c r="AC565" s="153">
        <v>2.1999999999999999E-2</v>
      </c>
    </row>
    <row r="566" spans="1:29">
      <c r="A566" s="118" t="s">
        <v>3162</v>
      </c>
      <c r="B566" s="118" t="s">
        <v>3163</v>
      </c>
      <c r="C566" s="130" t="s">
        <v>913</v>
      </c>
      <c r="D566" s="131">
        <v>2</v>
      </c>
      <c r="E566" s="132">
        <v>245841</v>
      </c>
      <c r="F566" s="132">
        <v>1462</v>
      </c>
      <c r="G566" s="132">
        <v>116</v>
      </c>
      <c r="H566" s="133">
        <v>7.9399999999999998E-2</v>
      </c>
      <c r="I566" s="140">
        <v>27</v>
      </c>
      <c r="J566" s="140">
        <v>0</v>
      </c>
      <c r="K566" s="132">
        <v>77</v>
      </c>
      <c r="L566" s="141">
        <v>19</v>
      </c>
      <c r="M566" s="142">
        <v>0</v>
      </c>
      <c r="N566" s="143">
        <v>0.86099999999999999</v>
      </c>
      <c r="O566" s="144">
        <v>0.96199999999999997</v>
      </c>
      <c r="P566" s="145" t="s">
        <v>2926</v>
      </c>
      <c r="Q566" s="149" t="s">
        <v>3164</v>
      </c>
      <c r="R566" s="132">
        <v>7623</v>
      </c>
      <c r="S566" s="150">
        <v>4.5</v>
      </c>
      <c r="T566" s="151" t="s">
        <v>1144</v>
      </c>
      <c r="U566" s="152" t="s">
        <v>1966</v>
      </c>
      <c r="V566" s="153">
        <v>0.67400000000000004</v>
      </c>
      <c r="W566" s="153">
        <v>0.68</v>
      </c>
      <c r="X566" s="152" t="s">
        <v>1862</v>
      </c>
      <c r="Y566" s="153">
        <v>0.11600000000000001</v>
      </c>
      <c r="Z566" s="153">
        <v>0.23100000000000001</v>
      </c>
      <c r="AA566" s="152" t="s">
        <v>3165</v>
      </c>
      <c r="AB566" s="153">
        <v>7.1999999999999995E-2</v>
      </c>
      <c r="AC566" s="153">
        <v>5.0999999999999997E-2</v>
      </c>
    </row>
    <row r="567" spans="1:29">
      <c r="A567" s="118" t="s">
        <v>3166</v>
      </c>
      <c r="B567" s="118" t="s">
        <v>3166</v>
      </c>
      <c r="C567" s="130"/>
      <c r="D567" s="131">
        <v>2</v>
      </c>
      <c r="E567" s="132">
        <v>1527085</v>
      </c>
      <c r="F567" s="132">
        <v>188</v>
      </c>
      <c r="G567" s="132">
        <v>10</v>
      </c>
      <c r="H567" s="133">
        <v>5.2699999999999997E-2</v>
      </c>
      <c r="I567" s="140">
        <v>9</v>
      </c>
      <c r="J567" s="140">
        <v>0</v>
      </c>
      <c r="K567" s="132">
        <v>88</v>
      </c>
      <c r="L567" s="141">
        <v>2.1</v>
      </c>
      <c r="M567" s="142">
        <v>0</v>
      </c>
      <c r="N567" s="143">
        <v>0.98899999999999999</v>
      </c>
      <c r="O567" s="144">
        <v>1</v>
      </c>
      <c r="P567" s="145" t="s">
        <v>1294</v>
      </c>
      <c r="Q567" s="149" t="s">
        <v>3167</v>
      </c>
      <c r="R567" s="132">
        <v>23971</v>
      </c>
      <c r="S567" s="150">
        <v>4.5</v>
      </c>
      <c r="T567" s="151" t="s">
        <v>945</v>
      </c>
      <c r="U567" s="152" t="s">
        <v>1256</v>
      </c>
      <c r="V567" s="153">
        <v>0.94499999999999995</v>
      </c>
      <c r="W567" s="153">
        <v>0.85699999999999998</v>
      </c>
      <c r="X567" s="152" t="s">
        <v>1257</v>
      </c>
      <c r="Y567" s="153">
        <v>3.3000000000000002E-2</v>
      </c>
      <c r="Z567" s="153">
        <v>0.14299999999999999</v>
      </c>
      <c r="AA567" s="152" t="s">
        <v>3168</v>
      </c>
      <c r="AB567" s="153">
        <v>1.0999999999999999E-2</v>
      </c>
      <c r="AC567" s="153">
        <v>0</v>
      </c>
    </row>
    <row r="568" spans="1:29">
      <c r="A568" s="118" t="s">
        <v>3169</v>
      </c>
      <c r="B568" s="118" t="s">
        <v>3170</v>
      </c>
      <c r="C568" s="130" t="s">
        <v>913</v>
      </c>
      <c r="D568" s="131">
        <v>2</v>
      </c>
      <c r="E568" s="132">
        <v>363925</v>
      </c>
      <c r="F568" s="132">
        <v>977</v>
      </c>
      <c r="G568" s="132">
        <v>57</v>
      </c>
      <c r="H568" s="133">
        <v>5.8099999999999999E-2</v>
      </c>
      <c r="I568" s="140">
        <v>26</v>
      </c>
      <c r="J568" s="140">
        <v>0</v>
      </c>
      <c r="K568" s="132">
        <v>87</v>
      </c>
      <c r="L568" s="141">
        <v>11.2</v>
      </c>
      <c r="M568" s="142">
        <v>0</v>
      </c>
      <c r="N568" s="143">
        <v>0.83</v>
      </c>
      <c r="O568" s="144">
        <v>1</v>
      </c>
      <c r="P568" s="145" t="s">
        <v>3171</v>
      </c>
      <c r="Q568" s="149" t="s">
        <v>3172</v>
      </c>
      <c r="R568" s="132">
        <v>9365</v>
      </c>
      <c r="S568" s="150">
        <v>4.5</v>
      </c>
      <c r="T568" s="151" t="s">
        <v>1853</v>
      </c>
      <c r="U568" s="152" t="s">
        <v>1685</v>
      </c>
      <c r="V568" s="153">
        <v>0.65300000000000002</v>
      </c>
      <c r="W568" s="153">
        <v>0.7</v>
      </c>
      <c r="X568" s="152" t="s">
        <v>1257</v>
      </c>
      <c r="Y568" s="153">
        <v>9.9000000000000005E-2</v>
      </c>
      <c r="Z568" s="153">
        <v>0.1</v>
      </c>
      <c r="AA568" s="152" t="s">
        <v>3173</v>
      </c>
      <c r="AB568" s="153">
        <v>7.8E-2</v>
      </c>
      <c r="AC568" s="153">
        <v>0.2</v>
      </c>
    </row>
    <row r="569" spans="1:29">
      <c r="A569" s="118" t="s">
        <v>3174</v>
      </c>
      <c r="B569" s="118"/>
      <c r="C569" s="130"/>
      <c r="D569" s="131">
        <v>2</v>
      </c>
      <c r="E569" s="132">
        <v>5521649</v>
      </c>
      <c r="F569" s="132">
        <v>1</v>
      </c>
      <c r="G569" s="132">
        <v>0</v>
      </c>
      <c r="H569" s="133">
        <v>5.2200000000000003E-2</v>
      </c>
      <c r="I569" s="140">
        <v>8</v>
      </c>
      <c r="J569" s="140">
        <v>0</v>
      </c>
      <c r="K569" s="132">
        <v>100</v>
      </c>
      <c r="L569" s="141">
        <v>0</v>
      </c>
      <c r="M569" s="142">
        <v>0</v>
      </c>
      <c r="N569" s="143">
        <v>1</v>
      </c>
      <c r="O569" s="144">
        <v>1</v>
      </c>
      <c r="P569" s="145" t="s">
        <v>1241</v>
      </c>
      <c r="Q569" s="149"/>
      <c r="R569" s="132"/>
      <c r="S569" s="150"/>
      <c r="T569" s="151"/>
      <c r="U569" s="152" t="s">
        <v>3175</v>
      </c>
      <c r="V569" s="153">
        <v>0.66700000000000004</v>
      </c>
      <c r="W569" s="153">
        <v>1</v>
      </c>
      <c r="X569" s="152" t="s">
        <v>3176</v>
      </c>
      <c r="Y569" s="153">
        <v>0.33300000000000002</v>
      </c>
      <c r="Z569" s="153">
        <v>0</v>
      </c>
      <c r="AA569" s="115"/>
      <c r="AB569" s="154"/>
      <c r="AC569" s="154"/>
    </row>
    <row r="570" spans="1:29">
      <c r="A570" s="118" t="s">
        <v>3177</v>
      </c>
      <c r="B570" s="118" t="s">
        <v>3177</v>
      </c>
      <c r="C570" s="130" t="s">
        <v>913</v>
      </c>
      <c r="D570" s="131">
        <v>2</v>
      </c>
      <c r="E570" s="132">
        <v>484371</v>
      </c>
      <c r="F570" s="132">
        <v>726</v>
      </c>
      <c r="G570" s="132">
        <v>23</v>
      </c>
      <c r="H570" s="133">
        <v>3.1800000000000002E-2</v>
      </c>
      <c r="I570" s="140">
        <v>21</v>
      </c>
      <c r="J570" s="140">
        <v>0</v>
      </c>
      <c r="K570" s="132">
        <v>52</v>
      </c>
      <c r="L570" s="141">
        <v>14</v>
      </c>
      <c r="M570" s="142">
        <v>26</v>
      </c>
      <c r="N570" s="143">
        <v>0.93799999999999994</v>
      </c>
      <c r="O570" s="144">
        <v>1</v>
      </c>
      <c r="P570" s="145" t="s">
        <v>2529</v>
      </c>
      <c r="Q570" s="149" t="s">
        <v>3178</v>
      </c>
      <c r="R570" s="132">
        <v>4968</v>
      </c>
      <c r="S570" s="150">
        <v>4.8</v>
      </c>
      <c r="T570" s="151" t="s">
        <v>916</v>
      </c>
      <c r="U570" s="152" t="s">
        <v>1970</v>
      </c>
      <c r="V570" s="153">
        <v>0.81699999999999995</v>
      </c>
      <c r="W570" s="153">
        <v>1</v>
      </c>
      <c r="X570" s="152" t="s">
        <v>2629</v>
      </c>
      <c r="Y570" s="153">
        <v>9.6000000000000002E-2</v>
      </c>
      <c r="Z570" s="153">
        <v>0</v>
      </c>
      <c r="AA570" s="152" t="s">
        <v>3128</v>
      </c>
      <c r="AB570" s="153">
        <v>2.5000000000000001E-2</v>
      </c>
      <c r="AC570" s="153">
        <v>0</v>
      </c>
    </row>
    <row r="571" spans="1:29">
      <c r="A571" s="118" t="s">
        <v>3179</v>
      </c>
      <c r="B571" s="118" t="s">
        <v>3180</v>
      </c>
      <c r="C571" s="130" t="s">
        <v>913</v>
      </c>
      <c r="D571" s="131">
        <v>2</v>
      </c>
      <c r="E571" s="132">
        <v>27753</v>
      </c>
      <c r="F571" s="132">
        <v>12810</v>
      </c>
      <c r="G571" s="132">
        <v>2325</v>
      </c>
      <c r="H571" s="133">
        <v>0.18149999999999999</v>
      </c>
      <c r="I571" s="140">
        <v>51</v>
      </c>
      <c r="J571" s="140">
        <v>9</v>
      </c>
      <c r="K571" s="132">
        <v>1134</v>
      </c>
      <c r="L571" s="141">
        <v>11.3</v>
      </c>
      <c r="M571" s="142">
        <v>35</v>
      </c>
      <c r="N571" s="143">
        <v>0.67900000000000005</v>
      </c>
      <c r="O571" s="144">
        <v>0.71099999999999997</v>
      </c>
      <c r="P571" s="145" t="s">
        <v>3181</v>
      </c>
      <c r="Q571" s="149" t="s">
        <v>3182</v>
      </c>
      <c r="R571" s="132">
        <v>1838</v>
      </c>
      <c r="S571" s="150">
        <v>4.5</v>
      </c>
      <c r="T571" s="151" t="s">
        <v>945</v>
      </c>
      <c r="U571" s="152" t="s">
        <v>3183</v>
      </c>
      <c r="V571" s="153">
        <v>0.35899999999999999</v>
      </c>
      <c r="W571" s="153">
        <v>0.374</v>
      </c>
      <c r="X571" s="152" t="s">
        <v>3184</v>
      </c>
      <c r="Y571" s="153">
        <v>0.23200000000000001</v>
      </c>
      <c r="Z571" s="153">
        <v>0.26400000000000001</v>
      </c>
      <c r="AA571" s="152" t="s">
        <v>3185</v>
      </c>
      <c r="AB571" s="153">
        <v>8.7999999999999995E-2</v>
      </c>
      <c r="AC571" s="153">
        <v>7.2999999999999995E-2</v>
      </c>
    </row>
    <row r="572" spans="1:29">
      <c r="A572" s="118" t="s">
        <v>3186</v>
      </c>
      <c r="B572" s="118" t="s">
        <v>3187</v>
      </c>
      <c r="C572" s="130"/>
      <c r="D572" s="131">
        <v>2</v>
      </c>
      <c r="E572" s="132">
        <v>750526</v>
      </c>
      <c r="F572" s="132">
        <v>459</v>
      </c>
      <c r="G572" s="132">
        <v>11</v>
      </c>
      <c r="H572" s="133">
        <v>2.3599999999999999E-2</v>
      </c>
      <c r="I572" s="140">
        <v>20</v>
      </c>
      <c r="J572" s="140">
        <v>0</v>
      </c>
      <c r="K572" s="132">
        <v>2000</v>
      </c>
      <c r="L572" s="141">
        <v>0.2</v>
      </c>
      <c r="M572" s="142">
        <v>0</v>
      </c>
      <c r="N572" s="143">
        <v>0.27800000000000002</v>
      </c>
      <c r="O572" s="144">
        <v>0</v>
      </c>
      <c r="P572" s="145" t="s">
        <v>973</v>
      </c>
      <c r="Q572" s="149" t="s">
        <v>3188</v>
      </c>
      <c r="R572" s="132">
        <v>5279</v>
      </c>
      <c r="S572" s="150">
        <v>4.5</v>
      </c>
      <c r="T572" s="151" t="s">
        <v>3189</v>
      </c>
      <c r="U572" s="152" t="s">
        <v>3190</v>
      </c>
      <c r="V572" s="153">
        <v>0.111</v>
      </c>
      <c r="W572" s="153">
        <v>0</v>
      </c>
      <c r="X572" s="152" t="s">
        <v>3191</v>
      </c>
      <c r="Y572" s="153">
        <v>0.111</v>
      </c>
      <c r="Z572" s="153">
        <v>0</v>
      </c>
      <c r="AA572" s="152" t="s">
        <v>3192</v>
      </c>
      <c r="AB572" s="153">
        <v>5.6000000000000001E-2</v>
      </c>
      <c r="AC572" s="153">
        <v>0</v>
      </c>
    </row>
    <row r="573" spans="1:29">
      <c r="A573" s="118" t="s">
        <v>3193</v>
      </c>
      <c r="B573" s="118" t="s">
        <v>3194</v>
      </c>
      <c r="C573" s="130"/>
      <c r="D573" s="131">
        <v>2</v>
      </c>
      <c r="E573" s="132">
        <v>947777</v>
      </c>
      <c r="F573" s="132">
        <v>354</v>
      </c>
      <c r="G573" s="132">
        <v>18</v>
      </c>
      <c r="H573" s="133">
        <v>0.05</v>
      </c>
      <c r="I573" s="140">
        <v>12</v>
      </c>
      <c r="J573" s="140">
        <v>0</v>
      </c>
      <c r="K573" s="132">
        <v>60</v>
      </c>
      <c r="L573" s="141">
        <v>5.9</v>
      </c>
      <c r="M573" s="142">
        <v>0</v>
      </c>
      <c r="N573" s="143">
        <v>0.88600000000000001</v>
      </c>
      <c r="O573" s="144">
        <v>1</v>
      </c>
      <c r="P573" s="145" t="s">
        <v>1012</v>
      </c>
      <c r="Q573" s="149" t="s">
        <v>3195</v>
      </c>
      <c r="R573" s="132">
        <v>5060</v>
      </c>
      <c r="S573" s="150">
        <v>4.5</v>
      </c>
      <c r="T573" s="151" t="s">
        <v>916</v>
      </c>
      <c r="U573" s="152" t="s">
        <v>1685</v>
      </c>
      <c r="V573" s="153">
        <v>0.47099999999999997</v>
      </c>
      <c r="W573" s="153">
        <v>0.83299999999999996</v>
      </c>
      <c r="X573" s="152" t="s">
        <v>1256</v>
      </c>
      <c r="Y573" s="153">
        <v>0.214</v>
      </c>
      <c r="Z573" s="153">
        <v>0.16700000000000001</v>
      </c>
      <c r="AA573" s="152" t="s">
        <v>2017</v>
      </c>
      <c r="AB573" s="153">
        <v>0.2</v>
      </c>
      <c r="AC573" s="153">
        <v>0</v>
      </c>
    </row>
    <row r="574" spans="1:29">
      <c r="A574" s="118" t="s">
        <v>3196</v>
      </c>
      <c r="B574" s="118" t="s">
        <v>3197</v>
      </c>
      <c r="C574" s="130"/>
      <c r="D574" s="131">
        <v>2</v>
      </c>
      <c r="E574" s="132">
        <v>447232</v>
      </c>
      <c r="F574" s="132">
        <v>787</v>
      </c>
      <c r="G574" s="132">
        <v>37</v>
      </c>
      <c r="H574" s="133">
        <v>4.7600000000000003E-2</v>
      </c>
      <c r="I574" s="140">
        <v>22</v>
      </c>
      <c r="J574" s="140">
        <v>0</v>
      </c>
      <c r="K574" s="132">
        <v>163</v>
      </c>
      <c r="L574" s="141">
        <v>4.8</v>
      </c>
      <c r="M574" s="142">
        <v>13</v>
      </c>
      <c r="N574" s="143">
        <v>0.85899999999999999</v>
      </c>
      <c r="O574" s="144">
        <v>1</v>
      </c>
      <c r="P574" s="145" t="s">
        <v>2554</v>
      </c>
      <c r="Q574" s="149" t="s">
        <v>2342</v>
      </c>
      <c r="R574" s="132">
        <v>3979</v>
      </c>
      <c r="S574" s="150">
        <v>4.8</v>
      </c>
      <c r="T574" s="151" t="s">
        <v>1254</v>
      </c>
      <c r="U574" s="152" t="s">
        <v>1768</v>
      </c>
      <c r="V574" s="153">
        <v>0.72299999999999998</v>
      </c>
      <c r="W574" s="153">
        <v>1</v>
      </c>
      <c r="X574" s="152" t="s">
        <v>3198</v>
      </c>
      <c r="Y574" s="153">
        <v>7.5999999999999998E-2</v>
      </c>
      <c r="Z574" s="153">
        <v>0</v>
      </c>
      <c r="AA574" s="152" t="s">
        <v>1770</v>
      </c>
      <c r="AB574" s="153">
        <v>0.06</v>
      </c>
      <c r="AC574" s="153">
        <v>0</v>
      </c>
    </row>
    <row r="575" spans="1:29">
      <c r="A575" s="118" t="s">
        <v>3199</v>
      </c>
      <c r="B575" s="118" t="s">
        <v>3199</v>
      </c>
      <c r="C575" s="130" t="s">
        <v>913</v>
      </c>
      <c r="D575" s="131">
        <v>2</v>
      </c>
      <c r="E575" s="132">
        <v>466278</v>
      </c>
      <c r="F575" s="132">
        <v>756</v>
      </c>
      <c r="G575" s="132">
        <v>47</v>
      </c>
      <c r="H575" s="133">
        <v>6.2700000000000006E-2</v>
      </c>
      <c r="I575" s="140">
        <v>21</v>
      </c>
      <c r="J575" s="140">
        <v>1</v>
      </c>
      <c r="K575" s="132">
        <v>1537</v>
      </c>
      <c r="L575" s="141">
        <v>0.5</v>
      </c>
      <c r="M575" s="142">
        <v>0</v>
      </c>
      <c r="N575" s="143">
        <v>0.45900000000000002</v>
      </c>
      <c r="O575" s="144">
        <v>0.36399999999999999</v>
      </c>
      <c r="P575" s="145" t="s">
        <v>2428</v>
      </c>
      <c r="Q575" s="149" t="s">
        <v>3200</v>
      </c>
      <c r="R575" s="132">
        <v>24868</v>
      </c>
      <c r="S575" s="150">
        <v>4.8</v>
      </c>
      <c r="T575" s="151" t="s">
        <v>916</v>
      </c>
      <c r="U575" s="152" t="s">
        <v>1514</v>
      </c>
      <c r="V575" s="153">
        <v>0.32700000000000001</v>
      </c>
      <c r="W575" s="153">
        <v>0.36399999999999999</v>
      </c>
      <c r="X575" s="152" t="s">
        <v>2196</v>
      </c>
      <c r="Y575" s="153">
        <v>6.9000000000000006E-2</v>
      </c>
      <c r="Z575" s="153">
        <v>0</v>
      </c>
      <c r="AA575" s="152" t="s">
        <v>2173</v>
      </c>
      <c r="AB575" s="153">
        <v>6.3E-2</v>
      </c>
      <c r="AC575" s="153">
        <v>0</v>
      </c>
    </row>
    <row r="576" spans="1:29">
      <c r="A576" s="118" t="s">
        <v>3201</v>
      </c>
      <c r="B576" s="118" t="s">
        <v>3202</v>
      </c>
      <c r="C576" s="130" t="s">
        <v>913</v>
      </c>
      <c r="D576" s="131">
        <v>2</v>
      </c>
      <c r="E576" s="132">
        <v>160073</v>
      </c>
      <c r="F576" s="132">
        <v>2305</v>
      </c>
      <c r="G576" s="132">
        <v>81</v>
      </c>
      <c r="H576" s="133">
        <v>3.5299999999999998E-2</v>
      </c>
      <c r="I576" s="140">
        <v>28</v>
      </c>
      <c r="J576" s="140">
        <v>0</v>
      </c>
      <c r="K576" s="132">
        <v>1291</v>
      </c>
      <c r="L576" s="141">
        <v>1.8</v>
      </c>
      <c r="M576" s="142">
        <v>20</v>
      </c>
      <c r="N576" s="143">
        <v>0.42599999999999999</v>
      </c>
      <c r="O576" s="144">
        <v>0.51600000000000001</v>
      </c>
      <c r="P576" s="145" t="s">
        <v>3203</v>
      </c>
      <c r="Q576" s="149" t="s">
        <v>3204</v>
      </c>
      <c r="R576" s="132">
        <v>16121</v>
      </c>
      <c r="S576" s="150">
        <v>4.5</v>
      </c>
      <c r="T576" s="151" t="s">
        <v>1254</v>
      </c>
      <c r="U576" s="152" t="s">
        <v>2693</v>
      </c>
      <c r="V576" s="153">
        <v>0.19400000000000001</v>
      </c>
      <c r="W576" s="153">
        <v>0.25800000000000001</v>
      </c>
      <c r="X576" s="152" t="s">
        <v>1514</v>
      </c>
      <c r="Y576" s="153">
        <v>0.17</v>
      </c>
      <c r="Z576" s="153">
        <v>0.19400000000000001</v>
      </c>
      <c r="AA576" s="152" t="s">
        <v>1515</v>
      </c>
      <c r="AB576" s="153">
        <v>6.3E-2</v>
      </c>
      <c r="AC576" s="153">
        <v>6.5000000000000002E-2</v>
      </c>
    </row>
    <row r="577" spans="1:29">
      <c r="A577" s="118" t="s">
        <v>3205</v>
      </c>
      <c r="B577" s="118" t="s">
        <v>3206</v>
      </c>
      <c r="C577" s="130" t="s">
        <v>913</v>
      </c>
      <c r="D577" s="131">
        <v>2</v>
      </c>
      <c r="E577" s="132">
        <v>1884422</v>
      </c>
      <c r="F577" s="132">
        <v>147</v>
      </c>
      <c r="G577" s="132">
        <v>8</v>
      </c>
      <c r="H577" s="133">
        <v>5.6599999999999998E-2</v>
      </c>
      <c r="I577" s="140">
        <v>8</v>
      </c>
      <c r="J577" s="140">
        <v>0</v>
      </c>
      <c r="K577" s="132">
        <v>69</v>
      </c>
      <c r="L577" s="141">
        <v>2.1</v>
      </c>
      <c r="M577" s="142">
        <v>0</v>
      </c>
      <c r="N577" s="143">
        <v>1</v>
      </c>
      <c r="O577" s="144">
        <v>0</v>
      </c>
      <c r="P577" s="145" t="s">
        <v>2270</v>
      </c>
      <c r="Q577" s="149" t="s">
        <v>3207</v>
      </c>
      <c r="R577" s="132">
        <v>4831</v>
      </c>
      <c r="S577" s="150">
        <v>4.5</v>
      </c>
      <c r="T577" s="151"/>
      <c r="U577" s="152" t="s">
        <v>1966</v>
      </c>
      <c r="V577" s="153">
        <v>0.81799999999999995</v>
      </c>
      <c r="W577" s="153">
        <v>0</v>
      </c>
      <c r="X577" s="152" t="s">
        <v>1255</v>
      </c>
      <c r="Y577" s="153">
        <v>0.182</v>
      </c>
      <c r="Z577" s="153">
        <v>0</v>
      </c>
      <c r="AA577" s="115"/>
      <c r="AB577" s="154"/>
      <c r="AC577" s="154"/>
    </row>
    <row r="578" spans="1:29">
      <c r="A578" s="118" t="s">
        <v>3208</v>
      </c>
      <c r="B578" s="118" t="s">
        <v>3209</v>
      </c>
      <c r="C578" s="130"/>
      <c r="D578" s="131">
        <v>2</v>
      </c>
      <c r="E578" s="132">
        <v>903199</v>
      </c>
      <c r="F578" s="132">
        <v>374</v>
      </c>
      <c r="G578" s="132">
        <v>20</v>
      </c>
      <c r="H578" s="133">
        <v>5.4399999999999997E-2</v>
      </c>
      <c r="I578" s="140">
        <v>13</v>
      </c>
      <c r="J578" s="140">
        <v>0</v>
      </c>
      <c r="K578" s="132">
        <v>2000</v>
      </c>
      <c r="L578" s="141">
        <v>0.2</v>
      </c>
      <c r="M578" s="142">
        <v>5</v>
      </c>
      <c r="N578" s="143">
        <v>0.35599999999999998</v>
      </c>
      <c r="O578" s="144">
        <v>0.5</v>
      </c>
      <c r="P578" s="145" t="s">
        <v>3210</v>
      </c>
      <c r="Q578" s="149" t="s">
        <v>3211</v>
      </c>
      <c r="R578" s="132">
        <v>10619</v>
      </c>
      <c r="S578" s="150">
        <v>4.5</v>
      </c>
      <c r="T578" s="151" t="s">
        <v>2262</v>
      </c>
      <c r="U578" s="152" t="s">
        <v>1514</v>
      </c>
      <c r="V578" s="153">
        <v>0.192</v>
      </c>
      <c r="W578" s="153">
        <v>0</v>
      </c>
      <c r="X578" s="152" t="s">
        <v>1863</v>
      </c>
      <c r="Y578" s="153">
        <v>8.2000000000000003E-2</v>
      </c>
      <c r="Z578" s="153">
        <v>0.25</v>
      </c>
      <c r="AA578" s="152" t="s">
        <v>1627</v>
      </c>
      <c r="AB578" s="153">
        <v>8.2000000000000003E-2</v>
      </c>
      <c r="AC578" s="153">
        <v>0.25</v>
      </c>
    </row>
    <row r="579" spans="1:29">
      <c r="A579" s="118" t="s">
        <v>3212</v>
      </c>
      <c r="B579" s="118" t="s">
        <v>3212</v>
      </c>
      <c r="C579" s="130"/>
      <c r="D579" s="131">
        <v>2</v>
      </c>
      <c r="E579" s="132">
        <v>1942064</v>
      </c>
      <c r="F579" s="132">
        <v>142</v>
      </c>
      <c r="G579" s="132">
        <v>7</v>
      </c>
      <c r="H579" s="133">
        <v>5.0700000000000002E-2</v>
      </c>
      <c r="I579" s="140">
        <v>8</v>
      </c>
      <c r="J579" s="140">
        <v>0</v>
      </c>
      <c r="K579" s="132"/>
      <c r="L579" s="141">
        <v>0</v>
      </c>
      <c r="M579" s="142">
        <v>0</v>
      </c>
      <c r="N579" s="143">
        <v>1</v>
      </c>
      <c r="O579" s="144">
        <v>0</v>
      </c>
      <c r="P579" s="145"/>
      <c r="Q579" s="149"/>
      <c r="R579" s="132"/>
      <c r="S579" s="150"/>
      <c r="T579" s="151"/>
      <c r="U579" s="152" t="s">
        <v>2008</v>
      </c>
      <c r="V579" s="153">
        <v>0.78600000000000003</v>
      </c>
      <c r="W579" s="153">
        <v>0</v>
      </c>
      <c r="X579" s="152" t="s">
        <v>2437</v>
      </c>
      <c r="Y579" s="153">
        <v>0.214</v>
      </c>
      <c r="Z579" s="153">
        <v>0</v>
      </c>
      <c r="AA579" s="115"/>
      <c r="AB579" s="154"/>
      <c r="AC579" s="154"/>
    </row>
    <row r="580" spans="1:29">
      <c r="A580" s="118" t="s">
        <v>3213</v>
      </c>
      <c r="B580" s="118" t="s">
        <v>3214</v>
      </c>
      <c r="C580" s="130" t="s">
        <v>913</v>
      </c>
      <c r="D580" s="131">
        <v>2</v>
      </c>
      <c r="E580" s="132">
        <v>630143</v>
      </c>
      <c r="F580" s="132">
        <v>556</v>
      </c>
      <c r="G580" s="132">
        <v>34</v>
      </c>
      <c r="H580" s="133">
        <v>6.0299999999999999E-2</v>
      </c>
      <c r="I580" s="140">
        <v>13</v>
      </c>
      <c r="J580" s="140">
        <v>0</v>
      </c>
      <c r="K580" s="132">
        <v>86</v>
      </c>
      <c r="L580" s="141">
        <v>6.5</v>
      </c>
      <c r="M580" s="142">
        <v>0</v>
      </c>
      <c r="N580" s="143">
        <v>0.871</v>
      </c>
      <c r="O580" s="144">
        <v>0.96099999999999997</v>
      </c>
      <c r="P580" s="145" t="s">
        <v>1294</v>
      </c>
      <c r="Q580" s="149" t="s">
        <v>3215</v>
      </c>
      <c r="R580" s="132">
        <v>6347</v>
      </c>
      <c r="S580" s="150">
        <v>4.8</v>
      </c>
      <c r="T580" s="151" t="s">
        <v>945</v>
      </c>
      <c r="U580" s="152" t="s">
        <v>1685</v>
      </c>
      <c r="V580" s="153">
        <v>0.41099999999999998</v>
      </c>
      <c r="W580" s="153">
        <v>0.46200000000000002</v>
      </c>
      <c r="X580" s="152" t="s">
        <v>1257</v>
      </c>
      <c r="Y580" s="153">
        <v>0.378</v>
      </c>
      <c r="Z580" s="153">
        <v>0.42299999999999999</v>
      </c>
      <c r="AA580" s="152" t="s">
        <v>1862</v>
      </c>
      <c r="AB580" s="153">
        <v>8.2000000000000003E-2</v>
      </c>
      <c r="AC580" s="153">
        <v>7.6999999999999999E-2</v>
      </c>
    </row>
    <row r="581" spans="1:29">
      <c r="A581" s="118" t="s">
        <v>3216</v>
      </c>
      <c r="B581" s="118" t="s">
        <v>3217</v>
      </c>
      <c r="C581" s="130" t="s">
        <v>913</v>
      </c>
      <c r="D581" s="131">
        <v>2</v>
      </c>
      <c r="E581" s="132">
        <v>1836128</v>
      </c>
      <c r="F581" s="132">
        <v>155</v>
      </c>
      <c r="G581" s="132">
        <v>7</v>
      </c>
      <c r="H581" s="133">
        <v>4.7100000000000003E-2</v>
      </c>
      <c r="I581" s="140">
        <v>8</v>
      </c>
      <c r="J581" s="140">
        <v>0</v>
      </c>
      <c r="K581" s="132">
        <v>267</v>
      </c>
      <c r="L581" s="141">
        <v>0.6</v>
      </c>
      <c r="M581" s="142"/>
      <c r="N581" s="143">
        <v>0.93799999999999994</v>
      </c>
      <c r="O581" s="144">
        <v>0.83299999999999996</v>
      </c>
      <c r="P581" s="145" t="s">
        <v>3218</v>
      </c>
      <c r="Q581" s="149" t="s">
        <v>3219</v>
      </c>
      <c r="R581" s="132">
        <v>9206</v>
      </c>
      <c r="S581" s="150">
        <v>4.8</v>
      </c>
      <c r="T581" s="151" t="s">
        <v>1254</v>
      </c>
      <c r="U581" s="152" t="s">
        <v>1256</v>
      </c>
      <c r="V581" s="153">
        <v>0.83</v>
      </c>
      <c r="W581" s="153">
        <v>0.75</v>
      </c>
      <c r="X581" s="152" t="s">
        <v>2231</v>
      </c>
      <c r="Y581" s="153">
        <v>6.2E-2</v>
      </c>
      <c r="Z581" s="153">
        <v>0</v>
      </c>
      <c r="AA581" s="152" t="s">
        <v>2205</v>
      </c>
      <c r="AB581" s="153">
        <v>4.7E-2</v>
      </c>
      <c r="AC581" s="153">
        <v>8.3000000000000004E-2</v>
      </c>
    </row>
    <row r="582" spans="1:29">
      <c r="A582" s="118" t="s">
        <v>3220</v>
      </c>
      <c r="B582" s="118" t="s">
        <v>3220</v>
      </c>
      <c r="C582" s="130"/>
      <c r="D582" s="131">
        <v>2</v>
      </c>
      <c r="E582" s="132">
        <v>741458</v>
      </c>
      <c r="F582" s="132">
        <v>465</v>
      </c>
      <c r="G582" s="132">
        <v>1</v>
      </c>
      <c r="H582" s="133">
        <v>1E-3</v>
      </c>
      <c r="I582" s="140">
        <v>20</v>
      </c>
      <c r="J582" s="140">
        <v>0</v>
      </c>
      <c r="K582" s="132">
        <v>103</v>
      </c>
      <c r="L582" s="141">
        <v>4.5</v>
      </c>
      <c r="M582" s="142">
        <v>13</v>
      </c>
      <c r="N582" s="143">
        <v>0.96499999999999997</v>
      </c>
      <c r="O582" s="144">
        <v>1</v>
      </c>
      <c r="P582" s="145" t="s">
        <v>3221</v>
      </c>
      <c r="Q582" s="149" t="s">
        <v>3222</v>
      </c>
      <c r="R582" s="132">
        <v>9234</v>
      </c>
      <c r="S582" s="150">
        <v>4.5</v>
      </c>
      <c r="T582" s="151" t="s">
        <v>945</v>
      </c>
      <c r="U582" s="152" t="s">
        <v>2334</v>
      </c>
      <c r="V582" s="153">
        <v>0.80300000000000005</v>
      </c>
      <c r="W582" s="153">
        <v>0.5</v>
      </c>
      <c r="X582" s="152" t="s">
        <v>2335</v>
      </c>
      <c r="Y582" s="153">
        <v>0.13600000000000001</v>
      </c>
      <c r="Z582" s="153">
        <v>0.5</v>
      </c>
      <c r="AA582" s="152" t="s">
        <v>1970</v>
      </c>
      <c r="AB582" s="153">
        <v>2.5999999999999999E-2</v>
      </c>
      <c r="AC582" s="153">
        <v>0</v>
      </c>
    </row>
    <row r="583" spans="1:29">
      <c r="A583" s="118" t="s">
        <v>3223</v>
      </c>
      <c r="B583" s="118" t="s">
        <v>3224</v>
      </c>
      <c r="C583" s="130" t="s">
        <v>913</v>
      </c>
      <c r="D583" s="131">
        <v>2</v>
      </c>
      <c r="E583" s="132">
        <v>587151</v>
      </c>
      <c r="F583" s="132">
        <v>597</v>
      </c>
      <c r="G583" s="132">
        <v>27</v>
      </c>
      <c r="H583" s="133">
        <v>4.58E-2</v>
      </c>
      <c r="I583" s="140">
        <v>13</v>
      </c>
      <c r="J583" s="140">
        <v>0</v>
      </c>
      <c r="K583" s="132">
        <v>454</v>
      </c>
      <c r="L583" s="141">
        <v>1.3</v>
      </c>
      <c r="M583" s="142">
        <v>3</v>
      </c>
      <c r="N583" s="143">
        <v>0.498</v>
      </c>
      <c r="O583" s="144">
        <v>0.58799999999999997</v>
      </c>
      <c r="P583" s="145" t="s">
        <v>3225</v>
      </c>
      <c r="Q583" s="149" t="s">
        <v>3226</v>
      </c>
      <c r="R583" s="132">
        <v>8207</v>
      </c>
      <c r="S583" s="150">
        <v>4.5</v>
      </c>
      <c r="T583" s="151" t="s">
        <v>916</v>
      </c>
      <c r="U583" s="152" t="s">
        <v>1255</v>
      </c>
      <c r="V583" s="153">
        <v>0.378</v>
      </c>
      <c r="W583" s="153">
        <v>0.41199999999999998</v>
      </c>
      <c r="X583" s="152" t="s">
        <v>1909</v>
      </c>
      <c r="Y583" s="153">
        <v>6.2E-2</v>
      </c>
      <c r="Z583" s="153">
        <v>0.17699999999999999</v>
      </c>
      <c r="AA583" s="152" t="s">
        <v>1940</v>
      </c>
      <c r="AB583" s="153">
        <v>5.8000000000000003E-2</v>
      </c>
      <c r="AC583" s="153">
        <v>0</v>
      </c>
    </row>
    <row r="584" spans="1:29">
      <c r="A584" s="118" t="s">
        <v>3227</v>
      </c>
      <c r="B584" s="118" t="s">
        <v>3228</v>
      </c>
      <c r="C584" s="130" t="s">
        <v>913</v>
      </c>
      <c r="D584" s="131">
        <v>2</v>
      </c>
      <c r="E584" s="132">
        <v>1995174</v>
      </c>
      <c r="F584" s="132">
        <v>135</v>
      </c>
      <c r="G584" s="132">
        <v>9</v>
      </c>
      <c r="H584" s="133">
        <v>6.3100000000000003E-2</v>
      </c>
      <c r="I584" s="140">
        <v>8</v>
      </c>
      <c r="J584" s="140">
        <v>0</v>
      </c>
      <c r="K584" s="132">
        <v>31</v>
      </c>
      <c r="L584" s="141">
        <v>4.3</v>
      </c>
      <c r="M584" s="142"/>
      <c r="N584" s="143">
        <v>1</v>
      </c>
      <c r="O584" s="144">
        <v>1</v>
      </c>
      <c r="P584" s="145" t="s">
        <v>3229</v>
      </c>
      <c r="Q584" s="149" t="s">
        <v>3230</v>
      </c>
      <c r="R584" s="132">
        <v>4672</v>
      </c>
      <c r="S584" s="150">
        <v>4.5</v>
      </c>
      <c r="T584" s="151" t="s">
        <v>916</v>
      </c>
      <c r="U584" s="152" t="s">
        <v>1257</v>
      </c>
      <c r="V584" s="153">
        <v>1</v>
      </c>
      <c r="W584" s="153">
        <v>1</v>
      </c>
      <c r="X584" s="115"/>
      <c r="Y584" s="154"/>
      <c r="Z584" s="154"/>
      <c r="AA584" s="115"/>
      <c r="AB584" s="154"/>
      <c r="AC584" s="154"/>
    </row>
    <row r="585" spans="1:29">
      <c r="A585" s="118" t="s">
        <v>3231</v>
      </c>
      <c r="B585" s="118" t="s">
        <v>3232</v>
      </c>
      <c r="C585" s="130"/>
      <c r="D585" s="131">
        <v>2</v>
      </c>
      <c r="E585" s="132">
        <v>282569</v>
      </c>
      <c r="F585" s="132">
        <v>1329</v>
      </c>
      <c r="G585" s="132">
        <v>38</v>
      </c>
      <c r="H585" s="133">
        <v>2.86E-2</v>
      </c>
      <c r="I585" s="140">
        <v>27</v>
      </c>
      <c r="J585" s="140">
        <v>1</v>
      </c>
      <c r="K585" s="132">
        <v>214</v>
      </c>
      <c r="L585" s="141">
        <v>6.2</v>
      </c>
      <c r="M585" s="142">
        <v>0</v>
      </c>
      <c r="N585" s="143">
        <v>0.52500000000000002</v>
      </c>
      <c r="O585" s="144">
        <v>0.4</v>
      </c>
      <c r="P585" s="145" t="s">
        <v>2710</v>
      </c>
      <c r="Q585" s="149" t="s">
        <v>3233</v>
      </c>
      <c r="R585" s="132">
        <v>2935</v>
      </c>
      <c r="S585" s="150">
        <v>4.5</v>
      </c>
      <c r="T585" s="151" t="s">
        <v>916</v>
      </c>
      <c r="U585" s="152" t="s">
        <v>3072</v>
      </c>
      <c r="V585" s="153">
        <v>0.29099999999999998</v>
      </c>
      <c r="W585" s="153">
        <v>0.2</v>
      </c>
      <c r="X585" s="152" t="s">
        <v>3234</v>
      </c>
      <c r="Y585" s="153">
        <v>0.14399999999999999</v>
      </c>
      <c r="Z585" s="153">
        <v>0</v>
      </c>
      <c r="AA585" s="152" t="s">
        <v>3073</v>
      </c>
      <c r="AB585" s="153">
        <v>0.09</v>
      </c>
      <c r="AC585" s="153">
        <v>0.2</v>
      </c>
    </row>
    <row r="586" spans="1:29">
      <c r="A586" s="118" t="s">
        <v>3235</v>
      </c>
      <c r="B586" s="118" t="s">
        <v>3235</v>
      </c>
      <c r="C586" s="130" t="s">
        <v>913</v>
      </c>
      <c r="D586" s="131">
        <v>2</v>
      </c>
      <c r="E586" s="132">
        <v>417217</v>
      </c>
      <c r="F586" s="132">
        <v>839</v>
      </c>
      <c r="G586" s="132">
        <v>11</v>
      </c>
      <c r="H586" s="133">
        <v>1.3100000000000001E-2</v>
      </c>
      <c r="I586" s="140">
        <v>24</v>
      </c>
      <c r="J586" s="140">
        <v>9</v>
      </c>
      <c r="K586" s="132">
        <v>301</v>
      </c>
      <c r="L586" s="141">
        <v>2.8</v>
      </c>
      <c r="M586" s="142">
        <v>17</v>
      </c>
      <c r="N586" s="143">
        <v>0.65700000000000003</v>
      </c>
      <c r="O586" s="144">
        <v>0.71399999999999997</v>
      </c>
      <c r="P586" s="145" t="s">
        <v>959</v>
      </c>
      <c r="Q586" s="149" t="s">
        <v>3236</v>
      </c>
      <c r="R586" s="132">
        <v>3471</v>
      </c>
      <c r="S586" s="150">
        <v>4.5</v>
      </c>
      <c r="T586" s="151" t="s">
        <v>945</v>
      </c>
      <c r="U586" s="152" t="s">
        <v>1768</v>
      </c>
      <c r="V586" s="153">
        <v>0.28100000000000003</v>
      </c>
      <c r="W586" s="153">
        <v>0</v>
      </c>
      <c r="X586" s="152" t="s">
        <v>1770</v>
      </c>
      <c r="Y586" s="153">
        <v>0.26200000000000001</v>
      </c>
      <c r="Z586" s="153">
        <v>0.42899999999999999</v>
      </c>
      <c r="AA586" s="152" t="s">
        <v>3237</v>
      </c>
      <c r="AB586" s="153">
        <v>0.114</v>
      </c>
      <c r="AC586" s="153">
        <v>0.28599999999999998</v>
      </c>
    </row>
    <row r="587" spans="1:29">
      <c r="A587" s="118" t="s">
        <v>3238</v>
      </c>
      <c r="B587" s="118" t="s">
        <v>3239</v>
      </c>
      <c r="C587" s="130"/>
      <c r="D587" s="131">
        <v>2</v>
      </c>
      <c r="E587" s="132">
        <v>1535388</v>
      </c>
      <c r="F587" s="132">
        <v>187</v>
      </c>
      <c r="G587" s="132">
        <v>15</v>
      </c>
      <c r="H587" s="133">
        <v>8.1000000000000003E-2</v>
      </c>
      <c r="I587" s="140">
        <v>9</v>
      </c>
      <c r="J587" s="140">
        <v>0</v>
      </c>
      <c r="K587" s="132">
        <v>300000</v>
      </c>
      <c r="L587" s="141">
        <v>0</v>
      </c>
      <c r="M587" s="142">
        <v>0</v>
      </c>
      <c r="N587" s="143">
        <v>0.65500000000000003</v>
      </c>
      <c r="O587" s="144">
        <v>0.66700000000000004</v>
      </c>
      <c r="P587" s="145" t="s">
        <v>983</v>
      </c>
      <c r="Q587" s="149" t="s">
        <v>3240</v>
      </c>
      <c r="R587" s="132">
        <v>429</v>
      </c>
      <c r="S587" s="150">
        <v>4.4000000000000004</v>
      </c>
      <c r="T587" s="151" t="s">
        <v>3241</v>
      </c>
      <c r="U587" s="152" t="s">
        <v>3242</v>
      </c>
      <c r="V587" s="153">
        <v>0.41399999999999998</v>
      </c>
      <c r="W587" s="153">
        <v>0.66700000000000004</v>
      </c>
      <c r="X587" s="152" t="s">
        <v>3243</v>
      </c>
      <c r="Y587" s="153">
        <v>0.17199999999999999</v>
      </c>
      <c r="Z587" s="153">
        <v>0</v>
      </c>
      <c r="AA587" s="152" t="s">
        <v>3244</v>
      </c>
      <c r="AB587" s="153">
        <v>6.9000000000000006E-2</v>
      </c>
      <c r="AC587" s="153">
        <v>0</v>
      </c>
    </row>
    <row r="588" spans="1:29">
      <c r="A588" s="118" t="s">
        <v>3245</v>
      </c>
      <c r="B588" s="118" t="s">
        <v>3245</v>
      </c>
      <c r="C588" s="130" t="s">
        <v>913</v>
      </c>
      <c r="D588" s="131">
        <v>2</v>
      </c>
      <c r="E588" s="132">
        <v>618105</v>
      </c>
      <c r="F588" s="132">
        <v>568</v>
      </c>
      <c r="G588" s="132">
        <v>39</v>
      </c>
      <c r="H588" s="133">
        <v>6.7799999999999999E-2</v>
      </c>
      <c r="I588" s="140">
        <v>13</v>
      </c>
      <c r="J588" s="140">
        <v>0</v>
      </c>
      <c r="K588" s="132">
        <v>309</v>
      </c>
      <c r="L588" s="141">
        <v>1.8</v>
      </c>
      <c r="M588" s="142">
        <v>45</v>
      </c>
      <c r="N588" s="143">
        <v>0.46500000000000002</v>
      </c>
      <c r="O588" s="144">
        <v>0.25</v>
      </c>
      <c r="P588" s="145" t="s">
        <v>2536</v>
      </c>
      <c r="Q588" s="149" t="s">
        <v>3246</v>
      </c>
      <c r="R588" s="132">
        <v>21411</v>
      </c>
      <c r="S588" s="150">
        <v>4.8</v>
      </c>
      <c r="T588" s="151" t="s">
        <v>916</v>
      </c>
      <c r="U588" s="152" t="s">
        <v>1966</v>
      </c>
      <c r="V588" s="153">
        <v>0.17399999999999999</v>
      </c>
      <c r="W588" s="153">
        <v>0</v>
      </c>
      <c r="X588" s="152" t="s">
        <v>3247</v>
      </c>
      <c r="Y588" s="153">
        <v>0.17399999999999999</v>
      </c>
      <c r="Z588" s="153">
        <v>0.25</v>
      </c>
      <c r="AA588" s="152" t="s">
        <v>2196</v>
      </c>
      <c r="AB588" s="153">
        <v>0.11799999999999999</v>
      </c>
      <c r="AC588" s="153">
        <v>0</v>
      </c>
    </row>
    <row r="589" spans="1:29">
      <c r="A589" s="118" t="s">
        <v>3248</v>
      </c>
      <c r="B589" s="118" t="s">
        <v>3249</v>
      </c>
      <c r="C589" s="130" t="s">
        <v>913</v>
      </c>
      <c r="D589" s="131">
        <v>2</v>
      </c>
      <c r="E589" s="132">
        <v>1234475</v>
      </c>
      <c r="F589" s="132">
        <v>245</v>
      </c>
      <c r="G589" s="132">
        <v>8</v>
      </c>
      <c r="H589" s="133">
        <v>3.2899999999999999E-2</v>
      </c>
      <c r="I589" s="140">
        <v>10</v>
      </c>
      <c r="J589" s="140">
        <v>0</v>
      </c>
      <c r="K589" s="132">
        <v>219</v>
      </c>
      <c r="L589" s="141">
        <v>1.1000000000000001</v>
      </c>
      <c r="M589" s="142">
        <v>0</v>
      </c>
      <c r="N589" s="143">
        <v>0.66300000000000003</v>
      </c>
      <c r="O589" s="144">
        <v>0.6</v>
      </c>
      <c r="P589" s="145" t="s">
        <v>1294</v>
      </c>
      <c r="Q589" s="149" t="s">
        <v>3250</v>
      </c>
      <c r="R589" s="132">
        <v>7859</v>
      </c>
      <c r="S589" s="150">
        <v>4.8</v>
      </c>
      <c r="T589" s="151" t="s">
        <v>916</v>
      </c>
      <c r="U589" s="152" t="s">
        <v>1257</v>
      </c>
      <c r="V589" s="153">
        <v>0.47399999999999998</v>
      </c>
      <c r="W589" s="153">
        <v>0.2</v>
      </c>
      <c r="X589" s="152" t="s">
        <v>1862</v>
      </c>
      <c r="Y589" s="153">
        <v>0.105</v>
      </c>
      <c r="Z589" s="153">
        <v>0.4</v>
      </c>
      <c r="AA589" s="152" t="s">
        <v>3251</v>
      </c>
      <c r="AB589" s="153">
        <v>8.4000000000000005E-2</v>
      </c>
      <c r="AC589" s="153">
        <v>0</v>
      </c>
    </row>
    <row r="590" spans="1:29">
      <c r="A590" s="118" t="s">
        <v>3252</v>
      </c>
      <c r="B590" s="118" t="s">
        <v>3253</v>
      </c>
      <c r="C590" s="130"/>
      <c r="D590" s="131">
        <v>2</v>
      </c>
      <c r="E590" s="132">
        <v>909756</v>
      </c>
      <c r="F590" s="132">
        <v>372</v>
      </c>
      <c r="G590" s="132">
        <v>3</v>
      </c>
      <c r="H590" s="133">
        <v>8.0000000000000002E-3</v>
      </c>
      <c r="I590" s="140">
        <v>13</v>
      </c>
      <c r="J590" s="140">
        <v>0</v>
      </c>
      <c r="K590" s="132">
        <v>533</v>
      </c>
      <c r="L590" s="141">
        <v>0.7</v>
      </c>
      <c r="M590" s="142"/>
      <c r="N590" s="143">
        <v>0.76100000000000001</v>
      </c>
      <c r="O590" s="144">
        <v>1</v>
      </c>
      <c r="P590" s="145" t="s">
        <v>3254</v>
      </c>
      <c r="Q590" s="149" t="s">
        <v>3255</v>
      </c>
      <c r="R590" s="132">
        <v>12271</v>
      </c>
      <c r="S590" s="150">
        <v>4.5</v>
      </c>
      <c r="T590" s="151" t="s">
        <v>1152</v>
      </c>
      <c r="U590" s="152" t="s">
        <v>2272</v>
      </c>
      <c r="V590" s="153">
        <v>0.47099999999999997</v>
      </c>
      <c r="W590" s="153">
        <v>0</v>
      </c>
      <c r="X590" s="152" t="s">
        <v>1970</v>
      </c>
      <c r="Y590" s="153">
        <v>0.23200000000000001</v>
      </c>
      <c r="Z590" s="153">
        <v>1</v>
      </c>
      <c r="AA590" s="152" t="s">
        <v>2119</v>
      </c>
      <c r="AB590" s="153">
        <v>5.8000000000000003E-2</v>
      </c>
      <c r="AC590" s="153">
        <v>0</v>
      </c>
    </row>
    <row r="591" spans="1:29">
      <c r="A591" s="140">
        <v>81970</v>
      </c>
      <c r="B591" s="140">
        <v>81970</v>
      </c>
      <c r="C591" s="130"/>
      <c r="D591" s="131">
        <v>2</v>
      </c>
      <c r="E591" s="132"/>
      <c r="F591" s="132">
        <v>0</v>
      </c>
      <c r="G591" s="132">
        <v>0</v>
      </c>
      <c r="H591" s="133">
        <v>2.18E-2</v>
      </c>
      <c r="I591" s="140">
        <v>8</v>
      </c>
      <c r="J591" s="140">
        <v>0</v>
      </c>
      <c r="K591" s="132">
        <v>119</v>
      </c>
      <c r="L591" s="141">
        <v>0</v>
      </c>
      <c r="M591" s="142">
        <v>0</v>
      </c>
      <c r="N591" s="143"/>
      <c r="O591" s="144"/>
      <c r="P591" s="145" t="s">
        <v>3256</v>
      </c>
      <c r="Q591" s="149"/>
      <c r="R591" s="132"/>
      <c r="S591" s="150"/>
      <c r="T591" s="151" t="s">
        <v>1661</v>
      </c>
      <c r="U591" s="115"/>
      <c r="V591" s="154"/>
      <c r="W591" s="154"/>
      <c r="X591" s="115"/>
      <c r="Y591" s="154"/>
      <c r="Z591" s="154"/>
      <c r="AA591" s="115"/>
      <c r="AB591" s="154"/>
      <c r="AC591" s="154"/>
    </row>
    <row r="592" spans="1:29">
      <c r="A592" s="118" t="s">
        <v>3257</v>
      </c>
      <c r="B592" s="118" t="s">
        <v>3258</v>
      </c>
      <c r="C592" s="130" t="s">
        <v>913</v>
      </c>
      <c r="D592" s="131">
        <v>2</v>
      </c>
      <c r="E592" s="132">
        <v>848593</v>
      </c>
      <c r="F592" s="132">
        <v>401</v>
      </c>
      <c r="G592" s="132">
        <v>18</v>
      </c>
      <c r="H592" s="133">
        <v>4.3900000000000002E-2</v>
      </c>
      <c r="I592" s="140">
        <v>14</v>
      </c>
      <c r="J592" s="140">
        <v>0</v>
      </c>
      <c r="K592" s="132">
        <v>106</v>
      </c>
      <c r="L592" s="141">
        <v>3.8</v>
      </c>
      <c r="M592" s="142">
        <v>0</v>
      </c>
      <c r="N592" s="143">
        <v>0.55700000000000005</v>
      </c>
      <c r="O592" s="144">
        <v>1</v>
      </c>
      <c r="P592" s="145" t="s">
        <v>2766</v>
      </c>
      <c r="Q592" s="149" t="s">
        <v>3259</v>
      </c>
      <c r="R592" s="132">
        <v>5998</v>
      </c>
      <c r="S592" s="150">
        <v>4.5</v>
      </c>
      <c r="T592" s="151" t="s">
        <v>945</v>
      </c>
      <c r="U592" s="152" t="s">
        <v>1256</v>
      </c>
      <c r="V592" s="153">
        <v>0.26100000000000001</v>
      </c>
      <c r="W592" s="153">
        <v>0</v>
      </c>
      <c r="X592" s="152" t="s">
        <v>1255</v>
      </c>
      <c r="Y592" s="153">
        <v>0.182</v>
      </c>
      <c r="Z592" s="153">
        <v>1</v>
      </c>
      <c r="AA592" s="152" t="s">
        <v>1257</v>
      </c>
      <c r="AB592" s="153">
        <v>0.114</v>
      </c>
      <c r="AC592" s="153">
        <v>0</v>
      </c>
    </row>
    <row r="593" spans="1:29">
      <c r="A593" s="118" t="s">
        <v>3260</v>
      </c>
      <c r="B593" s="118" t="s">
        <v>3261</v>
      </c>
      <c r="C593" s="130" t="s">
        <v>913</v>
      </c>
      <c r="D593" s="131">
        <v>2</v>
      </c>
      <c r="E593" s="132">
        <v>487986</v>
      </c>
      <c r="F593" s="132">
        <v>720</v>
      </c>
      <c r="G593" s="132">
        <v>92</v>
      </c>
      <c r="H593" s="133">
        <v>0.12720000000000001</v>
      </c>
      <c r="I593" s="140">
        <v>20</v>
      </c>
      <c r="J593" s="140">
        <v>0</v>
      </c>
      <c r="K593" s="132">
        <v>48</v>
      </c>
      <c r="L593" s="141">
        <v>15</v>
      </c>
      <c r="M593" s="142">
        <v>0</v>
      </c>
      <c r="N593" s="143">
        <v>0.71099999999999997</v>
      </c>
      <c r="O593" s="144">
        <v>0.435</v>
      </c>
      <c r="P593" s="145" t="s">
        <v>2471</v>
      </c>
      <c r="Q593" s="149" t="s">
        <v>3262</v>
      </c>
      <c r="R593" s="132">
        <v>13748</v>
      </c>
      <c r="S593" s="150">
        <v>4.5</v>
      </c>
      <c r="T593" s="151" t="s">
        <v>916</v>
      </c>
      <c r="U593" s="152" t="s">
        <v>2406</v>
      </c>
      <c r="V593" s="153">
        <v>0.34100000000000003</v>
      </c>
      <c r="W593" s="153">
        <v>0.217</v>
      </c>
      <c r="X593" s="152" t="s">
        <v>2520</v>
      </c>
      <c r="Y593" s="153">
        <v>0.22</v>
      </c>
      <c r="Z593" s="153">
        <v>0.17399999999999999</v>
      </c>
      <c r="AA593" s="152" t="s">
        <v>2050</v>
      </c>
      <c r="AB593" s="153">
        <v>0.15</v>
      </c>
      <c r="AC593" s="153">
        <v>4.3999999999999997E-2</v>
      </c>
    </row>
    <row r="594" spans="1:29">
      <c r="A594" s="118" t="s">
        <v>3263</v>
      </c>
      <c r="B594" s="118" t="s">
        <v>3264</v>
      </c>
      <c r="C594" s="130" t="s">
        <v>913</v>
      </c>
      <c r="D594" s="131">
        <v>2</v>
      </c>
      <c r="E594" s="132">
        <v>286285</v>
      </c>
      <c r="F594" s="132">
        <v>1296</v>
      </c>
      <c r="G594" s="132">
        <v>25</v>
      </c>
      <c r="H594" s="133">
        <v>1.9699999999999999E-2</v>
      </c>
      <c r="I594" s="140">
        <v>28</v>
      </c>
      <c r="J594" s="140">
        <v>0</v>
      </c>
      <c r="K594" s="132">
        <v>83</v>
      </c>
      <c r="L594" s="141">
        <v>15.6</v>
      </c>
      <c r="M594" s="142">
        <v>0</v>
      </c>
      <c r="N594" s="143">
        <v>0.55400000000000005</v>
      </c>
      <c r="O594" s="144">
        <v>0.75</v>
      </c>
      <c r="P594" s="145" t="s">
        <v>2855</v>
      </c>
      <c r="Q594" s="149" t="s">
        <v>3265</v>
      </c>
      <c r="R594" s="132">
        <v>9609</v>
      </c>
      <c r="S594" s="150">
        <v>4.5</v>
      </c>
      <c r="T594" s="151" t="s">
        <v>916</v>
      </c>
      <c r="U594" s="152" t="s">
        <v>3266</v>
      </c>
      <c r="V594" s="153">
        <v>0.19800000000000001</v>
      </c>
      <c r="W594" s="153">
        <v>0.25</v>
      </c>
      <c r="X594" s="152" t="s">
        <v>2814</v>
      </c>
      <c r="Y594" s="153">
        <v>0.187</v>
      </c>
      <c r="Z594" s="153">
        <v>0</v>
      </c>
      <c r="AA594" s="152" t="s">
        <v>3267</v>
      </c>
      <c r="AB594" s="153">
        <v>0.16900000000000001</v>
      </c>
      <c r="AC594" s="153">
        <v>0.5</v>
      </c>
    </row>
    <row r="595" spans="1:29">
      <c r="A595" s="118" t="s">
        <v>3268</v>
      </c>
      <c r="B595" s="118" t="s">
        <v>3269</v>
      </c>
      <c r="C595" s="130" t="s">
        <v>913</v>
      </c>
      <c r="D595" s="131">
        <v>2</v>
      </c>
      <c r="E595" s="132">
        <v>1256815</v>
      </c>
      <c r="F595" s="132">
        <v>240</v>
      </c>
      <c r="G595" s="132">
        <v>15</v>
      </c>
      <c r="H595" s="133">
        <v>6.2100000000000002E-2</v>
      </c>
      <c r="I595" s="140">
        <v>10</v>
      </c>
      <c r="J595" s="140">
        <v>0</v>
      </c>
      <c r="K595" s="132">
        <v>85</v>
      </c>
      <c r="L595" s="141">
        <v>2.8</v>
      </c>
      <c r="M595" s="142"/>
      <c r="N595" s="143">
        <v>0.63</v>
      </c>
      <c r="O595" s="144">
        <v>0.8</v>
      </c>
      <c r="P595" s="145" t="s">
        <v>3270</v>
      </c>
      <c r="Q595" s="149" t="s">
        <v>3271</v>
      </c>
      <c r="R595" s="132">
        <v>8520</v>
      </c>
      <c r="S595" s="150">
        <v>4.9000000000000004</v>
      </c>
      <c r="T595" s="151" t="s">
        <v>1254</v>
      </c>
      <c r="U595" s="152" t="s">
        <v>1256</v>
      </c>
      <c r="V595" s="153">
        <v>0.26</v>
      </c>
      <c r="W595" s="153">
        <v>0.8</v>
      </c>
      <c r="X595" s="152" t="s">
        <v>2205</v>
      </c>
      <c r="Y595" s="153">
        <v>0.25</v>
      </c>
      <c r="Z595" s="153">
        <v>0</v>
      </c>
      <c r="AA595" s="152" t="s">
        <v>1257</v>
      </c>
      <c r="AB595" s="153">
        <v>0.12</v>
      </c>
      <c r="AC595" s="153">
        <v>0</v>
      </c>
    </row>
    <row r="596" spans="1:29">
      <c r="A596" s="118" t="s">
        <v>3272</v>
      </c>
      <c r="B596" s="118" t="s">
        <v>3273</v>
      </c>
      <c r="C596" s="130" t="s">
        <v>913</v>
      </c>
      <c r="D596" s="131">
        <v>2</v>
      </c>
      <c r="E596" s="132">
        <v>247038</v>
      </c>
      <c r="F596" s="132">
        <v>1584</v>
      </c>
      <c r="G596" s="132">
        <v>38</v>
      </c>
      <c r="H596" s="133">
        <v>2.41E-2</v>
      </c>
      <c r="I596" s="140">
        <v>27</v>
      </c>
      <c r="J596" s="140">
        <v>0</v>
      </c>
      <c r="K596" s="132">
        <v>326</v>
      </c>
      <c r="L596" s="141">
        <v>4.9000000000000004</v>
      </c>
      <c r="M596" s="142">
        <v>3</v>
      </c>
      <c r="N596" s="143">
        <v>0.57699999999999996</v>
      </c>
      <c r="O596" s="144">
        <v>0.5</v>
      </c>
      <c r="P596" s="145" t="s">
        <v>2140</v>
      </c>
      <c r="Q596" s="149" t="s">
        <v>3274</v>
      </c>
      <c r="R596" s="132">
        <v>4811</v>
      </c>
      <c r="S596" s="150">
        <v>4.5</v>
      </c>
      <c r="T596" s="151" t="s">
        <v>916</v>
      </c>
      <c r="U596" s="152" t="s">
        <v>1257</v>
      </c>
      <c r="V596" s="153">
        <v>0.30499999999999999</v>
      </c>
      <c r="W596" s="153">
        <v>0.2</v>
      </c>
      <c r="X596" s="152" t="s">
        <v>1685</v>
      </c>
      <c r="Y596" s="153">
        <v>0.14299999999999999</v>
      </c>
      <c r="Z596" s="153">
        <v>0.13300000000000001</v>
      </c>
      <c r="AA596" s="152" t="s">
        <v>1862</v>
      </c>
      <c r="AB596" s="153">
        <v>0.13</v>
      </c>
      <c r="AC596" s="153">
        <v>0.16700000000000001</v>
      </c>
    </row>
    <row r="597" spans="1:29">
      <c r="A597" s="118" t="s">
        <v>3275</v>
      </c>
      <c r="B597" s="118" t="s">
        <v>3276</v>
      </c>
      <c r="C597" s="130"/>
      <c r="D597" s="131">
        <v>2</v>
      </c>
      <c r="E597" s="132">
        <v>970134</v>
      </c>
      <c r="F597" s="132">
        <v>342</v>
      </c>
      <c r="G597" s="132">
        <v>14</v>
      </c>
      <c r="H597" s="133">
        <v>4.1000000000000002E-2</v>
      </c>
      <c r="I597" s="140">
        <v>12</v>
      </c>
      <c r="J597" s="140">
        <v>0</v>
      </c>
      <c r="K597" s="132">
        <v>34</v>
      </c>
      <c r="L597" s="141">
        <v>10.1</v>
      </c>
      <c r="M597" s="142">
        <v>4</v>
      </c>
      <c r="N597" s="143">
        <v>0.71699999999999997</v>
      </c>
      <c r="O597" s="144">
        <v>0</v>
      </c>
      <c r="P597" s="145"/>
      <c r="Q597" s="149" t="s">
        <v>3277</v>
      </c>
      <c r="R597" s="132">
        <v>11734</v>
      </c>
      <c r="S597" s="150">
        <v>4.5</v>
      </c>
      <c r="T597" s="151" t="s">
        <v>3278</v>
      </c>
      <c r="U597" s="152" t="s">
        <v>3279</v>
      </c>
      <c r="V597" s="153">
        <v>0.47599999999999998</v>
      </c>
      <c r="W597" s="153">
        <v>0</v>
      </c>
      <c r="X597" s="152" t="s">
        <v>1770</v>
      </c>
      <c r="Y597" s="153">
        <v>0.17199999999999999</v>
      </c>
      <c r="Z597" s="153">
        <v>0</v>
      </c>
      <c r="AA597" s="152" t="s">
        <v>3280</v>
      </c>
      <c r="AB597" s="153">
        <v>6.9000000000000006E-2</v>
      </c>
      <c r="AC597" s="153">
        <v>0</v>
      </c>
    </row>
    <row r="598" spans="1:29">
      <c r="A598" s="118" t="s">
        <v>3281</v>
      </c>
      <c r="B598" s="118" t="s">
        <v>3281</v>
      </c>
      <c r="C598" s="130" t="s">
        <v>913</v>
      </c>
      <c r="D598" s="131">
        <v>2</v>
      </c>
      <c r="E598" s="132">
        <v>1464457</v>
      </c>
      <c r="F598" s="132">
        <v>194</v>
      </c>
      <c r="G598" s="132">
        <v>33</v>
      </c>
      <c r="H598" s="133">
        <v>0.17030000000000001</v>
      </c>
      <c r="I598" s="140">
        <v>9</v>
      </c>
      <c r="J598" s="140">
        <v>0</v>
      </c>
      <c r="K598" s="132">
        <v>738</v>
      </c>
      <c r="L598" s="141">
        <v>0.3</v>
      </c>
      <c r="M598" s="142">
        <v>0</v>
      </c>
      <c r="N598" s="143">
        <v>0.81399999999999995</v>
      </c>
      <c r="O598" s="144">
        <v>0</v>
      </c>
      <c r="P598" s="145" t="s">
        <v>3282</v>
      </c>
      <c r="Q598" s="149" t="s">
        <v>3283</v>
      </c>
      <c r="R598" s="132">
        <v>7928</v>
      </c>
      <c r="S598" s="150">
        <v>4.5</v>
      </c>
      <c r="T598" s="151" t="s">
        <v>1307</v>
      </c>
      <c r="U598" s="152" t="s">
        <v>3284</v>
      </c>
      <c r="V598" s="153">
        <v>0.38400000000000001</v>
      </c>
      <c r="W598" s="153">
        <v>0</v>
      </c>
      <c r="X598" s="152" t="s">
        <v>2860</v>
      </c>
      <c r="Y598" s="153">
        <v>0.27900000000000003</v>
      </c>
      <c r="Z598" s="153">
        <v>0</v>
      </c>
      <c r="AA598" s="152" t="s">
        <v>3285</v>
      </c>
      <c r="AB598" s="153">
        <v>0.151</v>
      </c>
      <c r="AC598" s="153">
        <v>0</v>
      </c>
    </row>
    <row r="599" spans="1:29">
      <c r="A599" s="118" t="s">
        <v>3286</v>
      </c>
      <c r="B599" s="118" t="s">
        <v>3287</v>
      </c>
      <c r="C599" s="130"/>
      <c r="D599" s="131">
        <v>2</v>
      </c>
      <c r="E599" s="132">
        <v>463688</v>
      </c>
      <c r="F599" s="132">
        <v>757</v>
      </c>
      <c r="G599" s="132">
        <v>12</v>
      </c>
      <c r="H599" s="133">
        <v>1.5900000000000001E-2</v>
      </c>
      <c r="I599" s="140">
        <v>22</v>
      </c>
      <c r="J599" s="140">
        <v>0</v>
      </c>
      <c r="K599" s="132">
        <v>464</v>
      </c>
      <c r="L599" s="141">
        <v>1.6</v>
      </c>
      <c r="M599" s="142">
        <v>0</v>
      </c>
      <c r="N599" s="143">
        <v>0.44900000000000001</v>
      </c>
      <c r="O599" s="144">
        <v>0</v>
      </c>
      <c r="P599" s="145" t="s">
        <v>3288</v>
      </c>
      <c r="Q599" s="149" t="s">
        <v>3289</v>
      </c>
      <c r="R599" s="132">
        <v>3829</v>
      </c>
      <c r="S599" s="150">
        <v>4.5</v>
      </c>
      <c r="T599" s="151" t="s">
        <v>945</v>
      </c>
      <c r="U599" s="152" t="s">
        <v>2272</v>
      </c>
      <c r="V599" s="153">
        <v>0.23899999999999999</v>
      </c>
      <c r="W599" s="153">
        <v>0</v>
      </c>
      <c r="X599" s="152" t="s">
        <v>2174</v>
      </c>
      <c r="Y599" s="153">
        <v>0.127</v>
      </c>
      <c r="Z599" s="153">
        <v>0</v>
      </c>
      <c r="AA599" s="152" t="s">
        <v>2119</v>
      </c>
      <c r="AB599" s="153">
        <v>8.3000000000000004E-2</v>
      </c>
      <c r="AC599" s="153">
        <v>0</v>
      </c>
    </row>
    <row r="600" spans="1:29">
      <c r="A600" s="118" t="s">
        <v>3290</v>
      </c>
      <c r="B600" s="118" t="s">
        <v>3291</v>
      </c>
      <c r="C600" s="130" t="s">
        <v>913</v>
      </c>
      <c r="D600" s="131">
        <v>2</v>
      </c>
      <c r="E600" s="132">
        <v>520027</v>
      </c>
      <c r="F600" s="132">
        <v>678</v>
      </c>
      <c r="G600" s="132">
        <v>10</v>
      </c>
      <c r="H600" s="133">
        <v>1.4200000000000001E-2</v>
      </c>
      <c r="I600" s="140">
        <v>19</v>
      </c>
      <c r="J600" s="140">
        <v>0</v>
      </c>
      <c r="K600" s="132">
        <v>640</v>
      </c>
      <c r="L600" s="141">
        <v>1.1000000000000001</v>
      </c>
      <c r="M600" s="142"/>
      <c r="N600" s="143">
        <v>0.46700000000000003</v>
      </c>
      <c r="O600" s="144">
        <v>0.45400000000000001</v>
      </c>
      <c r="P600" s="145" t="s">
        <v>3292</v>
      </c>
      <c r="Q600" s="149" t="s">
        <v>3293</v>
      </c>
      <c r="R600" s="132">
        <v>18825</v>
      </c>
      <c r="S600" s="150">
        <v>4.5</v>
      </c>
      <c r="T600" s="151" t="s">
        <v>916</v>
      </c>
      <c r="U600" s="152" t="s">
        <v>2453</v>
      </c>
      <c r="V600" s="153">
        <v>0.20799999999999999</v>
      </c>
      <c r="W600" s="153">
        <v>0.36399999999999999</v>
      </c>
      <c r="X600" s="152" t="s">
        <v>2452</v>
      </c>
      <c r="Y600" s="153">
        <v>0.16200000000000001</v>
      </c>
      <c r="Z600" s="153">
        <v>0</v>
      </c>
      <c r="AA600" s="152" t="s">
        <v>3294</v>
      </c>
      <c r="AB600" s="153">
        <v>9.6000000000000002E-2</v>
      </c>
      <c r="AC600" s="153">
        <v>9.0999999999999998E-2</v>
      </c>
    </row>
    <row r="601" spans="1:29">
      <c r="A601" s="118" t="s">
        <v>3295</v>
      </c>
      <c r="B601" s="118" t="s">
        <v>3296</v>
      </c>
      <c r="C601" s="130" t="s">
        <v>913</v>
      </c>
      <c r="D601" s="131">
        <v>2</v>
      </c>
      <c r="E601" s="132">
        <v>922261</v>
      </c>
      <c r="F601" s="132">
        <v>365</v>
      </c>
      <c r="G601" s="132">
        <v>20</v>
      </c>
      <c r="H601" s="133">
        <v>5.5100000000000003E-2</v>
      </c>
      <c r="I601" s="140">
        <v>13</v>
      </c>
      <c r="J601" s="140">
        <v>0</v>
      </c>
      <c r="K601" s="132">
        <v>450</v>
      </c>
      <c r="L601" s="141">
        <v>0.8</v>
      </c>
      <c r="M601" s="142">
        <v>17</v>
      </c>
      <c r="N601" s="143">
        <v>0.33300000000000002</v>
      </c>
      <c r="O601" s="144">
        <v>0</v>
      </c>
      <c r="P601" s="145" t="s">
        <v>1294</v>
      </c>
      <c r="Q601" s="149" t="s">
        <v>3297</v>
      </c>
      <c r="R601" s="132">
        <v>16390</v>
      </c>
      <c r="S601" s="150">
        <v>4.8</v>
      </c>
      <c r="T601" s="151" t="s">
        <v>1254</v>
      </c>
      <c r="U601" s="152" t="s">
        <v>1256</v>
      </c>
      <c r="V601" s="153">
        <v>0.125</v>
      </c>
      <c r="W601" s="153">
        <v>0</v>
      </c>
      <c r="X601" s="152" t="s">
        <v>1255</v>
      </c>
      <c r="Y601" s="153">
        <v>0.125</v>
      </c>
      <c r="Z601" s="153">
        <v>0</v>
      </c>
      <c r="AA601" s="152" t="s">
        <v>3298</v>
      </c>
      <c r="AB601" s="153">
        <v>8.3000000000000004E-2</v>
      </c>
      <c r="AC601" s="153">
        <v>0</v>
      </c>
    </row>
    <row r="602" spans="1:29">
      <c r="A602" s="118" t="s">
        <v>3299</v>
      </c>
      <c r="B602" s="118" t="s">
        <v>3300</v>
      </c>
      <c r="C602" s="130"/>
      <c r="D602" s="131">
        <v>2</v>
      </c>
      <c r="E602" s="132">
        <v>1739181</v>
      </c>
      <c r="F602" s="132">
        <v>166</v>
      </c>
      <c r="G602" s="132">
        <v>7</v>
      </c>
      <c r="H602" s="133">
        <v>4.2700000000000002E-2</v>
      </c>
      <c r="I602" s="140">
        <v>8</v>
      </c>
      <c r="J602" s="140">
        <v>0</v>
      </c>
      <c r="K602" s="132">
        <v>171</v>
      </c>
      <c r="L602" s="141">
        <v>1</v>
      </c>
      <c r="M602" s="142">
        <v>12</v>
      </c>
      <c r="N602" s="143">
        <v>1</v>
      </c>
      <c r="O602" s="144">
        <v>0</v>
      </c>
      <c r="P602" s="145"/>
      <c r="Q602" s="149" t="s">
        <v>3301</v>
      </c>
      <c r="R602" s="132">
        <v>13113</v>
      </c>
      <c r="S602" s="150">
        <v>4.5</v>
      </c>
      <c r="T602" s="151" t="s">
        <v>916</v>
      </c>
      <c r="U602" s="152" t="s">
        <v>2150</v>
      </c>
      <c r="V602" s="153">
        <v>0.64700000000000002</v>
      </c>
      <c r="W602" s="153">
        <v>0</v>
      </c>
      <c r="X602" s="152" t="s">
        <v>2220</v>
      </c>
      <c r="Y602" s="153">
        <v>0.23499999999999999</v>
      </c>
      <c r="Z602" s="153">
        <v>0</v>
      </c>
      <c r="AA602" s="152" t="s">
        <v>3302</v>
      </c>
      <c r="AB602" s="153">
        <v>0.11799999999999999</v>
      </c>
      <c r="AC602" s="153">
        <v>0</v>
      </c>
    </row>
    <row r="603" spans="1:29">
      <c r="A603" s="118" t="s">
        <v>3303</v>
      </c>
      <c r="B603" s="118" t="s">
        <v>3304</v>
      </c>
      <c r="C603" s="130" t="s">
        <v>913</v>
      </c>
      <c r="D603" s="131">
        <v>2</v>
      </c>
      <c r="E603" s="132">
        <v>645409</v>
      </c>
      <c r="F603" s="132">
        <v>540</v>
      </c>
      <c r="G603" s="132">
        <v>10</v>
      </c>
      <c r="H603" s="133">
        <v>1.8200000000000001E-2</v>
      </c>
      <c r="I603" s="140">
        <v>12</v>
      </c>
      <c r="J603" s="140">
        <v>0</v>
      </c>
      <c r="K603" s="132">
        <v>313</v>
      </c>
      <c r="L603" s="141">
        <v>1.7</v>
      </c>
      <c r="M603" s="142">
        <v>7</v>
      </c>
      <c r="N603" s="143">
        <v>0.60299999999999998</v>
      </c>
      <c r="O603" s="144">
        <v>0.42899999999999999</v>
      </c>
      <c r="P603" s="145" t="s">
        <v>3305</v>
      </c>
      <c r="Q603" s="149" t="s">
        <v>3306</v>
      </c>
      <c r="R603" s="132">
        <v>5909</v>
      </c>
      <c r="S603" s="150">
        <v>4.5</v>
      </c>
      <c r="T603" s="151" t="s">
        <v>916</v>
      </c>
      <c r="U603" s="152" t="s">
        <v>2173</v>
      </c>
      <c r="V603" s="153">
        <v>0.26100000000000001</v>
      </c>
      <c r="W603" s="153">
        <v>0</v>
      </c>
      <c r="X603" s="152" t="s">
        <v>1820</v>
      </c>
      <c r="Y603" s="153">
        <v>0.17599999999999999</v>
      </c>
      <c r="Z603" s="153">
        <v>0.14299999999999999</v>
      </c>
      <c r="AA603" s="152" t="s">
        <v>2174</v>
      </c>
      <c r="AB603" s="153">
        <v>0.16600000000000001</v>
      </c>
      <c r="AC603" s="153">
        <v>0.28599999999999998</v>
      </c>
    </row>
    <row r="604" spans="1:29">
      <c r="A604" s="118" t="s">
        <v>3307</v>
      </c>
      <c r="B604" s="118" t="s">
        <v>3307</v>
      </c>
      <c r="C604" s="130" t="s">
        <v>913</v>
      </c>
      <c r="D604" s="131">
        <v>2</v>
      </c>
      <c r="E604" s="132">
        <v>2017483</v>
      </c>
      <c r="F604" s="132">
        <v>103</v>
      </c>
      <c r="G604" s="132">
        <v>9</v>
      </c>
      <c r="H604" s="133">
        <v>8.8200000000000001E-2</v>
      </c>
      <c r="I604" s="140">
        <v>8</v>
      </c>
      <c r="J604" s="140">
        <v>0</v>
      </c>
      <c r="K604" s="132">
        <v>69</v>
      </c>
      <c r="L604" s="141">
        <v>1.5</v>
      </c>
      <c r="M604" s="142">
        <v>16</v>
      </c>
      <c r="N604" s="143">
        <v>0.93799999999999994</v>
      </c>
      <c r="O604" s="144">
        <v>1</v>
      </c>
      <c r="P604" s="145" t="s">
        <v>1294</v>
      </c>
      <c r="Q604" s="149" t="s">
        <v>3308</v>
      </c>
      <c r="R604" s="132">
        <v>9312</v>
      </c>
      <c r="S604" s="150">
        <v>4.5</v>
      </c>
      <c r="T604" s="151" t="s">
        <v>3309</v>
      </c>
      <c r="U604" s="152" t="s">
        <v>3113</v>
      </c>
      <c r="V604" s="153">
        <v>0.44600000000000001</v>
      </c>
      <c r="W604" s="153">
        <v>0</v>
      </c>
      <c r="X604" s="152" t="s">
        <v>3310</v>
      </c>
      <c r="Y604" s="153">
        <v>0.43099999999999999</v>
      </c>
      <c r="Z604" s="153">
        <v>1</v>
      </c>
      <c r="AA604" s="152" t="s">
        <v>3311</v>
      </c>
      <c r="AB604" s="153">
        <v>6.2E-2</v>
      </c>
      <c r="AC604" s="153">
        <v>0</v>
      </c>
    </row>
    <row r="605" spans="1:29">
      <c r="A605" s="118" t="s">
        <v>3312</v>
      </c>
      <c r="B605" s="118" t="s">
        <v>3313</v>
      </c>
      <c r="C605" s="130" t="s">
        <v>913</v>
      </c>
      <c r="D605" s="131">
        <v>2</v>
      </c>
      <c r="E605" s="132">
        <v>349684</v>
      </c>
      <c r="F605" s="132">
        <v>1169</v>
      </c>
      <c r="G605" s="132">
        <v>27</v>
      </c>
      <c r="H605" s="133">
        <v>2.3800000000000002E-2</v>
      </c>
      <c r="I605" s="140">
        <v>27</v>
      </c>
      <c r="J605" s="140">
        <v>0</v>
      </c>
      <c r="K605" s="132">
        <v>575</v>
      </c>
      <c r="L605" s="141">
        <v>2</v>
      </c>
      <c r="M605" s="142">
        <v>8</v>
      </c>
      <c r="N605" s="143">
        <v>0.52100000000000002</v>
      </c>
      <c r="O605" s="144">
        <v>0.58299999999999996</v>
      </c>
      <c r="P605" s="145" t="s">
        <v>3314</v>
      </c>
      <c r="Q605" s="149" t="s">
        <v>3315</v>
      </c>
      <c r="R605" s="132">
        <v>10170</v>
      </c>
      <c r="S605" s="150">
        <v>4.8</v>
      </c>
      <c r="T605" s="151" t="s">
        <v>916</v>
      </c>
      <c r="U605" s="152" t="s">
        <v>1257</v>
      </c>
      <c r="V605" s="153">
        <v>0.27200000000000002</v>
      </c>
      <c r="W605" s="153">
        <v>8.3000000000000004E-2</v>
      </c>
      <c r="X605" s="152" t="s">
        <v>1685</v>
      </c>
      <c r="Y605" s="153">
        <v>0.151</v>
      </c>
      <c r="Z605" s="153">
        <v>0.5</v>
      </c>
      <c r="AA605" s="152" t="s">
        <v>1820</v>
      </c>
      <c r="AB605" s="153">
        <v>9.8000000000000004E-2</v>
      </c>
      <c r="AC605" s="153">
        <v>0</v>
      </c>
    </row>
    <row r="606" spans="1:29">
      <c r="A606" s="118" t="s">
        <v>3316</v>
      </c>
      <c r="B606" s="118" t="s">
        <v>3317</v>
      </c>
      <c r="C606" s="130" t="s">
        <v>913</v>
      </c>
      <c r="D606" s="131">
        <v>2</v>
      </c>
      <c r="E606" s="132">
        <v>219347</v>
      </c>
      <c r="F606" s="132">
        <v>1681</v>
      </c>
      <c r="G606" s="132">
        <v>26</v>
      </c>
      <c r="H606" s="133">
        <v>1.52E-2</v>
      </c>
      <c r="I606" s="140">
        <v>29</v>
      </c>
      <c r="J606" s="140">
        <v>0</v>
      </c>
      <c r="K606" s="132">
        <v>546</v>
      </c>
      <c r="L606" s="141">
        <v>3.1</v>
      </c>
      <c r="M606" s="142">
        <v>0</v>
      </c>
      <c r="N606" s="143">
        <v>0.443</v>
      </c>
      <c r="O606" s="144">
        <v>0.53300000000000003</v>
      </c>
      <c r="P606" s="145" t="s">
        <v>3318</v>
      </c>
      <c r="Q606" s="149" t="s">
        <v>3319</v>
      </c>
      <c r="R606" s="132">
        <v>3520</v>
      </c>
      <c r="S606" s="150">
        <v>4.5</v>
      </c>
      <c r="T606" s="151" t="s">
        <v>1152</v>
      </c>
      <c r="U606" s="152" t="s">
        <v>2272</v>
      </c>
      <c r="V606" s="153">
        <v>0.217</v>
      </c>
      <c r="W606" s="153">
        <v>0.13300000000000001</v>
      </c>
      <c r="X606" s="152" t="s">
        <v>2119</v>
      </c>
      <c r="Y606" s="153">
        <v>0.11700000000000001</v>
      </c>
      <c r="Z606" s="153">
        <v>0.26700000000000002</v>
      </c>
      <c r="AA606" s="152" t="s">
        <v>1970</v>
      </c>
      <c r="AB606" s="153">
        <v>0.109</v>
      </c>
      <c r="AC606" s="153">
        <v>0.13300000000000001</v>
      </c>
    </row>
    <row r="607" spans="1:29">
      <c r="A607" s="118" t="s">
        <v>3320</v>
      </c>
      <c r="B607" s="118" t="s">
        <v>3320</v>
      </c>
      <c r="C607" s="130"/>
      <c r="D607" s="131">
        <v>2</v>
      </c>
      <c r="E607" s="132">
        <v>820204</v>
      </c>
      <c r="F607" s="132">
        <v>419</v>
      </c>
      <c r="G607" s="132">
        <v>109</v>
      </c>
      <c r="H607" s="133">
        <v>0.25940000000000002</v>
      </c>
      <c r="I607" s="140">
        <v>18</v>
      </c>
      <c r="J607" s="140">
        <v>4</v>
      </c>
      <c r="K607" s="132">
        <v>53</v>
      </c>
      <c r="L607" s="141">
        <v>7.9</v>
      </c>
      <c r="M607" s="142">
        <v>0</v>
      </c>
      <c r="N607" s="143">
        <v>1</v>
      </c>
      <c r="O607" s="144">
        <v>1</v>
      </c>
      <c r="P607" s="145" t="s">
        <v>1294</v>
      </c>
      <c r="Q607" s="149" t="s">
        <v>3321</v>
      </c>
      <c r="R607" s="132">
        <v>27146</v>
      </c>
      <c r="S607" s="150">
        <v>4.8</v>
      </c>
      <c r="T607" s="151" t="s">
        <v>1853</v>
      </c>
      <c r="U607" s="152" t="s">
        <v>3322</v>
      </c>
      <c r="V607" s="153">
        <v>0.86</v>
      </c>
      <c r="W607" s="153">
        <v>0.71399999999999997</v>
      </c>
      <c r="X607" s="152" t="s">
        <v>2407</v>
      </c>
      <c r="Y607" s="153">
        <v>0.1</v>
      </c>
      <c r="Z607" s="153">
        <v>0.14299999999999999</v>
      </c>
      <c r="AA607" s="152" t="s">
        <v>3323</v>
      </c>
      <c r="AB607" s="153">
        <v>0.04</v>
      </c>
      <c r="AC607" s="153">
        <v>0.14299999999999999</v>
      </c>
    </row>
    <row r="608" spans="1:29">
      <c r="A608" s="118" t="s">
        <v>3324</v>
      </c>
      <c r="B608" s="118" t="s">
        <v>3325</v>
      </c>
      <c r="C608" s="130" t="s">
        <v>913</v>
      </c>
      <c r="D608" s="131">
        <v>2</v>
      </c>
      <c r="E608" s="132">
        <v>1326350</v>
      </c>
      <c r="F608" s="132">
        <v>231</v>
      </c>
      <c r="G608" s="132">
        <v>12</v>
      </c>
      <c r="H608" s="133">
        <v>5.3999999999999999E-2</v>
      </c>
      <c r="I608" s="140">
        <v>10</v>
      </c>
      <c r="J608" s="140">
        <v>0</v>
      </c>
      <c r="K608" s="132">
        <v>51</v>
      </c>
      <c r="L608" s="141">
        <v>4.5</v>
      </c>
      <c r="M608" s="142">
        <v>4</v>
      </c>
      <c r="N608" s="143">
        <v>0.94599999999999995</v>
      </c>
      <c r="O608" s="144">
        <v>1</v>
      </c>
      <c r="P608" s="145" t="s">
        <v>3326</v>
      </c>
      <c r="Q608" s="149" t="s">
        <v>3327</v>
      </c>
      <c r="R608" s="132">
        <v>10133</v>
      </c>
      <c r="S608" s="150">
        <v>4.8</v>
      </c>
      <c r="T608" s="151" t="s">
        <v>945</v>
      </c>
      <c r="U608" s="152" t="s">
        <v>1685</v>
      </c>
      <c r="V608" s="153">
        <v>0.81899999999999995</v>
      </c>
      <c r="W608" s="153">
        <v>0.85699999999999998</v>
      </c>
      <c r="X608" s="152" t="s">
        <v>2174</v>
      </c>
      <c r="Y608" s="153">
        <v>8.6999999999999994E-2</v>
      </c>
      <c r="Z608" s="153">
        <v>0.14299999999999999</v>
      </c>
      <c r="AA608" s="152" t="s">
        <v>1257</v>
      </c>
      <c r="AB608" s="153">
        <v>0.04</v>
      </c>
      <c r="AC608" s="153">
        <v>0</v>
      </c>
    </row>
    <row r="609" spans="1:29">
      <c r="A609" s="118" t="s">
        <v>3328</v>
      </c>
      <c r="B609" s="118" t="s">
        <v>3329</v>
      </c>
      <c r="C609" s="130" t="s">
        <v>913</v>
      </c>
      <c r="D609" s="131">
        <v>2</v>
      </c>
      <c r="E609" s="132">
        <v>427765</v>
      </c>
      <c r="F609" s="132">
        <v>822</v>
      </c>
      <c r="G609" s="132">
        <v>74</v>
      </c>
      <c r="H609" s="133">
        <v>9.0399999999999994E-2</v>
      </c>
      <c r="I609" s="140">
        <v>23</v>
      </c>
      <c r="J609" s="140">
        <v>0</v>
      </c>
      <c r="K609" s="132">
        <v>2323</v>
      </c>
      <c r="L609" s="141">
        <v>0.3</v>
      </c>
      <c r="M609" s="142">
        <v>5</v>
      </c>
      <c r="N609" s="143">
        <v>0.68400000000000005</v>
      </c>
      <c r="O609" s="144">
        <v>0.67500000000000004</v>
      </c>
      <c r="P609" s="145" t="s">
        <v>1503</v>
      </c>
      <c r="Q609" s="149" t="s">
        <v>3330</v>
      </c>
      <c r="R609" s="132">
        <v>8818</v>
      </c>
      <c r="S609" s="150">
        <v>4.5</v>
      </c>
      <c r="T609" s="151" t="s">
        <v>916</v>
      </c>
      <c r="U609" s="152" t="s">
        <v>2511</v>
      </c>
      <c r="V609" s="153">
        <v>0.39500000000000002</v>
      </c>
      <c r="W609" s="153">
        <v>0.29899999999999999</v>
      </c>
      <c r="X609" s="152" t="s">
        <v>1105</v>
      </c>
      <c r="Y609" s="153">
        <v>0.16</v>
      </c>
      <c r="Z609" s="153">
        <v>0.247</v>
      </c>
      <c r="AA609" s="152" t="s">
        <v>1449</v>
      </c>
      <c r="AB609" s="153">
        <v>0.13</v>
      </c>
      <c r="AC609" s="153">
        <v>0.13</v>
      </c>
    </row>
    <row r="610" spans="1:29">
      <c r="A610" s="118" t="s">
        <v>3331</v>
      </c>
      <c r="B610" s="118" t="s">
        <v>3332</v>
      </c>
      <c r="C610" s="130" t="s">
        <v>913</v>
      </c>
      <c r="D610" s="131">
        <v>2</v>
      </c>
      <c r="E610" s="132">
        <v>63378</v>
      </c>
      <c r="F610" s="132">
        <v>5282</v>
      </c>
      <c r="G610" s="132">
        <v>137</v>
      </c>
      <c r="H610" s="133">
        <v>2.5899999999999999E-2</v>
      </c>
      <c r="I610" s="140">
        <v>39</v>
      </c>
      <c r="J610" s="140">
        <v>0</v>
      </c>
      <c r="K610" s="132">
        <v>382</v>
      </c>
      <c r="L610" s="141">
        <v>13.8</v>
      </c>
      <c r="M610" s="142">
        <v>21</v>
      </c>
      <c r="N610" s="143">
        <v>0.90300000000000002</v>
      </c>
      <c r="O610" s="144">
        <v>0.93700000000000006</v>
      </c>
      <c r="P610" s="145" t="s">
        <v>1234</v>
      </c>
      <c r="Q610" s="149" t="s">
        <v>3333</v>
      </c>
      <c r="R610" s="132">
        <v>7083</v>
      </c>
      <c r="S610" s="150">
        <v>4.5</v>
      </c>
      <c r="T610" s="151" t="s">
        <v>916</v>
      </c>
      <c r="U610" s="152" t="s">
        <v>1685</v>
      </c>
      <c r="V610" s="153">
        <v>0.83</v>
      </c>
      <c r="W610" s="153">
        <v>0.92</v>
      </c>
      <c r="X610" s="152" t="s">
        <v>2787</v>
      </c>
      <c r="Y610" s="153">
        <v>4.3999999999999997E-2</v>
      </c>
      <c r="Z610" s="153">
        <v>8.9999999999999993E-3</v>
      </c>
      <c r="AA610" s="152" t="s">
        <v>2788</v>
      </c>
      <c r="AB610" s="153">
        <v>2.9000000000000001E-2</v>
      </c>
      <c r="AC610" s="153">
        <v>8.9999999999999993E-3</v>
      </c>
    </row>
    <row r="611" spans="1:29">
      <c r="A611" s="118" t="s">
        <v>3334</v>
      </c>
      <c r="B611" s="118" t="s">
        <v>3335</v>
      </c>
      <c r="C611" s="130"/>
      <c r="D611" s="131">
        <v>2</v>
      </c>
      <c r="E611" s="132">
        <v>1393728</v>
      </c>
      <c r="F611" s="132">
        <v>203</v>
      </c>
      <c r="G611" s="132">
        <v>15</v>
      </c>
      <c r="H611" s="133">
        <v>7.4999999999999997E-2</v>
      </c>
      <c r="I611" s="140">
        <v>9</v>
      </c>
      <c r="J611" s="140">
        <v>0</v>
      </c>
      <c r="K611" s="132">
        <v>80</v>
      </c>
      <c r="L611" s="141">
        <v>2.5</v>
      </c>
      <c r="M611" s="142">
        <v>5</v>
      </c>
      <c r="N611" s="143">
        <v>0.872</v>
      </c>
      <c r="O611" s="144">
        <v>0.71399999999999997</v>
      </c>
      <c r="P611" s="145" t="s">
        <v>3336</v>
      </c>
      <c r="Q611" s="149" t="s">
        <v>3337</v>
      </c>
      <c r="R611" s="132">
        <v>11574</v>
      </c>
      <c r="S611" s="150">
        <v>4.8</v>
      </c>
      <c r="T611" s="151" t="s">
        <v>916</v>
      </c>
      <c r="U611" s="152" t="s">
        <v>2694</v>
      </c>
      <c r="V611" s="153">
        <v>0.52100000000000002</v>
      </c>
      <c r="W611" s="153">
        <v>0.71399999999999997</v>
      </c>
      <c r="X611" s="152" t="s">
        <v>3338</v>
      </c>
      <c r="Y611" s="153">
        <v>0.223</v>
      </c>
      <c r="Z611" s="153">
        <v>0</v>
      </c>
      <c r="AA611" s="152" t="s">
        <v>1940</v>
      </c>
      <c r="AB611" s="153">
        <v>0.128</v>
      </c>
      <c r="AC611" s="153">
        <v>0</v>
      </c>
    </row>
    <row r="612" spans="1:29">
      <c r="A612" s="118" t="s">
        <v>3339</v>
      </c>
      <c r="B612" s="118" t="s">
        <v>3340</v>
      </c>
      <c r="C612" s="130"/>
      <c r="D612" s="131">
        <v>2</v>
      </c>
      <c r="E612" s="132">
        <v>946911</v>
      </c>
      <c r="F612" s="132">
        <v>354</v>
      </c>
      <c r="G612" s="132">
        <v>32</v>
      </c>
      <c r="H612" s="133">
        <v>9.1600000000000001E-2</v>
      </c>
      <c r="I612" s="140">
        <v>12</v>
      </c>
      <c r="J612" s="140">
        <v>0</v>
      </c>
      <c r="K612" s="132">
        <v>1384</v>
      </c>
      <c r="L612" s="141">
        <v>0.3</v>
      </c>
      <c r="M612" s="142">
        <v>0</v>
      </c>
      <c r="N612" s="143">
        <v>0.77100000000000002</v>
      </c>
      <c r="O612" s="144">
        <v>0.85699999999999998</v>
      </c>
      <c r="P612" s="145" t="s">
        <v>1381</v>
      </c>
      <c r="Q612" s="149" t="s">
        <v>3341</v>
      </c>
      <c r="R612" s="132">
        <v>557</v>
      </c>
      <c r="S612" s="150">
        <v>4.4000000000000004</v>
      </c>
      <c r="T612" s="151" t="s">
        <v>916</v>
      </c>
      <c r="U612" s="152" t="s">
        <v>3342</v>
      </c>
      <c r="V612" s="153">
        <v>0.52900000000000003</v>
      </c>
      <c r="W612" s="153">
        <v>0.69099999999999995</v>
      </c>
      <c r="X612" s="152" t="s">
        <v>1824</v>
      </c>
      <c r="Y612" s="153">
        <v>0.129</v>
      </c>
      <c r="Z612" s="153">
        <v>4.8000000000000001E-2</v>
      </c>
      <c r="AA612" s="152" t="s">
        <v>1031</v>
      </c>
      <c r="AB612" s="153">
        <v>0.114</v>
      </c>
      <c r="AC612" s="153">
        <v>0.11899999999999999</v>
      </c>
    </row>
    <row r="613" spans="1:29">
      <c r="A613" s="118" t="s">
        <v>3343</v>
      </c>
      <c r="B613" s="118" t="s">
        <v>3344</v>
      </c>
      <c r="C613" s="130" t="s">
        <v>913</v>
      </c>
      <c r="D613" s="131">
        <v>2</v>
      </c>
      <c r="E613" s="132">
        <v>1461137</v>
      </c>
      <c r="F613" s="132">
        <v>195</v>
      </c>
      <c r="G613" s="132">
        <v>11</v>
      </c>
      <c r="H613" s="133">
        <v>5.7099999999999998E-2</v>
      </c>
      <c r="I613" s="140">
        <v>9</v>
      </c>
      <c r="J613" s="140">
        <v>0</v>
      </c>
      <c r="K613" s="132"/>
      <c r="L613" s="141">
        <v>0</v>
      </c>
      <c r="M613" s="142">
        <v>0</v>
      </c>
      <c r="N613" s="143">
        <v>1</v>
      </c>
      <c r="O613" s="144">
        <v>1</v>
      </c>
      <c r="P613" s="145" t="s">
        <v>3345</v>
      </c>
      <c r="Q613" s="149"/>
      <c r="R613" s="132"/>
      <c r="S613" s="150"/>
      <c r="T613" s="151"/>
      <c r="U613" s="152" t="s">
        <v>1255</v>
      </c>
      <c r="V613" s="153">
        <v>0.65400000000000003</v>
      </c>
      <c r="W613" s="153">
        <v>0.6</v>
      </c>
      <c r="X613" s="152" t="s">
        <v>1909</v>
      </c>
      <c r="Y613" s="153">
        <v>0.34599999999999997</v>
      </c>
      <c r="Z613" s="153">
        <v>0.4</v>
      </c>
      <c r="AA613" s="115"/>
      <c r="AB613" s="154"/>
      <c r="AC613" s="154"/>
    </row>
    <row r="614" spans="1:29">
      <c r="A614" s="118" t="s">
        <v>3346</v>
      </c>
      <c r="B614" s="118" t="s">
        <v>3346</v>
      </c>
      <c r="C614" s="130"/>
      <c r="D614" s="131">
        <v>2</v>
      </c>
      <c r="E614" s="132"/>
      <c r="F614" s="132">
        <v>0</v>
      </c>
      <c r="G614" s="132">
        <v>0</v>
      </c>
      <c r="H614" s="133">
        <v>1.61E-2</v>
      </c>
      <c r="I614" s="140">
        <v>8</v>
      </c>
      <c r="J614" s="140">
        <v>0</v>
      </c>
      <c r="K614" s="132">
        <v>142</v>
      </c>
      <c r="L614" s="141">
        <v>0</v>
      </c>
      <c r="M614" s="142">
        <v>6</v>
      </c>
      <c r="N614" s="143"/>
      <c r="O614" s="144"/>
      <c r="P614" s="145" t="s">
        <v>1302</v>
      </c>
      <c r="Q614" s="149" t="s">
        <v>3347</v>
      </c>
      <c r="R614" s="132">
        <v>21497</v>
      </c>
      <c r="S614" s="150">
        <v>4.4000000000000004</v>
      </c>
      <c r="T614" s="151" t="s">
        <v>1661</v>
      </c>
      <c r="U614" s="115"/>
      <c r="V614" s="154"/>
      <c r="W614" s="154"/>
      <c r="X614" s="115"/>
      <c r="Y614" s="154"/>
      <c r="Z614" s="154"/>
      <c r="AA614" s="115"/>
      <c r="AB614" s="154"/>
      <c r="AC614" s="154"/>
    </row>
    <row r="615" spans="1:29">
      <c r="A615" s="118" t="s">
        <v>3348</v>
      </c>
      <c r="B615" s="118" t="s">
        <v>3349</v>
      </c>
      <c r="C615" s="130" t="s">
        <v>913</v>
      </c>
      <c r="D615" s="131">
        <v>2</v>
      </c>
      <c r="E615" s="132">
        <v>815861</v>
      </c>
      <c r="F615" s="132">
        <v>419</v>
      </c>
      <c r="G615" s="132">
        <v>47</v>
      </c>
      <c r="H615" s="133">
        <v>0.1115</v>
      </c>
      <c r="I615" s="140">
        <v>18</v>
      </c>
      <c r="J615" s="140">
        <v>0</v>
      </c>
      <c r="K615" s="132">
        <v>26</v>
      </c>
      <c r="L615" s="141">
        <v>16.100000000000001</v>
      </c>
      <c r="M615" s="142">
        <v>0</v>
      </c>
      <c r="N615" s="143">
        <v>0.99199999999999999</v>
      </c>
      <c r="O615" s="144">
        <v>0.95199999999999996</v>
      </c>
      <c r="P615" s="145" t="s">
        <v>2935</v>
      </c>
      <c r="Q615" s="149" t="s">
        <v>3350</v>
      </c>
      <c r="R615" s="132">
        <v>18830</v>
      </c>
      <c r="S615" s="150">
        <v>4.8</v>
      </c>
      <c r="T615" s="151" t="s">
        <v>916</v>
      </c>
      <c r="U615" s="152" t="s">
        <v>1878</v>
      </c>
      <c r="V615" s="153">
        <v>0.69499999999999995</v>
      </c>
      <c r="W615" s="153">
        <v>0.59499999999999997</v>
      </c>
      <c r="X615" s="152" t="s">
        <v>2052</v>
      </c>
      <c r="Y615" s="153">
        <v>0.29199999999999998</v>
      </c>
      <c r="Z615" s="153">
        <v>0.35699999999999998</v>
      </c>
      <c r="AA615" s="152" t="s">
        <v>3323</v>
      </c>
      <c r="AB615" s="153">
        <v>4.0000000000000001E-3</v>
      </c>
      <c r="AC615" s="153">
        <v>0</v>
      </c>
    </row>
    <row r="616" spans="1:29">
      <c r="A616" s="118" t="s">
        <v>3351</v>
      </c>
      <c r="B616" s="118" t="s">
        <v>1640</v>
      </c>
      <c r="C616" s="130"/>
      <c r="D616" s="131">
        <v>2</v>
      </c>
      <c r="E616" s="132">
        <v>158074</v>
      </c>
      <c r="F616" s="132">
        <v>2300</v>
      </c>
      <c r="G616" s="132">
        <v>55</v>
      </c>
      <c r="H616" s="133">
        <v>2.3800000000000002E-2</v>
      </c>
      <c r="I616" s="140">
        <v>28</v>
      </c>
      <c r="J616" s="140">
        <v>0</v>
      </c>
      <c r="K616" s="132">
        <v>7127</v>
      </c>
      <c r="L616" s="141">
        <v>0.3</v>
      </c>
      <c r="M616" s="142">
        <v>0</v>
      </c>
      <c r="N616" s="143">
        <v>0.308</v>
      </c>
      <c r="O616" s="144">
        <v>0.377</v>
      </c>
      <c r="P616" s="145" t="s">
        <v>2137</v>
      </c>
      <c r="Q616" s="149" t="s">
        <v>3352</v>
      </c>
      <c r="R616" s="132">
        <v>1614</v>
      </c>
      <c r="S616" s="150">
        <v>4.4000000000000004</v>
      </c>
      <c r="T616" s="151" t="s">
        <v>3353</v>
      </c>
      <c r="U616" s="152" t="s">
        <v>3354</v>
      </c>
      <c r="V616" s="153">
        <v>0.125</v>
      </c>
      <c r="W616" s="153">
        <v>0.14799999999999999</v>
      </c>
      <c r="X616" s="152" t="s">
        <v>3355</v>
      </c>
      <c r="Y616" s="153">
        <v>9.7000000000000003E-2</v>
      </c>
      <c r="Z616" s="153">
        <v>0.14799999999999999</v>
      </c>
      <c r="AA616" s="152" t="s">
        <v>3356</v>
      </c>
      <c r="AB616" s="153">
        <v>8.5999999999999993E-2</v>
      </c>
      <c r="AC616" s="153">
        <v>8.2000000000000003E-2</v>
      </c>
    </row>
    <row r="617" spans="1:29">
      <c r="A617" s="118" t="s">
        <v>3357</v>
      </c>
      <c r="B617" s="118" t="s">
        <v>3358</v>
      </c>
      <c r="C617" s="130" t="s">
        <v>913</v>
      </c>
      <c r="D617" s="131">
        <v>2</v>
      </c>
      <c r="E617" s="132">
        <v>1547438</v>
      </c>
      <c r="F617" s="132">
        <v>186</v>
      </c>
      <c r="G617" s="132">
        <v>9</v>
      </c>
      <c r="H617" s="133">
        <v>0.05</v>
      </c>
      <c r="I617" s="140">
        <v>9</v>
      </c>
      <c r="J617" s="140">
        <v>0</v>
      </c>
      <c r="K617" s="132">
        <v>250</v>
      </c>
      <c r="L617" s="141">
        <v>0.7</v>
      </c>
      <c r="M617" s="142">
        <v>12</v>
      </c>
      <c r="N617" s="143">
        <v>0.55500000000000005</v>
      </c>
      <c r="O617" s="144">
        <v>0.5</v>
      </c>
      <c r="P617" s="145" t="s">
        <v>1365</v>
      </c>
      <c r="Q617" s="149" t="s">
        <v>3359</v>
      </c>
      <c r="R617" s="132">
        <v>5808</v>
      </c>
      <c r="S617" s="150">
        <v>4.5</v>
      </c>
      <c r="T617" s="151" t="s">
        <v>1152</v>
      </c>
      <c r="U617" s="152" t="s">
        <v>1255</v>
      </c>
      <c r="V617" s="153">
        <v>0.35199999999999998</v>
      </c>
      <c r="W617" s="153">
        <v>0.33300000000000002</v>
      </c>
      <c r="X617" s="152" t="s">
        <v>1908</v>
      </c>
      <c r="Y617" s="153">
        <v>0.111</v>
      </c>
      <c r="Z617" s="153">
        <v>0.16700000000000001</v>
      </c>
      <c r="AA617" s="152" t="s">
        <v>1940</v>
      </c>
      <c r="AB617" s="153">
        <v>9.2999999999999999E-2</v>
      </c>
      <c r="AC617" s="153">
        <v>0</v>
      </c>
    </row>
    <row r="618" spans="1:29">
      <c r="A618" s="118" t="s">
        <v>3360</v>
      </c>
      <c r="B618" s="118" t="s">
        <v>3361</v>
      </c>
      <c r="C618" s="130" t="s">
        <v>913</v>
      </c>
      <c r="D618" s="131">
        <v>2</v>
      </c>
      <c r="E618" s="132">
        <v>245428</v>
      </c>
      <c r="F618" s="132">
        <v>1484</v>
      </c>
      <c r="G618" s="132">
        <v>31</v>
      </c>
      <c r="H618" s="133">
        <v>2.0899999999999998E-2</v>
      </c>
      <c r="I618" s="140">
        <v>28</v>
      </c>
      <c r="J618" s="140">
        <v>11</v>
      </c>
      <c r="K618" s="132">
        <v>133</v>
      </c>
      <c r="L618" s="141">
        <v>11.2</v>
      </c>
      <c r="M618" s="142">
        <v>13</v>
      </c>
      <c r="N618" s="143">
        <v>0.86899999999999999</v>
      </c>
      <c r="O618" s="144">
        <v>0.90200000000000002</v>
      </c>
      <c r="P618" s="145" t="s">
        <v>2926</v>
      </c>
      <c r="Q618" s="149" t="s">
        <v>3277</v>
      </c>
      <c r="R618" s="132">
        <v>7887</v>
      </c>
      <c r="S618" s="150">
        <v>4.5</v>
      </c>
      <c r="T618" s="151" t="s">
        <v>945</v>
      </c>
      <c r="U618" s="152" t="s">
        <v>1966</v>
      </c>
      <c r="V618" s="153">
        <v>0.69199999999999995</v>
      </c>
      <c r="W618" s="153">
        <v>0.54900000000000004</v>
      </c>
      <c r="X618" s="152" t="s">
        <v>1862</v>
      </c>
      <c r="Y618" s="153">
        <v>0.13800000000000001</v>
      </c>
      <c r="Z618" s="153">
        <v>0.35299999999999998</v>
      </c>
      <c r="AA618" s="152" t="s">
        <v>3165</v>
      </c>
      <c r="AB618" s="153">
        <v>3.9E-2</v>
      </c>
      <c r="AC618" s="153">
        <v>0</v>
      </c>
    </row>
    <row r="619" spans="1:29">
      <c r="A619" s="118" t="s">
        <v>3362</v>
      </c>
      <c r="B619" s="118" t="s">
        <v>3363</v>
      </c>
      <c r="C619" s="130"/>
      <c r="D619" s="131">
        <v>2</v>
      </c>
      <c r="E619" s="132">
        <v>2110484</v>
      </c>
      <c r="F619" s="132">
        <v>0</v>
      </c>
      <c r="G619" s="132">
        <v>0</v>
      </c>
      <c r="H619" s="133">
        <v>8.4699999999999998E-2</v>
      </c>
      <c r="I619" s="140">
        <v>8</v>
      </c>
      <c r="J619" s="140">
        <v>0</v>
      </c>
      <c r="K619" s="132">
        <v>587</v>
      </c>
      <c r="L619" s="141">
        <v>0</v>
      </c>
      <c r="M619" s="142">
        <v>0</v>
      </c>
      <c r="N619" s="143">
        <v>1</v>
      </c>
      <c r="O619" s="144">
        <v>0</v>
      </c>
      <c r="P619" s="145"/>
      <c r="Q619" s="149" t="s">
        <v>3364</v>
      </c>
      <c r="R619" s="132">
        <v>3043</v>
      </c>
      <c r="S619" s="150">
        <v>4.4000000000000004</v>
      </c>
      <c r="T619" s="151" t="s">
        <v>916</v>
      </c>
      <c r="U619" s="152" t="s">
        <v>842</v>
      </c>
      <c r="V619" s="153">
        <v>0.5</v>
      </c>
      <c r="W619" s="153">
        <v>0</v>
      </c>
      <c r="X619" s="152" t="s">
        <v>969</v>
      </c>
      <c r="Y619" s="153">
        <v>0.25</v>
      </c>
      <c r="Z619" s="153">
        <v>0</v>
      </c>
      <c r="AA619" s="152" t="s">
        <v>970</v>
      </c>
      <c r="AB619" s="153">
        <v>0.25</v>
      </c>
      <c r="AC619" s="153">
        <v>0</v>
      </c>
    </row>
    <row r="620" spans="1:29">
      <c r="A620" s="118" t="s">
        <v>3365</v>
      </c>
      <c r="B620" s="118" t="s">
        <v>3366</v>
      </c>
      <c r="C620" s="130"/>
      <c r="D620" s="131">
        <v>2</v>
      </c>
      <c r="E620" s="132">
        <v>906854</v>
      </c>
      <c r="F620" s="132">
        <v>374</v>
      </c>
      <c r="G620" s="132">
        <v>18</v>
      </c>
      <c r="H620" s="133">
        <v>4.8300000000000003E-2</v>
      </c>
      <c r="I620" s="140">
        <v>13</v>
      </c>
      <c r="J620" s="140">
        <v>0</v>
      </c>
      <c r="K620" s="132">
        <v>47</v>
      </c>
      <c r="L620" s="141">
        <v>8</v>
      </c>
      <c r="M620" s="142">
        <v>0</v>
      </c>
      <c r="N620" s="143">
        <v>0.78300000000000003</v>
      </c>
      <c r="O620" s="144">
        <v>0.75</v>
      </c>
      <c r="P620" s="145" t="s">
        <v>2636</v>
      </c>
      <c r="Q620" s="149" t="s">
        <v>3367</v>
      </c>
      <c r="R620" s="132">
        <v>8149</v>
      </c>
      <c r="S620" s="150">
        <v>4.8</v>
      </c>
      <c r="T620" s="151" t="s">
        <v>916</v>
      </c>
      <c r="U620" s="152" t="s">
        <v>1970</v>
      </c>
      <c r="V620" s="153">
        <v>0.61099999999999999</v>
      </c>
      <c r="W620" s="153">
        <v>0.625</v>
      </c>
      <c r="X620" s="152" t="s">
        <v>2012</v>
      </c>
      <c r="Y620" s="153">
        <v>8.8999999999999996E-2</v>
      </c>
      <c r="Z620" s="153">
        <v>0</v>
      </c>
      <c r="AA620" s="152" t="s">
        <v>2008</v>
      </c>
      <c r="AB620" s="153">
        <v>8.3000000000000004E-2</v>
      </c>
      <c r="AC620" s="153">
        <v>0.125</v>
      </c>
    </row>
    <row r="621" spans="1:29">
      <c r="A621" s="118" t="s">
        <v>3368</v>
      </c>
      <c r="B621" s="118" t="s">
        <v>3369</v>
      </c>
      <c r="C621" s="130"/>
      <c r="D621" s="131">
        <v>2</v>
      </c>
      <c r="E621" s="132">
        <v>995831</v>
      </c>
      <c r="F621" s="132">
        <v>331</v>
      </c>
      <c r="G621" s="132">
        <v>10</v>
      </c>
      <c r="H621" s="133">
        <v>2.9600000000000001E-2</v>
      </c>
      <c r="I621" s="140">
        <v>12</v>
      </c>
      <c r="J621" s="140">
        <v>0</v>
      </c>
      <c r="K621" s="132">
        <v>184</v>
      </c>
      <c r="L621" s="141">
        <v>1.8</v>
      </c>
      <c r="M621" s="142">
        <v>14</v>
      </c>
      <c r="N621" s="143">
        <v>0.61199999999999999</v>
      </c>
      <c r="O621" s="144">
        <v>0</v>
      </c>
      <c r="P621" s="145" t="s">
        <v>3370</v>
      </c>
      <c r="Q621" s="149" t="s">
        <v>3371</v>
      </c>
      <c r="R621" s="132">
        <v>7683</v>
      </c>
      <c r="S621" s="150">
        <v>4.5</v>
      </c>
      <c r="T621" s="151" t="s">
        <v>916</v>
      </c>
      <c r="U621" s="152" t="s">
        <v>3072</v>
      </c>
      <c r="V621" s="153">
        <v>0.33700000000000002</v>
      </c>
      <c r="W621" s="153">
        <v>0</v>
      </c>
      <c r="X621" s="152" t="s">
        <v>1685</v>
      </c>
      <c r="Y621" s="153">
        <v>0.214</v>
      </c>
      <c r="Z621" s="153">
        <v>0</v>
      </c>
      <c r="AA621" s="152" t="s">
        <v>3372</v>
      </c>
      <c r="AB621" s="153">
        <v>6.0999999999999999E-2</v>
      </c>
      <c r="AC621" s="153">
        <v>0</v>
      </c>
    </row>
    <row r="622" spans="1:29">
      <c r="A622" s="118" t="s">
        <v>3373</v>
      </c>
      <c r="B622" s="118" t="s">
        <v>3374</v>
      </c>
      <c r="C622" s="130" t="s">
        <v>913</v>
      </c>
      <c r="D622" s="131">
        <v>2</v>
      </c>
      <c r="E622" s="132">
        <v>614297</v>
      </c>
      <c r="F622" s="132">
        <v>572</v>
      </c>
      <c r="G622" s="132">
        <v>10</v>
      </c>
      <c r="H622" s="133">
        <v>1.7500000000000002E-2</v>
      </c>
      <c r="I622" s="140">
        <v>13</v>
      </c>
      <c r="J622" s="140">
        <v>0</v>
      </c>
      <c r="K622" s="132">
        <v>39</v>
      </c>
      <c r="L622" s="141">
        <v>14.7</v>
      </c>
      <c r="M622" s="142">
        <v>0</v>
      </c>
      <c r="N622" s="143">
        <v>0.85299999999999998</v>
      </c>
      <c r="O622" s="144">
        <v>0.5</v>
      </c>
      <c r="P622" s="145" t="s">
        <v>2043</v>
      </c>
      <c r="Q622" s="149" t="s">
        <v>3375</v>
      </c>
      <c r="R622" s="132">
        <v>16339</v>
      </c>
      <c r="S622" s="150">
        <v>4.5</v>
      </c>
      <c r="T622" s="151" t="s">
        <v>916</v>
      </c>
      <c r="U622" s="152" t="s">
        <v>2452</v>
      </c>
      <c r="V622" s="153">
        <v>0.64600000000000002</v>
      </c>
      <c r="W622" s="153">
        <v>0.5</v>
      </c>
      <c r="X622" s="152" t="s">
        <v>1627</v>
      </c>
      <c r="Y622" s="153">
        <v>0.14699999999999999</v>
      </c>
      <c r="Z622" s="153">
        <v>0</v>
      </c>
      <c r="AA622" s="152" t="s">
        <v>2453</v>
      </c>
      <c r="AB622" s="153">
        <v>0.06</v>
      </c>
      <c r="AC622" s="153">
        <v>0</v>
      </c>
    </row>
    <row r="623" spans="1:29">
      <c r="A623" s="118" t="s">
        <v>3376</v>
      </c>
      <c r="B623" s="118" t="s">
        <v>3376</v>
      </c>
      <c r="C623" s="130"/>
      <c r="D623" s="131">
        <v>2</v>
      </c>
      <c r="E623" s="132">
        <v>759379</v>
      </c>
      <c r="F623" s="132">
        <v>451</v>
      </c>
      <c r="G623" s="132">
        <v>16</v>
      </c>
      <c r="H623" s="133">
        <v>3.5299999999999998E-2</v>
      </c>
      <c r="I623" s="140">
        <v>19</v>
      </c>
      <c r="J623" s="140">
        <v>0</v>
      </c>
      <c r="K623" s="132">
        <v>63</v>
      </c>
      <c r="L623" s="141">
        <v>7.2</v>
      </c>
      <c r="M623" s="142">
        <v>0</v>
      </c>
      <c r="N623" s="143">
        <v>0.84899999999999998</v>
      </c>
      <c r="O623" s="144">
        <v>1</v>
      </c>
      <c r="P623" s="145" t="s">
        <v>2288</v>
      </c>
      <c r="Q623" s="149" t="s">
        <v>3377</v>
      </c>
      <c r="R623" s="132">
        <v>10454</v>
      </c>
      <c r="S623" s="150">
        <v>4.8</v>
      </c>
      <c r="T623" s="151" t="s">
        <v>1853</v>
      </c>
      <c r="U623" s="152" t="s">
        <v>1940</v>
      </c>
      <c r="V623" s="153">
        <v>0.68600000000000005</v>
      </c>
      <c r="W623" s="153">
        <v>0.70599999999999996</v>
      </c>
      <c r="X623" s="152" t="s">
        <v>2006</v>
      </c>
      <c r="Y623" s="153">
        <v>9.1999999999999998E-2</v>
      </c>
      <c r="Z623" s="153">
        <v>0.17699999999999999</v>
      </c>
      <c r="AA623" s="152" t="s">
        <v>2008</v>
      </c>
      <c r="AB623" s="153">
        <v>7.0000000000000007E-2</v>
      </c>
      <c r="AC623" s="153">
        <v>0.11799999999999999</v>
      </c>
    </row>
    <row r="624" spans="1:29">
      <c r="A624" s="118" t="s">
        <v>3378</v>
      </c>
      <c r="B624" s="118" t="s">
        <v>3379</v>
      </c>
      <c r="C624" s="130"/>
      <c r="D624" s="131">
        <v>2</v>
      </c>
      <c r="E624" s="132">
        <v>218649</v>
      </c>
      <c r="F624" s="132">
        <v>1686</v>
      </c>
      <c r="G624" s="132">
        <v>34</v>
      </c>
      <c r="H624" s="133">
        <v>2.0400000000000001E-2</v>
      </c>
      <c r="I624" s="140">
        <v>29</v>
      </c>
      <c r="J624" s="140">
        <v>0</v>
      </c>
      <c r="K624" s="132">
        <v>7134</v>
      </c>
      <c r="L624" s="141">
        <v>0.2</v>
      </c>
      <c r="M624" s="142">
        <v>42</v>
      </c>
      <c r="N624" s="143">
        <v>0.57199999999999995</v>
      </c>
      <c r="O624" s="144">
        <v>0.47699999999999998</v>
      </c>
      <c r="P624" s="145" t="s">
        <v>1655</v>
      </c>
      <c r="Q624" s="149" t="s">
        <v>3380</v>
      </c>
      <c r="R624" s="132">
        <v>2706</v>
      </c>
      <c r="S624" s="150">
        <v>4.4000000000000004</v>
      </c>
      <c r="T624" s="151" t="s">
        <v>1091</v>
      </c>
      <c r="U624" s="152" t="s">
        <v>3381</v>
      </c>
      <c r="V624" s="153">
        <v>0.22500000000000001</v>
      </c>
      <c r="W624" s="153">
        <v>0.182</v>
      </c>
      <c r="X624" s="152" t="s">
        <v>3382</v>
      </c>
      <c r="Y624" s="153">
        <v>0.19500000000000001</v>
      </c>
      <c r="Z624" s="153">
        <v>0.114</v>
      </c>
      <c r="AA624" s="152" t="s">
        <v>3383</v>
      </c>
      <c r="AB624" s="153">
        <v>0.152</v>
      </c>
      <c r="AC624" s="153">
        <v>0.182</v>
      </c>
    </row>
    <row r="625" spans="1:29">
      <c r="A625" s="118" t="s">
        <v>3384</v>
      </c>
      <c r="B625" s="118" t="s">
        <v>3385</v>
      </c>
      <c r="C625" s="130"/>
      <c r="D625" s="131">
        <v>2</v>
      </c>
      <c r="E625" s="132">
        <v>336253</v>
      </c>
      <c r="F625" s="132">
        <v>1202</v>
      </c>
      <c r="G625" s="132">
        <v>46</v>
      </c>
      <c r="H625" s="133">
        <v>3.8600000000000002E-2</v>
      </c>
      <c r="I625" s="140">
        <v>28</v>
      </c>
      <c r="J625" s="140">
        <v>1</v>
      </c>
      <c r="K625" s="132">
        <v>69</v>
      </c>
      <c r="L625" s="141">
        <v>17.399999999999999</v>
      </c>
      <c r="M625" s="142">
        <v>0</v>
      </c>
      <c r="N625" s="143">
        <v>0.78800000000000003</v>
      </c>
      <c r="O625" s="144">
        <v>0.872</v>
      </c>
      <c r="P625" s="145" t="s">
        <v>3033</v>
      </c>
      <c r="Q625" s="149" t="s">
        <v>3386</v>
      </c>
      <c r="R625" s="132">
        <v>14404</v>
      </c>
      <c r="S625" s="150">
        <v>4.5</v>
      </c>
      <c r="T625" s="151" t="s">
        <v>1254</v>
      </c>
      <c r="U625" s="152" t="s">
        <v>1940</v>
      </c>
      <c r="V625" s="153">
        <v>0.61299999999999999</v>
      </c>
      <c r="W625" s="153">
        <v>0.71799999999999997</v>
      </c>
      <c r="X625" s="152" t="s">
        <v>2008</v>
      </c>
      <c r="Y625" s="153">
        <v>0.108</v>
      </c>
      <c r="Z625" s="153">
        <v>0.10299999999999999</v>
      </c>
      <c r="AA625" s="152" t="s">
        <v>3387</v>
      </c>
      <c r="AB625" s="153">
        <v>6.8000000000000005E-2</v>
      </c>
      <c r="AC625" s="153">
        <v>5.0999999999999997E-2</v>
      </c>
    </row>
    <row r="626" spans="1:29">
      <c r="A626" s="118" t="s">
        <v>3388</v>
      </c>
      <c r="B626" s="118" t="s">
        <v>3389</v>
      </c>
      <c r="C626" s="130"/>
      <c r="D626" s="131">
        <v>2</v>
      </c>
      <c r="E626" s="132">
        <v>1412276</v>
      </c>
      <c r="F626" s="132">
        <v>0</v>
      </c>
      <c r="G626" s="132">
        <v>0</v>
      </c>
      <c r="H626" s="133">
        <v>4.2999999999999997E-2</v>
      </c>
      <c r="I626" s="140">
        <v>8</v>
      </c>
      <c r="J626" s="140">
        <v>0</v>
      </c>
      <c r="K626" s="132">
        <v>65012</v>
      </c>
      <c r="L626" s="141">
        <v>0</v>
      </c>
      <c r="M626" s="142">
        <v>0</v>
      </c>
      <c r="N626" s="143">
        <v>1</v>
      </c>
      <c r="O626" s="144">
        <v>0</v>
      </c>
      <c r="P626" s="145" t="s">
        <v>1324</v>
      </c>
      <c r="Q626" s="149"/>
      <c r="R626" s="132"/>
      <c r="S626" s="150"/>
      <c r="T626" s="151"/>
      <c r="U626" s="152" t="s">
        <v>2040</v>
      </c>
      <c r="V626" s="153">
        <v>1</v>
      </c>
      <c r="W626" s="153">
        <v>0</v>
      </c>
      <c r="X626" s="115"/>
      <c r="Y626" s="154"/>
      <c r="Z626" s="154"/>
      <c r="AA626" s="115"/>
      <c r="AB626" s="154"/>
      <c r="AC626" s="154"/>
    </row>
    <row r="627" spans="1:29">
      <c r="A627" s="118" t="s">
        <v>3390</v>
      </c>
      <c r="B627" s="118" t="s">
        <v>3391</v>
      </c>
      <c r="C627" s="130" t="s">
        <v>913</v>
      </c>
      <c r="D627" s="131">
        <v>2</v>
      </c>
      <c r="E627" s="132">
        <v>21140</v>
      </c>
      <c r="F627" s="132">
        <v>14883</v>
      </c>
      <c r="G627" s="132">
        <v>702</v>
      </c>
      <c r="H627" s="133">
        <v>4.7199999999999999E-2</v>
      </c>
      <c r="I627" s="140">
        <v>60</v>
      </c>
      <c r="J627" s="140">
        <v>0</v>
      </c>
      <c r="K627" s="132">
        <v>1490</v>
      </c>
      <c r="L627" s="141">
        <v>10</v>
      </c>
      <c r="M627" s="142">
        <v>0</v>
      </c>
      <c r="N627" s="143">
        <v>0.33700000000000002</v>
      </c>
      <c r="O627" s="144">
        <v>0.32</v>
      </c>
      <c r="P627" s="145" t="s">
        <v>2518</v>
      </c>
      <c r="Q627" s="149" t="s">
        <v>3392</v>
      </c>
      <c r="R627" s="132">
        <v>11543</v>
      </c>
      <c r="S627" s="150">
        <v>4.5</v>
      </c>
      <c r="T627" s="151" t="s">
        <v>916</v>
      </c>
      <c r="U627" s="152" t="s">
        <v>2937</v>
      </c>
      <c r="V627" s="153">
        <v>0.157</v>
      </c>
      <c r="W627" s="153">
        <v>0.13800000000000001</v>
      </c>
      <c r="X627" s="152" t="s">
        <v>2158</v>
      </c>
      <c r="Y627" s="153">
        <v>0.106</v>
      </c>
      <c r="Z627" s="153">
        <v>0.124</v>
      </c>
      <c r="AA627" s="152" t="s">
        <v>2163</v>
      </c>
      <c r="AB627" s="153">
        <v>7.3999999999999996E-2</v>
      </c>
      <c r="AC627" s="153">
        <v>5.7000000000000002E-2</v>
      </c>
    </row>
    <row r="628" spans="1:29">
      <c r="A628" s="118" t="s">
        <v>3393</v>
      </c>
      <c r="B628" s="118" t="s">
        <v>3394</v>
      </c>
      <c r="C628" s="130" t="s">
        <v>913</v>
      </c>
      <c r="D628" s="131">
        <v>2</v>
      </c>
      <c r="E628" s="132">
        <v>651034</v>
      </c>
      <c r="F628" s="132">
        <v>534</v>
      </c>
      <c r="G628" s="132">
        <v>45</v>
      </c>
      <c r="H628" s="133">
        <v>8.4099999999999994E-2</v>
      </c>
      <c r="I628" s="140">
        <v>12</v>
      </c>
      <c r="J628" s="140">
        <v>0</v>
      </c>
      <c r="K628" s="132">
        <v>8127</v>
      </c>
      <c r="L628" s="141">
        <v>0.1</v>
      </c>
      <c r="M628" s="142">
        <v>31</v>
      </c>
      <c r="N628" s="143">
        <v>0.35199999999999998</v>
      </c>
      <c r="O628" s="144">
        <v>0.38500000000000001</v>
      </c>
      <c r="P628" s="145" t="s">
        <v>3395</v>
      </c>
      <c r="Q628" s="149" t="s">
        <v>3396</v>
      </c>
      <c r="R628" s="132">
        <v>1093</v>
      </c>
      <c r="S628" s="150">
        <v>4.5</v>
      </c>
      <c r="T628" s="151" t="s">
        <v>2707</v>
      </c>
      <c r="U628" s="152" t="s">
        <v>3397</v>
      </c>
      <c r="V628" s="153">
        <v>0.13</v>
      </c>
      <c r="W628" s="153">
        <v>0.38500000000000001</v>
      </c>
      <c r="X628" s="152" t="s">
        <v>3398</v>
      </c>
      <c r="Y628" s="153">
        <v>0.11899999999999999</v>
      </c>
      <c r="Z628" s="153">
        <v>0</v>
      </c>
      <c r="AA628" s="152" t="s">
        <v>3399</v>
      </c>
      <c r="AB628" s="153">
        <v>0.104</v>
      </c>
      <c r="AC628" s="153">
        <v>0</v>
      </c>
    </row>
    <row r="629" spans="1:29">
      <c r="A629" s="118" t="s">
        <v>3400</v>
      </c>
      <c r="B629" s="118" t="s">
        <v>3401</v>
      </c>
      <c r="C629" s="130" t="s">
        <v>913</v>
      </c>
      <c r="D629" s="131">
        <v>2</v>
      </c>
      <c r="E629" s="132">
        <v>1928808</v>
      </c>
      <c r="F629" s="132">
        <v>144</v>
      </c>
      <c r="G629" s="132">
        <v>18</v>
      </c>
      <c r="H629" s="133">
        <v>0.12690000000000001</v>
      </c>
      <c r="I629" s="140">
        <v>8</v>
      </c>
      <c r="J629" s="140">
        <v>0</v>
      </c>
      <c r="K629" s="132">
        <v>1105</v>
      </c>
      <c r="L629" s="141">
        <v>0.1</v>
      </c>
      <c r="M629" s="142">
        <v>0</v>
      </c>
      <c r="N629" s="143">
        <v>0.77800000000000002</v>
      </c>
      <c r="O629" s="144">
        <v>0.66700000000000004</v>
      </c>
      <c r="P629" s="145" t="s">
        <v>1597</v>
      </c>
      <c r="Q629" s="149" t="s">
        <v>3402</v>
      </c>
      <c r="R629" s="132">
        <v>6738</v>
      </c>
      <c r="S629" s="150">
        <v>4.5</v>
      </c>
      <c r="T629" s="151" t="s">
        <v>916</v>
      </c>
      <c r="U629" s="152" t="s">
        <v>1449</v>
      </c>
      <c r="V629" s="153">
        <v>0.33300000000000002</v>
      </c>
      <c r="W629" s="153">
        <v>0.66700000000000004</v>
      </c>
      <c r="X629" s="152" t="s">
        <v>1111</v>
      </c>
      <c r="Y629" s="153">
        <v>0.222</v>
      </c>
      <c r="Z629" s="153">
        <v>0</v>
      </c>
      <c r="AA629" s="152" t="s">
        <v>1681</v>
      </c>
      <c r="AB629" s="153">
        <v>0.222</v>
      </c>
      <c r="AC629" s="153">
        <v>0</v>
      </c>
    </row>
    <row r="630" spans="1:29">
      <c r="A630" s="118" t="s">
        <v>3403</v>
      </c>
      <c r="B630" s="118" t="s">
        <v>3404</v>
      </c>
      <c r="C630" s="130" t="s">
        <v>913</v>
      </c>
      <c r="D630" s="131">
        <v>2</v>
      </c>
      <c r="E630" s="132">
        <v>252309</v>
      </c>
      <c r="F630" s="132">
        <v>1521</v>
      </c>
      <c r="G630" s="132">
        <v>80</v>
      </c>
      <c r="H630" s="133">
        <v>5.2900000000000003E-2</v>
      </c>
      <c r="I630" s="140">
        <v>28</v>
      </c>
      <c r="J630" s="140">
        <v>13</v>
      </c>
      <c r="K630" s="132">
        <v>200</v>
      </c>
      <c r="L630" s="141">
        <v>7.6</v>
      </c>
      <c r="M630" s="142">
        <v>0</v>
      </c>
      <c r="N630" s="143">
        <v>0.875</v>
      </c>
      <c r="O630" s="144">
        <v>0.96099999999999997</v>
      </c>
      <c r="P630" s="145" t="s">
        <v>3405</v>
      </c>
      <c r="Q630" s="149" t="s">
        <v>3406</v>
      </c>
      <c r="R630" s="132">
        <v>8708</v>
      </c>
      <c r="S630" s="150">
        <v>4.5</v>
      </c>
      <c r="T630" s="151" t="s">
        <v>945</v>
      </c>
      <c r="U630" s="152" t="s">
        <v>1966</v>
      </c>
      <c r="V630" s="153">
        <v>0.68799999999999994</v>
      </c>
      <c r="W630" s="153">
        <v>0.58799999999999997</v>
      </c>
      <c r="X630" s="152" t="s">
        <v>1862</v>
      </c>
      <c r="Y630" s="153">
        <v>0.11799999999999999</v>
      </c>
      <c r="Z630" s="153">
        <v>0.373</v>
      </c>
      <c r="AA630" s="152" t="s">
        <v>3407</v>
      </c>
      <c r="AB630" s="153">
        <v>7.0000000000000007E-2</v>
      </c>
      <c r="AC630" s="153">
        <v>0</v>
      </c>
    </row>
    <row r="631" spans="1:29">
      <c r="A631" s="118" t="s">
        <v>3408</v>
      </c>
      <c r="B631" s="118" t="s">
        <v>3409</v>
      </c>
      <c r="C631" s="130" t="s">
        <v>913</v>
      </c>
      <c r="D631" s="131">
        <v>2</v>
      </c>
      <c r="E631" s="132">
        <v>1808908</v>
      </c>
      <c r="F631" s="132">
        <v>158</v>
      </c>
      <c r="G631" s="132">
        <v>5</v>
      </c>
      <c r="H631" s="133">
        <v>3.04E-2</v>
      </c>
      <c r="I631" s="140">
        <v>8</v>
      </c>
      <c r="J631" s="140">
        <v>0</v>
      </c>
      <c r="K631" s="132">
        <v>264</v>
      </c>
      <c r="L631" s="141">
        <v>0.6</v>
      </c>
      <c r="M631" s="142"/>
      <c r="N631" s="143">
        <v>1</v>
      </c>
      <c r="O631" s="144">
        <v>0</v>
      </c>
      <c r="P631" s="145" t="s">
        <v>1812</v>
      </c>
      <c r="Q631" s="149" t="s">
        <v>3410</v>
      </c>
      <c r="R631" s="132">
        <v>14017</v>
      </c>
      <c r="S631" s="150">
        <v>4.5</v>
      </c>
      <c r="T631" s="151"/>
      <c r="U631" s="152" t="s">
        <v>1514</v>
      </c>
      <c r="V631" s="153">
        <v>0.5</v>
      </c>
      <c r="W631" s="153">
        <v>0</v>
      </c>
      <c r="X631" s="152" t="s">
        <v>1626</v>
      </c>
      <c r="Y631" s="153">
        <v>0.25</v>
      </c>
      <c r="Z631" s="153">
        <v>0</v>
      </c>
      <c r="AA631" s="152" t="s">
        <v>3411</v>
      </c>
      <c r="AB631" s="153">
        <v>0.25</v>
      </c>
      <c r="AC631" s="153">
        <v>0</v>
      </c>
    </row>
    <row r="632" spans="1:29">
      <c r="A632" s="118" t="s">
        <v>3412</v>
      </c>
      <c r="B632" s="118" t="s">
        <v>3413</v>
      </c>
      <c r="C632" s="130"/>
      <c r="D632" s="131">
        <v>2</v>
      </c>
      <c r="E632" s="132">
        <v>1326795</v>
      </c>
      <c r="F632" s="132">
        <v>230</v>
      </c>
      <c r="G632" s="132">
        <v>14</v>
      </c>
      <c r="H632" s="133">
        <v>6.1499999999999999E-2</v>
      </c>
      <c r="I632" s="140">
        <v>10</v>
      </c>
      <c r="J632" s="140">
        <v>0</v>
      </c>
      <c r="K632" s="132">
        <v>7171</v>
      </c>
      <c r="L632" s="141">
        <v>0</v>
      </c>
      <c r="M632" s="142">
        <v>0</v>
      </c>
      <c r="N632" s="143">
        <v>0.78900000000000003</v>
      </c>
      <c r="O632" s="144">
        <v>0.66700000000000004</v>
      </c>
      <c r="P632" s="145" t="s">
        <v>1294</v>
      </c>
      <c r="Q632" s="149" t="s">
        <v>3414</v>
      </c>
      <c r="R632" s="132">
        <v>7582</v>
      </c>
      <c r="S632" s="150">
        <v>4.5</v>
      </c>
      <c r="T632" s="151" t="s">
        <v>1091</v>
      </c>
      <c r="U632" s="152" t="s">
        <v>3415</v>
      </c>
      <c r="V632" s="153">
        <v>0.65800000000000003</v>
      </c>
      <c r="W632" s="153">
        <v>0.5</v>
      </c>
      <c r="X632" s="152" t="s">
        <v>1031</v>
      </c>
      <c r="Y632" s="153">
        <v>7.9000000000000001E-2</v>
      </c>
      <c r="Z632" s="153">
        <v>0.16700000000000001</v>
      </c>
      <c r="AA632" s="152" t="s">
        <v>3416</v>
      </c>
      <c r="AB632" s="153">
        <v>5.2999999999999999E-2</v>
      </c>
      <c r="AC632" s="153">
        <v>0</v>
      </c>
    </row>
    <row r="633" spans="1:29">
      <c r="A633" s="118" t="s">
        <v>3417</v>
      </c>
      <c r="B633" s="118" t="s">
        <v>3418</v>
      </c>
      <c r="C633" s="130"/>
      <c r="D633" s="131">
        <v>2</v>
      </c>
      <c r="E633" s="132">
        <v>543736</v>
      </c>
      <c r="F633" s="132">
        <v>648</v>
      </c>
      <c r="G633" s="132">
        <v>55</v>
      </c>
      <c r="H633" s="133">
        <v>8.5000000000000006E-2</v>
      </c>
      <c r="I633" s="140">
        <v>18</v>
      </c>
      <c r="J633" s="140">
        <v>0</v>
      </c>
      <c r="K633" s="132">
        <v>773</v>
      </c>
      <c r="L633" s="141">
        <v>0.8</v>
      </c>
      <c r="M633" s="142">
        <v>0</v>
      </c>
      <c r="N633" s="143">
        <v>0.68600000000000005</v>
      </c>
      <c r="O633" s="144">
        <v>0.33300000000000002</v>
      </c>
      <c r="P633" s="145" t="s">
        <v>3419</v>
      </c>
      <c r="Q633" s="149" t="s">
        <v>3420</v>
      </c>
      <c r="R633" s="132">
        <v>7206</v>
      </c>
      <c r="S633" s="150">
        <v>4.5</v>
      </c>
      <c r="T633" s="151" t="s">
        <v>3421</v>
      </c>
      <c r="U633" s="152" t="s">
        <v>3422</v>
      </c>
      <c r="V633" s="153">
        <v>0.31</v>
      </c>
      <c r="W633" s="153">
        <v>0.111</v>
      </c>
      <c r="X633" s="152" t="s">
        <v>3423</v>
      </c>
      <c r="Y633" s="153">
        <v>0.22</v>
      </c>
      <c r="Z633" s="153">
        <v>0</v>
      </c>
      <c r="AA633" s="152" t="s">
        <v>3424</v>
      </c>
      <c r="AB633" s="153">
        <v>0.155</v>
      </c>
      <c r="AC633" s="153">
        <v>0.222</v>
      </c>
    </row>
    <row r="634" spans="1:29">
      <c r="A634" s="118" t="s">
        <v>3425</v>
      </c>
      <c r="B634" s="118" t="s">
        <v>3425</v>
      </c>
      <c r="C634" s="130" t="s">
        <v>913</v>
      </c>
      <c r="D634" s="131">
        <v>2</v>
      </c>
      <c r="E634" s="132">
        <v>189986</v>
      </c>
      <c r="F634" s="132">
        <v>1913</v>
      </c>
      <c r="G634" s="132">
        <v>83</v>
      </c>
      <c r="H634" s="133">
        <v>4.36E-2</v>
      </c>
      <c r="I634" s="140">
        <v>26</v>
      </c>
      <c r="J634" s="140">
        <v>0</v>
      </c>
      <c r="K634" s="132">
        <v>822</v>
      </c>
      <c r="L634" s="141">
        <v>2.2999999999999998</v>
      </c>
      <c r="M634" s="142">
        <v>11</v>
      </c>
      <c r="N634" s="143">
        <v>0.50600000000000001</v>
      </c>
      <c r="O634" s="144">
        <v>0.53300000000000003</v>
      </c>
      <c r="P634" s="145" t="s">
        <v>2101</v>
      </c>
      <c r="Q634" s="149" t="s">
        <v>3426</v>
      </c>
      <c r="R634" s="132">
        <v>690</v>
      </c>
      <c r="S634" s="150">
        <v>4.5</v>
      </c>
      <c r="T634" s="151" t="s">
        <v>916</v>
      </c>
      <c r="U634" s="152" t="s">
        <v>3427</v>
      </c>
      <c r="V634" s="153">
        <v>0.28199999999999997</v>
      </c>
      <c r="W634" s="153">
        <v>0.23400000000000001</v>
      </c>
      <c r="X634" s="152" t="s">
        <v>3428</v>
      </c>
      <c r="Y634" s="153">
        <v>0.14399999999999999</v>
      </c>
      <c r="Z634" s="153">
        <v>0.182</v>
      </c>
      <c r="AA634" s="152" t="s">
        <v>3429</v>
      </c>
      <c r="AB634" s="153">
        <v>0.08</v>
      </c>
      <c r="AC634" s="153">
        <v>0.11700000000000001</v>
      </c>
    </row>
    <row r="635" spans="1:29">
      <c r="A635" s="118" t="s">
        <v>3430</v>
      </c>
      <c r="B635" s="118" t="s">
        <v>3431</v>
      </c>
      <c r="C635" s="130"/>
      <c r="D635" s="131">
        <v>2</v>
      </c>
      <c r="E635" s="132">
        <v>497030</v>
      </c>
      <c r="F635" s="132">
        <v>707</v>
      </c>
      <c r="G635" s="132">
        <v>74</v>
      </c>
      <c r="H635" s="133">
        <v>0.1052</v>
      </c>
      <c r="I635" s="140">
        <v>20</v>
      </c>
      <c r="J635" s="140">
        <v>15</v>
      </c>
      <c r="K635" s="132">
        <v>160</v>
      </c>
      <c r="L635" s="141">
        <v>4.4000000000000004</v>
      </c>
      <c r="M635" s="142">
        <v>10</v>
      </c>
      <c r="N635" s="143">
        <v>0.54400000000000004</v>
      </c>
      <c r="O635" s="144">
        <v>1</v>
      </c>
      <c r="P635" s="145" t="s">
        <v>3432</v>
      </c>
      <c r="Q635" s="149" t="s">
        <v>3433</v>
      </c>
      <c r="R635" s="132">
        <v>1860</v>
      </c>
      <c r="S635" s="150">
        <v>4</v>
      </c>
      <c r="T635" s="151" t="s">
        <v>3434</v>
      </c>
      <c r="U635" s="152" t="s">
        <v>3435</v>
      </c>
      <c r="V635" s="153">
        <v>0.249</v>
      </c>
      <c r="W635" s="153">
        <v>0.5</v>
      </c>
      <c r="X635" s="152" t="s">
        <v>3436</v>
      </c>
      <c r="Y635" s="153">
        <v>0.185</v>
      </c>
      <c r="Z635" s="153">
        <v>0.5</v>
      </c>
      <c r="AA635" s="152" t="s">
        <v>3437</v>
      </c>
      <c r="AB635" s="153">
        <v>0.109</v>
      </c>
      <c r="AC635" s="153">
        <v>0</v>
      </c>
    </row>
    <row r="636" spans="1:29">
      <c r="A636" s="118" t="s">
        <v>3438</v>
      </c>
      <c r="B636" s="118" t="s">
        <v>3439</v>
      </c>
      <c r="C636" s="130"/>
      <c r="D636" s="131">
        <v>2</v>
      </c>
      <c r="E636" s="132">
        <v>1613047</v>
      </c>
      <c r="F636" s="132">
        <v>178</v>
      </c>
      <c r="G636" s="132">
        <v>15</v>
      </c>
      <c r="H636" s="133">
        <v>8.3400000000000002E-2</v>
      </c>
      <c r="I636" s="140">
        <v>9</v>
      </c>
      <c r="J636" s="140">
        <v>0</v>
      </c>
      <c r="K636" s="132">
        <v>56</v>
      </c>
      <c r="L636" s="141">
        <v>3.2</v>
      </c>
      <c r="M636" s="142"/>
      <c r="N636" s="143">
        <v>0.95</v>
      </c>
      <c r="O636" s="144">
        <v>1</v>
      </c>
      <c r="P636" s="145" t="s">
        <v>1064</v>
      </c>
      <c r="Q636" s="149" t="s">
        <v>3440</v>
      </c>
      <c r="R636" s="132">
        <v>8890</v>
      </c>
      <c r="S636" s="150">
        <v>4.4000000000000004</v>
      </c>
      <c r="T636" s="151" t="s">
        <v>916</v>
      </c>
      <c r="U636" s="152" t="s">
        <v>1257</v>
      </c>
      <c r="V636" s="153">
        <v>0.71399999999999997</v>
      </c>
      <c r="W636" s="153">
        <v>0.61499999999999999</v>
      </c>
      <c r="X636" s="152" t="s">
        <v>1862</v>
      </c>
      <c r="Y636" s="153">
        <v>0.219</v>
      </c>
      <c r="Z636" s="153">
        <v>0.38500000000000001</v>
      </c>
      <c r="AA636" s="152" t="s">
        <v>3165</v>
      </c>
      <c r="AB636" s="153">
        <v>1.7000000000000001E-2</v>
      </c>
      <c r="AC636" s="153">
        <v>0</v>
      </c>
    </row>
    <row r="637" spans="1:29">
      <c r="A637" s="118" t="s">
        <v>3441</v>
      </c>
      <c r="B637" s="118" t="s">
        <v>2027</v>
      </c>
      <c r="C637" s="130"/>
      <c r="D637" s="131">
        <v>2</v>
      </c>
      <c r="E637" s="132">
        <v>1542929</v>
      </c>
      <c r="F637" s="132">
        <v>0</v>
      </c>
      <c r="G637" s="132">
        <v>0</v>
      </c>
      <c r="H637" s="133">
        <v>2.52E-2</v>
      </c>
      <c r="I637" s="140">
        <v>8</v>
      </c>
      <c r="J637" s="140">
        <v>0</v>
      </c>
      <c r="K637" s="132">
        <v>116</v>
      </c>
      <c r="L637" s="141">
        <v>0</v>
      </c>
      <c r="M637" s="142">
        <v>15</v>
      </c>
      <c r="N637" s="143">
        <v>1</v>
      </c>
      <c r="O637" s="144">
        <v>0</v>
      </c>
      <c r="P637" s="145" t="s">
        <v>1050</v>
      </c>
      <c r="Q637" s="149" t="s">
        <v>3442</v>
      </c>
      <c r="R637" s="132">
        <v>12273</v>
      </c>
      <c r="S637" s="150">
        <v>4.4000000000000004</v>
      </c>
      <c r="T637" s="151" t="s">
        <v>3443</v>
      </c>
      <c r="U637" s="152" t="s">
        <v>3444</v>
      </c>
      <c r="V637" s="153">
        <v>1</v>
      </c>
      <c r="W637" s="153">
        <v>0</v>
      </c>
      <c r="X637" s="115"/>
      <c r="Y637" s="154"/>
      <c r="Z637" s="154"/>
      <c r="AA637" s="115"/>
      <c r="AB637" s="154"/>
      <c r="AC637" s="154"/>
    </row>
    <row r="638" spans="1:29">
      <c r="A638" s="118" t="s">
        <v>3445</v>
      </c>
      <c r="B638" s="118" t="s">
        <v>3446</v>
      </c>
      <c r="C638" s="130" t="s">
        <v>913</v>
      </c>
      <c r="D638" s="131">
        <v>2</v>
      </c>
      <c r="E638" s="132">
        <v>541068</v>
      </c>
      <c r="F638" s="132">
        <v>652</v>
      </c>
      <c r="G638" s="132">
        <v>11</v>
      </c>
      <c r="H638" s="133">
        <v>1.8200000000000001E-2</v>
      </c>
      <c r="I638" s="140">
        <v>19</v>
      </c>
      <c r="J638" s="140">
        <v>0</v>
      </c>
      <c r="K638" s="132">
        <v>85</v>
      </c>
      <c r="L638" s="141">
        <v>7.7</v>
      </c>
      <c r="M638" s="142">
        <v>0</v>
      </c>
      <c r="N638" s="143">
        <v>0.93700000000000006</v>
      </c>
      <c r="O638" s="144">
        <v>1</v>
      </c>
      <c r="P638" s="145" t="s">
        <v>3447</v>
      </c>
      <c r="Q638" s="149" t="s">
        <v>3448</v>
      </c>
      <c r="R638" s="132">
        <v>14581</v>
      </c>
      <c r="S638" s="150">
        <v>4.8</v>
      </c>
      <c r="T638" s="151" t="s">
        <v>1254</v>
      </c>
      <c r="U638" s="152" t="s">
        <v>2150</v>
      </c>
      <c r="V638" s="153">
        <v>0.83299999999999996</v>
      </c>
      <c r="W638" s="153">
        <v>1</v>
      </c>
      <c r="X638" s="152" t="s">
        <v>2012</v>
      </c>
      <c r="Y638" s="153">
        <v>5.2999999999999999E-2</v>
      </c>
      <c r="Z638" s="153">
        <v>0</v>
      </c>
      <c r="AA638" s="152" t="s">
        <v>1685</v>
      </c>
      <c r="AB638" s="153">
        <v>5.0999999999999997E-2</v>
      </c>
      <c r="AC638" s="153">
        <v>0</v>
      </c>
    </row>
    <row r="639" spans="1:29">
      <c r="A639" s="118" t="s">
        <v>3449</v>
      </c>
      <c r="B639" s="118" t="s">
        <v>3449</v>
      </c>
      <c r="C639" s="130" t="s">
        <v>913</v>
      </c>
      <c r="D639" s="131">
        <v>2</v>
      </c>
      <c r="E639" s="132">
        <v>1797615</v>
      </c>
      <c r="F639" s="132">
        <v>159</v>
      </c>
      <c r="G639" s="132">
        <v>8</v>
      </c>
      <c r="H639" s="133">
        <v>5.04E-2</v>
      </c>
      <c r="I639" s="140">
        <v>8</v>
      </c>
      <c r="J639" s="140">
        <v>0</v>
      </c>
      <c r="K639" s="132">
        <v>1525</v>
      </c>
      <c r="L639" s="141">
        <v>0.1</v>
      </c>
      <c r="M639" s="142"/>
      <c r="N639" s="143">
        <v>1</v>
      </c>
      <c r="O639" s="144">
        <v>0</v>
      </c>
      <c r="P639" s="145" t="s">
        <v>3450</v>
      </c>
      <c r="Q639" s="149" t="s">
        <v>3451</v>
      </c>
      <c r="R639" s="132">
        <v>8156</v>
      </c>
      <c r="S639" s="150">
        <v>4.8</v>
      </c>
      <c r="T639" s="151" t="s">
        <v>945</v>
      </c>
      <c r="U639" s="152" t="s">
        <v>1255</v>
      </c>
      <c r="V639" s="153">
        <v>0.66700000000000004</v>
      </c>
      <c r="W639" s="153">
        <v>0</v>
      </c>
      <c r="X639" s="152" t="s">
        <v>1256</v>
      </c>
      <c r="Y639" s="153">
        <v>0.33300000000000002</v>
      </c>
      <c r="Z639" s="153">
        <v>0</v>
      </c>
      <c r="AA639" s="115"/>
      <c r="AB639" s="154"/>
      <c r="AC639" s="154"/>
    </row>
    <row r="640" spans="1:29">
      <c r="A640" s="118" t="s">
        <v>3452</v>
      </c>
      <c r="B640" s="118" t="s">
        <v>3453</v>
      </c>
      <c r="C640" s="130"/>
      <c r="D640" s="131">
        <v>2</v>
      </c>
      <c r="E640" s="132">
        <v>994850</v>
      </c>
      <c r="F640" s="132">
        <v>332</v>
      </c>
      <c r="G640" s="132">
        <v>9</v>
      </c>
      <c r="H640" s="133">
        <v>2.8299999999999999E-2</v>
      </c>
      <c r="I640" s="140">
        <v>12</v>
      </c>
      <c r="J640" s="140">
        <v>0</v>
      </c>
      <c r="K640" s="132">
        <v>105</v>
      </c>
      <c r="L640" s="141">
        <v>3.2</v>
      </c>
      <c r="M640" s="142">
        <v>0</v>
      </c>
      <c r="N640" s="143">
        <v>0.52200000000000002</v>
      </c>
      <c r="O640" s="144">
        <v>0.33300000000000002</v>
      </c>
      <c r="P640" s="145" t="s">
        <v>1018</v>
      </c>
      <c r="Q640" s="149" t="s">
        <v>3454</v>
      </c>
      <c r="R640" s="132">
        <v>6362</v>
      </c>
      <c r="S640" s="150">
        <v>4.5</v>
      </c>
      <c r="T640" s="151" t="s">
        <v>916</v>
      </c>
      <c r="U640" s="152" t="s">
        <v>2814</v>
      </c>
      <c r="V640" s="153">
        <v>0.217</v>
      </c>
      <c r="W640" s="153">
        <v>0.33300000000000002</v>
      </c>
      <c r="X640" s="152" t="s">
        <v>3266</v>
      </c>
      <c r="Y640" s="153">
        <v>0.17399999999999999</v>
      </c>
      <c r="Z640" s="153">
        <v>0</v>
      </c>
      <c r="AA640" s="152" t="s">
        <v>3455</v>
      </c>
      <c r="AB640" s="153">
        <v>0.13</v>
      </c>
      <c r="AC640" s="153">
        <v>0</v>
      </c>
    </row>
    <row r="641" spans="1:29">
      <c r="A641" s="118" t="s">
        <v>3456</v>
      </c>
      <c r="B641" s="118" t="s">
        <v>3456</v>
      </c>
      <c r="C641" s="130"/>
      <c r="D641" s="131">
        <v>2</v>
      </c>
      <c r="E641" s="132">
        <v>1905855</v>
      </c>
      <c r="F641" s="132">
        <v>0</v>
      </c>
      <c r="G641" s="132">
        <v>0</v>
      </c>
      <c r="H641" s="133">
        <v>3.6999999999999998E-2</v>
      </c>
      <c r="I641" s="140">
        <v>8</v>
      </c>
      <c r="J641" s="140">
        <v>0</v>
      </c>
      <c r="K641" s="132">
        <v>90</v>
      </c>
      <c r="L641" s="141">
        <v>0</v>
      </c>
      <c r="M641" s="142">
        <v>0</v>
      </c>
      <c r="N641" s="143">
        <v>1</v>
      </c>
      <c r="O641" s="144">
        <v>0</v>
      </c>
      <c r="P641" s="145" t="s">
        <v>3282</v>
      </c>
      <c r="Q641" s="149" t="s">
        <v>3457</v>
      </c>
      <c r="R641" s="132">
        <v>15406</v>
      </c>
      <c r="S641" s="150">
        <v>4.3</v>
      </c>
      <c r="T641" s="151" t="s">
        <v>3458</v>
      </c>
      <c r="U641" s="152" t="s">
        <v>3459</v>
      </c>
      <c r="V641" s="153">
        <v>1</v>
      </c>
      <c r="W641" s="153">
        <v>0</v>
      </c>
      <c r="X641" s="115"/>
      <c r="Y641" s="154"/>
      <c r="Z641" s="154"/>
      <c r="AA641" s="115"/>
      <c r="AB641" s="154"/>
      <c r="AC641" s="154"/>
    </row>
    <row r="642" spans="1:29">
      <c r="A642" s="118" t="s">
        <v>3460</v>
      </c>
      <c r="B642" s="118" t="s">
        <v>3461</v>
      </c>
      <c r="C642" s="130" t="s">
        <v>913</v>
      </c>
      <c r="D642" s="131">
        <v>2</v>
      </c>
      <c r="E642" s="132">
        <v>943594</v>
      </c>
      <c r="F642" s="132">
        <v>357</v>
      </c>
      <c r="G642" s="132">
        <v>12</v>
      </c>
      <c r="H642" s="133">
        <v>3.5700000000000003E-2</v>
      </c>
      <c r="I642" s="140">
        <v>13</v>
      </c>
      <c r="J642" s="140">
        <v>0</v>
      </c>
      <c r="K642" s="132">
        <v>330</v>
      </c>
      <c r="L642" s="141">
        <v>1.1000000000000001</v>
      </c>
      <c r="M642" s="142">
        <v>11</v>
      </c>
      <c r="N642" s="143">
        <v>0.64800000000000002</v>
      </c>
      <c r="O642" s="144">
        <v>0.83299999999999996</v>
      </c>
      <c r="P642" s="145" t="s">
        <v>2710</v>
      </c>
      <c r="Q642" s="149" t="s">
        <v>3462</v>
      </c>
      <c r="R642" s="132">
        <v>7712</v>
      </c>
      <c r="S642" s="150">
        <v>4.5</v>
      </c>
      <c r="T642" s="151" t="s">
        <v>916</v>
      </c>
      <c r="U642" s="152" t="s">
        <v>1257</v>
      </c>
      <c r="V642" s="153">
        <v>0.42099999999999999</v>
      </c>
      <c r="W642" s="153">
        <v>0.66700000000000004</v>
      </c>
      <c r="X642" s="152" t="s">
        <v>1820</v>
      </c>
      <c r="Y642" s="153">
        <v>0.13600000000000001</v>
      </c>
      <c r="Z642" s="153">
        <v>0</v>
      </c>
      <c r="AA642" s="152" t="s">
        <v>1862</v>
      </c>
      <c r="AB642" s="153">
        <v>9.0999999999999998E-2</v>
      </c>
      <c r="AC642" s="153">
        <v>0.16700000000000001</v>
      </c>
    </row>
    <row r="643" spans="1:29">
      <c r="A643" s="118" t="s">
        <v>3463</v>
      </c>
      <c r="B643" s="118" t="s">
        <v>3464</v>
      </c>
      <c r="C643" s="130" t="s">
        <v>913</v>
      </c>
      <c r="D643" s="131">
        <v>2</v>
      </c>
      <c r="E643" s="132">
        <v>1816309</v>
      </c>
      <c r="F643" s="132">
        <v>157</v>
      </c>
      <c r="G643" s="132">
        <v>13</v>
      </c>
      <c r="H643" s="133">
        <v>8.2900000000000001E-2</v>
      </c>
      <c r="I643" s="140">
        <v>8</v>
      </c>
      <c r="J643" s="140">
        <v>0</v>
      </c>
      <c r="K643" s="132">
        <v>48</v>
      </c>
      <c r="L643" s="141">
        <v>3.3</v>
      </c>
      <c r="M643" s="142">
        <v>6</v>
      </c>
      <c r="N643" s="143">
        <v>0.91300000000000003</v>
      </c>
      <c r="O643" s="144">
        <v>0</v>
      </c>
      <c r="P643" s="145" t="s">
        <v>940</v>
      </c>
      <c r="Q643" s="149" t="s">
        <v>3465</v>
      </c>
      <c r="R643" s="132">
        <v>9073</v>
      </c>
      <c r="S643" s="150">
        <v>4.8</v>
      </c>
      <c r="T643" s="151"/>
      <c r="U643" s="152" t="s">
        <v>1966</v>
      </c>
      <c r="V643" s="153">
        <v>0.60899999999999999</v>
      </c>
      <c r="W643" s="153">
        <v>0</v>
      </c>
      <c r="X643" s="152" t="s">
        <v>1685</v>
      </c>
      <c r="Y643" s="153">
        <v>0.188</v>
      </c>
      <c r="Z643" s="153">
        <v>0</v>
      </c>
      <c r="AA643" s="152" t="s">
        <v>3466</v>
      </c>
      <c r="AB643" s="153">
        <v>0.11600000000000001</v>
      </c>
      <c r="AC643" s="153">
        <v>0</v>
      </c>
    </row>
    <row r="644" spans="1:29">
      <c r="A644" s="118" t="s">
        <v>3467</v>
      </c>
      <c r="B644" s="118" t="s">
        <v>3467</v>
      </c>
      <c r="C644" s="130"/>
      <c r="D644" s="131">
        <v>2</v>
      </c>
      <c r="E644" s="132">
        <v>1947220</v>
      </c>
      <c r="F644" s="132">
        <v>142</v>
      </c>
      <c r="G644" s="132">
        <v>14</v>
      </c>
      <c r="H644" s="133">
        <v>9.7000000000000003E-2</v>
      </c>
      <c r="I644" s="140">
        <v>8</v>
      </c>
      <c r="J644" s="140">
        <v>0</v>
      </c>
      <c r="K644" s="132">
        <v>61</v>
      </c>
      <c r="L644" s="141">
        <v>2.2999999999999998</v>
      </c>
      <c r="M644" s="142">
        <v>3</v>
      </c>
      <c r="N644" s="143">
        <v>1</v>
      </c>
      <c r="O644" s="144">
        <v>1</v>
      </c>
      <c r="P644" s="145" t="s">
        <v>1268</v>
      </c>
      <c r="Q644" s="149" t="s">
        <v>3468</v>
      </c>
      <c r="R644" s="132">
        <v>10326</v>
      </c>
      <c r="S644" s="150">
        <v>4.5</v>
      </c>
      <c r="T644" s="151" t="s">
        <v>916</v>
      </c>
      <c r="U644" s="152" t="s">
        <v>2050</v>
      </c>
      <c r="V644" s="153">
        <v>0.88400000000000001</v>
      </c>
      <c r="W644" s="153">
        <v>0.61099999999999999</v>
      </c>
      <c r="X644" s="152" t="s">
        <v>2052</v>
      </c>
      <c r="Y644" s="153">
        <v>8.3000000000000004E-2</v>
      </c>
      <c r="Z644" s="153">
        <v>0.38900000000000001</v>
      </c>
      <c r="AA644" s="152" t="s">
        <v>1255</v>
      </c>
      <c r="AB644" s="153">
        <v>3.3000000000000002E-2</v>
      </c>
      <c r="AC644" s="153">
        <v>0</v>
      </c>
    </row>
    <row r="645" spans="1:29">
      <c r="A645" s="118" t="s">
        <v>3469</v>
      </c>
      <c r="B645" s="118" t="s">
        <v>3470</v>
      </c>
      <c r="C645" s="130" t="s">
        <v>913</v>
      </c>
      <c r="D645" s="131">
        <v>2</v>
      </c>
      <c r="E645" s="132">
        <v>116279</v>
      </c>
      <c r="F645" s="132">
        <v>3122</v>
      </c>
      <c r="G645" s="132">
        <v>75</v>
      </c>
      <c r="H645" s="133">
        <v>2.3900000000000001E-2</v>
      </c>
      <c r="I645" s="140">
        <v>33</v>
      </c>
      <c r="J645" s="140">
        <v>0</v>
      </c>
      <c r="K645" s="132">
        <v>3860</v>
      </c>
      <c r="L645" s="141">
        <v>0.8</v>
      </c>
      <c r="M645" s="142">
        <v>0</v>
      </c>
      <c r="N645" s="143">
        <v>0.47099999999999997</v>
      </c>
      <c r="O645" s="144">
        <v>0.57799999999999996</v>
      </c>
      <c r="P645" s="145" t="s">
        <v>3471</v>
      </c>
      <c r="Q645" s="149" t="s">
        <v>3472</v>
      </c>
      <c r="R645" s="132">
        <v>17757</v>
      </c>
      <c r="S645" s="150">
        <v>4.5</v>
      </c>
      <c r="T645" s="151" t="s">
        <v>2239</v>
      </c>
      <c r="U645" s="152" t="s">
        <v>1975</v>
      </c>
      <c r="V645" s="153">
        <v>0.25800000000000001</v>
      </c>
      <c r="W645" s="153">
        <v>0.156</v>
      </c>
      <c r="X645" s="152" t="s">
        <v>1974</v>
      </c>
      <c r="Y645" s="153">
        <v>0.108</v>
      </c>
      <c r="Z645" s="153">
        <v>0.26700000000000002</v>
      </c>
      <c r="AA645" s="152" t="s">
        <v>3473</v>
      </c>
      <c r="AB645" s="153">
        <v>0.105</v>
      </c>
      <c r="AC645" s="153">
        <v>0.156</v>
      </c>
    </row>
    <row r="646" spans="1:29">
      <c r="A646" s="118" t="s">
        <v>3474</v>
      </c>
      <c r="B646" s="118" t="s">
        <v>3475</v>
      </c>
      <c r="C646" s="130" t="s">
        <v>913</v>
      </c>
      <c r="D646" s="131">
        <v>2</v>
      </c>
      <c r="E646" s="132">
        <v>238959</v>
      </c>
      <c r="F646" s="132">
        <v>1650</v>
      </c>
      <c r="G646" s="132">
        <v>22</v>
      </c>
      <c r="H646" s="133">
        <v>1.35E-2</v>
      </c>
      <c r="I646" s="140">
        <v>28</v>
      </c>
      <c r="J646" s="140">
        <v>0</v>
      </c>
      <c r="K646" s="132">
        <v>2544</v>
      </c>
      <c r="L646" s="141">
        <v>0.6</v>
      </c>
      <c r="M646" s="142">
        <v>0</v>
      </c>
      <c r="N646" s="143">
        <v>0.46700000000000003</v>
      </c>
      <c r="O646" s="144">
        <v>0.42899999999999999</v>
      </c>
      <c r="P646" s="145" t="s">
        <v>1342</v>
      </c>
      <c r="Q646" s="149" t="s">
        <v>3476</v>
      </c>
      <c r="R646" s="132">
        <v>19084</v>
      </c>
      <c r="S646" s="150">
        <v>4.5</v>
      </c>
      <c r="T646" s="151" t="s">
        <v>1254</v>
      </c>
      <c r="U646" s="152" t="s">
        <v>2657</v>
      </c>
      <c r="V646" s="153">
        <v>0.29299999999999998</v>
      </c>
      <c r="W646" s="153">
        <v>0.42899999999999999</v>
      </c>
      <c r="X646" s="152" t="s">
        <v>2658</v>
      </c>
      <c r="Y646" s="153">
        <v>0.10199999999999999</v>
      </c>
      <c r="Z646" s="153">
        <v>0</v>
      </c>
      <c r="AA646" s="152" t="s">
        <v>1255</v>
      </c>
      <c r="AB646" s="153">
        <v>7.2999999999999995E-2</v>
      </c>
      <c r="AC646" s="153">
        <v>0</v>
      </c>
    </row>
    <row r="647" spans="1:29">
      <c r="A647" s="118" t="s">
        <v>3477</v>
      </c>
      <c r="B647" s="118"/>
      <c r="C647" s="130"/>
      <c r="D647" s="131">
        <v>2</v>
      </c>
      <c r="E647" s="132">
        <v>1486690</v>
      </c>
      <c r="F647" s="132">
        <v>192</v>
      </c>
      <c r="G647" s="132">
        <v>5</v>
      </c>
      <c r="H647" s="133">
        <v>2.7400000000000001E-2</v>
      </c>
      <c r="I647" s="140">
        <v>9</v>
      </c>
      <c r="J647" s="140">
        <v>0</v>
      </c>
      <c r="K647" s="132"/>
      <c r="L647" s="141">
        <v>0</v>
      </c>
      <c r="M647" s="142"/>
      <c r="N647" s="143">
        <v>1</v>
      </c>
      <c r="O647" s="144">
        <v>0</v>
      </c>
      <c r="P647" s="145"/>
      <c r="Q647" s="149"/>
      <c r="R647" s="132"/>
      <c r="S647" s="150"/>
      <c r="T647" s="151"/>
      <c r="U647" s="152" t="s">
        <v>3478</v>
      </c>
      <c r="V647" s="153">
        <v>0.57099999999999995</v>
      </c>
      <c r="W647" s="153">
        <v>0</v>
      </c>
      <c r="X647" s="152" t="s">
        <v>3479</v>
      </c>
      <c r="Y647" s="153">
        <v>0.214</v>
      </c>
      <c r="Z647" s="153">
        <v>0</v>
      </c>
      <c r="AA647" s="152" t="s">
        <v>3480</v>
      </c>
      <c r="AB647" s="153">
        <v>0.214</v>
      </c>
      <c r="AC647" s="153">
        <v>0</v>
      </c>
    </row>
    <row r="648" spans="1:29">
      <c r="A648" s="118" t="s">
        <v>3481</v>
      </c>
      <c r="B648" s="118" t="s">
        <v>3482</v>
      </c>
      <c r="C648" s="130" t="s">
        <v>913</v>
      </c>
      <c r="D648" s="131">
        <v>2</v>
      </c>
      <c r="E648" s="132">
        <v>1423253</v>
      </c>
      <c r="F648" s="132">
        <v>200</v>
      </c>
      <c r="G648" s="132">
        <v>11</v>
      </c>
      <c r="H648" s="133">
        <v>5.5500000000000001E-2</v>
      </c>
      <c r="I648" s="140">
        <v>9</v>
      </c>
      <c r="J648" s="140">
        <v>0</v>
      </c>
      <c r="K648" s="132">
        <v>154</v>
      </c>
      <c r="L648" s="141">
        <v>1.3</v>
      </c>
      <c r="M648" s="142"/>
      <c r="N648" s="143">
        <v>0.92200000000000004</v>
      </c>
      <c r="O648" s="144">
        <v>1</v>
      </c>
      <c r="P648" s="145" t="s">
        <v>3483</v>
      </c>
      <c r="Q648" s="149" t="s">
        <v>3484</v>
      </c>
      <c r="R648" s="132">
        <v>22685</v>
      </c>
      <c r="S648" s="150">
        <v>4.8</v>
      </c>
      <c r="T648" s="151" t="s">
        <v>945</v>
      </c>
      <c r="U648" s="152" t="s">
        <v>1257</v>
      </c>
      <c r="V648" s="153">
        <v>0.59199999999999997</v>
      </c>
      <c r="W648" s="153">
        <v>1</v>
      </c>
      <c r="X648" s="152" t="s">
        <v>2607</v>
      </c>
      <c r="Y648" s="153">
        <v>0.223</v>
      </c>
      <c r="Z648" s="153">
        <v>0</v>
      </c>
      <c r="AA648" s="152" t="s">
        <v>1685</v>
      </c>
      <c r="AB648" s="153">
        <v>0.107</v>
      </c>
      <c r="AC648" s="153">
        <v>0</v>
      </c>
    </row>
    <row r="649" spans="1:29">
      <c r="A649" s="118" t="s">
        <v>3485</v>
      </c>
      <c r="B649" s="118"/>
      <c r="C649" s="130"/>
      <c r="D649" s="131">
        <v>2</v>
      </c>
      <c r="E649" s="132">
        <v>352677</v>
      </c>
      <c r="F649" s="132">
        <v>1076</v>
      </c>
      <c r="G649" s="132">
        <v>62</v>
      </c>
      <c r="H649" s="133">
        <v>5.8400000000000001E-2</v>
      </c>
      <c r="I649" s="140">
        <v>27</v>
      </c>
      <c r="J649" s="140">
        <v>0</v>
      </c>
      <c r="K649" s="132"/>
      <c r="L649" s="141">
        <v>0</v>
      </c>
      <c r="M649" s="142">
        <v>0</v>
      </c>
      <c r="N649" s="143">
        <v>0.84</v>
      </c>
      <c r="O649" s="144">
        <v>0.88200000000000001</v>
      </c>
      <c r="P649" s="145" t="s">
        <v>1294</v>
      </c>
      <c r="Q649" s="149"/>
      <c r="R649" s="132"/>
      <c r="S649" s="150"/>
      <c r="T649" s="151"/>
      <c r="U649" s="152" t="s">
        <v>2983</v>
      </c>
      <c r="V649" s="153">
        <v>0.48</v>
      </c>
      <c r="W649" s="153">
        <v>0.32400000000000001</v>
      </c>
      <c r="X649" s="152" t="s">
        <v>3168</v>
      </c>
      <c r="Y649" s="153">
        <v>0.21299999999999999</v>
      </c>
      <c r="Z649" s="153">
        <v>0.23499999999999999</v>
      </c>
      <c r="AA649" s="152" t="s">
        <v>2729</v>
      </c>
      <c r="AB649" s="153">
        <v>0.14699999999999999</v>
      </c>
      <c r="AC649" s="153">
        <v>0.32400000000000001</v>
      </c>
    </row>
    <row r="650" spans="1:29">
      <c r="A650" s="118" t="s">
        <v>3486</v>
      </c>
      <c r="B650" s="118" t="s">
        <v>3487</v>
      </c>
      <c r="C650" s="130"/>
      <c r="D650" s="131">
        <v>2</v>
      </c>
      <c r="E650" s="132">
        <v>279942</v>
      </c>
      <c r="F650" s="132">
        <v>1370</v>
      </c>
      <c r="G650" s="132">
        <v>119</v>
      </c>
      <c r="H650" s="133">
        <v>8.6800000000000002E-2</v>
      </c>
      <c r="I650" s="140">
        <v>28</v>
      </c>
      <c r="J650" s="140">
        <v>1</v>
      </c>
      <c r="K650" s="132">
        <v>26</v>
      </c>
      <c r="L650" s="141">
        <v>52.7</v>
      </c>
      <c r="M650" s="142">
        <v>0</v>
      </c>
      <c r="N650" s="143">
        <v>0.93899999999999995</v>
      </c>
      <c r="O650" s="144">
        <v>0.98</v>
      </c>
      <c r="P650" s="145" t="s">
        <v>1294</v>
      </c>
      <c r="Q650" s="149" t="s">
        <v>3488</v>
      </c>
      <c r="R650" s="132">
        <v>13486</v>
      </c>
      <c r="S650" s="150">
        <v>4.5</v>
      </c>
      <c r="T650" s="151" t="s">
        <v>916</v>
      </c>
      <c r="U650" s="152" t="s">
        <v>2220</v>
      </c>
      <c r="V650" s="153">
        <v>0.63400000000000001</v>
      </c>
      <c r="W650" s="153">
        <v>0.53100000000000003</v>
      </c>
      <c r="X650" s="152" t="s">
        <v>1863</v>
      </c>
      <c r="Y650" s="153">
        <v>0.23300000000000001</v>
      </c>
      <c r="Z650" s="153">
        <v>0.41799999999999998</v>
      </c>
      <c r="AA650" s="152" t="s">
        <v>3113</v>
      </c>
      <c r="AB650" s="153">
        <v>7.1999999999999995E-2</v>
      </c>
      <c r="AC650" s="153">
        <v>3.1E-2</v>
      </c>
    </row>
    <row r="651" spans="1:29">
      <c r="A651" s="118" t="s">
        <v>3489</v>
      </c>
      <c r="B651" s="118" t="s">
        <v>3490</v>
      </c>
      <c r="C651" s="130" t="s">
        <v>913</v>
      </c>
      <c r="D651" s="131">
        <v>2</v>
      </c>
      <c r="E651" s="132">
        <v>1679951</v>
      </c>
      <c r="F651" s="132">
        <v>173</v>
      </c>
      <c r="G651" s="132">
        <v>10</v>
      </c>
      <c r="H651" s="133">
        <v>5.6800000000000003E-2</v>
      </c>
      <c r="I651" s="140">
        <v>9</v>
      </c>
      <c r="J651" s="140">
        <v>1</v>
      </c>
      <c r="K651" s="132">
        <v>67</v>
      </c>
      <c r="L651" s="141">
        <v>2.6</v>
      </c>
      <c r="M651" s="142">
        <v>0</v>
      </c>
      <c r="N651" s="143">
        <v>0.93300000000000005</v>
      </c>
      <c r="O651" s="144">
        <v>0</v>
      </c>
      <c r="P651" s="145" t="s">
        <v>1360</v>
      </c>
      <c r="Q651" s="149" t="s">
        <v>3491</v>
      </c>
      <c r="R651" s="132">
        <v>8670</v>
      </c>
      <c r="S651" s="150">
        <v>4.5</v>
      </c>
      <c r="T651" s="151" t="s">
        <v>1254</v>
      </c>
      <c r="U651" s="152" t="s">
        <v>3492</v>
      </c>
      <c r="V651" s="153">
        <v>0.84299999999999997</v>
      </c>
      <c r="W651" s="153">
        <v>0</v>
      </c>
      <c r="X651" s="152" t="s">
        <v>3493</v>
      </c>
      <c r="Y651" s="153">
        <v>4.4999999999999998E-2</v>
      </c>
      <c r="Z651" s="153">
        <v>0</v>
      </c>
      <c r="AA651" s="152" t="s">
        <v>3494</v>
      </c>
      <c r="AB651" s="153">
        <v>4.4999999999999998E-2</v>
      </c>
      <c r="AC651" s="153">
        <v>0</v>
      </c>
    </row>
    <row r="652" spans="1:29">
      <c r="A652" s="140">
        <v>980</v>
      </c>
      <c r="B652" s="140">
        <v>980</v>
      </c>
      <c r="C652" s="130"/>
      <c r="D652" s="131">
        <v>2</v>
      </c>
      <c r="E652" s="132">
        <v>341434</v>
      </c>
      <c r="F652" s="132">
        <v>1172</v>
      </c>
      <c r="G652" s="132">
        <v>48</v>
      </c>
      <c r="H652" s="133">
        <v>4.0599999999999997E-2</v>
      </c>
      <c r="I652" s="140">
        <v>27</v>
      </c>
      <c r="J652" s="140">
        <v>12</v>
      </c>
      <c r="K652" s="132">
        <v>223</v>
      </c>
      <c r="L652" s="141">
        <v>5.3</v>
      </c>
      <c r="M652" s="142">
        <v>0</v>
      </c>
      <c r="N652" s="143">
        <v>0.93600000000000005</v>
      </c>
      <c r="O652" s="144">
        <v>1</v>
      </c>
      <c r="P652" s="145" t="s">
        <v>3495</v>
      </c>
      <c r="Q652" s="149" t="s">
        <v>3496</v>
      </c>
      <c r="R652" s="132">
        <v>10690</v>
      </c>
      <c r="S652" s="150">
        <v>4.5</v>
      </c>
      <c r="T652" s="151" t="s">
        <v>3497</v>
      </c>
      <c r="U652" s="152" t="s">
        <v>1255</v>
      </c>
      <c r="V652" s="153">
        <v>0.47</v>
      </c>
      <c r="W652" s="153">
        <v>0.754</v>
      </c>
      <c r="X652" s="152" t="s">
        <v>1256</v>
      </c>
      <c r="Y652" s="153">
        <v>0.39</v>
      </c>
      <c r="Z652" s="153">
        <v>0.21299999999999999</v>
      </c>
      <c r="AA652" s="152" t="s">
        <v>1909</v>
      </c>
      <c r="AB652" s="153">
        <v>7.6999999999999999E-2</v>
      </c>
      <c r="AC652" s="153">
        <v>3.3000000000000002E-2</v>
      </c>
    </row>
    <row r="653" spans="1:29">
      <c r="A653" s="118" t="s">
        <v>3498</v>
      </c>
      <c r="B653" s="118"/>
      <c r="C653" s="130"/>
      <c r="D653" s="131">
        <v>2</v>
      </c>
      <c r="E653" s="132">
        <v>5292871</v>
      </c>
      <c r="F653" s="132">
        <v>1</v>
      </c>
      <c r="G653" s="132">
        <v>0</v>
      </c>
      <c r="H653" s="133">
        <v>7.4099999999999999E-2</v>
      </c>
      <c r="I653" s="140">
        <v>8</v>
      </c>
      <c r="J653" s="140">
        <v>0</v>
      </c>
      <c r="K653" s="132"/>
      <c r="L653" s="141">
        <v>0</v>
      </c>
      <c r="M653" s="142"/>
      <c r="N653" s="143">
        <v>1</v>
      </c>
      <c r="O653" s="144">
        <v>0</v>
      </c>
      <c r="P653" s="145" t="s">
        <v>1237</v>
      </c>
      <c r="Q653" s="149"/>
      <c r="R653" s="132"/>
      <c r="S653" s="150"/>
      <c r="T653" s="151"/>
      <c r="U653" s="152" t="s">
        <v>3499</v>
      </c>
      <c r="V653" s="153">
        <v>1</v>
      </c>
      <c r="W653" s="153">
        <v>0</v>
      </c>
      <c r="X653" s="115"/>
      <c r="Y653" s="154"/>
      <c r="Z653" s="154"/>
      <c r="AA653" s="115"/>
      <c r="AB653" s="154"/>
      <c r="AC653" s="154"/>
    </row>
    <row r="654" spans="1:29">
      <c r="A654" s="118" t="s">
        <v>3500</v>
      </c>
      <c r="B654" s="118" t="s">
        <v>3501</v>
      </c>
      <c r="C654" s="130"/>
      <c r="D654" s="131">
        <v>2</v>
      </c>
      <c r="E654" s="132">
        <v>1521816</v>
      </c>
      <c r="F654" s="132">
        <v>190</v>
      </c>
      <c r="G654" s="132">
        <v>10</v>
      </c>
      <c r="H654" s="133">
        <v>5.4399999999999997E-2</v>
      </c>
      <c r="I654" s="140">
        <v>9</v>
      </c>
      <c r="J654" s="140">
        <v>0</v>
      </c>
      <c r="K654" s="132">
        <v>85</v>
      </c>
      <c r="L654" s="141">
        <v>2.2000000000000002</v>
      </c>
      <c r="M654" s="142">
        <v>0</v>
      </c>
      <c r="N654" s="143">
        <v>0.71299999999999997</v>
      </c>
      <c r="O654" s="144">
        <v>1</v>
      </c>
      <c r="P654" s="145" t="s">
        <v>3502</v>
      </c>
      <c r="Q654" s="149" t="s">
        <v>3503</v>
      </c>
      <c r="R654" s="132">
        <v>9285</v>
      </c>
      <c r="S654" s="150">
        <v>4.8</v>
      </c>
      <c r="T654" s="151" t="s">
        <v>1254</v>
      </c>
      <c r="U654" s="152" t="s">
        <v>2008</v>
      </c>
      <c r="V654" s="153">
        <v>0.57499999999999996</v>
      </c>
      <c r="W654" s="153">
        <v>1</v>
      </c>
      <c r="X654" s="152" t="s">
        <v>2006</v>
      </c>
      <c r="Y654" s="153">
        <v>7.4999999999999997E-2</v>
      </c>
      <c r="Z654" s="153">
        <v>0</v>
      </c>
      <c r="AA654" s="152" t="s">
        <v>3074</v>
      </c>
      <c r="AB654" s="153">
        <v>6.4000000000000001E-2</v>
      </c>
      <c r="AC654" s="153">
        <v>0</v>
      </c>
    </row>
    <row r="655" spans="1:29">
      <c r="A655" s="118" t="s">
        <v>3504</v>
      </c>
      <c r="B655" s="118" t="s">
        <v>3505</v>
      </c>
      <c r="C655" s="130" t="s">
        <v>913</v>
      </c>
      <c r="D655" s="131">
        <v>2</v>
      </c>
      <c r="E655" s="132">
        <v>1706944</v>
      </c>
      <c r="F655" s="132">
        <v>168</v>
      </c>
      <c r="G655" s="132">
        <v>8</v>
      </c>
      <c r="H655" s="133">
        <v>4.9599999999999998E-2</v>
      </c>
      <c r="I655" s="140">
        <v>8</v>
      </c>
      <c r="J655" s="140">
        <v>0</v>
      </c>
      <c r="K655" s="132">
        <v>47</v>
      </c>
      <c r="L655" s="141">
        <v>3.6</v>
      </c>
      <c r="M655" s="142">
        <v>4</v>
      </c>
      <c r="N655" s="143">
        <v>0.93500000000000005</v>
      </c>
      <c r="O655" s="144">
        <v>1</v>
      </c>
      <c r="P655" s="145" t="s">
        <v>1785</v>
      </c>
      <c r="Q655" s="149" t="s">
        <v>3506</v>
      </c>
      <c r="R655" s="132">
        <v>5203</v>
      </c>
      <c r="S655" s="150">
        <v>4.8</v>
      </c>
      <c r="T655" s="151" t="s">
        <v>916</v>
      </c>
      <c r="U655" s="152" t="s">
        <v>1685</v>
      </c>
      <c r="V655" s="153">
        <v>0.65600000000000003</v>
      </c>
      <c r="W655" s="153">
        <v>1</v>
      </c>
      <c r="X655" s="152" t="s">
        <v>2017</v>
      </c>
      <c r="Y655" s="153">
        <v>0.19400000000000001</v>
      </c>
      <c r="Z655" s="153">
        <v>0</v>
      </c>
      <c r="AA655" s="152" t="s">
        <v>3507</v>
      </c>
      <c r="AB655" s="153">
        <v>8.5999999999999993E-2</v>
      </c>
      <c r="AC655" s="153">
        <v>0</v>
      </c>
    </row>
    <row r="656" spans="1:29">
      <c r="A656" s="118" t="s">
        <v>3508</v>
      </c>
      <c r="B656" s="118" t="s">
        <v>3508</v>
      </c>
      <c r="C656" s="130" t="s">
        <v>913</v>
      </c>
      <c r="D656" s="131">
        <v>2</v>
      </c>
      <c r="E656" s="132">
        <v>1949303</v>
      </c>
      <c r="F656" s="132">
        <v>141</v>
      </c>
      <c r="G656" s="132">
        <v>17</v>
      </c>
      <c r="H656" s="133">
        <v>0.1225</v>
      </c>
      <c r="I656" s="140">
        <v>8</v>
      </c>
      <c r="J656" s="140">
        <v>2</v>
      </c>
      <c r="K656" s="132">
        <v>68</v>
      </c>
      <c r="L656" s="141">
        <v>2.1</v>
      </c>
      <c r="M656" s="142"/>
      <c r="N656" s="143">
        <v>1</v>
      </c>
      <c r="O656" s="144">
        <v>1</v>
      </c>
      <c r="P656" s="145" t="s">
        <v>3509</v>
      </c>
      <c r="Q656" s="149" t="s">
        <v>3510</v>
      </c>
      <c r="R656" s="132">
        <v>14493</v>
      </c>
      <c r="S656" s="150">
        <v>4.8</v>
      </c>
      <c r="T656" s="151" t="s">
        <v>945</v>
      </c>
      <c r="U656" s="152" t="s">
        <v>1257</v>
      </c>
      <c r="V656" s="153">
        <v>0.90300000000000002</v>
      </c>
      <c r="W656" s="153">
        <v>0.7</v>
      </c>
      <c r="X656" s="152" t="s">
        <v>1862</v>
      </c>
      <c r="Y656" s="153">
        <v>9.7000000000000003E-2</v>
      </c>
      <c r="Z656" s="153">
        <v>0.3</v>
      </c>
      <c r="AA656" s="115"/>
      <c r="AB656" s="154"/>
      <c r="AC656" s="154"/>
    </row>
    <row r="657" spans="1:29">
      <c r="A657" s="118" t="s">
        <v>3511</v>
      </c>
      <c r="B657" s="118" t="s">
        <v>3512</v>
      </c>
      <c r="C657" s="130" t="s">
        <v>913</v>
      </c>
      <c r="D657" s="131">
        <v>2</v>
      </c>
      <c r="E657" s="132">
        <v>679465</v>
      </c>
      <c r="F657" s="132">
        <v>513</v>
      </c>
      <c r="G657" s="132">
        <v>25</v>
      </c>
      <c r="H657" s="133">
        <v>4.8000000000000001E-2</v>
      </c>
      <c r="I657" s="140">
        <v>12</v>
      </c>
      <c r="J657" s="140">
        <v>0</v>
      </c>
      <c r="K657" s="132">
        <v>99</v>
      </c>
      <c r="L657" s="141">
        <v>5.2</v>
      </c>
      <c r="M657" s="142">
        <v>4</v>
      </c>
      <c r="N657" s="143">
        <v>0.88800000000000001</v>
      </c>
      <c r="O657" s="144">
        <v>0.96</v>
      </c>
      <c r="P657" s="145" t="s">
        <v>1294</v>
      </c>
      <c r="Q657" s="149" t="s">
        <v>3513</v>
      </c>
      <c r="R657" s="132">
        <v>19002</v>
      </c>
      <c r="S657" s="150">
        <v>4.8</v>
      </c>
      <c r="T657" s="151" t="s">
        <v>916</v>
      </c>
      <c r="U657" s="152" t="s">
        <v>2544</v>
      </c>
      <c r="V657" s="153">
        <v>0.63800000000000001</v>
      </c>
      <c r="W657" s="153">
        <v>0.7</v>
      </c>
      <c r="X657" s="152" t="s">
        <v>1863</v>
      </c>
      <c r="Y657" s="153">
        <v>0.17</v>
      </c>
      <c r="Z657" s="153">
        <v>0.22</v>
      </c>
      <c r="AA657" s="152" t="s">
        <v>2220</v>
      </c>
      <c r="AB657" s="153">
        <v>0.08</v>
      </c>
      <c r="AC657" s="153">
        <v>0.04</v>
      </c>
    </row>
    <row r="658" spans="1:29">
      <c r="A658" s="118" t="s">
        <v>3514</v>
      </c>
      <c r="B658" s="118" t="s">
        <v>3515</v>
      </c>
      <c r="C658" s="130" t="s">
        <v>913</v>
      </c>
      <c r="D658" s="131">
        <v>2</v>
      </c>
      <c r="E658" s="132">
        <v>492495</v>
      </c>
      <c r="F658" s="132">
        <v>716</v>
      </c>
      <c r="G658" s="132">
        <v>39</v>
      </c>
      <c r="H658" s="133">
        <v>5.5300000000000002E-2</v>
      </c>
      <c r="I658" s="140">
        <v>20</v>
      </c>
      <c r="J658" s="140">
        <v>0</v>
      </c>
      <c r="K658" s="132">
        <v>856</v>
      </c>
      <c r="L658" s="141">
        <v>0.8</v>
      </c>
      <c r="M658" s="142">
        <v>0</v>
      </c>
      <c r="N658" s="143">
        <v>0.42499999999999999</v>
      </c>
      <c r="O658" s="144">
        <v>0.23100000000000001</v>
      </c>
      <c r="P658" s="145" t="s">
        <v>3516</v>
      </c>
      <c r="Q658" s="149" t="s">
        <v>3517</v>
      </c>
      <c r="R658" s="132">
        <v>22476</v>
      </c>
      <c r="S658" s="150">
        <v>4.8</v>
      </c>
      <c r="T658" s="151" t="s">
        <v>1254</v>
      </c>
      <c r="U658" s="152" t="s">
        <v>1514</v>
      </c>
      <c r="V658" s="153">
        <v>0.17199999999999999</v>
      </c>
      <c r="W658" s="153">
        <v>0.154</v>
      </c>
      <c r="X658" s="152" t="s">
        <v>1255</v>
      </c>
      <c r="Y658" s="153">
        <v>0.13300000000000001</v>
      </c>
      <c r="Z658" s="153">
        <v>7.6999999999999999E-2</v>
      </c>
      <c r="AA658" s="152" t="s">
        <v>1256</v>
      </c>
      <c r="AB658" s="153">
        <v>0.12</v>
      </c>
      <c r="AC658" s="153">
        <v>0</v>
      </c>
    </row>
    <row r="659" spans="1:29">
      <c r="A659" s="118" t="s">
        <v>3518</v>
      </c>
      <c r="B659" s="118" t="s">
        <v>3518</v>
      </c>
      <c r="C659" s="130"/>
      <c r="D659" s="131">
        <v>2</v>
      </c>
      <c r="E659" s="132">
        <v>375542</v>
      </c>
      <c r="F659" s="132">
        <v>940</v>
      </c>
      <c r="G659" s="132">
        <v>78</v>
      </c>
      <c r="H659" s="133">
        <v>8.2799999999999999E-2</v>
      </c>
      <c r="I659" s="140">
        <v>27</v>
      </c>
      <c r="J659" s="140">
        <v>2</v>
      </c>
      <c r="K659" s="132">
        <v>116</v>
      </c>
      <c r="L659" s="141">
        <v>8.1</v>
      </c>
      <c r="M659" s="142">
        <v>0</v>
      </c>
      <c r="N659" s="143">
        <v>0.93899999999999995</v>
      </c>
      <c r="O659" s="144">
        <v>0.92700000000000005</v>
      </c>
      <c r="P659" s="145" t="s">
        <v>1294</v>
      </c>
      <c r="Q659" s="149" t="s">
        <v>3519</v>
      </c>
      <c r="R659" s="132">
        <v>9833</v>
      </c>
      <c r="S659" s="150">
        <v>4.5</v>
      </c>
      <c r="T659" s="151" t="s">
        <v>3520</v>
      </c>
      <c r="U659" s="152" t="s">
        <v>2983</v>
      </c>
      <c r="V659" s="153">
        <v>0.70699999999999996</v>
      </c>
      <c r="W659" s="153">
        <v>0.51200000000000001</v>
      </c>
      <c r="X659" s="152" t="s">
        <v>2729</v>
      </c>
      <c r="Y659" s="153">
        <v>0.17599999999999999</v>
      </c>
      <c r="Z659" s="153">
        <v>0.39</v>
      </c>
      <c r="AA659" s="152" t="s">
        <v>3168</v>
      </c>
      <c r="AB659" s="153">
        <v>5.7000000000000002E-2</v>
      </c>
      <c r="AC659" s="153">
        <v>2.4E-2</v>
      </c>
    </row>
    <row r="660" spans="1:29">
      <c r="A660" s="118" t="s">
        <v>3521</v>
      </c>
      <c r="B660" s="118" t="s">
        <v>2207</v>
      </c>
      <c r="C660" s="130" t="s">
        <v>913</v>
      </c>
      <c r="D660" s="131">
        <v>2</v>
      </c>
      <c r="E660" s="132">
        <v>56515</v>
      </c>
      <c r="F660" s="132">
        <v>6012</v>
      </c>
      <c r="G660" s="132">
        <v>149</v>
      </c>
      <c r="H660" s="133">
        <v>2.4799999999999999E-2</v>
      </c>
      <c r="I660" s="140">
        <v>36</v>
      </c>
      <c r="J660" s="140">
        <v>0</v>
      </c>
      <c r="K660" s="132">
        <v>768</v>
      </c>
      <c r="L660" s="141">
        <v>7.8</v>
      </c>
      <c r="M660" s="142">
        <v>29</v>
      </c>
      <c r="N660" s="143">
        <v>0.41399999999999998</v>
      </c>
      <c r="O660" s="144">
        <v>0.47399999999999998</v>
      </c>
      <c r="P660" s="145" t="s">
        <v>3522</v>
      </c>
      <c r="Q660" s="149" t="s">
        <v>3523</v>
      </c>
      <c r="R660" s="132">
        <v>2966</v>
      </c>
      <c r="S660" s="150">
        <v>4.5</v>
      </c>
      <c r="T660" s="151" t="s">
        <v>2267</v>
      </c>
      <c r="U660" s="152" t="s">
        <v>1153</v>
      </c>
      <c r="V660" s="153">
        <v>0.20100000000000001</v>
      </c>
      <c r="W660" s="153">
        <v>0.29499999999999998</v>
      </c>
      <c r="X660" s="152" t="s">
        <v>3003</v>
      </c>
      <c r="Y660" s="153">
        <v>0.109</v>
      </c>
      <c r="Z660" s="153">
        <v>1.0999999999999999E-2</v>
      </c>
      <c r="AA660" s="152" t="s">
        <v>1725</v>
      </c>
      <c r="AB660" s="153">
        <v>0.104</v>
      </c>
      <c r="AC660" s="153">
        <v>0.16800000000000001</v>
      </c>
    </row>
    <row r="661" spans="1:29">
      <c r="A661" s="118" t="s">
        <v>3524</v>
      </c>
      <c r="B661" s="118" t="s">
        <v>3525</v>
      </c>
      <c r="C661" s="130"/>
      <c r="D661" s="131">
        <v>2</v>
      </c>
      <c r="E661" s="132">
        <v>1505207</v>
      </c>
      <c r="F661" s="132">
        <v>0</v>
      </c>
      <c r="G661" s="132">
        <v>0</v>
      </c>
      <c r="H661" s="133">
        <v>3.3300000000000003E-2</v>
      </c>
      <c r="I661" s="140">
        <v>8</v>
      </c>
      <c r="J661" s="140">
        <v>0</v>
      </c>
      <c r="K661" s="132">
        <v>230</v>
      </c>
      <c r="L661" s="141">
        <v>0</v>
      </c>
      <c r="M661" s="142"/>
      <c r="N661" s="143">
        <v>1</v>
      </c>
      <c r="O661" s="144">
        <v>1</v>
      </c>
      <c r="P661" s="145" t="s">
        <v>1040</v>
      </c>
      <c r="Q661" s="149" t="s">
        <v>3526</v>
      </c>
      <c r="R661" s="132">
        <v>9139</v>
      </c>
      <c r="S661" s="150">
        <v>4.8</v>
      </c>
      <c r="T661" s="151" t="s">
        <v>945</v>
      </c>
      <c r="U661" s="152" t="s">
        <v>1256</v>
      </c>
      <c r="V661" s="153">
        <v>0.86199999999999999</v>
      </c>
      <c r="W661" s="153">
        <v>1</v>
      </c>
      <c r="X661" s="152" t="s">
        <v>3527</v>
      </c>
      <c r="Y661" s="153">
        <v>0.13800000000000001</v>
      </c>
      <c r="Z661" s="153">
        <v>0</v>
      </c>
      <c r="AA661" s="115"/>
      <c r="AB661" s="154"/>
      <c r="AC661" s="154"/>
    </row>
    <row r="662" spans="1:29">
      <c r="A662" s="118" t="s">
        <v>3528</v>
      </c>
      <c r="B662" s="118" t="s">
        <v>1622</v>
      </c>
      <c r="C662" s="130" t="s">
        <v>913</v>
      </c>
      <c r="D662" s="131">
        <v>2</v>
      </c>
      <c r="E662" s="132">
        <v>415940</v>
      </c>
      <c r="F662" s="132">
        <v>849</v>
      </c>
      <c r="G662" s="132">
        <v>49</v>
      </c>
      <c r="H662" s="133">
        <v>5.79E-2</v>
      </c>
      <c r="I662" s="140">
        <v>24</v>
      </c>
      <c r="J662" s="140">
        <v>0</v>
      </c>
      <c r="K662" s="132">
        <v>4570</v>
      </c>
      <c r="L662" s="141">
        <v>0.2</v>
      </c>
      <c r="M662" s="142">
        <v>3</v>
      </c>
      <c r="N662" s="143">
        <v>0.34300000000000003</v>
      </c>
      <c r="O662" s="144">
        <v>0.2</v>
      </c>
      <c r="P662" s="145" t="s">
        <v>2558</v>
      </c>
      <c r="Q662" s="149" t="s">
        <v>3529</v>
      </c>
      <c r="R662" s="132">
        <v>13968</v>
      </c>
      <c r="S662" s="150">
        <v>4.5</v>
      </c>
      <c r="T662" s="151" t="s">
        <v>1152</v>
      </c>
      <c r="U662" s="152" t="s">
        <v>1725</v>
      </c>
      <c r="V662" s="153">
        <v>0.12</v>
      </c>
      <c r="W662" s="153">
        <v>0.1</v>
      </c>
      <c r="X662" s="152" t="s">
        <v>1255</v>
      </c>
      <c r="Y662" s="153">
        <v>0.12</v>
      </c>
      <c r="Z662" s="153">
        <v>0.1</v>
      </c>
      <c r="AA662" s="152" t="s">
        <v>1514</v>
      </c>
      <c r="AB662" s="153">
        <v>0.10199999999999999</v>
      </c>
      <c r="AC662" s="153">
        <v>0</v>
      </c>
    </row>
    <row r="663" spans="1:29">
      <c r="A663" s="118" t="s">
        <v>3530</v>
      </c>
      <c r="B663" s="118" t="s">
        <v>3531</v>
      </c>
      <c r="C663" s="130"/>
      <c r="D663" s="131">
        <v>2</v>
      </c>
      <c r="E663" s="132">
        <v>1233351</v>
      </c>
      <c r="F663" s="132">
        <v>0</v>
      </c>
      <c r="G663" s="132">
        <v>0</v>
      </c>
      <c r="H663" s="133">
        <v>2.7400000000000001E-2</v>
      </c>
      <c r="I663" s="140">
        <v>8</v>
      </c>
      <c r="J663" s="140">
        <v>0</v>
      </c>
      <c r="K663" s="132">
        <v>13873</v>
      </c>
      <c r="L663" s="141">
        <v>0</v>
      </c>
      <c r="M663" s="142">
        <v>0</v>
      </c>
      <c r="N663" s="143">
        <v>1</v>
      </c>
      <c r="O663" s="144">
        <v>1</v>
      </c>
      <c r="P663" s="145" t="s">
        <v>2004</v>
      </c>
      <c r="Q663" s="149" t="s">
        <v>3532</v>
      </c>
      <c r="R663" s="132">
        <v>21607</v>
      </c>
      <c r="S663" s="150">
        <v>4.5</v>
      </c>
      <c r="T663" s="151" t="s">
        <v>945</v>
      </c>
      <c r="U663" s="152" t="s">
        <v>2693</v>
      </c>
      <c r="V663" s="153">
        <v>0.5</v>
      </c>
      <c r="W663" s="153">
        <v>1</v>
      </c>
      <c r="X663" s="152" t="s">
        <v>1909</v>
      </c>
      <c r="Y663" s="153">
        <v>0.5</v>
      </c>
      <c r="Z663" s="153">
        <v>0</v>
      </c>
      <c r="AA663" s="115"/>
      <c r="AB663" s="154"/>
      <c r="AC663" s="154"/>
    </row>
    <row r="664" spans="1:29">
      <c r="A664" s="118" t="s">
        <v>3533</v>
      </c>
      <c r="B664" s="118" t="s">
        <v>3534</v>
      </c>
      <c r="C664" s="130" t="s">
        <v>913</v>
      </c>
      <c r="D664" s="131">
        <v>2</v>
      </c>
      <c r="E664" s="132">
        <v>1817863</v>
      </c>
      <c r="F664" s="132">
        <v>157</v>
      </c>
      <c r="G664" s="132">
        <v>7</v>
      </c>
      <c r="H664" s="133">
        <v>4.6899999999999997E-2</v>
      </c>
      <c r="I664" s="140">
        <v>8</v>
      </c>
      <c r="J664" s="140">
        <v>0</v>
      </c>
      <c r="K664" s="132">
        <v>201</v>
      </c>
      <c r="L664" s="141">
        <v>0.8</v>
      </c>
      <c r="M664" s="142">
        <v>8</v>
      </c>
      <c r="N664" s="143">
        <v>1</v>
      </c>
      <c r="O664" s="144">
        <v>1</v>
      </c>
      <c r="P664" s="145" t="s">
        <v>3535</v>
      </c>
      <c r="Q664" s="149" t="s">
        <v>3536</v>
      </c>
      <c r="R664" s="132">
        <v>10931</v>
      </c>
      <c r="S664" s="150">
        <v>4.5</v>
      </c>
      <c r="T664" s="151" t="s">
        <v>1853</v>
      </c>
      <c r="U664" s="152" t="s">
        <v>1685</v>
      </c>
      <c r="V664" s="153">
        <v>1</v>
      </c>
      <c r="W664" s="153">
        <v>1</v>
      </c>
      <c r="X664" s="115"/>
      <c r="Y664" s="154"/>
      <c r="Z664" s="154"/>
      <c r="AA664" s="115"/>
      <c r="AB664" s="154"/>
      <c r="AC664" s="154"/>
    </row>
    <row r="665" spans="1:29">
      <c r="A665" s="118" t="s">
        <v>3537</v>
      </c>
      <c r="B665" s="118" t="s">
        <v>3538</v>
      </c>
      <c r="C665" s="130" t="s">
        <v>913</v>
      </c>
      <c r="D665" s="131">
        <v>2</v>
      </c>
      <c r="E665" s="132">
        <v>1213308</v>
      </c>
      <c r="F665" s="132">
        <v>250</v>
      </c>
      <c r="G665" s="132">
        <v>11</v>
      </c>
      <c r="H665" s="133">
        <v>4.41E-2</v>
      </c>
      <c r="I665" s="140">
        <v>10</v>
      </c>
      <c r="J665" s="140">
        <v>0</v>
      </c>
      <c r="K665" s="132">
        <v>778</v>
      </c>
      <c r="L665" s="141">
        <v>0.3</v>
      </c>
      <c r="M665" s="142">
        <v>13</v>
      </c>
      <c r="N665" s="143">
        <v>0.42799999999999999</v>
      </c>
      <c r="O665" s="144">
        <v>0.2</v>
      </c>
      <c r="P665" s="145" t="s">
        <v>2361</v>
      </c>
      <c r="Q665" s="149" t="s">
        <v>3539</v>
      </c>
      <c r="R665" s="132">
        <v>7238</v>
      </c>
      <c r="S665" s="150">
        <v>4.5</v>
      </c>
      <c r="T665" s="151" t="s">
        <v>1853</v>
      </c>
      <c r="U665" s="152" t="s">
        <v>1255</v>
      </c>
      <c r="V665" s="153">
        <v>0.26500000000000001</v>
      </c>
      <c r="W665" s="153">
        <v>0</v>
      </c>
      <c r="X665" s="152" t="s">
        <v>2220</v>
      </c>
      <c r="Y665" s="153">
        <v>8.2000000000000003E-2</v>
      </c>
      <c r="Z665" s="153">
        <v>0</v>
      </c>
      <c r="AA665" s="152" t="s">
        <v>1909</v>
      </c>
      <c r="AB665" s="153">
        <v>8.2000000000000003E-2</v>
      </c>
      <c r="AC665" s="153">
        <v>0.2</v>
      </c>
    </row>
    <row r="666" spans="1:29">
      <c r="A666" s="118" t="s">
        <v>3540</v>
      </c>
      <c r="B666" s="118" t="s">
        <v>3541</v>
      </c>
      <c r="C666" s="130" t="s">
        <v>913</v>
      </c>
      <c r="D666" s="131">
        <v>2</v>
      </c>
      <c r="E666" s="132">
        <v>94791</v>
      </c>
      <c r="F666" s="132">
        <v>3665</v>
      </c>
      <c r="G666" s="132">
        <v>125</v>
      </c>
      <c r="H666" s="133">
        <v>3.4200000000000001E-2</v>
      </c>
      <c r="I666" s="140">
        <v>32</v>
      </c>
      <c r="J666" s="140">
        <v>0</v>
      </c>
      <c r="K666" s="132">
        <v>97</v>
      </c>
      <c r="L666" s="141">
        <v>37.799999999999997</v>
      </c>
      <c r="M666" s="142">
        <v>5</v>
      </c>
      <c r="N666" s="143">
        <v>0.877</v>
      </c>
      <c r="O666" s="144">
        <v>0.88600000000000001</v>
      </c>
      <c r="P666" s="145" t="s">
        <v>2566</v>
      </c>
      <c r="Q666" s="149" t="s">
        <v>3542</v>
      </c>
      <c r="R666" s="132">
        <v>8099</v>
      </c>
      <c r="S666" s="150">
        <v>4.5</v>
      </c>
      <c r="T666" s="151" t="s">
        <v>1853</v>
      </c>
      <c r="U666" s="152" t="s">
        <v>1255</v>
      </c>
      <c r="V666" s="153">
        <v>0.45900000000000002</v>
      </c>
      <c r="W666" s="153">
        <v>0.35099999999999998</v>
      </c>
      <c r="X666" s="152" t="s">
        <v>1256</v>
      </c>
      <c r="Y666" s="153">
        <v>0.313</v>
      </c>
      <c r="Z666" s="153">
        <v>0.35399999999999998</v>
      </c>
      <c r="AA666" s="152" t="s">
        <v>1909</v>
      </c>
      <c r="AB666" s="153">
        <v>0.105</v>
      </c>
      <c r="AC666" s="153">
        <v>0.18099999999999999</v>
      </c>
    </row>
    <row r="667" spans="1:29">
      <c r="A667" s="140">
        <v>22800</v>
      </c>
      <c r="B667" s="140">
        <v>22800</v>
      </c>
      <c r="C667" s="130"/>
      <c r="D667" s="131">
        <v>2</v>
      </c>
      <c r="E667" s="132"/>
      <c r="F667" s="132">
        <v>0</v>
      </c>
      <c r="G667" s="132">
        <v>0</v>
      </c>
      <c r="H667" s="133">
        <v>3.4200000000000001E-2</v>
      </c>
      <c r="I667" s="140">
        <v>8</v>
      </c>
      <c r="J667" s="140">
        <v>0</v>
      </c>
      <c r="K667" s="132">
        <v>289</v>
      </c>
      <c r="L667" s="141">
        <v>0</v>
      </c>
      <c r="M667" s="142">
        <v>31</v>
      </c>
      <c r="N667" s="143"/>
      <c r="O667" s="144"/>
      <c r="P667" s="145" t="s">
        <v>2212</v>
      </c>
      <c r="Q667" s="149" t="s">
        <v>3543</v>
      </c>
      <c r="R667" s="132">
        <v>4482</v>
      </c>
      <c r="S667" s="150">
        <v>4.5</v>
      </c>
      <c r="T667" s="151" t="s">
        <v>1661</v>
      </c>
      <c r="U667" s="115"/>
      <c r="V667" s="154"/>
      <c r="W667" s="154"/>
      <c r="X667" s="115"/>
      <c r="Y667" s="154"/>
      <c r="Z667" s="154"/>
      <c r="AA667" s="115"/>
      <c r="AB667" s="154"/>
      <c r="AC667" s="154"/>
    </row>
    <row r="668" spans="1:29">
      <c r="A668" s="118" t="s">
        <v>3544</v>
      </c>
      <c r="B668" s="118" t="s">
        <v>3544</v>
      </c>
      <c r="C668" s="130" t="s">
        <v>913</v>
      </c>
      <c r="D668" s="131">
        <v>2</v>
      </c>
      <c r="E668" s="132">
        <v>97205</v>
      </c>
      <c r="F668" s="132">
        <v>3595</v>
      </c>
      <c r="G668" s="132">
        <v>147</v>
      </c>
      <c r="H668" s="133">
        <v>4.0800000000000003E-2</v>
      </c>
      <c r="I668" s="140">
        <v>31</v>
      </c>
      <c r="J668" s="140">
        <v>0</v>
      </c>
      <c r="K668" s="132">
        <v>122</v>
      </c>
      <c r="L668" s="141">
        <v>29.5</v>
      </c>
      <c r="M668" s="142">
        <v>29</v>
      </c>
      <c r="N668" s="143">
        <v>0.91500000000000004</v>
      </c>
      <c r="O668" s="144">
        <v>0.95199999999999996</v>
      </c>
      <c r="P668" s="145" t="s">
        <v>3545</v>
      </c>
      <c r="Q668" s="149" t="s">
        <v>3546</v>
      </c>
      <c r="R668" s="132">
        <v>7301</v>
      </c>
      <c r="S668" s="150">
        <v>4.5</v>
      </c>
      <c r="T668" s="151" t="s">
        <v>916</v>
      </c>
      <c r="U668" s="152" t="s">
        <v>1820</v>
      </c>
      <c r="V668" s="153">
        <v>0.86299999999999999</v>
      </c>
      <c r="W668" s="153">
        <v>0.93700000000000006</v>
      </c>
      <c r="X668" s="152" t="s">
        <v>3128</v>
      </c>
      <c r="Y668" s="153">
        <v>3.1E-2</v>
      </c>
      <c r="Z668" s="153">
        <v>0</v>
      </c>
      <c r="AA668" s="152" t="s">
        <v>1685</v>
      </c>
      <c r="AB668" s="153">
        <v>2.1000000000000001E-2</v>
      </c>
      <c r="AC668" s="153">
        <v>1.6E-2</v>
      </c>
    </row>
    <row r="669" spans="1:29">
      <c r="A669" s="118" t="s">
        <v>3547</v>
      </c>
      <c r="B669" s="118" t="s">
        <v>3547</v>
      </c>
      <c r="C669" s="130" t="s">
        <v>913</v>
      </c>
      <c r="D669" s="131">
        <v>2</v>
      </c>
      <c r="E669" s="132">
        <v>492077</v>
      </c>
      <c r="F669" s="132">
        <v>717</v>
      </c>
      <c r="G669" s="132">
        <v>28</v>
      </c>
      <c r="H669" s="133">
        <v>3.9199999999999999E-2</v>
      </c>
      <c r="I669" s="140">
        <v>20</v>
      </c>
      <c r="J669" s="140">
        <v>0</v>
      </c>
      <c r="K669" s="132">
        <v>74</v>
      </c>
      <c r="L669" s="141">
        <v>9.6999999999999993</v>
      </c>
      <c r="M669" s="142">
        <v>8</v>
      </c>
      <c r="N669" s="143">
        <v>0.94</v>
      </c>
      <c r="O669" s="144">
        <v>1</v>
      </c>
      <c r="P669" s="145" t="s">
        <v>1294</v>
      </c>
      <c r="Q669" s="149" t="s">
        <v>3548</v>
      </c>
      <c r="R669" s="132">
        <v>10075</v>
      </c>
      <c r="S669" s="150">
        <v>4.5</v>
      </c>
      <c r="T669" s="151" t="s">
        <v>945</v>
      </c>
      <c r="U669" s="152" t="s">
        <v>2220</v>
      </c>
      <c r="V669" s="153">
        <v>0.72199999999999998</v>
      </c>
      <c r="W669" s="153">
        <v>0.6</v>
      </c>
      <c r="X669" s="152" t="s">
        <v>1863</v>
      </c>
      <c r="Y669" s="153">
        <v>0.16900000000000001</v>
      </c>
      <c r="Z669" s="153">
        <v>0.311</v>
      </c>
      <c r="AA669" s="152" t="s">
        <v>2544</v>
      </c>
      <c r="AB669" s="153">
        <v>4.9000000000000002E-2</v>
      </c>
      <c r="AC669" s="153">
        <v>8.8999999999999996E-2</v>
      </c>
    </row>
    <row r="670" spans="1:29">
      <c r="A670" s="118" t="s">
        <v>3549</v>
      </c>
      <c r="B670" s="118" t="s">
        <v>3550</v>
      </c>
      <c r="C670" s="130"/>
      <c r="D670" s="131">
        <v>2</v>
      </c>
      <c r="E670" s="132">
        <v>1710898</v>
      </c>
      <c r="F670" s="132">
        <v>0</v>
      </c>
      <c r="G670" s="132">
        <v>0</v>
      </c>
      <c r="H670" s="133">
        <v>2.7000000000000001E-3</v>
      </c>
      <c r="I670" s="140">
        <v>8</v>
      </c>
      <c r="J670" s="140">
        <v>0</v>
      </c>
      <c r="K670" s="132">
        <v>101</v>
      </c>
      <c r="L670" s="141">
        <v>0</v>
      </c>
      <c r="M670" s="142">
        <v>0</v>
      </c>
      <c r="N670" s="143">
        <v>1</v>
      </c>
      <c r="O670" s="144">
        <v>1</v>
      </c>
      <c r="P670" s="145" t="s">
        <v>1435</v>
      </c>
      <c r="Q670" s="149" t="s">
        <v>3551</v>
      </c>
      <c r="R670" s="132">
        <v>5641</v>
      </c>
      <c r="S670" s="150">
        <v>4.4000000000000004</v>
      </c>
      <c r="T670" s="151"/>
      <c r="U670" s="152" t="s">
        <v>3552</v>
      </c>
      <c r="V670" s="153">
        <v>0.88900000000000001</v>
      </c>
      <c r="W670" s="153">
        <v>1</v>
      </c>
      <c r="X670" s="152" t="s">
        <v>3553</v>
      </c>
      <c r="Y670" s="153">
        <v>0.111</v>
      </c>
      <c r="Z670" s="153">
        <v>0</v>
      </c>
      <c r="AA670" s="115"/>
      <c r="AB670" s="154"/>
      <c r="AC670" s="154"/>
    </row>
    <row r="671" spans="1:29">
      <c r="A671" s="118" t="s">
        <v>3554</v>
      </c>
      <c r="B671" s="118" t="s">
        <v>3555</v>
      </c>
      <c r="C671" s="130" t="s">
        <v>913</v>
      </c>
      <c r="D671" s="131">
        <v>2</v>
      </c>
      <c r="E671" s="132">
        <v>246252</v>
      </c>
      <c r="F671" s="132">
        <v>1545</v>
      </c>
      <c r="G671" s="132">
        <v>118</v>
      </c>
      <c r="H671" s="133">
        <v>7.6300000000000007E-2</v>
      </c>
      <c r="I671" s="140">
        <v>29</v>
      </c>
      <c r="J671" s="140">
        <v>0</v>
      </c>
      <c r="K671" s="132">
        <v>71</v>
      </c>
      <c r="L671" s="141">
        <v>21.8</v>
      </c>
      <c r="M671" s="142">
        <v>0</v>
      </c>
      <c r="N671" s="143">
        <v>0.874</v>
      </c>
      <c r="O671" s="144">
        <v>0.94499999999999995</v>
      </c>
      <c r="P671" s="145" t="s">
        <v>1510</v>
      </c>
      <c r="Q671" s="149" t="s">
        <v>3556</v>
      </c>
      <c r="R671" s="132">
        <v>7133</v>
      </c>
      <c r="S671" s="150">
        <v>4.5</v>
      </c>
      <c r="T671" s="151" t="s">
        <v>916</v>
      </c>
      <c r="U671" s="152" t="s">
        <v>1966</v>
      </c>
      <c r="V671" s="153">
        <v>0.63</v>
      </c>
      <c r="W671" s="153">
        <v>0.58899999999999997</v>
      </c>
      <c r="X671" s="152" t="s">
        <v>1862</v>
      </c>
      <c r="Y671" s="153">
        <v>0.217</v>
      </c>
      <c r="Z671" s="153">
        <v>0.34300000000000003</v>
      </c>
      <c r="AA671" s="152" t="s">
        <v>3165</v>
      </c>
      <c r="AB671" s="153">
        <v>2.7E-2</v>
      </c>
      <c r="AC671" s="153">
        <v>1.4E-2</v>
      </c>
    </row>
    <row r="672" spans="1:29">
      <c r="A672" s="118" t="s">
        <v>3557</v>
      </c>
      <c r="B672" s="118" t="s">
        <v>3557</v>
      </c>
      <c r="C672" s="130"/>
      <c r="D672" s="131">
        <v>2</v>
      </c>
      <c r="E672" s="132">
        <v>1748681</v>
      </c>
      <c r="F672" s="132">
        <v>0</v>
      </c>
      <c r="G672" s="132">
        <v>0</v>
      </c>
      <c r="H672" s="133">
        <v>5.7500000000000002E-2</v>
      </c>
      <c r="I672" s="140">
        <v>8</v>
      </c>
      <c r="J672" s="140">
        <v>0</v>
      </c>
      <c r="K672" s="132">
        <v>144</v>
      </c>
      <c r="L672" s="141">
        <v>0</v>
      </c>
      <c r="M672" s="142"/>
      <c r="N672" s="143">
        <v>1</v>
      </c>
      <c r="O672" s="144">
        <v>0</v>
      </c>
      <c r="P672" s="145" t="s">
        <v>1812</v>
      </c>
      <c r="Q672" s="149"/>
      <c r="R672" s="132"/>
      <c r="S672" s="150"/>
      <c r="T672" s="151"/>
      <c r="U672" s="152" t="s">
        <v>3558</v>
      </c>
      <c r="V672" s="153">
        <v>0.66700000000000004</v>
      </c>
      <c r="W672" s="153">
        <v>0</v>
      </c>
      <c r="X672" s="152" t="s">
        <v>3559</v>
      </c>
      <c r="Y672" s="153">
        <v>0.33300000000000002</v>
      </c>
      <c r="Z672" s="153">
        <v>0</v>
      </c>
      <c r="AA672" s="115"/>
      <c r="AB672" s="154"/>
      <c r="AC672" s="154"/>
    </row>
    <row r="673" spans="1:29">
      <c r="A673" s="118" t="s">
        <v>3560</v>
      </c>
      <c r="B673" s="118" t="s">
        <v>3561</v>
      </c>
      <c r="C673" s="130" t="s">
        <v>913</v>
      </c>
      <c r="D673" s="131">
        <v>2</v>
      </c>
      <c r="E673" s="132">
        <v>336529</v>
      </c>
      <c r="F673" s="132">
        <v>1161</v>
      </c>
      <c r="G673" s="132">
        <v>81</v>
      </c>
      <c r="H673" s="133">
        <v>6.9699999999999998E-2</v>
      </c>
      <c r="I673" s="140">
        <v>27</v>
      </c>
      <c r="J673" s="140">
        <v>0</v>
      </c>
      <c r="K673" s="132">
        <v>115</v>
      </c>
      <c r="L673" s="141">
        <v>10.1</v>
      </c>
      <c r="M673" s="142">
        <v>8</v>
      </c>
      <c r="N673" s="143">
        <v>0.53100000000000003</v>
      </c>
      <c r="O673" s="144">
        <v>0.45500000000000002</v>
      </c>
      <c r="P673" s="145" t="s">
        <v>2766</v>
      </c>
      <c r="Q673" s="149" t="s">
        <v>3562</v>
      </c>
      <c r="R673" s="132">
        <v>14062</v>
      </c>
      <c r="S673" s="150">
        <v>4.5</v>
      </c>
      <c r="T673" s="151" t="s">
        <v>1254</v>
      </c>
      <c r="U673" s="152" t="s">
        <v>1514</v>
      </c>
      <c r="V673" s="153">
        <v>0.254</v>
      </c>
      <c r="W673" s="153">
        <v>0.318</v>
      </c>
      <c r="X673" s="152" t="s">
        <v>2205</v>
      </c>
      <c r="Y673" s="153">
        <v>0.17100000000000001</v>
      </c>
      <c r="Z673" s="153">
        <v>9.0999999999999998E-2</v>
      </c>
      <c r="AA673" s="152" t="s">
        <v>1256</v>
      </c>
      <c r="AB673" s="153">
        <v>0.106</v>
      </c>
      <c r="AC673" s="153">
        <v>4.5999999999999999E-2</v>
      </c>
    </row>
    <row r="674" spans="1:29">
      <c r="A674" s="118" t="s">
        <v>3563</v>
      </c>
      <c r="B674" s="118" t="s">
        <v>3564</v>
      </c>
      <c r="C674" s="130" t="s">
        <v>913</v>
      </c>
      <c r="D674" s="131">
        <v>2</v>
      </c>
      <c r="E674" s="132">
        <v>545610</v>
      </c>
      <c r="F674" s="132">
        <v>640</v>
      </c>
      <c r="G674" s="132">
        <v>50</v>
      </c>
      <c r="H674" s="133">
        <v>7.7600000000000002E-2</v>
      </c>
      <c r="I674" s="140">
        <v>18</v>
      </c>
      <c r="J674" s="140">
        <v>0</v>
      </c>
      <c r="K674" s="132">
        <v>133</v>
      </c>
      <c r="L674" s="141">
        <v>4.8</v>
      </c>
      <c r="M674" s="142">
        <v>0</v>
      </c>
      <c r="N674" s="143">
        <v>0.66500000000000004</v>
      </c>
      <c r="O674" s="144">
        <v>0.69199999999999995</v>
      </c>
      <c r="P674" s="145" t="s">
        <v>3565</v>
      </c>
      <c r="Q674" s="149" t="s">
        <v>3566</v>
      </c>
      <c r="R674" s="132">
        <v>10058</v>
      </c>
      <c r="S674" s="150">
        <v>4.5</v>
      </c>
      <c r="T674" s="151" t="s">
        <v>3567</v>
      </c>
      <c r="U674" s="152" t="s">
        <v>1514</v>
      </c>
      <c r="V674" s="153">
        <v>0.47099999999999997</v>
      </c>
      <c r="W674" s="153">
        <v>0.61499999999999999</v>
      </c>
      <c r="X674" s="152" t="s">
        <v>1153</v>
      </c>
      <c r="Y674" s="153">
        <v>0.11899999999999999</v>
      </c>
      <c r="Z674" s="153">
        <v>7.6999999999999999E-2</v>
      </c>
      <c r="AA674" s="152" t="s">
        <v>3004</v>
      </c>
      <c r="AB674" s="153">
        <v>7.4999999999999997E-2</v>
      </c>
      <c r="AC674" s="153">
        <v>0</v>
      </c>
    </row>
    <row r="675" spans="1:29">
      <c r="A675" s="118" t="s">
        <v>3568</v>
      </c>
      <c r="B675" s="118" t="s">
        <v>3568</v>
      </c>
      <c r="C675" s="130" t="s">
        <v>913</v>
      </c>
      <c r="D675" s="131">
        <v>2</v>
      </c>
      <c r="E675" s="132">
        <v>2179775</v>
      </c>
      <c r="F675" s="132">
        <v>103</v>
      </c>
      <c r="G675" s="132">
        <v>5</v>
      </c>
      <c r="H675" s="133">
        <v>5.2900000000000003E-2</v>
      </c>
      <c r="I675" s="140">
        <v>8</v>
      </c>
      <c r="J675" s="140">
        <v>0</v>
      </c>
      <c r="K675" s="132">
        <v>40</v>
      </c>
      <c r="L675" s="141">
        <v>2.6</v>
      </c>
      <c r="M675" s="142"/>
      <c r="N675" s="143">
        <v>0.97699999999999998</v>
      </c>
      <c r="O675" s="144">
        <v>0</v>
      </c>
      <c r="P675" s="145" t="s">
        <v>2463</v>
      </c>
      <c r="Q675" s="149" t="s">
        <v>3569</v>
      </c>
      <c r="R675" s="132">
        <v>10812</v>
      </c>
      <c r="S675" s="150">
        <v>4.5</v>
      </c>
      <c r="T675" s="151" t="s">
        <v>1254</v>
      </c>
      <c r="U675" s="152" t="s">
        <v>3570</v>
      </c>
      <c r="V675" s="153">
        <v>0.61599999999999999</v>
      </c>
      <c r="W675" s="153">
        <v>0</v>
      </c>
      <c r="X675" s="152" t="s">
        <v>2059</v>
      </c>
      <c r="Y675" s="153">
        <v>0.24399999999999999</v>
      </c>
      <c r="Z675" s="153">
        <v>0</v>
      </c>
      <c r="AA675" s="152" t="s">
        <v>3571</v>
      </c>
      <c r="AB675" s="153">
        <v>0.11600000000000001</v>
      </c>
      <c r="AC675" s="153">
        <v>0</v>
      </c>
    </row>
    <row r="676" spans="1:29">
      <c r="A676" s="118" t="s">
        <v>3572</v>
      </c>
      <c r="B676" s="118" t="s">
        <v>3572</v>
      </c>
      <c r="C676" s="130" t="s">
        <v>913</v>
      </c>
      <c r="D676" s="131">
        <v>2</v>
      </c>
      <c r="E676" s="132">
        <v>111476</v>
      </c>
      <c r="F676" s="132">
        <v>3084</v>
      </c>
      <c r="G676" s="132">
        <v>191</v>
      </c>
      <c r="H676" s="133">
        <v>6.1899999999999997E-2</v>
      </c>
      <c r="I676" s="140">
        <v>32</v>
      </c>
      <c r="J676" s="140">
        <v>0</v>
      </c>
      <c r="K676" s="132">
        <v>2073</v>
      </c>
      <c r="L676" s="141">
        <v>1.5</v>
      </c>
      <c r="M676" s="142">
        <v>6</v>
      </c>
      <c r="N676" s="143">
        <v>0.54</v>
      </c>
      <c r="O676" s="144">
        <v>0.66700000000000004</v>
      </c>
      <c r="P676" s="145" t="s">
        <v>1294</v>
      </c>
      <c r="Q676" s="149" t="s">
        <v>3573</v>
      </c>
      <c r="R676" s="132">
        <v>26572</v>
      </c>
      <c r="S676" s="150">
        <v>4.5</v>
      </c>
      <c r="T676" s="151" t="s">
        <v>916</v>
      </c>
      <c r="U676" s="152" t="s">
        <v>1975</v>
      </c>
      <c r="V676" s="153">
        <v>0.28999999999999998</v>
      </c>
      <c r="W676" s="153">
        <v>0.29499999999999998</v>
      </c>
      <c r="X676" s="152" t="s">
        <v>1974</v>
      </c>
      <c r="Y676" s="153">
        <v>0.14799999999999999</v>
      </c>
      <c r="Z676" s="153">
        <v>0.28199999999999997</v>
      </c>
      <c r="AA676" s="152" t="s">
        <v>1257</v>
      </c>
      <c r="AB676" s="153">
        <v>0.10199999999999999</v>
      </c>
      <c r="AC676" s="153">
        <v>0.09</v>
      </c>
    </row>
    <row r="677" spans="1:29">
      <c r="A677" s="118" t="s">
        <v>3574</v>
      </c>
      <c r="B677" s="118" t="s">
        <v>3575</v>
      </c>
      <c r="C677" s="130" t="s">
        <v>913</v>
      </c>
      <c r="D677" s="131">
        <v>2</v>
      </c>
      <c r="E677" s="132">
        <v>720120</v>
      </c>
      <c r="F677" s="132">
        <v>482</v>
      </c>
      <c r="G677" s="132">
        <v>39</v>
      </c>
      <c r="H677" s="133">
        <v>8.1600000000000006E-2</v>
      </c>
      <c r="I677" s="140">
        <v>21</v>
      </c>
      <c r="J677" s="140">
        <v>0</v>
      </c>
      <c r="K677" s="132">
        <v>77</v>
      </c>
      <c r="L677" s="141">
        <v>6.3</v>
      </c>
      <c r="M677" s="142">
        <v>7</v>
      </c>
      <c r="N677" s="143">
        <v>0.73399999999999999</v>
      </c>
      <c r="O677" s="144">
        <v>0.64</v>
      </c>
      <c r="P677" s="145" t="s">
        <v>3576</v>
      </c>
      <c r="Q677" s="149" t="s">
        <v>3577</v>
      </c>
      <c r="R677" s="132">
        <v>5253</v>
      </c>
      <c r="S677" s="150">
        <v>4.8</v>
      </c>
      <c r="T677" s="151" t="s">
        <v>1254</v>
      </c>
      <c r="U677" s="152" t="s">
        <v>1255</v>
      </c>
      <c r="V677" s="153">
        <v>0.27</v>
      </c>
      <c r="W677" s="153">
        <v>0.32</v>
      </c>
      <c r="X677" s="152" t="s">
        <v>1256</v>
      </c>
      <c r="Y677" s="153">
        <v>0.26600000000000001</v>
      </c>
      <c r="Z677" s="153">
        <v>0.24</v>
      </c>
      <c r="AA677" s="152" t="s">
        <v>1966</v>
      </c>
      <c r="AB677" s="153">
        <v>0.19900000000000001</v>
      </c>
      <c r="AC677" s="153">
        <v>0.08</v>
      </c>
    </row>
    <row r="678" spans="1:29">
      <c r="A678" s="118" t="s">
        <v>3578</v>
      </c>
      <c r="B678" s="118" t="s">
        <v>3579</v>
      </c>
      <c r="C678" s="130" t="s">
        <v>913</v>
      </c>
      <c r="D678" s="131">
        <v>2</v>
      </c>
      <c r="E678" s="132">
        <v>70115</v>
      </c>
      <c r="F678" s="132">
        <v>4980</v>
      </c>
      <c r="G678" s="132">
        <v>139</v>
      </c>
      <c r="H678" s="133">
        <v>2.8000000000000001E-2</v>
      </c>
      <c r="I678" s="140">
        <v>36</v>
      </c>
      <c r="J678" s="140">
        <v>0</v>
      </c>
      <c r="K678" s="132">
        <v>327</v>
      </c>
      <c r="L678" s="141">
        <v>15.2</v>
      </c>
      <c r="M678" s="142">
        <v>0</v>
      </c>
      <c r="N678" s="143">
        <v>0.48399999999999999</v>
      </c>
      <c r="O678" s="144">
        <v>0.53100000000000003</v>
      </c>
      <c r="P678" s="145" t="s">
        <v>3151</v>
      </c>
      <c r="Q678" s="149" t="s">
        <v>3580</v>
      </c>
      <c r="R678" s="132">
        <v>5099</v>
      </c>
      <c r="S678" s="150">
        <v>4.5</v>
      </c>
      <c r="T678" s="151" t="s">
        <v>916</v>
      </c>
      <c r="U678" s="152" t="s">
        <v>1257</v>
      </c>
      <c r="V678" s="153">
        <v>0.28199999999999997</v>
      </c>
      <c r="W678" s="153">
        <v>0.29399999999999998</v>
      </c>
      <c r="X678" s="152" t="s">
        <v>1685</v>
      </c>
      <c r="Y678" s="153">
        <v>0.112</v>
      </c>
      <c r="Z678" s="153">
        <v>0.13400000000000001</v>
      </c>
      <c r="AA678" s="152" t="s">
        <v>1862</v>
      </c>
      <c r="AB678" s="153">
        <v>9.0999999999999998E-2</v>
      </c>
      <c r="AC678" s="153">
        <v>0.10299999999999999</v>
      </c>
    </row>
    <row r="679" spans="1:29">
      <c r="A679" s="118" t="s">
        <v>3581</v>
      </c>
      <c r="B679" s="118" t="s">
        <v>3582</v>
      </c>
      <c r="C679" s="130" t="s">
        <v>913</v>
      </c>
      <c r="D679" s="131">
        <v>2</v>
      </c>
      <c r="E679" s="132">
        <v>754050</v>
      </c>
      <c r="F679" s="132">
        <v>456</v>
      </c>
      <c r="G679" s="132">
        <v>22</v>
      </c>
      <c r="H679" s="133">
        <v>4.8500000000000001E-2</v>
      </c>
      <c r="I679" s="140">
        <v>20</v>
      </c>
      <c r="J679" s="140">
        <v>0</v>
      </c>
      <c r="K679" s="132">
        <v>128</v>
      </c>
      <c r="L679" s="141">
        <v>3.6</v>
      </c>
      <c r="M679" s="142">
        <v>0</v>
      </c>
      <c r="N679" s="143">
        <v>0.78400000000000003</v>
      </c>
      <c r="O679" s="144">
        <v>0.90900000000000003</v>
      </c>
      <c r="P679" s="145" t="s">
        <v>1597</v>
      </c>
      <c r="Q679" s="149" t="s">
        <v>3583</v>
      </c>
      <c r="R679" s="132">
        <v>5833</v>
      </c>
      <c r="S679" s="150">
        <v>4.5</v>
      </c>
      <c r="T679" s="151" t="s">
        <v>1144</v>
      </c>
      <c r="U679" s="152" t="s">
        <v>2231</v>
      </c>
      <c r="V679" s="153">
        <v>0.49199999999999999</v>
      </c>
      <c r="W679" s="153">
        <v>0.182</v>
      </c>
      <c r="X679" s="152" t="s">
        <v>3584</v>
      </c>
      <c r="Y679" s="153">
        <v>0.14899999999999999</v>
      </c>
      <c r="Z679" s="153">
        <v>0.45500000000000002</v>
      </c>
      <c r="AA679" s="152" t="s">
        <v>1256</v>
      </c>
      <c r="AB679" s="153">
        <v>0.14299999999999999</v>
      </c>
      <c r="AC679" s="153">
        <v>0.27300000000000002</v>
      </c>
    </row>
    <row r="680" spans="1:29">
      <c r="A680" s="118" t="s">
        <v>3585</v>
      </c>
      <c r="B680" s="118" t="s">
        <v>3586</v>
      </c>
      <c r="C680" s="130"/>
      <c r="D680" s="131">
        <v>2</v>
      </c>
      <c r="E680" s="132">
        <v>1943200</v>
      </c>
      <c r="F680" s="132">
        <v>142</v>
      </c>
      <c r="G680" s="132">
        <v>6</v>
      </c>
      <c r="H680" s="133">
        <v>4.4499999999999998E-2</v>
      </c>
      <c r="I680" s="140">
        <v>8</v>
      </c>
      <c r="J680" s="140">
        <v>0</v>
      </c>
      <c r="K680" s="132">
        <v>34</v>
      </c>
      <c r="L680" s="141">
        <v>4.2</v>
      </c>
      <c r="M680" s="142">
        <v>0</v>
      </c>
      <c r="N680" s="143">
        <v>1</v>
      </c>
      <c r="O680" s="144">
        <v>1</v>
      </c>
      <c r="P680" s="145" t="s">
        <v>1158</v>
      </c>
      <c r="Q680" s="149" t="s">
        <v>3587</v>
      </c>
      <c r="R680" s="132">
        <v>5827</v>
      </c>
      <c r="S680" s="150">
        <v>4.5</v>
      </c>
      <c r="T680" s="151" t="s">
        <v>1152</v>
      </c>
      <c r="U680" s="152" t="s">
        <v>1970</v>
      </c>
      <c r="V680" s="153">
        <v>0.97499999999999998</v>
      </c>
      <c r="W680" s="153">
        <v>1</v>
      </c>
      <c r="X680" s="152" t="s">
        <v>2150</v>
      </c>
      <c r="Y680" s="153">
        <v>1.2999999999999999E-2</v>
      </c>
      <c r="Z680" s="153">
        <v>0</v>
      </c>
      <c r="AA680" s="152" t="s">
        <v>3588</v>
      </c>
      <c r="AB680" s="153">
        <v>1.2999999999999999E-2</v>
      </c>
      <c r="AC680" s="153">
        <v>0</v>
      </c>
    </row>
    <row r="681" spans="1:29">
      <c r="A681" s="118" t="s">
        <v>3589</v>
      </c>
      <c r="B681" s="118" t="s">
        <v>3589</v>
      </c>
      <c r="C681" s="130" t="s">
        <v>913</v>
      </c>
      <c r="D681" s="131">
        <v>2</v>
      </c>
      <c r="E681" s="132">
        <v>358807</v>
      </c>
      <c r="F681" s="132">
        <v>991</v>
      </c>
      <c r="G681" s="132">
        <v>34</v>
      </c>
      <c r="H681" s="133">
        <v>3.4000000000000002E-2</v>
      </c>
      <c r="I681" s="140">
        <v>26</v>
      </c>
      <c r="J681" s="140">
        <v>0</v>
      </c>
      <c r="K681" s="132">
        <v>117</v>
      </c>
      <c r="L681" s="141">
        <v>8.5</v>
      </c>
      <c r="M681" s="142">
        <v>0</v>
      </c>
      <c r="N681" s="143">
        <v>0.91600000000000004</v>
      </c>
      <c r="O681" s="144">
        <v>0.82599999999999996</v>
      </c>
      <c r="P681" s="145" t="s">
        <v>3590</v>
      </c>
      <c r="Q681" s="149" t="s">
        <v>3591</v>
      </c>
      <c r="R681" s="132">
        <v>9479</v>
      </c>
      <c r="S681" s="150">
        <v>4.5</v>
      </c>
      <c r="T681" s="151" t="s">
        <v>1254</v>
      </c>
      <c r="U681" s="152" t="s">
        <v>1970</v>
      </c>
      <c r="V681" s="153">
        <v>0.86</v>
      </c>
      <c r="W681" s="153">
        <v>0.82599999999999996</v>
      </c>
      <c r="X681" s="152" t="s">
        <v>2629</v>
      </c>
      <c r="Y681" s="153">
        <v>3.2000000000000001E-2</v>
      </c>
      <c r="Z681" s="153">
        <v>0</v>
      </c>
      <c r="AA681" s="152" t="s">
        <v>1256</v>
      </c>
      <c r="AB681" s="153">
        <v>2.3E-2</v>
      </c>
      <c r="AC681" s="153">
        <v>0</v>
      </c>
    </row>
    <row r="682" spans="1:29">
      <c r="A682" s="118" t="s">
        <v>3592</v>
      </c>
      <c r="B682" s="118" t="s">
        <v>3593</v>
      </c>
      <c r="C682" s="130"/>
      <c r="D682" s="131">
        <v>2</v>
      </c>
      <c r="E682" s="132">
        <v>2017760</v>
      </c>
      <c r="F682" s="132">
        <v>103</v>
      </c>
      <c r="G682" s="132">
        <v>1</v>
      </c>
      <c r="H682" s="133">
        <v>1.4E-2</v>
      </c>
      <c r="I682" s="140">
        <v>8</v>
      </c>
      <c r="J682" s="140">
        <v>0</v>
      </c>
      <c r="K682" s="132">
        <v>643</v>
      </c>
      <c r="L682" s="141">
        <v>0.2</v>
      </c>
      <c r="M682" s="142">
        <v>0</v>
      </c>
      <c r="N682" s="143">
        <v>0.78300000000000003</v>
      </c>
      <c r="O682" s="144">
        <v>1</v>
      </c>
      <c r="P682" s="145" t="s">
        <v>2428</v>
      </c>
      <c r="Q682" s="149" t="s">
        <v>3594</v>
      </c>
      <c r="R682" s="132">
        <v>13814</v>
      </c>
      <c r="S682" s="150">
        <v>4.5</v>
      </c>
      <c r="T682" s="151" t="s">
        <v>1740</v>
      </c>
      <c r="U682" s="152" t="s">
        <v>1255</v>
      </c>
      <c r="V682" s="153">
        <v>0.41299999999999998</v>
      </c>
      <c r="W682" s="153">
        <v>0</v>
      </c>
      <c r="X682" s="152" t="s">
        <v>1909</v>
      </c>
      <c r="Y682" s="153">
        <v>0.217</v>
      </c>
      <c r="Z682" s="153">
        <v>0</v>
      </c>
      <c r="AA682" s="152" t="s">
        <v>1863</v>
      </c>
      <c r="AB682" s="153">
        <v>0.152</v>
      </c>
      <c r="AC682" s="153">
        <v>1</v>
      </c>
    </row>
    <row r="683" spans="1:29">
      <c r="A683" s="118" t="s">
        <v>3595</v>
      </c>
      <c r="B683" s="118" t="s">
        <v>3596</v>
      </c>
      <c r="C683" s="130"/>
      <c r="D683" s="131">
        <v>2</v>
      </c>
      <c r="E683" s="132">
        <v>424264</v>
      </c>
      <c r="F683" s="132">
        <v>824</v>
      </c>
      <c r="G683" s="132">
        <v>17</v>
      </c>
      <c r="H683" s="133">
        <v>2.06E-2</v>
      </c>
      <c r="I683" s="140">
        <v>23</v>
      </c>
      <c r="J683" s="140">
        <v>0</v>
      </c>
      <c r="K683" s="132">
        <v>336</v>
      </c>
      <c r="L683" s="141">
        <v>2.5</v>
      </c>
      <c r="M683" s="142">
        <v>0</v>
      </c>
      <c r="N683" s="143">
        <v>0.41899999999999998</v>
      </c>
      <c r="O683" s="144">
        <v>0.25</v>
      </c>
      <c r="P683" s="145" t="s">
        <v>3597</v>
      </c>
      <c r="Q683" s="149" t="s">
        <v>3598</v>
      </c>
      <c r="R683" s="132">
        <v>4344</v>
      </c>
      <c r="S683" s="150">
        <v>4.5</v>
      </c>
      <c r="T683" s="151" t="s">
        <v>916</v>
      </c>
      <c r="U683" s="152" t="s">
        <v>1685</v>
      </c>
      <c r="V683" s="153">
        <v>0.222</v>
      </c>
      <c r="W683" s="153">
        <v>0.25</v>
      </c>
      <c r="X683" s="152" t="s">
        <v>2150</v>
      </c>
      <c r="Y683" s="153">
        <v>0.11799999999999999</v>
      </c>
      <c r="Z683" s="153">
        <v>0</v>
      </c>
      <c r="AA683" s="152" t="s">
        <v>1587</v>
      </c>
      <c r="AB683" s="153">
        <v>7.9000000000000001E-2</v>
      </c>
      <c r="AC683" s="153">
        <v>0</v>
      </c>
    </row>
    <row r="684" spans="1:29">
      <c r="A684" s="118" t="s">
        <v>3599</v>
      </c>
      <c r="B684" s="118" t="s">
        <v>3600</v>
      </c>
      <c r="C684" s="130"/>
      <c r="D684" s="131">
        <v>2</v>
      </c>
      <c r="E684" s="132">
        <v>1685983</v>
      </c>
      <c r="F684" s="132">
        <v>0</v>
      </c>
      <c r="G684" s="132">
        <v>0</v>
      </c>
      <c r="H684" s="133">
        <v>5.0900000000000001E-2</v>
      </c>
      <c r="I684" s="140">
        <v>8</v>
      </c>
      <c r="J684" s="140">
        <v>0</v>
      </c>
      <c r="K684" s="132">
        <v>105</v>
      </c>
      <c r="L684" s="141">
        <v>0</v>
      </c>
      <c r="M684" s="142">
        <v>10</v>
      </c>
      <c r="N684" s="143">
        <v>1</v>
      </c>
      <c r="O684" s="144">
        <v>0</v>
      </c>
      <c r="P684" s="145"/>
      <c r="Q684" s="149" t="s">
        <v>3601</v>
      </c>
      <c r="R684" s="132">
        <v>1231</v>
      </c>
      <c r="S684" s="150">
        <v>4.5</v>
      </c>
      <c r="T684" s="151"/>
      <c r="U684" s="152" t="s">
        <v>3602</v>
      </c>
      <c r="V684" s="153">
        <v>0.66700000000000004</v>
      </c>
      <c r="W684" s="153">
        <v>0</v>
      </c>
      <c r="X684" s="152" t="s">
        <v>3603</v>
      </c>
      <c r="Y684" s="153">
        <v>0.33300000000000002</v>
      </c>
      <c r="Z684" s="153">
        <v>0</v>
      </c>
      <c r="AA684" s="115"/>
      <c r="AB684" s="154"/>
      <c r="AC684" s="154"/>
    </row>
    <row r="685" spans="1:29">
      <c r="A685" s="118" t="s">
        <v>3604</v>
      </c>
      <c r="B685" s="118" t="s">
        <v>3605</v>
      </c>
      <c r="C685" s="130"/>
      <c r="D685" s="131">
        <v>2</v>
      </c>
      <c r="E685" s="132">
        <v>1809918</v>
      </c>
      <c r="F685" s="132">
        <v>0</v>
      </c>
      <c r="G685" s="132">
        <v>0</v>
      </c>
      <c r="H685" s="133">
        <v>7.0599999999999996E-2</v>
      </c>
      <c r="I685" s="140">
        <v>8</v>
      </c>
      <c r="J685" s="140">
        <v>0</v>
      </c>
      <c r="K685" s="132"/>
      <c r="L685" s="141">
        <v>0</v>
      </c>
      <c r="M685" s="142"/>
      <c r="N685" s="143">
        <v>1</v>
      </c>
      <c r="O685" s="144">
        <v>1</v>
      </c>
      <c r="P685" s="145" t="s">
        <v>1924</v>
      </c>
      <c r="Q685" s="149" t="s">
        <v>3606</v>
      </c>
      <c r="R685" s="132"/>
      <c r="S685" s="150">
        <v>4.5</v>
      </c>
      <c r="T685" s="151"/>
      <c r="U685" s="152" t="s">
        <v>1878</v>
      </c>
      <c r="V685" s="153">
        <v>0.42899999999999999</v>
      </c>
      <c r="W685" s="153">
        <v>1</v>
      </c>
      <c r="X685" s="152" t="s">
        <v>2052</v>
      </c>
      <c r="Y685" s="153">
        <v>0.28599999999999998</v>
      </c>
      <c r="Z685" s="153">
        <v>0</v>
      </c>
      <c r="AA685" s="152" t="s">
        <v>2146</v>
      </c>
      <c r="AB685" s="153">
        <v>0.28599999999999998</v>
      </c>
      <c r="AC685" s="153">
        <v>0</v>
      </c>
    </row>
    <row r="686" spans="1:29">
      <c r="A686" s="118" t="s">
        <v>3607</v>
      </c>
      <c r="B686" s="118" t="s">
        <v>3608</v>
      </c>
      <c r="C686" s="130"/>
      <c r="D686" s="131">
        <v>2</v>
      </c>
      <c r="E686" s="132">
        <v>1511076</v>
      </c>
      <c r="F686" s="132">
        <v>191</v>
      </c>
      <c r="G686" s="132">
        <v>4</v>
      </c>
      <c r="H686" s="133">
        <v>2.0799999999999999E-2</v>
      </c>
      <c r="I686" s="140">
        <v>9</v>
      </c>
      <c r="J686" s="140">
        <v>0</v>
      </c>
      <c r="K686" s="132">
        <v>231</v>
      </c>
      <c r="L686" s="141">
        <v>0.8</v>
      </c>
      <c r="M686" s="142">
        <v>10</v>
      </c>
      <c r="N686" s="143">
        <v>0.93500000000000005</v>
      </c>
      <c r="O686" s="144">
        <v>0.5</v>
      </c>
      <c r="P686" s="145" t="s">
        <v>3036</v>
      </c>
      <c r="Q686" s="149" t="s">
        <v>3609</v>
      </c>
      <c r="R686" s="132">
        <v>14506</v>
      </c>
      <c r="S686" s="150">
        <v>4.5</v>
      </c>
      <c r="T686" s="151" t="s">
        <v>2267</v>
      </c>
      <c r="U686" s="152" t="s">
        <v>1970</v>
      </c>
      <c r="V686" s="153">
        <v>0.89400000000000002</v>
      </c>
      <c r="W686" s="153">
        <v>0.5</v>
      </c>
      <c r="X686" s="152" t="s">
        <v>2629</v>
      </c>
      <c r="Y686" s="153">
        <v>2.4E-2</v>
      </c>
      <c r="Z686" s="153">
        <v>0</v>
      </c>
      <c r="AA686" s="152" t="s">
        <v>2683</v>
      </c>
      <c r="AB686" s="153">
        <v>1.6E-2</v>
      </c>
      <c r="AC686" s="153">
        <v>0</v>
      </c>
    </row>
    <row r="687" spans="1:29">
      <c r="A687" s="118" t="s">
        <v>3610</v>
      </c>
      <c r="B687" s="118" t="s">
        <v>3611</v>
      </c>
      <c r="C687" s="130" t="s">
        <v>913</v>
      </c>
      <c r="D687" s="131">
        <v>2</v>
      </c>
      <c r="E687" s="132">
        <v>324105</v>
      </c>
      <c r="F687" s="132">
        <v>1211</v>
      </c>
      <c r="G687" s="132">
        <v>80</v>
      </c>
      <c r="H687" s="133">
        <v>6.6199999999999995E-2</v>
      </c>
      <c r="I687" s="140">
        <v>28</v>
      </c>
      <c r="J687" s="140">
        <v>0</v>
      </c>
      <c r="K687" s="132">
        <v>652</v>
      </c>
      <c r="L687" s="141">
        <v>1.9</v>
      </c>
      <c r="M687" s="142">
        <v>2</v>
      </c>
      <c r="N687" s="143">
        <v>0.39800000000000002</v>
      </c>
      <c r="O687" s="144">
        <v>0.57099999999999995</v>
      </c>
      <c r="P687" s="145" t="s">
        <v>1818</v>
      </c>
      <c r="Q687" s="149" t="s">
        <v>3612</v>
      </c>
      <c r="R687" s="132">
        <v>15367</v>
      </c>
      <c r="S687" s="150">
        <v>4.8</v>
      </c>
      <c r="T687" s="151" t="s">
        <v>1254</v>
      </c>
      <c r="U687" s="152" t="s">
        <v>1514</v>
      </c>
      <c r="V687" s="153">
        <v>0.251</v>
      </c>
      <c r="W687" s="153">
        <v>0.28599999999999998</v>
      </c>
      <c r="X687" s="152" t="s">
        <v>1627</v>
      </c>
      <c r="Y687" s="153">
        <v>8.2000000000000003E-2</v>
      </c>
      <c r="Z687" s="153">
        <v>0.107</v>
      </c>
      <c r="AA687" s="152" t="s">
        <v>1626</v>
      </c>
      <c r="AB687" s="153">
        <v>6.5000000000000002E-2</v>
      </c>
      <c r="AC687" s="153">
        <v>0.17899999999999999</v>
      </c>
    </row>
    <row r="688" spans="1:29">
      <c r="A688" s="118" t="s">
        <v>3613</v>
      </c>
      <c r="B688" s="118" t="s">
        <v>3614</v>
      </c>
      <c r="C688" s="130"/>
      <c r="D688" s="131">
        <v>2</v>
      </c>
      <c r="E688" s="132">
        <v>1965305</v>
      </c>
      <c r="F688" s="132">
        <v>140</v>
      </c>
      <c r="G688" s="132">
        <v>4</v>
      </c>
      <c r="H688" s="133">
        <v>2.8400000000000002E-2</v>
      </c>
      <c r="I688" s="140">
        <v>8</v>
      </c>
      <c r="J688" s="140">
        <v>0</v>
      </c>
      <c r="K688" s="132">
        <v>228</v>
      </c>
      <c r="L688" s="141">
        <v>0.6</v>
      </c>
      <c r="M688" s="142"/>
      <c r="N688" s="143">
        <v>0.67700000000000005</v>
      </c>
      <c r="O688" s="144">
        <v>0</v>
      </c>
      <c r="P688" s="145" t="s">
        <v>1601</v>
      </c>
      <c r="Q688" s="149" t="s">
        <v>3615</v>
      </c>
      <c r="R688" s="132">
        <v>15123</v>
      </c>
      <c r="S688" s="150">
        <v>4.5</v>
      </c>
      <c r="T688" s="151" t="s">
        <v>916</v>
      </c>
      <c r="U688" s="152" t="s">
        <v>1593</v>
      </c>
      <c r="V688" s="153">
        <v>0.35499999999999998</v>
      </c>
      <c r="W688" s="153">
        <v>0</v>
      </c>
      <c r="X688" s="152" t="s">
        <v>1257</v>
      </c>
      <c r="Y688" s="153">
        <v>0.25800000000000001</v>
      </c>
      <c r="Z688" s="153">
        <v>0</v>
      </c>
      <c r="AA688" s="152" t="s">
        <v>2958</v>
      </c>
      <c r="AB688" s="153">
        <v>6.5000000000000002E-2</v>
      </c>
      <c r="AC688" s="153">
        <v>0</v>
      </c>
    </row>
    <row r="689" spans="1:29">
      <c r="A689" s="118" t="s">
        <v>3616</v>
      </c>
      <c r="B689" s="118"/>
      <c r="C689" s="130"/>
      <c r="D689" s="131">
        <v>2</v>
      </c>
      <c r="E689" s="132">
        <v>5761293</v>
      </c>
      <c r="F689" s="132">
        <v>1</v>
      </c>
      <c r="G689" s="132">
        <v>1</v>
      </c>
      <c r="H689" s="133">
        <v>8.3799999999999999E-2</v>
      </c>
      <c r="I689" s="140">
        <v>8</v>
      </c>
      <c r="J689" s="140">
        <v>1</v>
      </c>
      <c r="K689" s="132">
        <v>96</v>
      </c>
      <c r="L689" s="141">
        <v>0</v>
      </c>
      <c r="M689" s="142"/>
      <c r="N689" s="143">
        <v>1</v>
      </c>
      <c r="O689" s="144">
        <v>1</v>
      </c>
      <c r="P689" s="145"/>
      <c r="Q689" s="149" t="s">
        <v>3617</v>
      </c>
      <c r="R689" s="132">
        <v>40843</v>
      </c>
      <c r="S689" s="150">
        <v>4.5</v>
      </c>
      <c r="T689" s="151" t="s">
        <v>3618</v>
      </c>
      <c r="U689" s="152" t="s">
        <v>3619</v>
      </c>
      <c r="V689" s="153">
        <v>0.75</v>
      </c>
      <c r="W689" s="153">
        <v>1</v>
      </c>
      <c r="X689" s="152" t="s">
        <v>3620</v>
      </c>
      <c r="Y689" s="153">
        <v>0.25</v>
      </c>
      <c r="Z689" s="153">
        <v>0</v>
      </c>
      <c r="AA689" s="115"/>
      <c r="AB689" s="154"/>
      <c r="AC689" s="154"/>
    </row>
    <row r="690" spans="1:29">
      <c r="A690" s="118" t="s">
        <v>3621</v>
      </c>
      <c r="B690" s="118" t="s">
        <v>3621</v>
      </c>
      <c r="C690" s="130"/>
      <c r="D690" s="131">
        <v>2</v>
      </c>
      <c r="E690" s="132">
        <v>1546710</v>
      </c>
      <c r="F690" s="132">
        <v>0</v>
      </c>
      <c r="G690" s="132">
        <v>0</v>
      </c>
      <c r="H690" s="133">
        <v>7.1499999999999994E-2</v>
      </c>
      <c r="I690" s="140">
        <v>8</v>
      </c>
      <c r="J690" s="140">
        <v>0</v>
      </c>
      <c r="K690" s="132">
        <v>538</v>
      </c>
      <c r="L690" s="141">
        <v>0</v>
      </c>
      <c r="M690" s="142">
        <v>32</v>
      </c>
      <c r="N690" s="143">
        <v>1</v>
      </c>
      <c r="O690" s="144">
        <v>0</v>
      </c>
      <c r="P690" s="145" t="s">
        <v>1881</v>
      </c>
      <c r="Q690" s="149" t="s">
        <v>3622</v>
      </c>
      <c r="R690" s="132">
        <v>67743</v>
      </c>
      <c r="S690" s="150">
        <v>4.5</v>
      </c>
      <c r="T690" s="151" t="s">
        <v>3623</v>
      </c>
      <c r="U690" s="152" t="s">
        <v>3624</v>
      </c>
      <c r="V690" s="153">
        <v>0.66700000000000004</v>
      </c>
      <c r="W690" s="153">
        <v>0</v>
      </c>
      <c r="X690" s="152" t="s">
        <v>3625</v>
      </c>
      <c r="Y690" s="153">
        <v>0.33300000000000002</v>
      </c>
      <c r="Z690" s="153">
        <v>0</v>
      </c>
      <c r="AA690" s="115"/>
      <c r="AB690" s="154"/>
      <c r="AC690" s="154"/>
    </row>
    <row r="691" spans="1:29">
      <c r="A691" s="118" t="s">
        <v>3626</v>
      </c>
      <c r="B691" s="118" t="s">
        <v>3627</v>
      </c>
      <c r="C691" s="130" t="s">
        <v>913</v>
      </c>
      <c r="D691" s="131">
        <v>2</v>
      </c>
      <c r="E691" s="132">
        <v>454652</v>
      </c>
      <c r="F691" s="132">
        <v>774</v>
      </c>
      <c r="G691" s="132">
        <v>27</v>
      </c>
      <c r="H691" s="133">
        <v>3.5299999999999998E-2</v>
      </c>
      <c r="I691" s="140">
        <v>22</v>
      </c>
      <c r="J691" s="140">
        <v>0</v>
      </c>
      <c r="K691" s="132">
        <v>105</v>
      </c>
      <c r="L691" s="141">
        <v>7.4</v>
      </c>
      <c r="M691" s="142">
        <v>14</v>
      </c>
      <c r="N691" s="143">
        <v>0.72399999999999998</v>
      </c>
      <c r="O691" s="144">
        <v>0.68799999999999994</v>
      </c>
      <c r="P691" s="145" t="s">
        <v>3085</v>
      </c>
      <c r="Q691" s="149" t="s">
        <v>3628</v>
      </c>
      <c r="R691" s="132">
        <v>6273</v>
      </c>
      <c r="S691" s="150">
        <v>4.8</v>
      </c>
      <c r="T691" s="151" t="s">
        <v>916</v>
      </c>
      <c r="U691" s="152" t="s">
        <v>1257</v>
      </c>
      <c r="V691" s="153">
        <v>0.39100000000000001</v>
      </c>
      <c r="W691" s="153">
        <v>0.25</v>
      </c>
      <c r="X691" s="152" t="s">
        <v>1593</v>
      </c>
      <c r="Y691" s="153">
        <v>0.185</v>
      </c>
      <c r="Z691" s="153">
        <v>0.25</v>
      </c>
      <c r="AA691" s="152" t="s">
        <v>1685</v>
      </c>
      <c r="AB691" s="153">
        <v>0.14899999999999999</v>
      </c>
      <c r="AC691" s="153">
        <v>0.188</v>
      </c>
    </row>
    <row r="692" spans="1:29">
      <c r="A692" s="118" t="s">
        <v>3629</v>
      </c>
      <c r="B692" s="118" t="s">
        <v>3630</v>
      </c>
      <c r="C692" s="130"/>
      <c r="D692" s="131">
        <v>2</v>
      </c>
      <c r="E692" s="132">
        <v>1798874</v>
      </c>
      <c r="F692" s="132">
        <v>0</v>
      </c>
      <c r="G692" s="132">
        <v>0</v>
      </c>
      <c r="H692" s="133">
        <v>6.9599999999999995E-2</v>
      </c>
      <c r="I692" s="140">
        <v>8</v>
      </c>
      <c r="J692" s="140">
        <v>0</v>
      </c>
      <c r="K692" s="132">
        <v>336</v>
      </c>
      <c r="L692" s="141">
        <v>0</v>
      </c>
      <c r="M692" s="142"/>
      <c r="N692" s="143">
        <v>1</v>
      </c>
      <c r="O692" s="144">
        <v>0</v>
      </c>
      <c r="P692" s="145" t="s">
        <v>3631</v>
      </c>
      <c r="Q692" s="149" t="s">
        <v>3632</v>
      </c>
      <c r="R692" s="132">
        <v>10219</v>
      </c>
      <c r="S692" s="150">
        <v>4.5</v>
      </c>
      <c r="T692" s="151" t="s">
        <v>916</v>
      </c>
      <c r="U692" s="152" t="s">
        <v>1920</v>
      </c>
      <c r="V692" s="153">
        <v>0.4</v>
      </c>
      <c r="W692" s="153">
        <v>0</v>
      </c>
      <c r="X692" s="152" t="s">
        <v>3633</v>
      </c>
      <c r="Y692" s="153">
        <v>0.4</v>
      </c>
      <c r="Z692" s="153">
        <v>0</v>
      </c>
      <c r="AA692" s="152" t="s">
        <v>3634</v>
      </c>
      <c r="AB692" s="153">
        <v>0.2</v>
      </c>
      <c r="AC692" s="153">
        <v>0</v>
      </c>
    </row>
    <row r="693" spans="1:29">
      <c r="A693" s="118" t="s">
        <v>3635</v>
      </c>
      <c r="B693" s="118" t="s">
        <v>3636</v>
      </c>
      <c r="C693" s="130"/>
      <c r="D693" s="131">
        <v>2</v>
      </c>
      <c r="E693" s="132">
        <v>1488970</v>
      </c>
      <c r="F693" s="132">
        <v>191</v>
      </c>
      <c r="G693" s="132">
        <v>10</v>
      </c>
      <c r="H693" s="133">
        <v>0.05</v>
      </c>
      <c r="I693" s="140">
        <v>9</v>
      </c>
      <c r="J693" s="140">
        <v>0</v>
      </c>
      <c r="K693" s="132">
        <v>47</v>
      </c>
      <c r="L693" s="141">
        <v>4.0999999999999996</v>
      </c>
      <c r="M693" s="142">
        <v>0</v>
      </c>
      <c r="N693" s="143">
        <v>0.80500000000000005</v>
      </c>
      <c r="O693" s="144">
        <v>0.71399999999999997</v>
      </c>
      <c r="P693" s="145" t="s">
        <v>3637</v>
      </c>
      <c r="Q693" s="149" t="s">
        <v>3638</v>
      </c>
      <c r="R693" s="132">
        <v>3463</v>
      </c>
      <c r="S693" s="150">
        <v>4.5</v>
      </c>
      <c r="T693" s="151" t="s">
        <v>916</v>
      </c>
      <c r="U693" s="152" t="s">
        <v>1685</v>
      </c>
      <c r="V693" s="153">
        <v>0.55800000000000005</v>
      </c>
      <c r="W693" s="153">
        <v>0.71399999999999997</v>
      </c>
      <c r="X693" s="152" t="s">
        <v>2017</v>
      </c>
      <c r="Y693" s="153">
        <v>0.14199999999999999</v>
      </c>
      <c r="Z693" s="153">
        <v>0</v>
      </c>
      <c r="AA693" s="152" t="s">
        <v>2231</v>
      </c>
      <c r="AB693" s="153">
        <v>0.106</v>
      </c>
      <c r="AC693" s="153">
        <v>0</v>
      </c>
    </row>
    <row r="694" spans="1:29">
      <c r="A694" s="118" t="s">
        <v>3639</v>
      </c>
      <c r="B694" s="118" t="s">
        <v>3640</v>
      </c>
      <c r="C694" s="130"/>
      <c r="D694" s="131">
        <v>2</v>
      </c>
      <c r="E694" s="132">
        <v>543677</v>
      </c>
      <c r="F694" s="132">
        <v>648</v>
      </c>
      <c r="G694" s="132">
        <v>17</v>
      </c>
      <c r="H694" s="133">
        <v>2.63E-2</v>
      </c>
      <c r="I694" s="140">
        <v>18</v>
      </c>
      <c r="J694" s="140">
        <v>0</v>
      </c>
      <c r="K694" s="132">
        <v>326</v>
      </c>
      <c r="L694" s="141">
        <v>2</v>
      </c>
      <c r="M694" s="142">
        <v>17</v>
      </c>
      <c r="N694" s="143">
        <v>0.53300000000000003</v>
      </c>
      <c r="O694" s="144">
        <v>0.182</v>
      </c>
      <c r="P694" s="145" t="s">
        <v>3641</v>
      </c>
      <c r="Q694" s="149" t="s">
        <v>3642</v>
      </c>
      <c r="R694" s="132">
        <v>8182</v>
      </c>
      <c r="S694" s="150">
        <v>4.8</v>
      </c>
      <c r="T694" s="151" t="s">
        <v>916</v>
      </c>
      <c r="U694" s="152" t="s">
        <v>1970</v>
      </c>
      <c r="V694" s="153">
        <v>0.33700000000000002</v>
      </c>
      <c r="W694" s="153">
        <v>0.182</v>
      </c>
      <c r="X694" s="152" t="s">
        <v>1685</v>
      </c>
      <c r="Y694" s="153">
        <v>0.115</v>
      </c>
      <c r="Z694" s="153">
        <v>0</v>
      </c>
      <c r="AA694" s="152" t="s">
        <v>1256</v>
      </c>
      <c r="AB694" s="153">
        <v>8.2000000000000003E-2</v>
      </c>
      <c r="AC694" s="153">
        <v>0</v>
      </c>
    </row>
    <row r="695" spans="1:29">
      <c r="A695" s="118" t="s">
        <v>3643</v>
      </c>
      <c r="B695" s="118"/>
      <c r="C695" s="130" t="s">
        <v>913</v>
      </c>
      <c r="D695" s="131">
        <v>2</v>
      </c>
      <c r="E695" s="132">
        <v>997887</v>
      </c>
      <c r="F695" s="132">
        <v>331</v>
      </c>
      <c r="G695" s="132">
        <v>15</v>
      </c>
      <c r="H695" s="133">
        <v>4.5199999999999997E-2</v>
      </c>
      <c r="I695" s="140">
        <v>12</v>
      </c>
      <c r="J695" s="140">
        <v>0</v>
      </c>
      <c r="K695" s="132">
        <v>404</v>
      </c>
      <c r="L695" s="141">
        <v>0.8</v>
      </c>
      <c r="M695" s="142">
        <v>14</v>
      </c>
      <c r="N695" s="143">
        <v>0.47399999999999998</v>
      </c>
      <c r="O695" s="144">
        <v>0</v>
      </c>
      <c r="P695" s="145"/>
      <c r="Q695" s="149" t="s">
        <v>3644</v>
      </c>
      <c r="R695" s="132">
        <v>29413</v>
      </c>
      <c r="S695" s="150">
        <v>4.8</v>
      </c>
      <c r="T695" s="151" t="s">
        <v>1853</v>
      </c>
      <c r="U695" s="152" t="s">
        <v>2693</v>
      </c>
      <c r="V695" s="153">
        <v>0.224</v>
      </c>
      <c r="W695" s="153">
        <v>0</v>
      </c>
      <c r="X695" s="152" t="s">
        <v>2937</v>
      </c>
      <c r="Y695" s="153">
        <v>0.158</v>
      </c>
      <c r="Z695" s="153">
        <v>0</v>
      </c>
      <c r="AA695" s="152" t="s">
        <v>2220</v>
      </c>
      <c r="AB695" s="153">
        <v>9.1999999999999998E-2</v>
      </c>
      <c r="AC695" s="153">
        <v>0</v>
      </c>
    </row>
    <row r="696" spans="1:29">
      <c r="A696" s="118" t="s">
        <v>3645</v>
      </c>
      <c r="B696" s="118" t="s">
        <v>3646</v>
      </c>
      <c r="C696" s="130"/>
      <c r="D696" s="131">
        <v>2</v>
      </c>
      <c r="E696" s="132">
        <v>1837892</v>
      </c>
      <c r="F696" s="132">
        <v>155</v>
      </c>
      <c r="G696" s="132">
        <v>12</v>
      </c>
      <c r="H696" s="133">
        <v>7.7600000000000002E-2</v>
      </c>
      <c r="I696" s="140">
        <v>8</v>
      </c>
      <c r="J696" s="140">
        <v>0</v>
      </c>
      <c r="K696" s="132">
        <v>86</v>
      </c>
      <c r="L696" s="141">
        <v>1.8</v>
      </c>
      <c r="M696" s="142">
        <v>0</v>
      </c>
      <c r="N696" s="143">
        <v>1</v>
      </c>
      <c r="O696" s="144">
        <v>0</v>
      </c>
      <c r="P696" s="145"/>
      <c r="Q696" s="149" t="s">
        <v>3647</v>
      </c>
      <c r="R696" s="132">
        <v>15052</v>
      </c>
      <c r="S696" s="150">
        <v>4.5</v>
      </c>
      <c r="T696" s="151" t="s">
        <v>3648</v>
      </c>
      <c r="U696" s="152" t="s">
        <v>3649</v>
      </c>
      <c r="V696" s="153">
        <v>1</v>
      </c>
      <c r="W696" s="153">
        <v>0</v>
      </c>
      <c r="X696" s="115"/>
      <c r="Y696" s="154"/>
      <c r="Z696" s="154"/>
      <c r="AA696" s="115"/>
      <c r="AB696" s="154"/>
      <c r="AC696" s="154"/>
    </row>
    <row r="697" spans="1:29">
      <c r="A697" s="118" t="s">
        <v>3650</v>
      </c>
      <c r="B697" s="118" t="s">
        <v>3651</v>
      </c>
      <c r="C697" s="130" t="s">
        <v>913</v>
      </c>
      <c r="D697" s="131">
        <v>2</v>
      </c>
      <c r="E697" s="132">
        <v>526956</v>
      </c>
      <c r="F697" s="132">
        <v>671</v>
      </c>
      <c r="G697" s="132">
        <v>39</v>
      </c>
      <c r="H697" s="133">
        <v>5.8599999999999999E-2</v>
      </c>
      <c r="I697" s="140">
        <v>19</v>
      </c>
      <c r="J697" s="140">
        <v>0</v>
      </c>
      <c r="K697" s="132">
        <v>52</v>
      </c>
      <c r="L697" s="141">
        <v>12.9</v>
      </c>
      <c r="M697" s="142">
        <v>16</v>
      </c>
      <c r="N697" s="143">
        <v>0.90800000000000003</v>
      </c>
      <c r="O697" s="144">
        <v>1</v>
      </c>
      <c r="P697" s="145" t="s">
        <v>1601</v>
      </c>
      <c r="Q697" s="149" t="s">
        <v>3652</v>
      </c>
      <c r="R697" s="132">
        <v>6661</v>
      </c>
      <c r="S697" s="150">
        <v>4.8</v>
      </c>
      <c r="T697" s="151" t="s">
        <v>916</v>
      </c>
      <c r="U697" s="152" t="s">
        <v>2173</v>
      </c>
      <c r="V697" s="153">
        <v>0.57699999999999996</v>
      </c>
      <c r="W697" s="153">
        <v>0.79</v>
      </c>
      <c r="X697" s="152" t="s">
        <v>1820</v>
      </c>
      <c r="Y697" s="153">
        <v>0.30499999999999999</v>
      </c>
      <c r="Z697" s="153">
        <v>0.21099999999999999</v>
      </c>
      <c r="AA697" s="152" t="s">
        <v>1685</v>
      </c>
      <c r="AB697" s="153">
        <v>2.5999999999999999E-2</v>
      </c>
      <c r="AC697" s="153">
        <v>0</v>
      </c>
    </row>
    <row r="698" spans="1:29">
      <c r="A698" s="118" t="s">
        <v>3653</v>
      </c>
      <c r="B698" s="118" t="s">
        <v>3654</v>
      </c>
      <c r="C698" s="130"/>
      <c r="D698" s="131">
        <v>2</v>
      </c>
      <c r="E698" s="132">
        <v>4880586</v>
      </c>
      <c r="F698" s="132">
        <v>1</v>
      </c>
      <c r="G698" s="132">
        <v>0</v>
      </c>
      <c r="H698" s="133">
        <v>7.6700000000000004E-2</v>
      </c>
      <c r="I698" s="140">
        <v>8</v>
      </c>
      <c r="J698" s="140">
        <v>0</v>
      </c>
      <c r="K698" s="132">
        <v>1445</v>
      </c>
      <c r="L698" s="141">
        <v>0</v>
      </c>
      <c r="M698" s="142">
        <v>9</v>
      </c>
      <c r="N698" s="143">
        <v>1</v>
      </c>
      <c r="O698" s="144">
        <v>0</v>
      </c>
      <c r="P698" s="145" t="s">
        <v>1381</v>
      </c>
      <c r="Q698" s="149" t="s">
        <v>3655</v>
      </c>
      <c r="R698" s="132">
        <v>1256</v>
      </c>
      <c r="S698" s="150">
        <v>4.3</v>
      </c>
      <c r="T698" s="151" t="s">
        <v>916</v>
      </c>
      <c r="U698" s="152" t="s">
        <v>3656</v>
      </c>
      <c r="V698" s="153">
        <v>0.33300000000000002</v>
      </c>
      <c r="W698" s="153">
        <v>0</v>
      </c>
      <c r="X698" s="152" t="s">
        <v>3657</v>
      </c>
      <c r="Y698" s="153">
        <v>0.33300000000000002</v>
      </c>
      <c r="Z698" s="153">
        <v>0</v>
      </c>
      <c r="AA698" s="152" t="s">
        <v>877</v>
      </c>
      <c r="AB698" s="153">
        <v>0.33300000000000002</v>
      </c>
      <c r="AC698" s="153">
        <v>0</v>
      </c>
    </row>
    <row r="699" spans="1:29">
      <c r="A699" s="118" t="s">
        <v>3658</v>
      </c>
      <c r="B699" s="118" t="s">
        <v>3659</v>
      </c>
      <c r="C699" s="130" t="s">
        <v>913</v>
      </c>
      <c r="D699" s="131">
        <v>2</v>
      </c>
      <c r="E699" s="132">
        <v>823424</v>
      </c>
      <c r="F699" s="132">
        <v>416</v>
      </c>
      <c r="G699" s="132">
        <v>6</v>
      </c>
      <c r="H699" s="133">
        <v>1.4200000000000001E-2</v>
      </c>
      <c r="I699" s="140">
        <v>18</v>
      </c>
      <c r="J699" s="140">
        <v>1</v>
      </c>
      <c r="K699" s="132">
        <v>58</v>
      </c>
      <c r="L699" s="141">
        <v>7.2</v>
      </c>
      <c r="M699" s="142">
        <v>4</v>
      </c>
      <c r="N699" s="143">
        <v>0.88200000000000001</v>
      </c>
      <c r="O699" s="144">
        <v>1</v>
      </c>
      <c r="P699" s="145" t="s">
        <v>1164</v>
      </c>
      <c r="Q699" s="149" t="s">
        <v>3660</v>
      </c>
      <c r="R699" s="132">
        <v>4200</v>
      </c>
      <c r="S699" s="150">
        <v>4.5</v>
      </c>
      <c r="T699" s="151" t="s">
        <v>1254</v>
      </c>
      <c r="U699" s="152" t="s">
        <v>1685</v>
      </c>
      <c r="V699" s="153">
        <v>0.77200000000000002</v>
      </c>
      <c r="W699" s="153">
        <v>1</v>
      </c>
      <c r="X699" s="152" t="s">
        <v>2787</v>
      </c>
      <c r="Y699" s="153">
        <v>8.1000000000000003E-2</v>
      </c>
      <c r="Z699" s="153">
        <v>0</v>
      </c>
      <c r="AA699" s="152" t="s">
        <v>1257</v>
      </c>
      <c r="AB699" s="153">
        <v>2.9000000000000001E-2</v>
      </c>
      <c r="AC699" s="153">
        <v>0</v>
      </c>
    </row>
    <row r="700" spans="1:29">
      <c r="A700" s="118" t="s">
        <v>3661</v>
      </c>
      <c r="B700" s="118" t="s">
        <v>3662</v>
      </c>
      <c r="C700" s="130" t="s">
        <v>913</v>
      </c>
      <c r="D700" s="131">
        <v>2</v>
      </c>
      <c r="E700" s="132">
        <v>215914</v>
      </c>
      <c r="F700" s="132">
        <v>1734</v>
      </c>
      <c r="G700" s="132">
        <v>57</v>
      </c>
      <c r="H700" s="133">
        <v>3.2899999999999999E-2</v>
      </c>
      <c r="I700" s="140">
        <v>29</v>
      </c>
      <c r="J700" s="140">
        <v>0</v>
      </c>
      <c r="K700" s="132">
        <v>218</v>
      </c>
      <c r="L700" s="141">
        <v>7.9</v>
      </c>
      <c r="M700" s="142">
        <v>3</v>
      </c>
      <c r="N700" s="143">
        <v>0.54300000000000004</v>
      </c>
      <c r="O700" s="144">
        <v>0.64500000000000002</v>
      </c>
      <c r="P700" s="145" t="s">
        <v>3663</v>
      </c>
      <c r="Q700" s="149" t="s">
        <v>3664</v>
      </c>
      <c r="R700" s="132">
        <v>3791</v>
      </c>
      <c r="S700" s="150">
        <v>4.5</v>
      </c>
      <c r="T700" s="151" t="s">
        <v>916</v>
      </c>
      <c r="U700" s="152" t="s">
        <v>2272</v>
      </c>
      <c r="V700" s="153">
        <v>0.25700000000000001</v>
      </c>
      <c r="W700" s="153">
        <v>0.25800000000000001</v>
      </c>
      <c r="X700" s="152" t="s">
        <v>2231</v>
      </c>
      <c r="Y700" s="153">
        <v>0.155</v>
      </c>
      <c r="Z700" s="153">
        <v>0.28999999999999998</v>
      </c>
      <c r="AA700" s="152" t="s">
        <v>1970</v>
      </c>
      <c r="AB700" s="153">
        <v>0.13</v>
      </c>
      <c r="AC700" s="153">
        <v>9.7000000000000003E-2</v>
      </c>
    </row>
    <row r="701" spans="1:29">
      <c r="A701" s="118" t="s">
        <v>3665</v>
      </c>
      <c r="B701" s="118" t="s">
        <v>3666</v>
      </c>
      <c r="C701" s="130"/>
      <c r="D701" s="131">
        <v>2</v>
      </c>
      <c r="E701" s="132">
        <v>1872610</v>
      </c>
      <c r="F701" s="132">
        <v>0</v>
      </c>
      <c r="G701" s="132">
        <v>0</v>
      </c>
      <c r="H701" s="133">
        <v>3.9699999999999999E-2</v>
      </c>
      <c r="I701" s="140">
        <v>8</v>
      </c>
      <c r="J701" s="140">
        <v>0</v>
      </c>
      <c r="K701" s="132">
        <v>99</v>
      </c>
      <c r="L701" s="141">
        <v>0</v>
      </c>
      <c r="M701" s="142"/>
      <c r="N701" s="143">
        <v>1</v>
      </c>
      <c r="O701" s="144">
        <v>1</v>
      </c>
      <c r="P701" s="145"/>
      <c r="Q701" s="149" t="s">
        <v>3667</v>
      </c>
      <c r="R701" s="132">
        <v>5482</v>
      </c>
      <c r="S701" s="150">
        <v>4.5</v>
      </c>
      <c r="T701" s="151" t="s">
        <v>945</v>
      </c>
      <c r="U701" s="152" t="s">
        <v>1685</v>
      </c>
      <c r="V701" s="153">
        <v>1</v>
      </c>
      <c r="W701" s="153">
        <v>1</v>
      </c>
      <c r="X701" s="115"/>
      <c r="Y701" s="154"/>
      <c r="Z701" s="154"/>
      <c r="AA701" s="115"/>
      <c r="AB701" s="154"/>
      <c r="AC701" s="154"/>
    </row>
    <row r="702" spans="1:29">
      <c r="A702" s="118" t="s">
        <v>3668</v>
      </c>
      <c r="B702" s="118" t="s">
        <v>3669</v>
      </c>
      <c r="C702" s="130" t="s">
        <v>913</v>
      </c>
      <c r="D702" s="131">
        <v>2</v>
      </c>
      <c r="E702" s="132">
        <v>224702</v>
      </c>
      <c r="F702" s="132">
        <v>1597</v>
      </c>
      <c r="G702" s="132">
        <v>44</v>
      </c>
      <c r="H702" s="133">
        <v>2.7400000000000001E-2</v>
      </c>
      <c r="I702" s="140">
        <v>27</v>
      </c>
      <c r="J702" s="140">
        <v>0</v>
      </c>
      <c r="K702" s="132">
        <v>398</v>
      </c>
      <c r="L702" s="141">
        <v>4</v>
      </c>
      <c r="M702" s="142">
        <v>0</v>
      </c>
      <c r="N702" s="143">
        <v>0.61399999999999999</v>
      </c>
      <c r="O702" s="144">
        <v>0.57199999999999995</v>
      </c>
      <c r="P702" s="145" t="s">
        <v>2155</v>
      </c>
      <c r="Q702" s="149" t="s">
        <v>3670</v>
      </c>
      <c r="R702" s="132">
        <v>9838</v>
      </c>
      <c r="S702" s="150">
        <v>4.5</v>
      </c>
      <c r="T702" s="151" t="s">
        <v>916</v>
      </c>
      <c r="U702" s="152" t="s">
        <v>2999</v>
      </c>
      <c r="V702" s="153">
        <v>0.25800000000000001</v>
      </c>
      <c r="W702" s="153">
        <v>0.42899999999999999</v>
      </c>
      <c r="X702" s="152" t="s">
        <v>1685</v>
      </c>
      <c r="Y702" s="153">
        <v>0.24099999999999999</v>
      </c>
      <c r="Z702" s="153">
        <v>0.14299999999999999</v>
      </c>
      <c r="AA702" s="152" t="s">
        <v>2544</v>
      </c>
      <c r="AB702" s="153">
        <v>0.115</v>
      </c>
      <c r="AC702" s="153">
        <v>0</v>
      </c>
    </row>
    <row r="703" spans="1:29">
      <c r="A703" s="118" t="s">
        <v>3671</v>
      </c>
      <c r="B703" s="118" t="s">
        <v>3672</v>
      </c>
      <c r="C703" s="130"/>
      <c r="D703" s="131">
        <v>2</v>
      </c>
      <c r="E703" s="132">
        <v>645479</v>
      </c>
      <c r="F703" s="132">
        <v>540</v>
      </c>
      <c r="G703" s="132">
        <v>43</v>
      </c>
      <c r="H703" s="133">
        <v>7.9000000000000001E-2</v>
      </c>
      <c r="I703" s="140">
        <v>12</v>
      </c>
      <c r="J703" s="140">
        <v>0</v>
      </c>
      <c r="K703" s="132">
        <v>31</v>
      </c>
      <c r="L703" s="141">
        <v>17.399999999999999</v>
      </c>
      <c r="M703" s="142"/>
      <c r="N703" s="143">
        <v>0.59199999999999997</v>
      </c>
      <c r="O703" s="144">
        <v>0.6</v>
      </c>
      <c r="P703" s="145" t="s">
        <v>2743</v>
      </c>
      <c r="Q703" s="149" t="s">
        <v>3673</v>
      </c>
      <c r="R703" s="132">
        <v>21058</v>
      </c>
      <c r="S703" s="150">
        <v>4.8</v>
      </c>
      <c r="T703" s="151" t="s">
        <v>916</v>
      </c>
      <c r="U703" s="152" t="s">
        <v>2050</v>
      </c>
      <c r="V703" s="153">
        <v>0.36</v>
      </c>
      <c r="W703" s="153">
        <v>0.2</v>
      </c>
      <c r="X703" s="152" t="s">
        <v>1878</v>
      </c>
      <c r="Y703" s="153">
        <v>0.11899999999999999</v>
      </c>
      <c r="Z703" s="153">
        <v>0.26700000000000002</v>
      </c>
      <c r="AA703" s="152" t="s">
        <v>1952</v>
      </c>
      <c r="AB703" s="153">
        <v>0.114</v>
      </c>
      <c r="AC703" s="153">
        <v>0.13300000000000001</v>
      </c>
    </row>
    <row r="704" spans="1:29">
      <c r="A704" s="118" t="s">
        <v>3674</v>
      </c>
      <c r="B704" s="118" t="s">
        <v>3675</v>
      </c>
      <c r="C704" s="130" t="s">
        <v>913</v>
      </c>
      <c r="D704" s="131">
        <v>2</v>
      </c>
      <c r="E704" s="132">
        <v>777738</v>
      </c>
      <c r="F704" s="132">
        <v>441</v>
      </c>
      <c r="G704" s="132">
        <v>12</v>
      </c>
      <c r="H704" s="133">
        <v>2.63E-2</v>
      </c>
      <c r="I704" s="140">
        <v>19</v>
      </c>
      <c r="J704" s="140">
        <v>0</v>
      </c>
      <c r="K704" s="132">
        <v>534</v>
      </c>
      <c r="L704" s="141">
        <v>0.8</v>
      </c>
      <c r="M704" s="142">
        <v>10</v>
      </c>
      <c r="N704" s="143">
        <v>0.71599999999999997</v>
      </c>
      <c r="O704" s="144">
        <v>0.91700000000000004</v>
      </c>
      <c r="P704" s="145" t="s">
        <v>3007</v>
      </c>
      <c r="Q704" s="149" t="s">
        <v>3676</v>
      </c>
      <c r="R704" s="132">
        <v>4221</v>
      </c>
      <c r="S704" s="150">
        <v>4.5</v>
      </c>
      <c r="T704" s="151" t="s">
        <v>916</v>
      </c>
      <c r="U704" s="152" t="s">
        <v>1256</v>
      </c>
      <c r="V704" s="153">
        <v>0.61399999999999999</v>
      </c>
      <c r="W704" s="153">
        <v>0.91700000000000004</v>
      </c>
      <c r="X704" s="152" t="s">
        <v>2205</v>
      </c>
      <c r="Y704" s="153">
        <v>6.0999999999999999E-2</v>
      </c>
      <c r="Z704" s="153">
        <v>0</v>
      </c>
      <c r="AA704" s="152" t="s">
        <v>1257</v>
      </c>
      <c r="AB704" s="153">
        <v>4.1000000000000002E-2</v>
      </c>
      <c r="AC704" s="153">
        <v>0</v>
      </c>
    </row>
    <row r="705" spans="1:29">
      <c r="A705" s="118" t="s">
        <v>3677</v>
      </c>
      <c r="B705" s="118" t="s">
        <v>3678</v>
      </c>
      <c r="C705" s="130" t="s">
        <v>913</v>
      </c>
      <c r="D705" s="131">
        <v>2</v>
      </c>
      <c r="E705" s="132">
        <v>1171274</v>
      </c>
      <c r="F705" s="132">
        <v>260</v>
      </c>
      <c r="G705" s="132">
        <v>57</v>
      </c>
      <c r="H705" s="133">
        <v>0.21870000000000001</v>
      </c>
      <c r="I705" s="140">
        <v>10</v>
      </c>
      <c r="J705" s="140">
        <v>0</v>
      </c>
      <c r="K705" s="132">
        <v>494</v>
      </c>
      <c r="L705" s="141">
        <v>0.5</v>
      </c>
      <c r="M705" s="142">
        <v>0</v>
      </c>
      <c r="N705" s="143">
        <v>0.6</v>
      </c>
      <c r="O705" s="144">
        <v>1</v>
      </c>
      <c r="P705" s="145" t="s">
        <v>1237</v>
      </c>
      <c r="Q705" s="149" t="s">
        <v>3679</v>
      </c>
      <c r="R705" s="132">
        <v>17204</v>
      </c>
      <c r="S705" s="150">
        <v>4.5</v>
      </c>
      <c r="T705" s="151" t="s">
        <v>916</v>
      </c>
      <c r="U705" s="152" t="s">
        <v>3466</v>
      </c>
      <c r="V705" s="153">
        <v>0.26700000000000002</v>
      </c>
      <c r="W705" s="153">
        <v>0</v>
      </c>
      <c r="X705" s="152" t="s">
        <v>3680</v>
      </c>
      <c r="Y705" s="153">
        <v>0.2</v>
      </c>
      <c r="Z705" s="153">
        <v>0</v>
      </c>
      <c r="AA705" s="152" t="s">
        <v>1257</v>
      </c>
      <c r="AB705" s="153">
        <v>0.13300000000000001</v>
      </c>
      <c r="AC705" s="153">
        <v>1</v>
      </c>
    </row>
    <row r="706" spans="1:29">
      <c r="A706" s="118" t="s">
        <v>3681</v>
      </c>
      <c r="B706" s="118" t="s">
        <v>3682</v>
      </c>
      <c r="C706" s="130"/>
      <c r="D706" s="131">
        <v>2</v>
      </c>
      <c r="E706" s="132">
        <v>142260</v>
      </c>
      <c r="F706" s="132">
        <v>2540</v>
      </c>
      <c r="G706" s="132">
        <v>91</v>
      </c>
      <c r="H706" s="133">
        <v>3.5700000000000003E-2</v>
      </c>
      <c r="I706" s="140">
        <v>27</v>
      </c>
      <c r="J706" s="140">
        <v>0</v>
      </c>
      <c r="K706" s="132">
        <v>92</v>
      </c>
      <c r="L706" s="141">
        <v>27.6</v>
      </c>
      <c r="M706" s="142">
        <v>9</v>
      </c>
      <c r="N706" s="143">
        <v>0.74299999999999999</v>
      </c>
      <c r="O706" s="144">
        <v>0.76400000000000001</v>
      </c>
      <c r="P706" s="145"/>
      <c r="Q706" s="149" t="s">
        <v>3683</v>
      </c>
      <c r="R706" s="132">
        <v>3229</v>
      </c>
      <c r="S706" s="150">
        <v>4.3</v>
      </c>
      <c r="T706" s="151" t="s">
        <v>916</v>
      </c>
      <c r="U706" s="152" t="s">
        <v>3684</v>
      </c>
      <c r="V706" s="153">
        <v>0.498</v>
      </c>
      <c r="W706" s="153">
        <v>0.54100000000000004</v>
      </c>
      <c r="X706" s="152" t="s">
        <v>2511</v>
      </c>
      <c r="Y706" s="153">
        <v>0.13900000000000001</v>
      </c>
      <c r="Z706" s="153">
        <v>0.14299999999999999</v>
      </c>
      <c r="AA706" s="152" t="s">
        <v>2285</v>
      </c>
      <c r="AB706" s="153">
        <v>0.106</v>
      </c>
      <c r="AC706" s="153">
        <v>0.08</v>
      </c>
    </row>
    <row r="707" spans="1:29">
      <c r="A707" s="118" t="s">
        <v>3685</v>
      </c>
      <c r="B707" s="118" t="s">
        <v>3686</v>
      </c>
      <c r="C707" s="130"/>
      <c r="D707" s="131">
        <v>2</v>
      </c>
      <c r="E707" s="132">
        <v>2057327</v>
      </c>
      <c r="F707" s="132">
        <v>0</v>
      </c>
      <c r="G707" s="132">
        <v>0</v>
      </c>
      <c r="H707" s="133">
        <v>7.3200000000000001E-2</v>
      </c>
      <c r="I707" s="140">
        <v>8</v>
      </c>
      <c r="J707" s="140">
        <v>0</v>
      </c>
      <c r="K707" s="132">
        <v>503</v>
      </c>
      <c r="L707" s="141">
        <v>0</v>
      </c>
      <c r="M707" s="142">
        <v>28</v>
      </c>
      <c r="N707" s="143">
        <v>1</v>
      </c>
      <c r="O707" s="144">
        <v>0</v>
      </c>
      <c r="P707" s="145" t="s">
        <v>1781</v>
      </c>
      <c r="Q707" s="149" t="s">
        <v>3687</v>
      </c>
      <c r="R707" s="132">
        <v>4386</v>
      </c>
      <c r="S707" s="150">
        <v>4.5</v>
      </c>
      <c r="T707" s="151"/>
      <c r="U707" s="152" t="s">
        <v>1782</v>
      </c>
      <c r="V707" s="153">
        <v>1</v>
      </c>
      <c r="W707" s="153">
        <v>0</v>
      </c>
      <c r="X707" s="115"/>
      <c r="Y707" s="154"/>
      <c r="Z707" s="154"/>
      <c r="AA707" s="115"/>
      <c r="AB707" s="154"/>
      <c r="AC707" s="154"/>
    </row>
    <row r="708" spans="1:29">
      <c r="A708" s="118" t="s">
        <v>3688</v>
      </c>
      <c r="B708" s="118" t="s">
        <v>3689</v>
      </c>
      <c r="C708" s="130"/>
      <c r="D708" s="131">
        <v>2</v>
      </c>
      <c r="E708" s="132">
        <v>251308</v>
      </c>
      <c r="F708" s="132">
        <v>1447</v>
      </c>
      <c r="G708" s="132">
        <v>124</v>
      </c>
      <c r="H708" s="133">
        <v>8.5599999999999996E-2</v>
      </c>
      <c r="I708" s="140">
        <v>29</v>
      </c>
      <c r="J708" s="140">
        <v>0</v>
      </c>
      <c r="K708" s="132">
        <v>36</v>
      </c>
      <c r="L708" s="141">
        <v>40.200000000000003</v>
      </c>
      <c r="M708" s="142">
        <v>19</v>
      </c>
      <c r="N708" s="143">
        <v>0.93600000000000005</v>
      </c>
      <c r="O708" s="144">
        <v>1</v>
      </c>
      <c r="P708" s="145" t="s">
        <v>1503</v>
      </c>
      <c r="Q708" s="149" t="s">
        <v>3690</v>
      </c>
      <c r="R708" s="132">
        <v>6169</v>
      </c>
      <c r="S708" s="150">
        <v>4.5</v>
      </c>
      <c r="T708" s="151" t="s">
        <v>945</v>
      </c>
      <c r="U708" s="152" t="s">
        <v>2335</v>
      </c>
      <c r="V708" s="153">
        <v>0.83499999999999996</v>
      </c>
      <c r="W708" s="153">
        <v>0.92300000000000004</v>
      </c>
      <c r="X708" s="152" t="s">
        <v>1256</v>
      </c>
      <c r="Y708" s="153">
        <v>5.5E-2</v>
      </c>
      <c r="Z708" s="153">
        <v>0</v>
      </c>
      <c r="AA708" s="152" t="s">
        <v>3499</v>
      </c>
      <c r="AB708" s="153">
        <v>4.5999999999999999E-2</v>
      </c>
      <c r="AC708" s="153">
        <v>7.6999999999999999E-2</v>
      </c>
    </row>
    <row r="709" spans="1:29">
      <c r="A709" s="118" t="s">
        <v>3691</v>
      </c>
      <c r="B709" s="118" t="s">
        <v>3692</v>
      </c>
      <c r="C709" s="130" t="s">
        <v>913</v>
      </c>
      <c r="D709" s="131">
        <v>2</v>
      </c>
      <c r="E709" s="132">
        <v>1726814</v>
      </c>
      <c r="F709" s="132">
        <v>166</v>
      </c>
      <c r="G709" s="132">
        <v>4</v>
      </c>
      <c r="H709" s="133">
        <v>2.63E-2</v>
      </c>
      <c r="I709" s="140">
        <v>8</v>
      </c>
      <c r="J709" s="140">
        <v>2</v>
      </c>
      <c r="K709" s="132">
        <v>439</v>
      </c>
      <c r="L709" s="141">
        <v>0.4</v>
      </c>
      <c r="M709" s="142">
        <v>0</v>
      </c>
      <c r="N709" s="143">
        <v>1</v>
      </c>
      <c r="O709" s="144">
        <v>0</v>
      </c>
      <c r="P709" s="145" t="s">
        <v>3693</v>
      </c>
      <c r="Q709" s="149" t="s">
        <v>3694</v>
      </c>
      <c r="R709" s="132">
        <v>1326</v>
      </c>
      <c r="S709" s="150">
        <v>4.3</v>
      </c>
      <c r="T709" s="151" t="s">
        <v>1091</v>
      </c>
      <c r="U709" s="152" t="s">
        <v>1161</v>
      </c>
      <c r="V709" s="153">
        <v>0.6</v>
      </c>
      <c r="W709" s="153">
        <v>0</v>
      </c>
      <c r="X709" s="152" t="s">
        <v>3695</v>
      </c>
      <c r="Y709" s="153">
        <v>0.4</v>
      </c>
      <c r="Z709" s="153">
        <v>0</v>
      </c>
      <c r="AA709" s="115"/>
      <c r="AB709" s="154"/>
      <c r="AC709" s="154"/>
    </row>
    <row r="710" spans="1:29">
      <c r="A710" s="118" t="s">
        <v>3696</v>
      </c>
      <c r="B710" s="118" t="s">
        <v>3697</v>
      </c>
      <c r="C710" s="130" t="s">
        <v>913</v>
      </c>
      <c r="D710" s="131">
        <v>2</v>
      </c>
      <c r="E710" s="132">
        <v>664355</v>
      </c>
      <c r="F710" s="132">
        <v>526</v>
      </c>
      <c r="G710" s="132">
        <v>61</v>
      </c>
      <c r="H710" s="133">
        <v>0.1159</v>
      </c>
      <c r="I710" s="140">
        <v>12</v>
      </c>
      <c r="J710" s="140">
        <v>0</v>
      </c>
      <c r="K710" s="132">
        <v>1919</v>
      </c>
      <c r="L710" s="141">
        <v>0.3</v>
      </c>
      <c r="M710" s="142">
        <v>4</v>
      </c>
      <c r="N710" s="143">
        <v>0.74199999999999999</v>
      </c>
      <c r="O710" s="144">
        <v>0.81399999999999995</v>
      </c>
      <c r="P710" s="145" t="s">
        <v>3631</v>
      </c>
      <c r="Q710" s="149" t="s">
        <v>3698</v>
      </c>
      <c r="R710" s="132">
        <v>3193</v>
      </c>
      <c r="S710" s="150">
        <v>4.4000000000000004</v>
      </c>
      <c r="T710" s="151" t="s">
        <v>2343</v>
      </c>
      <c r="U710" s="152" t="s">
        <v>3699</v>
      </c>
      <c r="V710" s="153">
        <v>0.30399999999999999</v>
      </c>
      <c r="W710" s="153">
        <v>0.27100000000000002</v>
      </c>
      <c r="X710" s="152" t="s">
        <v>969</v>
      </c>
      <c r="Y710" s="153">
        <v>0.28100000000000003</v>
      </c>
      <c r="Z710" s="153">
        <v>0.40699999999999997</v>
      </c>
      <c r="AA710" s="152" t="s">
        <v>1782</v>
      </c>
      <c r="AB710" s="153">
        <v>0.158</v>
      </c>
      <c r="AC710" s="153">
        <v>0.13600000000000001</v>
      </c>
    </row>
    <row r="711" spans="1:29">
      <c r="A711" s="118" t="s">
        <v>3700</v>
      </c>
      <c r="B711" s="118" t="s">
        <v>3701</v>
      </c>
      <c r="C711" s="130" t="s">
        <v>913</v>
      </c>
      <c r="D711" s="131">
        <v>2</v>
      </c>
      <c r="E711" s="132">
        <v>616809</v>
      </c>
      <c r="F711" s="132">
        <v>568</v>
      </c>
      <c r="G711" s="132">
        <v>31</v>
      </c>
      <c r="H711" s="133">
        <v>5.5300000000000002E-2</v>
      </c>
      <c r="I711" s="140">
        <v>13</v>
      </c>
      <c r="J711" s="140">
        <v>0</v>
      </c>
      <c r="K711" s="132">
        <v>133</v>
      </c>
      <c r="L711" s="141">
        <v>4.3</v>
      </c>
      <c r="M711" s="142">
        <v>12</v>
      </c>
      <c r="N711" s="143">
        <v>0.88100000000000001</v>
      </c>
      <c r="O711" s="144">
        <v>1</v>
      </c>
      <c r="P711" s="145" t="s">
        <v>2674</v>
      </c>
      <c r="Q711" s="149" t="s">
        <v>3702</v>
      </c>
      <c r="R711" s="132">
        <v>15181</v>
      </c>
      <c r="S711" s="150">
        <v>4.8</v>
      </c>
      <c r="T711" s="151" t="s">
        <v>916</v>
      </c>
      <c r="U711" s="152" t="s">
        <v>1514</v>
      </c>
      <c r="V711" s="153">
        <v>0.66400000000000003</v>
      </c>
      <c r="W711" s="153">
        <v>0.45800000000000002</v>
      </c>
      <c r="X711" s="152" t="s">
        <v>1627</v>
      </c>
      <c r="Y711" s="153">
        <v>0.14699999999999999</v>
      </c>
      <c r="Z711" s="153">
        <v>0.29199999999999998</v>
      </c>
      <c r="AA711" s="152" t="s">
        <v>2693</v>
      </c>
      <c r="AB711" s="153">
        <v>7.0999999999999994E-2</v>
      </c>
      <c r="AC711" s="153">
        <v>0.25</v>
      </c>
    </row>
    <row r="712" spans="1:29">
      <c r="A712" s="118" t="s">
        <v>3703</v>
      </c>
      <c r="B712" s="118" t="s">
        <v>3704</v>
      </c>
      <c r="C712" s="130" t="s">
        <v>913</v>
      </c>
      <c r="D712" s="131">
        <v>2</v>
      </c>
      <c r="E712" s="132">
        <v>511557</v>
      </c>
      <c r="F712" s="132">
        <v>694</v>
      </c>
      <c r="G712" s="132">
        <v>24</v>
      </c>
      <c r="H712" s="133">
        <v>3.44E-2</v>
      </c>
      <c r="I712" s="140">
        <v>20</v>
      </c>
      <c r="J712" s="140">
        <v>0</v>
      </c>
      <c r="K712" s="132">
        <v>277</v>
      </c>
      <c r="L712" s="141">
        <v>2.5</v>
      </c>
      <c r="M712" s="142">
        <v>11</v>
      </c>
      <c r="N712" s="143">
        <v>0.59799999999999998</v>
      </c>
      <c r="O712" s="144">
        <v>0.70599999999999996</v>
      </c>
      <c r="P712" s="145" t="s">
        <v>2855</v>
      </c>
      <c r="Q712" s="149" t="s">
        <v>3705</v>
      </c>
      <c r="R712" s="132">
        <v>11433</v>
      </c>
      <c r="S712" s="150">
        <v>4.5</v>
      </c>
      <c r="T712" s="151" t="s">
        <v>916</v>
      </c>
      <c r="U712" s="152" t="s">
        <v>3466</v>
      </c>
      <c r="V712" s="153">
        <v>0.40200000000000002</v>
      </c>
      <c r="W712" s="153">
        <v>0.35299999999999998</v>
      </c>
      <c r="X712" s="152" t="s">
        <v>2006</v>
      </c>
      <c r="Y712" s="153">
        <v>0.106</v>
      </c>
      <c r="Z712" s="153">
        <v>0.17699999999999999</v>
      </c>
      <c r="AA712" s="152" t="s">
        <v>1878</v>
      </c>
      <c r="AB712" s="153">
        <v>0.09</v>
      </c>
      <c r="AC712" s="153">
        <v>0.17699999999999999</v>
      </c>
    </row>
    <row r="713" spans="1:29">
      <c r="A713" s="118" t="s">
        <v>3706</v>
      </c>
      <c r="B713" s="118" t="s">
        <v>3707</v>
      </c>
      <c r="C713" s="130" t="s">
        <v>913</v>
      </c>
      <c r="D713" s="131">
        <v>2</v>
      </c>
      <c r="E713" s="132">
        <v>589973</v>
      </c>
      <c r="F713" s="132">
        <v>593</v>
      </c>
      <c r="G713" s="132">
        <v>45</v>
      </c>
      <c r="H713" s="133">
        <v>7.5399999999999995E-2</v>
      </c>
      <c r="I713" s="140">
        <v>13</v>
      </c>
      <c r="J713" s="140">
        <v>0</v>
      </c>
      <c r="K713" s="132">
        <v>108</v>
      </c>
      <c r="L713" s="141">
        <v>5.5</v>
      </c>
      <c r="M713" s="142">
        <v>0</v>
      </c>
      <c r="N713" s="143">
        <v>0.61299999999999999</v>
      </c>
      <c r="O713" s="144">
        <v>1</v>
      </c>
      <c r="P713" s="145" t="s">
        <v>3708</v>
      </c>
      <c r="Q713" s="149" t="s">
        <v>3709</v>
      </c>
      <c r="R713" s="132">
        <v>8549</v>
      </c>
      <c r="S713" s="150">
        <v>4.5</v>
      </c>
      <c r="T713" s="151" t="s">
        <v>916</v>
      </c>
      <c r="U713" s="152" t="s">
        <v>2987</v>
      </c>
      <c r="V713" s="153">
        <v>0.38100000000000001</v>
      </c>
      <c r="W713" s="153">
        <v>1</v>
      </c>
      <c r="X713" s="152" t="s">
        <v>3003</v>
      </c>
      <c r="Y713" s="153">
        <v>0.14399999999999999</v>
      </c>
      <c r="Z713" s="153">
        <v>0</v>
      </c>
      <c r="AA713" s="152" t="s">
        <v>2693</v>
      </c>
      <c r="AB713" s="153">
        <v>8.7999999999999995E-2</v>
      </c>
      <c r="AC713" s="153">
        <v>0</v>
      </c>
    </row>
    <row r="714" spans="1:29">
      <c r="A714" s="118" t="s">
        <v>3710</v>
      </c>
      <c r="B714" s="118" t="s">
        <v>3711</v>
      </c>
      <c r="C714" s="130" t="s">
        <v>913</v>
      </c>
      <c r="D714" s="131">
        <v>2</v>
      </c>
      <c r="E714" s="132">
        <v>111725</v>
      </c>
      <c r="F714" s="132">
        <v>3098</v>
      </c>
      <c r="G714" s="132">
        <v>215</v>
      </c>
      <c r="H714" s="133">
        <v>6.93E-2</v>
      </c>
      <c r="I714" s="140">
        <v>33</v>
      </c>
      <c r="J714" s="140">
        <v>0</v>
      </c>
      <c r="K714" s="132">
        <v>2650</v>
      </c>
      <c r="L714" s="141">
        <v>1.2</v>
      </c>
      <c r="M714" s="142">
        <v>14</v>
      </c>
      <c r="N714" s="143">
        <v>0.71399999999999997</v>
      </c>
      <c r="O714" s="144">
        <v>0.72299999999999998</v>
      </c>
      <c r="P714" s="145" t="s">
        <v>1294</v>
      </c>
      <c r="Q714" s="149" t="s">
        <v>3712</v>
      </c>
      <c r="R714" s="132">
        <v>29541</v>
      </c>
      <c r="S714" s="150">
        <v>4.5</v>
      </c>
      <c r="T714" s="151" t="s">
        <v>2343</v>
      </c>
      <c r="U714" s="152" t="s">
        <v>1975</v>
      </c>
      <c r="V714" s="153">
        <v>0.44800000000000001</v>
      </c>
      <c r="W714" s="153">
        <v>0.45300000000000001</v>
      </c>
      <c r="X714" s="152" t="s">
        <v>1974</v>
      </c>
      <c r="Y714" s="153">
        <v>0.13700000000000001</v>
      </c>
      <c r="Z714" s="153">
        <v>0.13500000000000001</v>
      </c>
      <c r="AA714" s="152" t="s">
        <v>3473</v>
      </c>
      <c r="AB714" s="153">
        <v>0.128</v>
      </c>
      <c r="AC714" s="153">
        <v>0.13500000000000001</v>
      </c>
    </row>
    <row r="715" spans="1:29">
      <c r="A715" s="118" t="s">
        <v>3713</v>
      </c>
      <c r="B715" s="118" t="s">
        <v>3714</v>
      </c>
      <c r="C715" s="130" t="s">
        <v>913</v>
      </c>
      <c r="D715" s="131">
        <v>2</v>
      </c>
      <c r="E715" s="132">
        <v>945009</v>
      </c>
      <c r="F715" s="132">
        <v>356</v>
      </c>
      <c r="G715" s="132">
        <v>65</v>
      </c>
      <c r="H715" s="133">
        <v>0.18160000000000001</v>
      </c>
      <c r="I715" s="140">
        <v>12</v>
      </c>
      <c r="J715" s="140">
        <v>0</v>
      </c>
      <c r="K715" s="132">
        <v>48</v>
      </c>
      <c r="L715" s="141">
        <v>7.4</v>
      </c>
      <c r="M715" s="142">
        <v>5</v>
      </c>
      <c r="N715" s="143">
        <v>0.90400000000000003</v>
      </c>
      <c r="O715" s="144">
        <v>1</v>
      </c>
      <c r="P715" s="145"/>
      <c r="Q715" s="149" t="s">
        <v>3715</v>
      </c>
      <c r="R715" s="132">
        <v>4532</v>
      </c>
      <c r="S715" s="150">
        <v>4.5</v>
      </c>
      <c r="T715" s="151" t="s">
        <v>945</v>
      </c>
      <c r="U715" s="152" t="s">
        <v>1257</v>
      </c>
      <c r="V715" s="153">
        <v>0.78300000000000003</v>
      </c>
      <c r="W715" s="153">
        <v>0.86699999999999999</v>
      </c>
      <c r="X715" s="152" t="s">
        <v>1862</v>
      </c>
      <c r="Y715" s="153">
        <v>8.4000000000000005E-2</v>
      </c>
      <c r="Z715" s="153">
        <v>0.13300000000000001</v>
      </c>
      <c r="AA715" s="152" t="s">
        <v>1685</v>
      </c>
      <c r="AB715" s="153">
        <v>3.5999999999999997E-2</v>
      </c>
      <c r="AC715" s="153">
        <v>0</v>
      </c>
    </row>
    <row r="716" spans="1:29">
      <c r="A716" s="118" t="s">
        <v>3716</v>
      </c>
      <c r="B716" s="118" t="s">
        <v>3716</v>
      </c>
      <c r="C716" s="130" t="s">
        <v>913</v>
      </c>
      <c r="D716" s="131">
        <v>2</v>
      </c>
      <c r="E716" s="132">
        <v>1823166</v>
      </c>
      <c r="F716" s="132">
        <v>156</v>
      </c>
      <c r="G716" s="132">
        <v>2</v>
      </c>
      <c r="H716" s="133">
        <v>1.37E-2</v>
      </c>
      <c r="I716" s="140">
        <v>8</v>
      </c>
      <c r="J716" s="140">
        <v>6</v>
      </c>
      <c r="K716" s="132">
        <v>61</v>
      </c>
      <c r="L716" s="141">
        <v>2.6</v>
      </c>
      <c r="M716" s="142"/>
      <c r="N716" s="143">
        <v>0.94799999999999995</v>
      </c>
      <c r="O716" s="144">
        <v>1</v>
      </c>
      <c r="P716" s="145" t="s">
        <v>1738</v>
      </c>
      <c r="Q716" s="149" t="s">
        <v>1668</v>
      </c>
      <c r="R716" s="132">
        <v>10126</v>
      </c>
      <c r="S716" s="150">
        <v>4.5</v>
      </c>
      <c r="T716" s="151" t="s">
        <v>1254</v>
      </c>
      <c r="U716" s="152" t="s">
        <v>3717</v>
      </c>
      <c r="V716" s="153">
        <v>0.40300000000000002</v>
      </c>
      <c r="W716" s="153">
        <v>1</v>
      </c>
      <c r="X716" s="152" t="s">
        <v>3718</v>
      </c>
      <c r="Y716" s="153">
        <v>0.29899999999999999</v>
      </c>
      <c r="Z716" s="153">
        <v>0</v>
      </c>
      <c r="AA716" s="152" t="s">
        <v>3719</v>
      </c>
      <c r="AB716" s="153">
        <v>0.247</v>
      </c>
      <c r="AC716" s="153">
        <v>0</v>
      </c>
    </row>
    <row r="717" spans="1:29">
      <c r="A717" s="118" t="s">
        <v>3720</v>
      </c>
      <c r="B717" s="118" t="s">
        <v>3721</v>
      </c>
      <c r="C717" s="130"/>
      <c r="D717" s="131">
        <v>2</v>
      </c>
      <c r="E717" s="132">
        <v>1702805</v>
      </c>
      <c r="F717" s="132">
        <v>0</v>
      </c>
      <c r="G717" s="132">
        <v>0</v>
      </c>
      <c r="H717" s="133">
        <v>4.8500000000000001E-2</v>
      </c>
      <c r="I717" s="140">
        <v>8</v>
      </c>
      <c r="J717" s="140">
        <v>0</v>
      </c>
      <c r="K717" s="132">
        <v>1330</v>
      </c>
      <c r="L717" s="141">
        <v>0</v>
      </c>
      <c r="M717" s="142">
        <v>0</v>
      </c>
      <c r="N717" s="143">
        <v>0.89500000000000002</v>
      </c>
      <c r="O717" s="144">
        <v>1</v>
      </c>
      <c r="P717" s="145" t="s">
        <v>3256</v>
      </c>
      <c r="Q717" s="149"/>
      <c r="R717" s="132"/>
      <c r="S717" s="150"/>
      <c r="T717" s="151"/>
      <c r="U717" s="152" t="s">
        <v>844</v>
      </c>
      <c r="V717" s="153">
        <v>0.63200000000000001</v>
      </c>
      <c r="W717" s="153">
        <v>0.75</v>
      </c>
      <c r="X717" s="152" t="s">
        <v>980</v>
      </c>
      <c r="Y717" s="153">
        <v>0.158</v>
      </c>
      <c r="Z717" s="153">
        <v>0</v>
      </c>
      <c r="AA717" s="152" t="s">
        <v>1141</v>
      </c>
      <c r="AB717" s="153">
        <v>0.105</v>
      </c>
      <c r="AC717" s="153">
        <v>0.25</v>
      </c>
    </row>
    <row r="718" spans="1:29">
      <c r="A718" s="118" t="s">
        <v>3722</v>
      </c>
      <c r="B718" s="118" t="s">
        <v>3723</v>
      </c>
      <c r="C718" s="130" t="s">
        <v>913</v>
      </c>
      <c r="D718" s="131">
        <v>2</v>
      </c>
      <c r="E718" s="132">
        <v>79019</v>
      </c>
      <c r="F718" s="132">
        <v>4387</v>
      </c>
      <c r="G718" s="132">
        <v>115</v>
      </c>
      <c r="H718" s="133">
        <v>2.63E-2</v>
      </c>
      <c r="I718" s="140">
        <v>32</v>
      </c>
      <c r="J718" s="140">
        <v>0</v>
      </c>
      <c r="K718" s="132">
        <v>343</v>
      </c>
      <c r="L718" s="141">
        <v>12.8</v>
      </c>
      <c r="M718" s="142">
        <v>0</v>
      </c>
      <c r="N718" s="143">
        <v>0.44400000000000001</v>
      </c>
      <c r="O718" s="144">
        <v>0.45500000000000002</v>
      </c>
      <c r="P718" s="145" t="s">
        <v>1405</v>
      </c>
      <c r="Q718" s="149" t="s">
        <v>3724</v>
      </c>
      <c r="R718" s="132">
        <v>7068</v>
      </c>
      <c r="S718" s="150">
        <v>4.5</v>
      </c>
      <c r="T718" s="151" t="s">
        <v>916</v>
      </c>
      <c r="U718" s="152" t="s">
        <v>1257</v>
      </c>
      <c r="V718" s="153">
        <v>0.26300000000000001</v>
      </c>
      <c r="W718" s="153">
        <v>0.26200000000000001</v>
      </c>
      <c r="X718" s="152" t="s">
        <v>1685</v>
      </c>
      <c r="Y718" s="153">
        <v>0.10100000000000001</v>
      </c>
      <c r="Z718" s="153">
        <v>0.13100000000000001</v>
      </c>
      <c r="AA718" s="152" t="s">
        <v>3251</v>
      </c>
      <c r="AB718" s="153">
        <v>0.08</v>
      </c>
      <c r="AC718" s="153">
        <v>6.2E-2</v>
      </c>
    </row>
    <row r="719" spans="1:29">
      <c r="A719" s="118" t="s">
        <v>3725</v>
      </c>
      <c r="B719" s="118" t="s">
        <v>3726</v>
      </c>
      <c r="C719" s="130" t="s">
        <v>913</v>
      </c>
      <c r="D719" s="131">
        <v>2</v>
      </c>
      <c r="E719" s="132">
        <v>1225833</v>
      </c>
      <c r="F719" s="132">
        <v>247</v>
      </c>
      <c r="G719" s="132">
        <v>10</v>
      </c>
      <c r="H719" s="133">
        <v>4.0599999999999997E-2</v>
      </c>
      <c r="I719" s="140">
        <v>10</v>
      </c>
      <c r="J719" s="140">
        <v>0</v>
      </c>
      <c r="K719" s="132">
        <v>561</v>
      </c>
      <c r="L719" s="141">
        <v>0.4</v>
      </c>
      <c r="M719" s="142">
        <v>5</v>
      </c>
      <c r="N719" s="143">
        <v>0.65500000000000003</v>
      </c>
      <c r="O719" s="144">
        <v>1</v>
      </c>
      <c r="P719" s="145" t="s">
        <v>3727</v>
      </c>
      <c r="Q719" s="149" t="s">
        <v>3728</v>
      </c>
      <c r="R719" s="132">
        <v>4775</v>
      </c>
      <c r="S719" s="150">
        <v>4.5</v>
      </c>
      <c r="T719" s="151" t="s">
        <v>1254</v>
      </c>
      <c r="U719" s="152" t="s">
        <v>1255</v>
      </c>
      <c r="V719" s="153">
        <v>0.5</v>
      </c>
      <c r="W719" s="153">
        <v>1</v>
      </c>
      <c r="X719" s="152" t="s">
        <v>1966</v>
      </c>
      <c r="Y719" s="153">
        <v>0.10299999999999999</v>
      </c>
      <c r="Z719" s="153">
        <v>0</v>
      </c>
      <c r="AA719" s="152" t="s">
        <v>2205</v>
      </c>
      <c r="AB719" s="153">
        <v>5.1999999999999998E-2</v>
      </c>
      <c r="AC719" s="153">
        <v>0</v>
      </c>
    </row>
    <row r="720" spans="1:29">
      <c r="A720" s="118" t="s">
        <v>3729</v>
      </c>
      <c r="B720" s="118" t="s">
        <v>3730</v>
      </c>
      <c r="C720" s="130" t="s">
        <v>913</v>
      </c>
      <c r="D720" s="131">
        <v>2</v>
      </c>
      <c r="E720" s="132">
        <v>771539</v>
      </c>
      <c r="F720" s="132">
        <v>447</v>
      </c>
      <c r="G720" s="132">
        <v>25</v>
      </c>
      <c r="H720" s="133">
        <v>5.4899999999999997E-2</v>
      </c>
      <c r="I720" s="140">
        <v>19</v>
      </c>
      <c r="J720" s="140">
        <v>0</v>
      </c>
      <c r="K720" s="132">
        <v>101</v>
      </c>
      <c r="L720" s="141">
        <v>4.4000000000000004</v>
      </c>
      <c r="M720" s="142">
        <v>12</v>
      </c>
      <c r="N720" s="143">
        <v>0.88100000000000001</v>
      </c>
      <c r="O720" s="144">
        <v>0.5</v>
      </c>
      <c r="P720" s="145" t="s">
        <v>1754</v>
      </c>
      <c r="Q720" s="149" t="s">
        <v>3731</v>
      </c>
      <c r="R720" s="132">
        <v>6197</v>
      </c>
      <c r="S720" s="150">
        <v>4.5</v>
      </c>
      <c r="T720" s="151" t="s">
        <v>916</v>
      </c>
      <c r="U720" s="152" t="s">
        <v>1256</v>
      </c>
      <c r="V720" s="153">
        <v>0.45600000000000002</v>
      </c>
      <c r="W720" s="153">
        <v>0.375</v>
      </c>
      <c r="X720" s="152" t="s">
        <v>3732</v>
      </c>
      <c r="Y720" s="153">
        <v>0.39800000000000002</v>
      </c>
      <c r="Z720" s="153">
        <v>0.125</v>
      </c>
      <c r="AA720" s="152" t="s">
        <v>2017</v>
      </c>
      <c r="AB720" s="153">
        <v>2.7E-2</v>
      </c>
      <c r="AC720" s="153">
        <v>0</v>
      </c>
    </row>
    <row r="721" spans="1:29">
      <c r="A721" s="118" t="s">
        <v>3733</v>
      </c>
      <c r="B721" s="118" t="s">
        <v>3734</v>
      </c>
      <c r="C721" s="130" t="s">
        <v>913</v>
      </c>
      <c r="D721" s="131">
        <v>2</v>
      </c>
      <c r="E721" s="132">
        <v>138013</v>
      </c>
      <c r="F721" s="132">
        <v>2639</v>
      </c>
      <c r="G721" s="132">
        <v>57</v>
      </c>
      <c r="H721" s="133">
        <v>2.1499999999999998E-2</v>
      </c>
      <c r="I721" s="140">
        <v>28</v>
      </c>
      <c r="J721" s="140">
        <v>0</v>
      </c>
      <c r="K721" s="132">
        <v>709</v>
      </c>
      <c r="L721" s="141">
        <v>3.7</v>
      </c>
      <c r="M721" s="142">
        <v>9</v>
      </c>
      <c r="N721" s="143">
        <v>0.42299999999999999</v>
      </c>
      <c r="O721" s="144">
        <v>0.38900000000000001</v>
      </c>
      <c r="P721" s="145" t="s">
        <v>2380</v>
      </c>
      <c r="Q721" s="149" t="s">
        <v>3735</v>
      </c>
      <c r="R721" s="132">
        <v>13604</v>
      </c>
      <c r="S721" s="150">
        <v>4.5</v>
      </c>
      <c r="T721" s="151" t="s">
        <v>1152</v>
      </c>
      <c r="U721" s="152" t="s">
        <v>3736</v>
      </c>
      <c r="V721" s="153">
        <v>0.214</v>
      </c>
      <c r="W721" s="153">
        <v>0.33300000000000002</v>
      </c>
      <c r="X721" s="152" t="s">
        <v>3737</v>
      </c>
      <c r="Y721" s="153">
        <v>0.114</v>
      </c>
      <c r="Z721" s="153">
        <v>0</v>
      </c>
      <c r="AA721" s="152" t="s">
        <v>2909</v>
      </c>
      <c r="AB721" s="153">
        <v>9.5000000000000001E-2</v>
      </c>
      <c r="AC721" s="153">
        <v>5.6000000000000001E-2</v>
      </c>
    </row>
    <row r="722" spans="1:29">
      <c r="A722" s="118" t="s">
        <v>3738</v>
      </c>
      <c r="B722" s="118" t="s">
        <v>3739</v>
      </c>
      <c r="C722" s="130"/>
      <c r="D722" s="131">
        <v>2</v>
      </c>
      <c r="E722" s="132">
        <v>5546594</v>
      </c>
      <c r="F722" s="132">
        <v>1</v>
      </c>
      <c r="G722" s="132">
        <v>1</v>
      </c>
      <c r="H722" s="133">
        <v>7.7200000000000005E-2</v>
      </c>
      <c r="I722" s="140">
        <v>8</v>
      </c>
      <c r="J722" s="140">
        <v>0</v>
      </c>
      <c r="K722" s="132">
        <v>42</v>
      </c>
      <c r="L722" s="141">
        <v>0</v>
      </c>
      <c r="M722" s="142"/>
      <c r="N722" s="143">
        <v>1</v>
      </c>
      <c r="O722" s="144">
        <v>1</v>
      </c>
      <c r="P722" s="145"/>
      <c r="Q722" s="149" t="s">
        <v>3740</v>
      </c>
      <c r="R722" s="132">
        <v>7716</v>
      </c>
      <c r="S722" s="150">
        <v>4.5</v>
      </c>
      <c r="T722" s="151"/>
      <c r="U722" s="152" t="s">
        <v>1966</v>
      </c>
      <c r="V722" s="153">
        <v>0.83299999999999996</v>
      </c>
      <c r="W722" s="153">
        <v>1</v>
      </c>
      <c r="X722" s="152" t="s">
        <v>1862</v>
      </c>
      <c r="Y722" s="153">
        <v>0.16700000000000001</v>
      </c>
      <c r="Z722" s="153">
        <v>0</v>
      </c>
      <c r="AA722" s="115"/>
      <c r="AB722" s="154"/>
      <c r="AC722" s="154"/>
    </row>
    <row r="723" spans="1:29">
      <c r="A723" s="118" t="s">
        <v>3741</v>
      </c>
      <c r="B723" s="118" t="s">
        <v>3742</v>
      </c>
      <c r="C723" s="130" t="s">
        <v>913</v>
      </c>
      <c r="D723" s="131">
        <v>2</v>
      </c>
      <c r="E723" s="132">
        <v>314566</v>
      </c>
      <c r="F723" s="132">
        <v>1261</v>
      </c>
      <c r="G723" s="132">
        <v>81</v>
      </c>
      <c r="H723" s="133">
        <v>6.4399999999999999E-2</v>
      </c>
      <c r="I723" s="140">
        <v>28</v>
      </c>
      <c r="J723" s="140">
        <v>0</v>
      </c>
      <c r="K723" s="132">
        <v>277</v>
      </c>
      <c r="L723" s="141">
        <v>4.5999999999999996</v>
      </c>
      <c r="M723" s="142">
        <v>19</v>
      </c>
      <c r="N723" s="143">
        <v>0.56699999999999995</v>
      </c>
      <c r="O723" s="144">
        <v>0.439</v>
      </c>
      <c r="P723" s="145" t="s">
        <v>1957</v>
      </c>
      <c r="Q723" s="149" t="s">
        <v>3743</v>
      </c>
      <c r="R723" s="132">
        <v>12315</v>
      </c>
      <c r="S723" s="150">
        <v>4.5</v>
      </c>
      <c r="T723" s="151" t="s">
        <v>916</v>
      </c>
      <c r="U723" s="152" t="s">
        <v>3466</v>
      </c>
      <c r="V723" s="153">
        <v>0.26300000000000001</v>
      </c>
      <c r="W723" s="153">
        <v>0.158</v>
      </c>
      <c r="X723" s="152" t="s">
        <v>2006</v>
      </c>
      <c r="Y723" s="153">
        <v>0.19700000000000001</v>
      </c>
      <c r="Z723" s="153">
        <v>0.123</v>
      </c>
      <c r="AA723" s="152" t="s">
        <v>1878</v>
      </c>
      <c r="AB723" s="153">
        <v>0.107</v>
      </c>
      <c r="AC723" s="153">
        <v>0.158</v>
      </c>
    </row>
    <row r="724" spans="1:29">
      <c r="A724" s="118" t="s">
        <v>3744</v>
      </c>
      <c r="B724" s="118" t="s">
        <v>3745</v>
      </c>
      <c r="C724" s="130" t="s">
        <v>913</v>
      </c>
      <c r="D724" s="131">
        <v>2</v>
      </c>
      <c r="E724" s="132">
        <v>1383872</v>
      </c>
      <c r="F724" s="132">
        <v>203</v>
      </c>
      <c r="G724" s="132">
        <v>11</v>
      </c>
      <c r="H724" s="133">
        <v>5.4800000000000001E-2</v>
      </c>
      <c r="I724" s="140">
        <v>9</v>
      </c>
      <c r="J724" s="140">
        <v>0</v>
      </c>
      <c r="K724" s="132">
        <v>1860</v>
      </c>
      <c r="L724" s="141">
        <v>0.1</v>
      </c>
      <c r="M724" s="142">
        <v>0</v>
      </c>
      <c r="N724" s="143">
        <v>0.55400000000000005</v>
      </c>
      <c r="O724" s="144">
        <v>0.66700000000000004</v>
      </c>
      <c r="P724" s="145" t="s">
        <v>1964</v>
      </c>
      <c r="Q724" s="149" t="s">
        <v>3746</v>
      </c>
      <c r="R724" s="132">
        <v>15078</v>
      </c>
      <c r="S724" s="150">
        <v>4.5</v>
      </c>
      <c r="T724" s="151" t="s">
        <v>2262</v>
      </c>
      <c r="U724" s="152" t="s">
        <v>2693</v>
      </c>
      <c r="V724" s="153">
        <v>0.41899999999999998</v>
      </c>
      <c r="W724" s="153">
        <v>0</v>
      </c>
      <c r="X724" s="152" t="s">
        <v>1593</v>
      </c>
      <c r="Y724" s="153">
        <v>8.1000000000000003E-2</v>
      </c>
      <c r="Z724" s="153">
        <v>0.66700000000000004</v>
      </c>
      <c r="AA724" s="152" t="s">
        <v>1626</v>
      </c>
      <c r="AB724" s="153">
        <v>5.3999999999999999E-2</v>
      </c>
      <c r="AC724" s="153">
        <v>0</v>
      </c>
    </row>
    <row r="725" spans="1:29">
      <c r="A725" s="118" t="s">
        <v>3747</v>
      </c>
      <c r="B725" s="118" t="s">
        <v>3748</v>
      </c>
      <c r="C725" s="130"/>
      <c r="D725" s="131">
        <v>2</v>
      </c>
      <c r="E725" s="132">
        <v>1820540</v>
      </c>
      <c r="F725" s="132">
        <v>0</v>
      </c>
      <c r="G725" s="132">
        <v>0</v>
      </c>
      <c r="H725" s="133">
        <v>8.9800000000000005E-2</v>
      </c>
      <c r="I725" s="140">
        <v>8</v>
      </c>
      <c r="J725" s="140">
        <v>0</v>
      </c>
      <c r="K725" s="132">
        <v>7573</v>
      </c>
      <c r="L725" s="141">
        <v>0</v>
      </c>
      <c r="M725" s="142">
        <v>0</v>
      </c>
      <c r="N725" s="143">
        <v>1</v>
      </c>
      <c r="O725" s="144">
        <v>0</v>
      </c>
      <c r="P725" s="145" t="s">
        <v>1365</v>
      </c>
      <c r="Q725" s="149" t="s">
        <v>3749</v>
      </c>
      <c r="R725" s="132">
        <v>288</v>
      </c>
      <c r="S725" s="150">
        <v>4</v>
      </c>
      <c r="T725" s="151" t="s">
        <v>916</v>
      </c>
      <c r="U725" s="152" t="s">
        <v>3750</v>
      </c>
      <c r="V725" s="153">
        <v>1</v>
      </c>
      <c r="W725" s="153">
        <v>0</v>
      </c>
      <c r="X725" s="115"/>
      <c r="Y725" s="154"/>
      <c r="Z725" s="154"/>
      <c r="AA725" s="115"/>
      <c r="AB725" s="154"/>
      <c r="AC725" s="154"/>
    </row>
    <row r="726" spans="1:29">
      <c r="A726" s="140">
        <v>1</v>
      </c>
      <c r="B726" s="140">
        <v>1</v>
      </c>
      <c r="C726" s="130"/>
      <c r="D726" s="131">
        <v>2</v>
      </c>
      <c r="E726" s="132">
        <v>9828</v>
      </c>
      <c r="F726" s="132">
        <v>27204</v>
      </c>
      <c r="G726" s="132">
        <v>165</v>
      </c>
      <c r="H726" s="133">
        <v>6.0000000000000001E-3</v>
      </c>
      <c r="I726" s="140">
        <v>76</v>
      </c>
      <c r="J726" s="140">
        <v>5</v>
      </c>
      <c r="K726" s="132">
        <v>424139</v>
      </c>
      <c r="L726" s="141">
        <v>0.1</v>
      </c>
      <c r="M726" s="142">
        <v>62</v>
      </c>
      <c r="N726" s="143">
        <v>0.70899999999999996</v>
      </c>
      <c r="O726" s="144">
        <v>8.6999999999999994E-2</v>
      </c>
      <c r="P726" s="145" t="s">
        <v>1435</v>
      </c>
      <c r="Q726" s="149" t="s">
        <v>3751</v>
      </c>
      <c r="R726" s="132">
        <v>2754</v>
      </c>
      <c r="S726" s="150">
        <v>4.4000000000000004</v>
      </c>
      <c r="T726" s="151" t="s">
        <v>3752</v>
      </c>
      <c r="U726" s="152" t="s">
        <v>3753</v>
      </c>
      <c r="V726" s="153">
        <v>0.53100000000000003</v>
      </c>
      <c r="W726" s="153">
        <v>6.5000000000000002E-2</v>
      </c>
      <c r="X726" s="152" t="s">
        <v>3754</v>
      </c>
      <c r="Y726" s="153">
        <v>0.14299999999999999</v>
      </c>
      <c r="Z726" s="153">
        <v>2.1999999999999999E-2</v>
      </c>
      <c r="AA726" s="152" t="s">
        <v>3755</v>
      </c>
      <c r="AB726" s="153">
        <v>3.5000000000000003E-2</v>
      </c>
      <c r="AC726" s="153">
        <v>0</v>
      </c>
    </row>
    <row r="727" spans="1:29">
      <c r="A727" s="118" t="s">
        <v>3756</v>
      </c>
      <c r="B727" s="118" t="s">
        <v>3757</v>
      </c>
      <c r="C727" s="130"/>
      <c r="D727" s="131">
        <v>2</v>
      </c>
      <c r="E727" s="132">
        <v>981719</v>
      </c>
      <c r="F727" s="132">
        <v>337</v>
      </c>
      <c r="G727" s="132">
        <v>7</v>
      </c>
      <c r="H727" s="133">
        <v>1.9699999999999999E-2</v>
      </c>
      <c r="I727" s="140">
        <v>12</v>
      </c>
      <c r="J727" s="140">
        <v>0</v>
      </c>
      <c r="K727" s="132">
        <v>100</v>
      </c>
      <c r="L727" s="141">
        <v>3.4</v>
      </c>
      <c r="M727" s="142">
        <v>9</v>
      </c>
      <c r="N727" s="143">
        <v>0.97799999999999998</v>
      </c>
      <c r="O727" s="144">
        <v>1</v>
      </c>
      <c r="P727" s="145" t="s">
        <v>1208</v>
      </c>
      <c r="Q727" s="149" t="s">
        <v>3758</v>
      </c>
      <c r="R727" s="132">
        <v>9193</v>
      </c>
      <c r="S727" s="150">
        <v>4.5</v>
      </c>
      <c r="T727" s="151" t="s">
        <v>945</v>
      </c>
      <c r="U727" s="152" t="s">
        <v>2119</v>
      </c>
      <c r="V727" s="153">
        <v>0.77500000000000002</v>
      </c>
      <c r="W727" s="153">
        <v>0.80800000000000005</v>
      </c>
      <c r="X727" s="152" t="s">
        <v>3759</v>
      </c>
      <c r="Y727" s="153">
        <v>0.112</v>
      </c>
      <c r="Z727" s="153">
        <v>7.6999999999999999E-2</v>
      </c>
      <c r="AA727" s="152" t="s">
        <v>1970</v>
      </c>
      <c r="AB727" s="153">
        <v>0.09</v>
      </c>
      <c r="AC727" s="153">
        <v>0.115</v>
      </c>
    </row>
    <row r="728" spans="1:29">
      <c r="A728" s="118" t="s">
        <v>3760</v>
      </c>
      <c r="B728" s="118" t="s">
        <v>3761</v>
      </c>
      <c r="C728" s="130"/>
      <c r="D728" s="131">
        <v>2</v>
      </c>
      <c r="E728" s="132">
        <v>552982</v>
      </c>
      <c r="F728" s="132">
        <v>636</v>
      </c>
      <c r="G728" s="132">
        <v>36</v>
      </c>
      <c r="H728" s="133">
        <v>5.6000000000000001E-2</v>
      </c>
      <c r="I728" s="140">
        <v>18</v>
      </c>
      <c r="J728" s="140">
        <v>0</v>
      </c>
      <c r="K728" s="132">
        <v>97</v>
      </c>
      <c r="L728" s="141">
        <v>6.6</v>
      </c>
      <c r="M728" s="142">
        <v>3</v>
      </c>
      <c r="N728" s="143">
        <v>0.86699999999999999</v>
      </c>
      <c r="O728" s="144">
        <v>1</v>
      </c>
      <c r="P728" s="145" t="s">
        <v>2282</v>
      </c>
      <c r="Q728" s="149" t="s">
        <v>3762</v>
      </c>
      <c r="R728" s="132">
        <v>6093</v>
      </c>
      <c r="S728" s="150">
        <v>4.5</v>
      </c>
      <c r="T728" s="151" t="s">
        <v>1144</v>
      </c>
      <c r="U728" s="152" t="s">
        <v>1256</v>
      </c>
      <c r="V728" s="153">
        <v>0.56399999999999995</v>
      </c>
      <c r="W728" s="153">
        <v>0.64700000000000002</v>
      </c>
      <c r="X728" s="152" t="s">
        <v>3732</v>
      </c>
      <c r="Y728" s="153">
        <v>0.24099999999999999</v>
      </c>
      <c r="Z728" s="153">
        <v>5.8999999999999997E-2</v>
      </c>
      <c r="AA728" s="152" t="s">
        <v>1685</v>
      </c>
      <c r="AB728" s="153">
        <v>6.2E-2</v>
      </c>
      <c r="AC728" s="153">
        <v>0.29399999999999998</v>
      </c>
    </row>
    <row r="729" spans="1:29">
      <c r="A729" s="118" t="s">
        <v>3763</v>
      </c>
      <c r="B729" s="118" t="s">
        <v>3764</v>
      </c>
      <c r="C729" s="130" t="s">
        <v>913</v>
      </c>
      <c r="D729" s="131">
        <v>2</v>
      </c>
      <c r="E729" s="132">
        <v>231012</v>
      </c>
      <c r="F729" s="132">
        <v>1590</v>
      </c>
      <c r="G729" s="132">
        <v>2</v>
      </c>
      <c r="H729" s="133">
        <v>1.2999999999999999E-3</v>
      </c>
      <c r="I729" s="140">
        <v>27</v>
      </c>
      <c r="J729" s="140">
        <v>0</v>
      </c>
      <c r="K729" s="132">
        <v>414</v>
      </c>
      <c r="L729" s="141">
        <v>3.8</v>
      </c>
      <c r="M729" s="142">
        <v>10</v>
      </c>
      <c r="N729" s="143">
        <v>0.47</v>
      </c>
      <c r="O729" s="144">
        <v>0.45400000000000001</v>
      </c>
      <c r="P729" s="145" t="s">
        <v>1191</v>
      </c>
      <c r="Q729" s="149" t="s">
        <v>3765</v>
      </c>
      <c r="R729" s="132">
        <v>4314</v>
      </c>
      <c r="S729" s="150">
        <v>4.5</v>
      </c>
      <c r="T729" s="151" t="s">
        <v>916</v>
      </c>
      <c r="U729" s="152" t="s">
        <v>1257</v>
      </c>
      <c r="V729" s="153">
        <v>0.20100000000000001</v>
      </c>
      <c r="W729" s="153">
        <v>0.27300000000000002</v>
      </c>
      <c r="X729" s="152" t="s">
        <v>3072</v>
      </c>
      <c r="Y729" s="153">
        <v>0.13600000000000001</v>
      </c>
      <c r="Z729" s="153">
        <v>9.0999999999999998E-2</v>
      </c>
      <c r="AA729" s="152" t="s">
        <v>3372</v>
      </c>
      <c r="AB729" s="153">
        <v>0.13300000000000001</v>
      </c>
      <c r="AC729" s="153">
        <v>9.0999999999999998E-2</v>
      </c>
    </row>
    <row r="730" spans="1:29">
      <c r="A730" s="118" t="s">
        <v>3766</v>
      </c>
      <c r="B730" s="118" t="s">
        <v>3767</v>
      </c>
      <c r="C730" s="130" t="s">
        <v>913</v>
      </c>
      <c r="D730" s="131">
        <v>2</v>
      </c>
      <c r="E730" s="132">
        <v>102890</v>
      </c>
      <c r="F730" s="132">
        <v>3338</v>
      </c>
      <c r="G730" s="132">
        <v>84</v>
      </c>
      <c r="H730" s="133">
        <v>2.52E-2</v>
      </c>
      <c r="I730" s="140">
        <v>29</v>
      </c>
      <c r="J730" s="140">
        <v>0</v>
      </c>
      <c r="K730" s="132">
        <v>204</v>
      </c>
      <c r="L730" s="141">
        <v>16.399999999999999</v>
      </c>
      <c r="M730" s="142">
        <v>28</v>
      </c>
      <c r="N730" s="143">
        <v>0.56999999999999995</v>
      </c>
      <c r="O730" s="144">
        <v>0.67100000000000004</v>
      </c>
      <c r="P730" s="145"/>
      <c r="Q730" s="149" t="s">
        <v>3768</v>
      </c>
      <c r="R730" s="132">
        <v>3804</v>
      </c>
      <c r="S730" s="150">
        <v>4.5</v>
      </c>
      <c r="T730" s="151" t="s">
        <v>3769</v>
      </c>
      <c r="U730" s="152" t="s">
        <v>2272</v>
      </c>
      <c r="V730" s="153">
        <v>0.29099999999999998</v>
      </c>
      <c r="W730" s="153">
        <v>0.25700000000000001</v>
      </c>
      <c r="X730" s="152" t="s">
        <v>1970</v>
      </c>
      <c r="Y730" s="153">
        <v>0.186</v>
      </c>
      <c r="Z730" s="153">
        <v>0.2</v>
      </c>
      <c r="AA730" s="152" t="s">
        <v>2119</v>
      </c>
      <c r="AB730" s="153">
        <v>9.2999999999999999E-2</v>
      </c>
      <c r="AC730" s="153">
        <v>0.214</v>
      </c>
    </row>
    <row r="731" spans="1:29">
      <c r="A731" s="118" t="s">
        <v>3770</v>
      </c>
      <c r="B731" s="118" t="s">
        <v>3771</v>
      </c>
      <c r="C731" s="130" t="s">
        <v>913</v>
      </c>
      <c r="D731" s="131">
        <v>2</v>
      </c>
      <c r="E731" s="132">
        <v>1631236</v>
      </c>
      <c r="F731" s="132">
        <v>177</v>
      </c>
      <c r="G731" s="132">
        <v>11</v>
      </c>
      <c r="H731" s="133">
        <v>6.4899999999999999E-2</v>
      </c>
      <c r="I731" s="140">
        <v>9</v>
      </c>
      <c r="J731" s="140">
        <v>0</v>
      </c>
      <c r="K731" s="132">
        <v>176</v>
      </c>
      <c r="L731" s="141">
        <v>1</v>
      </c>
      <c r="M731" s="142">
        <v>0</v>
      </c>
      <c r="N731" s="143">
        <v>0.94799999999999995</v>
      </c>
      <c r="O731" s="144">
        <v>1</v>
      </c>
      <c r="P731" s="145" t="s">
        <v>1331</v>
      </c>
      <c r="Q731" s="149" t="s">
        <v>3772</v>
      </c>
      <c r="R731" s="132">
        <v>6124</v>
      </c>
      <c r="S731" s="150">
        <v>4.5</v>
      </c>
      <c r="T731" s="151" t="s">
        <v>945</v>
      </c>
      <c r="U731" s="152" t="s">
        <v>1257</v>
      </c>
      <c r="V731" s="153">
        <v>0.69099999999999995</v>
      </c>
      <c r="W731" s="153">
        <v>0.75</v>
      </c>
      <c r="X731" s="152" t="s">
        <v>1862</v>
      </c>
      <c r="Y731" s="153">
        <v>0.17499999999999999</v>
      </c>
      <c r="Z731" s="153">
        <v>0.25</v>
      </c>
      <c r="AA731" s="152" t="s">
        <v>2425</v>
      </c>
      <c r="AB731" s="153">
        <v>8.3000000000000004E-2</v>
      </c>
      <c r="AC731" s="153">
        <v>0</v>
      </c>
    </row>
    <row r="732" spans="1:29">
      <c r="A732" s="118" t="s">
        <v>3773</v>
      </c>
      <c r="B732" s="118" t="s">
        <v>3774</v>
      </c>
      <c r="C732" s="130" t="s">
        <v>913</v>
      </c>
      <c r="D732" s="131">
        <v>2</v>
      </c>
      <c r="E732" s="132">
        <v>1539283</v>
      </c>
      <c r="F732" s="132">
        <v>187</v>
      </c>
      <c r="G732" s="132">
        <v>7</v>
      </c>
      <c r="H732" s="133">
        <v>3.5099999999999999E-2</v>
      </c>
      <c r="I732" s="140">
        <v>9</v>
      </c>
      <c r="J732" s="140">
        <v>0</v>
      </c>
      <c r="K732" s="132">
        <v>42</v>
      </c>
      <c r="L732" s="141">
        <v>4.4000000000000004</v>
      </c>
      <c r="M732" s="142">
        <v>0</v>
      </c>
      <c r="N732" s="143">
        <v>1</v>
      </c>
      <c r="O732" s="144">
        <v>1</v>
      </c>
      <c r="P732" s="145" t="s">
        <v>1212</v>
      </c>
      <c r="Q732" s="149" t="s">
        <v>3775</v>
      </c>
      <c r="R732" s="132">
        <v>13440</v>
      </c>
      <c r="S732" s="150">
        <v>4.5</v>
      </c>
      <c r="T732" s="151" t="s">
        <v>1152</v>
      </c>
      <c r="U732" s="152" t="s">
        <v>2452</v>
      </c>
      <c r="V732" s="153">
        <v>0.78900000000000003</v>
      </c>
      <c r="W732" s="153">
        <v>0.66700000000000004</v>
      </c>
      <c r="X732" s="152" t="s">
        <v>1627</v>
      </c>
      <c r="Y732" s="153">
        <v>0.2</v>
      </c>
      <c r="Z732" s="153">
        <v>0.222</v>
      </c>
      <c r="AA732" s="152" t="s">
        <v>3776</v>
      </c>
      <c r="AB732" s="153">
        <v>1.0999999999999999E-2</v>
      </c>
      <c r="AC732" s="153">
        <v>0.111</v>
      </c>
    </row>
    <row r="733" spans="1:29">
      <c r="A733" s="118" t="s">
        <v>3777</v>
      </c>
      <c r="B733" s="118" t="s">
        <v>3778</v>
      </c>
      <c r="C733" s="130" t="s">
        <v>913</v>
      </c>
      <c r="D733" s="131">
        <v>2</v>
      </c>
      <c r="E733" s="132">
        <v>889207</v>
      </c>
      <c r="F733" s="132">
        <v>380</v>
      </c>
      <c r="G733" s="132">
        <v>24</v>
      </c>
      <c r="H733" s="133">
        <v>6.3500000000000001E-2</v>
      </c>
      <c r="I733" s="140">
        <v>13</v>
      </c>
      <c r="J733" s="140">
        <v>0</v>
      </c>
      <c r="K733" s="132">
        <v>103</v>
      </c>
      <c r="L733" s="141">
        <v>3.7</v>
      </c>
      <c r="M733" s="142">
        <v>3</v>
      </c>
      <c r="N733" s="143">
        <v>0.70599999999999996</v>
      </c>
      <c r="O733" s="144">
        <v>0.42899999999999999</v>
      </c>
      <c r="P733" s="145" t="s">
        <v>1688</v>
      </c>
      <c r="Q733" s="149" t="s">
        <v>3779</v>
      </c>
      <c r="R733" s="132">
        <v>7348</v>
      </c>
      <c r="S733" s="150">
        <v>4.8</v>
      </c>
      <c r="T733" s="151" t="s">
        <v>916</v>
      </c>
      <c r="U733" s="152" t="s">
        <v>1593</v>
      </c>
      <c r="V733" s="153">
        <v>0.443</v>
      </c>
      <c r="W733" s="153">
        <v>0.28599999999999998</v>
      </c>
      <c r="X733" s="152" t="s">
        <v>1257</v>
      </c>
      <c r="Y733" s="153">
        <v>0.18</v>
      </c>
      <c r="Z733" s="153">
        <v>0.14299999999999999</v>
      </c>
      <c r="AA733" s="152" t="s">
        <v>2563</v>
      </c>
      <c r="AB733" s="153">
        <v>8.4000000000000005E-2</v>
      </c>
      <c r="AC733" s="153">
        <v>0</v>
      </c>
    </row>
    <row r="734" spans="1:29">
      <c r="A734" s="118" t="s">
        <v>3780</v>
      </c>
      <c r="B734" s="118" t="s">
        <v>3781</v>
      </c>
      <c r="C734" s="130"/>
      <c r="D734" s="131">
        <v>2</v>
      </c>
      <c r="E734" s="132">
        <v>1706153</v>
      </c>
      <c r="F734" s="132">
        <v>168</v>
      </c>
      <c r="G734" s="132">
        <v>6</v>
      </c>
      <c r="H734" s="133">
        <v>3.2899999999999999E-2</v>
      </c>
      <c r="I734" s="140">
        <v>8</v>
      </c>
      <c r="J734" s="140">
        <v>0</v>
      </c>
      <c r="K734" s="132">
        <v>25</v>
      </c>
      <c r="L734" s="141">
        <v>6.7</v>
      </c>
      <c r="M734" s="142"/>
      <c r="N734" s="143">
        <v>0.74099999999999999</v>
      </c>
      <c r="O734" s="144">
        <v>1</v>
      </c>
      <c r="P734" s="145" t="s">
        <v>3782</v>
      </c>
      <c r="Q734" s="149" t="s">
        <v>3783</v>
      </c>
      <c r="R734" s="132">
        <v>3762</v>
      </c>
      <c r="S734" s="150">
        <v>4.5</v>
      </c>
      <c r="T734" s="151"/>
      <c r="U734" s="152" t="s">
        <v>1841</v>
      </c>
      <c r="V734" s="153">
        <v>0.40699999999999997</v>
      </c>
      <c r="W734" s="153">
        <v>1</v>
      </c>
      <c r="X734" s="152" t="s">
        <v>3784</v>
      </c>
      <c r="Y734" s="153">
        <v>0.25900000000000001</v>
      </c>
      <c r="Z734" s="153">
        <v>0</v>
      </c>
      <c r="AA734" s="152" t="s">
        <v>1820</v>
      </c>
      <c r="AB734" s="153">
        <v>7.3999999999999996E-2</v>
      </c>
      <c r="AC734" s="153">
        <v>0</v>
      </c>
    </row>
    <row r="735" spans="1:29">
      <c r="A735" s="118" t="s">
        <v>3785</v>
      </c>
      <c r="B735" s="118" t="s">
        <v>3785</v>
      </c>
      <c r="C735" s="130"/>
      <c r="D735" s="131">
        <v>2</v>
      </c>
      <c r="E735" s="132">
        <v>1963609</v>
      </c>
      <c r="F735" s="132">
        <v>140</v>
      </c>
      <c r="G735" s="132">
        <v>3</v>
      </c>
      <c r="H735" s="133">
        <v>2.7400000000000001E-2</v>
      </c>
      <c r="I735" s="140">
        <v>8</v>
      </c>
      <c r="J735" s="140">
        <v>0</v>
      </c>
      <c r="K735" s="132">
        <v>37</v>
      </c>
      <c r="L735" s="141">
        <v>3.8</v>
      </c>
      <c r="M735" s="142">
        <v>0</v>
      </c>
      <c r="N735" s="143">
        <v>1</v>
      </c>
      <c r="O735" s="144">
        <v>0</v>
      </c>
      <c r="P735" s="145" t="s">
        <v>1400</v>
      </c>
      <c r="Q735" s="149" t="s">
        <v>3786</v>
      </c>
      <c r="R735" s="132">
        <v>15682</v>
      </c>
      <c r="S735" s="150">
        <v>4.4000000000000004</v>
      </c>
      <c r="T735" s="151"/>
      <c r="U735" s="152" t="s">
        <v>3787</v>
      </c>
      <c r="V735" s="153">
        <v>1</v>
      </c>
      <c r="W735" s="153">
        <v>0</v>
      </c>
      <c r="X735" s="115"/>
      <c r="Y735" s="154"/>
      <c r="Z735" s="154"/>
      <c r="AA735" s="115"/>
      <c r="AB735" s="154"/>
      <c r="AC735" s="154"/>
    </row>
    <row r="736" spans="1:29">
      <c r="A736" s="118" t="s">
        <v>3788</v>
      </c>
      <c r="B736" s="118" t="s">
        <v>3789</v>
      </c>
      <c r="C736" s="130"/>
      <c r="D736" s="131">
        <v>2</v>
      </c>
      <c r="E736" s="132">
        <v>1487199</v>
      </c>
      <c r="F736" s="132">
        <v>192</v>
      </c>
      <c r="G736" s="132">
        <v>5</v>
      </c>
      <c r="H736" s="133">
        <v>2.69E-2</v>
      </c>
      <c r="I736" s="140">
        <v>9</v>
      </c>
      <c r="J736" s="140">
        <v>0</v>
      </c>
      <c r="K736" s="132">
        <v>288</v>
      </c>
      <c r="L736" s="141">
        <v>0.7</v>
      </c>
      <c r="M736" s="142">
        <v>0</v>
      </c>
      <c r="N736" s="143">
        <v>0.79200000000000004</v>
      </c>
      <c r="O736" s="144">
        <v>1</v>
      </c>
      <c r="P736" s="145" t="s">
        <v>1171</v>
      </c>
      <c r="Q736" s="149" t="s">
        <v>3790</v>
      </c>
      <c r="R736" s="132">
        <v>3901</v>
      </c>
      <c r="S736" s="150">
        <v>4.5</v>
      </c>
      <c r="T736" s="151" t="s">
        <v>916</v>
      </c>
      <c r="U736" s="152" t="s">
        <v>849</v>
      </c>
      <c r="V736" s="153">
        <v>0.63600000000000001</v>
      </c>
      <c r="W736" s="153">
        <v>1</v>
      </c>
      <c r="X736" s="152" t="s">
        <v>3791</v>
      </c>
      <c r="Y736" s="153">
        <v>7.8E-2</v>
      </c>
      <c r="Z736" s="153">
        <v>0</v>
      </c>
      <c r="AA736" s="152" t="s">
        <v>3792</v>
      </c>
      <c r="AB736" s="153">
        <v>7.8E-2</v>
      </c>
      <c r="AC736" s="153">
        <v>0</v>
      </c>
    </row>
    <row r="737" spans="1:29">
      <c r="A737" s="118" t="s">
        <v>3793</v>
      </c>
      <c r="B737" s="118" t="s">
        <v>3794</v>
      </c>
      <c r="C737" s="130" t="s">
        <v>913</v>
      </c>
      <c r="D737" s="131">
        <v>2</v>
      </c>
      <c r="E737" s="132">
        <v>1763883</v>
      </c>
      <c r="F737" s="132">
        <v>163</v>
      </c>
      <c r="G737" s="132">
        <v>8</v>
      </c>
      <c r="H737" s="133">
        <v>4.7199999999999999E-2</v>
      </c>
      <c r="I737" s="140">
        <v>8</v>
      </c>
      <c r="J737" s="140">
        <v>0</v>
      </c>
      <c r="K737" s="132">
        <v>34</v>
      </c>
      <c r="L737" s="141">
        <v>4.8</v>
      </c>
      <c r="M737" s="142"/>
      <c r="N737" s="143">
        <v>0.88400000000000001</v>
      </c>
      <c r="O737" s="144">
        <v>1</v>
      </c>
      <c r="P737" s="145" t="s">
        <v>3795</v>
      </c>
      <c r="Q737" s="149" t="s">
        <v>3796</v>
      </c>
      <c r="R737" s="132">
        <v>3305</v>
      </c>
      <c r="S737" s="150">
        <v>4.5</v>
      </c>
      <c r="T737" s="151" t="s">
        <v>3567</v>
      </c>
      <c r="U737" s="152" t="s">
        <v>1685</v>
      </c>
      <c r="V737" s="153">
        <v>0.79700000000000004</v>
      </c>
      <c r="W737" s="153">
        <v>1</v>
      </c>
      <c r="X737" s="152" t="s">
        <v>2788</v>
      </c>
      <c r="Y737" s="153">
        <v>5.8000000000000003E-2</v>
      </c>
      <c r="Z737" s="153">
        <v>0</v>
      </c>
      <c r="AA737" s="152" t="s">
        <v>1257</v>
      </c>
      <c r="AB737" s="153">
        <v>2.9000000000000001E-2</v>
      </c>
      <c r="AC737" s="153">
        <v>0</v>
      </c>
    </row>
    <row r="738" spans="1:29">
      <c r="A738" s="118" t="s">
        <v>3797</v>
      </c>
      <c r="B738" s="118" t="s">
        <v>3798</v>
      </c>
      <c r="C738" s="130" t="s">
        <v>913</v>
      </c>
      <c r="D738" s="131">
        <v>2</v>
      </c>
      <c r="E738" s="132">
        <v>525841</v>
      </c>
      <c r="F738" s="132">
        <v>672</v>
      </c>
      <c r="G738" s="132">
        <v>6</v>
      </c>
      <c r="H738" s="133">
        <v>9.2999999999999992E-3</v>
      </c>
      <c r="I738" s="140">
        <v>19</v>
      </c>
      <c r="J738" s="140">
        <v>0</v>
      </c>
      <c r="K738" s="132">
        <v>519</v>
      </c>
      <c r="L738" s="141">
        <v>1.3</v>
      </c>
      <c r="M738" s="142">
        <v>15</v>
      </c>
      <c r="N738" s="143">
        <v>0.67100000000000004</v>
      </c>
      <c r="O738" s="144">
        <v>0.90900000000000003</v>
      </c>
      <c r="P738" s="145" t="s">
        <v>1860</v>
      </c>
      <c r="Q738" s="149" t="s">
        <v>3799</v>
      </c>
      <c r="R738" s="132">
        <v>4997</v>
      </c>
      <c r="S738" s="150">
        <v>4.5</v>
      </c>
      <c r="T738" s="151" t="s">
        <v>916</v>
      </c>
      <c r="U738" s="152" t="s">
        <v>1256</v>
      </c>
      <c r="V738" s="153">
        <v>0.56000000000000005</v>
      </c>
      <c r="W738" s="153">
        <v>0.90900000000000003</v>
      </c>
      <c r="X738" s="152" t="s">
        <v>2888</v>
      </c>
      <c r="Y738" s="153">
        <v>6.8000000000000005E-2</v>
      </c>
      <c r="Z738" s="153">
        <v>0</v>
      </c>
      <c r="AA738" s="152" t="s">
        <v>1588</v>
      </c>
      <c r="AB738" s="153">
        <v>4.2999999999999997E-2</v>
      </c>
      <c r="AC738" s="153">
        <v>0</v>
      </c>
    </row>
    <row r="739" spans="1:29">
      <c r="A739" s="118" t="s">
        <v>3800</v>
      </c>
      <c r="B739" s="118" t="s">
        <v>3800</v>
      </c>
      <c r="C739" s="130"/>
      <c r="D739" s="131">
        <v>2</v>
      </c>
      <c r="E739" s="132">
        <v>2653566</v>
      </c>
      <c r="F739" s="132">
        <v>0</v>
      </c>
      <c r="G739" s="132">
        <v>0</v>
      </c>
      <c r="H739" s="133">
        <v>9.2200000000000004E-2</v>
      </c>
      <c r="I739" s="140">
        <v>8</v>
      </c>
      <c r="J739" s="140">
        <v>0</v>
      </c>
      <c r="K739" s="132">
        <v>139</v>
      </c>
      <c r="L739" s="141">
        <v>0</v>
      </c>
      <c r="M739" s="142"/>
      <c r="N739" s="143">
        <v>1</v>
      </c>
      <c r="O739" s="144">
        <v>0</v>
      </c>
      <c r="P739" s="145" t="s">
        <v>1245</v>
      </c>
      <c r="Q739" s="149" t="s">
        <v>3801</v>
      </c>
      <c r="R739" s="132">
        <v>9516</v>
      </c>
      <c r="S739" s="150">
        <v>4.5</v>
      </c>
      <c r="T739" s="151"/>
      <c r="U739" s="152" t="s">
        <v>1257</v>
      </c>
      <c r="V739" s="153">
        <v>0.5</v>
      </c>
      <c r="W739" s="153">
        <v>0</v>
      </c>
      <c r="X739" s="152" t="s">
        <v>1257</v>
      </c>
      <c r="Y739" s="153">
        <v>0.5</v>
      </c>
      <c r="Z739" s="153">
        <v>0</v>
      </c>
      <c r="AA739" s="115"/>
      <c r="AB739" s="154"/>
      <c r="AC739" s="154"/>
    </row>
    <row r="740" spans="1:29">
      <c r="A740" s="118" t="s">
        <v>3802</v>
      </c>
      <c r="B740" s="118" t="s">
        <v>3803</v>
      </c>
      <c r="C740" s="130" t="s">
        <v>913</v>
      </c>
      <c r="D740" s="131">
        <v>2</v>
      </c>
      <c r="E740" s="132">
        <v>202354</v>
      </c>
      <c r="F740" s="132">
        <v>1799</v>
      </c>
      <c r="G740" s="132">
        <v>21</v>
      </c>
      <c r="H740" s="133">
        <v>1.18E-2</v>
      </c>
      <c r="I740" s="140">
        <v>28</v>
      </c>
      <c r="J740" s="140">
        <v>0</v>
      </c>
      <c r="K740" s="132">
        <v>361</v>
      </c>
      <c r="L740" s="141">
        <v>5</v>
      </c>
      <c r="M740" s="142">
        <v>0</v>
      </c>
      <c r="N740" s="143">
        <v>0.44700000000000001</v>
      </c>
      <c r="O740" s="144">
        <v>0.55600000000000005</v>
      </c>
      <c r="P740" s="145" t="s">
        <v>2597</v>
      </c>
      <c r="Q740" s="149" t="s">
        <v>3804</v>
      </c>
      <c r="R740" s="132">
        <v>4691</v>
      </c>
      <c r="S740" s="150">
        <v>4.5</v>
      </c>
      <c r="T740" s="151" t="s">
        <v>1853</v>
      </c>
      <c r="U740" s="152" t="s">
        <v>1970</v>
      </c>
      <c r="V740" s="153">
        <v>0.18099999999999999</v>
      </c>
      <c r="W740" s="153">
        <v>5.6000000000000001E-2</v>
      </c>
      <c r="X740" s="152" t="s">
        <v>2231</v>
      </c>
      <c r="Y740" s="153">
        <v>0.17100000000000001</v>
      </c>
      <c r="Z740" s="153">
        <v>0.27800000000000002</v>
      </c>
      <c r="AA740" s="152" t="s">
        <v>1256</v>
      </c>
      <c r="AB740" s="153">
        <v>9.5000000000000001E-2</v>
      </c>
      <c r="AC740" s="153">
        <v>0.222</v>
      </c>
    </row>
    <row r="741" spans="1:29">
      <c r="A741" s="118" t="s">
        <v>3805</v>
      </c>
      <c r="B741" s="118" t="s">
        <v>3806</v>
      </c>
      <c r="C741" s="130" t="s">
        <v>913</v>
      </c>
      <c r="D741" s="131">
        <v>2</v>
      </c>
      <c r="E741" s="132">
        <v>118634</v>
      </c>
      <c r="F741" s="132">
        <v>3085</v>
      </c>
      <c r="G741" s="132">
        <v>88</v>
      </c>
      <c r="H741" s="133">
        <v>2.8400000000000002E-2</v>
      </c>
      <c r="I741" s="140">
        <v>32</v>
      </c>
      <c r="J741" s="140">
        <v>0</v>
      </c>
      <c r="K741" s="132">
        <v>867</v>
      </c>
      <c r="L741" s="141">
        <v>3.6</v>
      </c>
      <c r="M741" s="142">
        <v>22</v>
      </c>
      <c r="N741" s="143">
        <v>0.34599999999999997</v>
      </c>
      <c r="O741" s="144">
        <v>0.36399999999999999</v>
      </c>
      <c r="P741" s="145" t="s">
        <v>3155</v>
      </c>
      <c r="Q741" s="149" t="s">
        <v>3807</v>
      </c>
      <c r="R741" s="132">
        <v>18250</v>
      </c>
      <c r="S741" s="150">
        <v>4.5</v>
      </c>
      <c r="T741" s="151" t="s">
        <v>916</v>
      </c>
      <c r="U741" s="152" t="s">
        <v>3808</v>
      </c>
      <c r="V741" s="153">
        <v>0.16600000000000001</v>
      </c>
      <c r="W741" s="153">
        <v>0.03</v>
      </c>
      <c r="X741" s="152" t="s">
        <v>1514</v>
      </c>
      <c r="Y741" s="153">
        <v>9.2999999999999999E-2</v>
      </c>
      <c r="Z741" s="153">
        <v>0.182</v>
      </c>
      <c r="AA741" s="152" t="s">
        <v>2520</v>
      </c>
      <c r="AB741" s="153">
        <v>8.6999999999999994E-2</v>
      </c>
      <c r="AC741" s="153">
        <v>0.152</v>
      </c>
    </row>
    <row r="742" spans="1:29">
      <c r="A742" s="118" t="s">
        <v>3809</v>
      </c>
      <c r="B742" s="118"/>
      <c r="C742" s="130"/>
      <c r="D742" s="131">
        <v>2</v>
      </c>
      <c r="E742" s="132">
        <v>2066001</v>
      </c>
      <c r="F742" s="132">
        <v>103</v>
      </c>
      <c r="G742" s="132">
        <v>8</v>
      </c>
      <c r="H742" s="133">
        <v>8.1900000000000001E-2</v>
      </c>
      <c r="I742" s="140">
        <v>8</v>
      </c>
      <c r="J742" s="140">
        <v>0</v>
      </c>
      <c r="K742" s="132"/>
      <c r="L742" s="141">
        <v>0</v>
      </c>
      <c r="M742" s="142"/>
      <c r="N742" s="143">
        <v>0.86699999999999999</v>
      </c>
      <c r="O742" s="144">
        <v>0</v>
      </c>
      <c r="P742" s="145" t="s">
        <v>2845</v>
      </c>
      <c r="Q742" s="149"/>
      <c r="R742" s="132"/>
      <c r="S742" s="150"/>
      <c r="T742" s="151"/>
      <c r="U742" s="152" t="s">
        <v>3810</v>
      </c>
      <c r="V742" s="153">
        <v>0.66700000000000004</v>
      </c>
      <c r="W742" s="153">
        <v>0</v>
      </c>
      <c r="X742" s="152" t="s">
        <v>1685</v>
      </c>
      <c r="Y742" s="153">
        <v>0.13300000000000001</v>
      </c>
      <c r="Z742" s="153">
        <v>0</v>
      </c>
      <c r="AA742" s="152" t="s">
        <v>1970</v>
      </c>
      <c r="AB742" s="153">
        <v>6.7000000000000004E-2</v>
      </c>
      <c r="AC742" s="153">
        <v>0</v>
      </c>
    </row>
    <row r="743" spans="1:29">
      <c r="A743" s="118" t="s">
        <v>3811</v>
      </c>
      <c r="B743" s="118" t="s">
        <v>3811</v>
      </c>
      <c r="C743" s="130" t="s">
        <v>913</v>
      </c>
      <c r="D743" s="131">
        <v>2</v>
      </c>
      <c r="E743" s="132">
        <v>533556</v>
      </c>
      <c r="F743" s="132">
        <v>658</v>
      </c>
      <c r="G743" s="132">
        <v>103</v>
      </c>
      <c r="H743" s="133">
        <v>0.15690000000000001</v>
      </c>
      <c r="I743" s="140">
        <v>19</v>
      </c>
      <c r="J743" s="140">
        <v>16</v>
      </c>
      <c r="K743" s="132">
        <v>2322</v>
      </c>
      <c r="L743" s="141">
        <v>0.3</v>
      </c>
      <c r="M743" s="142">
        <v>33</v>
      </c>
      <c r="N743" s="143">
        <v>0.38300000000000001</v>
      </c>
      <c r="O743" s="144">
        <v>0.61499999999999999</v>
      </c>
      <c r="P743" s="145" t="s">
        <v>1636</v>
      </c>
      <c r="Q743" s="149" t="s">
        <v>3812</v>
      </c>
      <c r="R743" s="132">
        <v>723</v>
      </c>
      <c r="S743" s="150">
        <v>4.4000000000000004</v>
      </c>
      <c r="T743" s="151" t="s">
        <v>3813</v>
      </c>
      <c r="U743" s="152" t="s">
        <v>3814</v>
      </c>
      <c r="V743" s="153">
        <v>0.14299999999999999</v>
      </c>
      <c r="W743" s="153">
        <v>0.38500000000000001</v>
      </c>
      <c r="X743" s="152" t="s">
        <v>3815</v>
      </c>
      <c r="Y743" s="153">
        <v>0.123</v>
      </c>
      <c r="Z743" s="153">
        <v>0.23100000000000001</v>
      </c>
      <c r="AA743" s="152" t="s">
        <v>3816</v>
      </c>
      <c r="AB743" s="153">
        <v>0.11700000000000001</v>
      </c>
      <c r="AC743" s="153">
        <v>0</v>
      </c>
    </row>
    <row r="744" spans="1:29">
      <c r="A744" s="118" t="s">
        <v>3817</v>
      </c>
      <c r="B744" s="118" t="s">
        <v>3818</v>
      </c>
      <c r="C744" s="130" t="s">
        <v>913</v>
      </c>
      <c r="D744" s="131">
        <v>2</v>
      </c>
      <c r="E744" s="132">
        <v>132839</v>
      </c>
      <c r="F744" s="132">
        <v>2710</v>
      </c>
      <c r="G744" s="132">
        <v>16</v>
      </c>
      <c r="H744" s="133">
        <v>5.8999999999999999E-3</v>
      </c>
      <c r="I744" s="140">
        <v>29</v>
      </c>
      <c r="J744" s="140">
        <v>0</v>
      </c>
      <c r="K744" s="132">
        <v>63369</v>
      </c>
      <c r="L744" s="141">
        <v>0</v>
      </c>
      <c r="M744" s="142">
        <v>9</v>
      </c>
      <c r="N744" s="143">
        <v>0.154</v>
      </c>
      <c r="O744" s="144">
        <v>0</v>
      </c>
      <c r="P744" s="145" t="s">
        <v>1331</v>
      </c>
      <c r="Q744" s="149" t="s">
        <v>3819</v>
      </c>
      <c r="R744" s="132">
        <v>15548</v>
      </c>
      <c r="S744" s="150">
        <v>4.5</v>
      </c>
      <c r="T744" s="151" t="s">
        <v>3567</v>
      </c>
      <c r="U744" s="152" t="s">
        <v>1257</v>
      </c>
      <c r="V744" s="153">
        <v>5.6000000000000001E-2</v>
      </c>
      <c r="W744" s="153">
        <v>0</v>
      </c>
      <c r="X744" s="152" t="s">
        <v>3820</v>
      </c>
      <c r="Y744" s="153">
        <v>5.0999999999999997E-2</v>
      </c>
      <c r="Z744" s="153">
        <v>0</v>
      </c>
      <c r="AA744" s="152" t="s">
        <v>1685</v>
      </c>
      <c r="AB744" s="153">
        <v>4.7E-2</v>
      </c>
      <c r="AC744" s="153">
        <v>0</v>
      </c>
    </row>
    <row r="745" spans="1:29">
      <c r="A745" s="118" t="s">
        <v>3821</v>
      </c>
      <c r="B745" s="118" t="s">
        <v>3821</v>
      </c>
      <c r="C745" s="130" t="s">
        <v>913</v>
      </c>
      <c r="D745" s="131">
        <v>2</v>
      </c>
      <c r="E745" s="132">
        <v>1919574</v>
      </c>
      <c r="F745" s="132">
        <v>144</v>
      </c>
      <c r="G745" s="132">
        <v>1</v>
      </c>
      <c r="H745" s="133">
        <v>1.2999999999999999E-3</v>
      </c>
      <c r="I745" s="140">
        <v>8</v>
      </c>
      <c r="J745" s="140">
        <v>0</v>
      </c>
      <c r="K745" s="132">
        <v>103</v>
      </c>
      <c r="L745" s="141">
        <v>1.4</v>
      </c>
      <c r="M745" s="142"/>
      <c r="N745" s="143">
        <v>0.88700000000000001</v>
      </c>
      <c r="O745" s="144">
        <v>1</v>
      </c>
      <c r="P745" s="145" t="s">
        <v>3288</v>
      </c>
      <c r="Q745" s="149" t="s">
        <v>3822</v>
      </c>
      <c r="R745" s="132">
        <v>8860</v>
      </c>
      <c r="S745" s="150">
        <v>4.5</v>
      </c>
      <c r="T745" s="151" t="s">
        <v>1254</v>
      </c>
      <c r="U745" s="152" t="s">
        <v>3823</v>
      </c>
      <c r="V745" s="153">
        <v>0.54900000000000004</v>
      </c>
      <c r="W745" s="153">
        <v>0</v>
      </c>
      <c r="X745" s="152" t="s">
        <v>3824</v>
      </c>
      <c r="Y745" s="153">
        <v>0.183</v>
      </c>
      <c r="Z745" s="153">
        <v>1</v>
      </c>
      <c r="AA745" s="152" t="s">
        <v>3825</v>
      </c>
      <c r="AB745" s="153">
        <v>0.155</v>
      </c>
      <c r="AC745" s="153">
        <v>0</v>
      </c>
    </row>
    <row r="746" spans="1:29">
      <c r="A746" s="140">
        <v>2</v>
      </c>
      <c r="B746" s="140">
        <v>2</v>
      </c>
      <c r="C746" s="130"/>
      <c r="D746" s="131">
        <v>2</v>
      </c>
      <c r="E746" s="132">
        <v>38428</v>
      </c>
      <c r="F746" s="132">
        <v>8179</v>
      </c>
      <c r="G746" s="132">
        <v>100</v>
      </c>
      <c r="H746" s="133">
        <v>1.2E-2</v>
      </c>
      <c r="I746" s="140">
        <v>46</v>
      </c>
      <c r="J746" s="140">
        <v>7</v>
      </c>
      <c r="K746" s="132">
        <v>497260</v>
      </c>
      <c r="L746" s="141">
        <v>0</v>
      </c>
      <c r="M746" s="142">
        <v>44</v>
      </c>
      <c r="N746" s="143">
        <v>0.35099999999999998</v>
      </c>
      <c r="O746" s="144">
        <v>0.249</v>
      </c>
      <c r="P746" s="145" t="s">
        <v>1716</v>
      </c>
      <c r="Q746" s="149" t="s">
        <v>3826</v>
      </c>
      <c r="R746" s="132">
        <v>31192</v>
      </c>
      <c r="S746" s="150">
        <v>4.5</v>
      </c>
      <c r="T746" s="151" t="s">
        <v>3827</v>
      </c>
      <c r="U746" s="152" t="s">
        <v>3828</v>
      </c>
      <c r="V746" s="153">
        <v>0.158</v>
      </c>
      <c r="W746" s="153">
        <v>2.4E-2</v>
      </c>
      <c r="X746" s="152" t="s">
        <v>3829</v>
      </c>
      <c r="Y746" s="153">
        <v>0.11899999999999999</v>
      </c>
      <c r="Z746" s="153">
        <v>3.5999999999999997E-2</v>
      </c>
      <c r="AA746" s="152" t="s">
        <v>3830</v>
      </c>
      <c r="AB746" s="153">
        <v>7.3999999999999996E-2</v>
      </c>
      <c r="AC746" s="153">
        <v>0.188</v>
      </c>
    </row>
    <row r="747" spans="1:29">
      <c r="A747" s="118" t="s">
        <v>3831</v>
      </c>
      <c r="B747" s="118" t="s">
        <v>3832</v>
      </c>
      <c r="C747" s="130"/>
      <c r="D747" s="131">
        <v>2</v>
      </c>
      <c r="E747" s="132">
        <v>40287</v>
      </c>
      <c r="F747" s="132">
        <v>7980</v>
      </c>
      <c r="G747" s="132">
        <v>436</v>
      </c>
      <c r="H747" s="133">
        <v>5.4600000000000003E-2</v>
      </c>
      <c r="I747" s="140">
        <v>45</v>
      </c>
      <c r="J747" s="140">
        <v>0</v>
      </c>
      <c r="K747" s="132">
        <v>6214</v>
      </c>
      <c r="L747" s="141">
        <v>1.3</v>
      </c>
      <c r="M747" s="142">
        <v>0</v>
      </c>
      <c r="N747" s="143">
        <v>0.27700000000000002</v>
      </c>
      <c r="O747" s="144">
        <v>0</v>
      </c>
      <c r="P747" s="145" t="s">
        <v>1237</v>
      </c>
      <c r="Q747" s="149" t="s">
        <v>3833</v>
      </c>
      <c r="R747" s="132">
        <v>26583</v>
      </c>
      <c r="S747" s="150">
        <v>4.8</v>
      </c>
      <c r="T747" s="151" t="s">
        <v>916</v>
      </c>
      <c r="U747" s="152" t="s">
        <v>1593</v>
      </c>
      <c r="V747" s="153">
        <v>0.13300000000000001</v>
      </c>
      <c r="W747" s="153">
        <v>0</v>
      </c>
      <c r="X747" s="152" t="s">
        <v>3834</v>
      </c>
      <c r="Y747" s="153">
        <v>7.9000000000000001E-2</v>
      </c>
      <c r="Z747" s="153">
        <v>0</v>
      </c>
      <c r="AA747" s="152" t="s">
        <v>3835</v>
      </c>
      <c r="AB747" s="153">
        <v>6.5000000000000002E-2</v>
      </c>
      <c r="AC747" s="153">
        <v>0</v>
      </c>
    </row>
    <row r="748" spans="1:29">
      <c r="A748" s="118" t="s">
        <v>3836</v>
      </c>
      <c r="B748" s="118" t="s">
        <v>3837</v>
      </c>
      <c r="C748" s="130"/>
      <c r="D748" s="131">
        <v>2</v>
      </c>
      <c r="E748" s="132">
        <v>178989</v>
      </c>
      <c r="F748" s="132">
        <v>2060</v>
      </c>
      <c r="G748" s="132">
        <v>59</v>
      </c>
      <c r="H748" s="133">
        <v>2.8500000000000001E-2</v>
      </c>
      <c r="I748" s="140">
        <v>28</v>
      </c>
      <c r="J748" s="140">
        <v>0</v>
      </c>
      <c r="K748" s="132">
        <v>31</v>
      </c>
      <c r="L748" s="141">
        <v>66.400000000000006</v>
      </c>
      <c r="M748" s="142">
        <v>0</v>
      </c>
      <c r="N748" s="143">
        <v>0.89900000000000002</v>
      </c>
      <c r="O748" s="144">
        <v>0.96899999999999997</v>
      </c>
      <c r="P748" s="145" t="s">
        <v>2835</v>
      </c>
      <c r="Q748" s="149" t="s">
        <v>3838</v>
      </c>
      <c r="R748" s="132">
        <v>9089</v>
      </c>
      <c r="S748" s="150">
        <v>4.8</v>
      </c>
      <c r="T748" s="151" t="s">
        <v>916</v>
      </c>
      <c r="U748" s="152" t="s">
        <v>1970</v>
      </c>
      <c r="V748" s="153">
        <v>0.85</v>
      </c>
      <c r="W748" s="153">
        <v>0.93799999999999994</v>
      </c>
      <c r="X748" s="152" t="s">
        <v>2150</v>
      </c>
      <c r="Y748" s="153">
        <v>3.5999999999999997E-2</v>
      </c>
      <c r="Z748" s="153">
        <v>3.1E-2</v>
      </c>
      <c r="AA748" s="152" t="s">
        <v>3588</v>
      </c>
      <c r="AB748" s="153">
        <v>1.2999999999999999E-2</v>
      </c>
      <c r="AC748" s="153">
        <v>0</v>
      </c>
    </row>
    <row r="749" spans="1:29">
      <c r="A749" s="118" t="s">
        <v>3839</v>
      </c>
      <c r="B749" s="118" t="s">
        <v>3840</v>
      </c>
      <c r="C749" s="130" t="s">
        <v>913</v>
      </c>
      <c r="D749" s="131">
        <v>2</v>
      </c>
      <c r="E749" s="132">
        <v>247316</v>
      </c>
      <c r="F749" s="132">
        <v>1438</v>
      </c>
      <c r="G749" s="132">
        <v>76</v>
      </c>
      <c r="H749" s="133">
        <v>5.3100000000000001E-2</v>
      </c>
      <c r="I749" s="140">
        <v>29</v>
      </c>
      <c r="J749" s="140">
        <v>0</v>
      </c>
      <c r="K749" s="132">
        <v>463</v>
      </c>
      <c r="L749" s="141">
        <v>3.1</v>
      </c>
      <c r="M749" s="142">
        <v>0</v>
      </c>
      <c r="N749" s="143">
        <v>0.38200000000000001</v>
      </c>
      <c r="O749" s="144">
        <v>0.55000000000000004</v>
      </c>
      <c r="P749" s="145" t="s">
        <v>3841</v>
      </c>
      <c r="Q749" s="149" t="s">
        <v>3842</v>
      </c>
      <c r="R749" s="132">
        <v>18134</v>
      </c>
      <c r="S749" s="150">
        <v>4.8</v>
      </c>
      <c r="T749" s="151" t="s">
        <v>1254</v>
      </c>
      <c r="U749" s="152" t="s">
        <v>1514</v>
      </c>
      <c r="V749" s="153">
        <v>0.20799999999999999</v>
      </c>
      <c r="W749" s="153">
        <v>0.35</v>
      </c>
      <c r="X749" s="152" t="s">
        <v>1620</v>
      </c>
      <c r="Y749" s="153">
        <v>9.2999999999999999E-2</v>
      </c>
      <c r="Z749" s="153">
        <v>7.4999999999999997E-2</v>
      </c>
      <c r="AA749" s="152" t="s">
        <v>3247</v>
      </c>
      <c r="AB749" s="153">
        <v>8.1000000000000003E-2</v>
      </c>
      <c r="AC749" s="153">
        <v>0.125</v>
      </c>
    </row>
    <row r="750" spans="1:29">
      <c r="A750" s="118" t="s">
        <v>3843</v>
      </c>
      <c r="B750" s="118" t="s">
        <v>3844</v>
      </c>
      <c r="C750" s="130" t="s">
        <v>913</v>
      </c>
      <c r="D750" s="131">
        <v>2</v>
      </c>
      <c r="E750" s="132">
        <v>996540</v>
      </c>
      <c r="F750" s="132">
        <v>331</v>
      </c>
      <c r="G750" s="132">
        <v>9</v>
      </c>
      <c r="H750" s="133">
        <v>2.8000000000000001E-2</v>
      </c>
      <c r="I750" s="140">
        <v>12</v>
      </c>
      <c r="J750" s="140">
        <v>0</v>
      </c>
      <c r="K750" s="132">
        <v>456</v>
      </c>
      <c r="L750" s="141">
        <v>0.7</v>
      </c>
      <c r="M750" s="142">
        <v>0</v>
      </c>
      <c r="N750" s="143">
        <v>0.5</v>
      </c>
      <c r="O750" s="144">
        <v>0.222</v>
      </c>
      <c r="P750" s="145" t="s">
        <v>1579</v>
      </c>
      <c r="Q750" s="149" t="s">
        <v>3845</v>
      </c>
      <c r="R750" s="132">
        <v>9673</v>
      </c>
      <c r="S750" s="150">
        <v>4.5</v>
      </c>
      <c r="T750" s="151" t="s">
        <v>1254</v>
      </c>
      <c r="U750" s="152" t="s">
        <v>1255</v>
      </c>
      <c r="V750" s="153">
        <v>0.34</v>
      </c>
      <c r="W750" s="153">
        <v>0.111</v>
      </c>
      <c r="X750" s="152" t="s">
        <v>2050</v>
      </c>
      <c r="Y750" s="153">
        <v>0.08</v>
      </c>
      <c r="Z750" s="153">
        <v>0.111</v>
      </c>
      <c r="AA750" s="152" t="s">
        <v>2220</v>
      </c>
      <c r="AB750" s="153">
        <v>0.08</v>
      </c>
      <c r="AC750" s="153">
        <v>0</v>
      </c>
    </row>
    <row r="751" spans="1:29">
      <c r="A751" s="118" t="s">
        <v>3846</v>
      </c>
      <c r="B751" s="118"/>
      <c r="C751" s="130" t="s">
        <v>913</v>
      </c>
      <c r="D751" s="131">
        <v>2</v>
      </c>
      <c r="E751" s="132">
        <v>2188345</v>
      </c>
      <c r="F751" s="132">
        <v>103</v>
      </c>
      <c r="G751" s="132">
        <v>5</v>
      </c>
      <c r="H751" s="133">
        <v>5.6399999999999999E-2</v>
      </c>
      <c r="I751" s="140">
        <v>8</v>
      </c>
      <c r="J751" s="140">
        <v>0</v>
      </c>
      <c r="K751" s="132"/>
      <c r="L751" s="141">
        <v>0</v>
      </c>
      <c r="M751" s="142">
        <v>0</v>
      </c>
      <c r="N751" s="143">
        <v>1</v>
      </c>
      <c r="O751" s="144">
        <v>1</v>
      </c>
      <c r="P751" s="145"/>
      <c r="Q751" s="149"/>
      <c r="R751" s="132"/>
      <c r="S751" s="150"/>
      <c r="T751" s="151"/>
      <c r="U751" s="152" t="s">
        <v>1685</v>
      </c>
      <c r="V751" s="153">
        <v>0.97499999999999998</v>
      </c>
      <c r="W751" s="153">
        <v>1</v>
      </c>
      <c r="X751" s="152" t="s">
        <v>1257</v>
      </c>
      <c r="Y751" s="153">
        <v>2.5000000000000001E-2</v>
      </c>
      <c r="Z751" s="153">
        <v>0</v>
      </c>
      <c r="AA751" s="115"/>
      <c r="AB751" s="154"/>
      <c r="AC751" s="154"/>
    </row>
    <row r="752" spans="1:29">
      <c r="A752" s="118" t="s">
        <v>3847</v>
      </c>
      <c r="B752" s="118" t="s">
        <v>3848</v>
      </c>
      <c r="C752" s="130"/>
      <c r="D752" s="131">
        <v>2</v>
      </c>
      <c r="E752" s="132">
        <v>1637135</v>
      </c>
      <c r="F752" s="132">
        <v>176</v>
      </c>
      <c r="G752" s="132">
        <v>5</v>
      </c>
      <c r="H752" s="133">
        <v>2.81E-2</v>
      </c>
      <c r="I752" s="140">
        <v>9</v>
      </c>
      <c r="J752" s="140">
        <v>0</v>
      </c>
      <c r="K752" s="132">
        <v>219</v>
      </c>
      <c r="L752" s="141">
        <v>0.8</v>
      </c>
      <c r="M752" s="142"/>
      <c r="N752" s="143">
        <v>0.72499999999999998</v>
      </c>
      <c r="O752" s="144">
        <v>1</v>
      </c>
      <c r="P752" s="145" t="s">
        <v>2542</v>
      </c>
      <c r="Q752" s="149" t="s">
        <v>3849</v>
      </c>
      <c r="R752" s="132">
        <v>3507</v>
      </c>
      <c r="S752" s="150">
        <v>4.5</v>
      </c>
      <c r="T752" s="151" t="s">
        <v>916</v>
      </c>
      <c r="U752" s="152" t="s">
        <v>1820</v>
      </c>
      <c r="V752" s="153">
        <v>0.38800000000000001</v>
      </c>
      <c r="W752" s="153">
        <v>0</v>
      </c>
      <c r="X752" s="152" t="s">
        <v>1685</v>
      </c>
      <c r="Y752" s="153">
        <v>0.25</v>
      </c>
      <c r="Z752" s="153">
        <v>0.66700000000000004</v>
      </c>
      <c r="AA752" s="152" t="s">
        <v>3251</v>
      </c>
      <c r="AB752" s="153">
        <v>8.7999999999999995E-2</v>
      </c>
      <c r="AC752" s="153">
        <v>0.33300000000000002</v>
      </c>
    </row>
    <row r="753" spans="1:29">
      <c r="A753" s="118" t="s">
        <v>3850</v>
      </c>
      <c r="B753" s="118" t="s">
        <v>3851</v>
      </c>
      <c r="C753" s="130" t="s">
        <v>913</v>
      </c>
      <c r="D753" s="131">
        <v>2</v>
      </c>
      <c r="E753" s="132">
        <v>114176</v>
      </c>
      <c r="F753" s="132">
        <v>3036</v>
      </c>
      <c r="G753" s="132">
        <v>59</v>
      </c>
      <c r="H753" s="133">
        <v>1.95E-2</v>
      </c>
      <c r="I753" s="140">
        <v>32</v>
      </c>
      <c r="J753" s="140">
        <v>0</v>
      </c>
      <c r="K753" s="132">
        <v>262</v>
      </c>
      <c r="L753" s="141">
        <v>11.6</v>
      </c>
      <c r="M753" s="142">
        <v>17</v>
      </c>
      <c r="N753" s="143">
        <v>0.60499999999999998</v>
      </c>
      <c r="O753" s="144">
        <v>0.47099999999999997</v>
      </c>
      <c r="P753" s="145" t="s">
        <v>3852</v>
      </c>
      <c r="Q753" s="149" t="s">
        <v>3853</v>
      </c>
      <c r="R753" s="132">
        <v>17325</v>
      </c>
      <c r="S753" s="150">
        <v>4.8</v>
      </c>
      <c r="T753" s="151" t="s">
        <v>916</v>
      </c>
      <c r="U753" s="152" t="s">
        <v>1514</v>
      </c>
      <c r="V753" s="153">
        <v>0.29799999999999999</v>
      </c>
      <c r="W753" s="153">
        <v>0.22900000000000001</v>
      </c>
      <c r="X753" s="152" t="s">
        <v>1966</v>
      </c>
      <c r="Y753" s="153">
        <v>0.188</v>
      </c>
      <c r="Z753" s="153">
        <v>6.4000000000000001E-2</v>
      </c>
      <c r="AA753" s="152" t="s">
        <v>3854</v>
      </c>
      <c r="AB753" s="153">
        <v>0.11899999999999999</v>
      </c>
      <c r="AC753" s="153">
        <v>0.17799999999999999</v>
      </c>
    </row>
    <row r="754" spans="1:29">
      <c r="A754" s="118" t="s">
        <v>3855</v>
      </c>
      <c r="B754" s="118" t="s">
        <v>3856</v>
      </c>
      <c r="C754" s="130" t="s">
        <v>913</v>
      </c>
      <c r="D754" s="131">
        <v>2</v>
      </c>
      <c r="E754" s="132">
        <v>129268</v>
      </c>
      <c r="F754" s="132">
        <v>2825</v>
      </c>
      <c r="G754" s="132">
        <v>123</v>
      </c>
      <c r="H754" s="133">
        <v>4.3400000000000001E-2</v>
      </c>
      <c r="I754" s="140">
        <v>30</v>
      </c>
      <c r="J754" s="140">
        <v>0</v>
      </c>
      <c r="K754" s="132">
        <v>1324</v>
      </c>
      <c r="L754" s="141">
        <v>2.1</v>
      </c>
      <c r="M754" s="142">
        <v>114</v>
      </c>
      <c r="N754" s="143">
        <v>0.60299999999999998</v>
      </c>
      <c r="O754" s="144">
        <v>0.69699999999999995</v>
      </c>
      <c r="P754" s="145" t="s">
        <v>1331</v>
      </c>
      <c r="Q754" s="149" t="s">
        <v>3857</v>
      </c>
      <c r="R754" s="132">
        <v>5726</v>
      </c>
      <c r="S754" s="150">
        <v>4.5</v>
      </c>
      <c r="T754" s="151" t="s">
        <v>916</v>
      </c>
      <c r="U754" s="152" t="s">
        <v>2276</v>
      </c>
      <c r="V754" s="153">
        <v>0.39800000000000002</v>
      </c>
      <c r="W754" s="153">
        <v>0.47499999999999998</v>
      </c>
      <c r="X754" s="152" t="s">
        <v>3858</v>
      </c>
      <c r="Y754" s="153">
        <v>0.156</v>
      </c>
      <c r="Z754" s="153">
        <v>0.21299999999999999</v>
      </c>
      <c r="AA754" s="152" t="s">
        <v>3859</v>
      </c>
      <c r="AB754" s="153">
        <v>0.05</v>
      </c>
      <c r="AC754" s="153">
        <v>8.9999999999999993E-3</v>
      </c>
    </row>
    <row r="755" spans="1:29">
      <c r="A755" s="118" t="s">
        <v>3860</v>
      </c>
      <c r="B755" s="118" t="s">
        <v>3861</v>
      </c>
      <c r="C755" s="130" t="s">
        <v>913</v>
      </c>
      <c r="D755" s="131">
        <v>2</v>
      </c>
      <c r="E755" s="132">
        <v>886205</v>
      </c>
      <c r="F755" s="132">
        <v>385</v>
      </c>
      <c r="G755" s="132">
        <v>27</v>
      </c>
      <c r="H755" s="133">
        <v>7.22E-2</v>
      </c>
      <c r="I755" s="140">
        <v>13</v>
      </c>
      <c r="J755" s="140">
        <v>0</v>
      </c>
      <c r="K755" s="132">
        <v>39</v>
      </c>
      <c r="L755" s="141">
        <v>9.9</v>
      </c>
      <c r="M755" s="142">
        <v>0</v>
      </c>
      <c r="N755" s="143">
        <v>0.80500000000000005</v>
      </c>
      <c r="O755" s="144">
        <v>1</v>
      </c>
      <c r="P755" s="145" t="s">
        <v>1075</v>
      </c>
      <c r="Q755" s="149" t="s">
        <v>3862</v>
      </c>
      <c r="R755" s="132">
        <v>12796</v>
      </c>
      <c r="S755" s="150">
        <v>4.5</v>
      </c>
      <c r="T755" s="151" t="s">
        <v>916</v>
      </c>
      <c r="U755" s="152" t="s">
        <v>3863</v>
      </c>
      <c r="V755" s="153">
        <v>0.54200000000000004</v>
      </c>
      <c r="W755" s="153">
        <v>0.75</v>
      </c>
      <c r="X755" s="152" t="s">
        <v>2832</v>
      </c>
      <c r="Y755" s="153">
        <v>0.158</v>
      </c>
      <c r="Z755" s="153">
        <v>0.125</v>
      </c>
      <c r="AA755" s="152" t="s">
        <v>3864</v>
      </c>
      <c r="AB755" s="153">
        <v>0.105</v>
      </c>
      <c r="AC755" s="153">
        <v>0.125</v>
      </c>
    </row>
    <row r="756" spans="1:29">
      <c r="A756" s="118" t="s">
        <v>3865</v>
      </c>
      <c r="B756" s="118" t="s">
        <v>3866</v>
      </c>
      <c r="C756" s="130"/>
      <c r="D756" s="131">
        <v>2</v>
      </c>
      <c r="E756" s="132">
        <v>988235</v>
      </c>
      <c r="F756" s="132">
        <v>334</v>
      </c>
      <c r="G756" s="132">
        <v>10</v>
      </c>
      <c r="H756" s="133">
        <v>2.9600000000000001E-2</v>
      </c>
      <c r="I756" s="140">
        <v>12</v>
      </c>
      <c r="J756" s="140">
        <v>0</v>
      </c>
      <c r="K756" s="132">
        <v>94</v>
      </c>
      <c r="L756" s="141">
        <v>3.5</v>
      </c>
      <c r="M756" s="142">
        <v>0</v>
      </c>
      <c r="N756" s="143">
        <v>0.91600000000000004</v>
      </c>
      <c r="O756" s="144">
        <v>0.91700000000000004</v>
      </c>
      <c r="P756" s="145" t="s">
        <v>1510</v>
      </c>
      <c r="Q756" s="149" t="s">
        <v>3867</v>
      </c>
      <c r="R756" s="132">
        <v>6989</v>
      </c>
      <c r="S756" s="150">
        <v>4.5</v>
      </c>
      <c r="T756" s="151" t="s">
        <v>3868</v>
      </c>
      <c r="U756" s="152" t="s">
        <v>3869</v>
      </c>
      <c r="V756" s="153">
        <v>0.82</v>
      </c>
      <c r="W756" s="153">
        <v>0.91700000000000004</v>
      </c>
      <c r="X756" s="152" t="s">
        <v>3870</v>
      </c>
      <c r="Y756" s="153">
        <v>4.8000000000000001E-2</v>
      </c>
      <c r="Z756" s="153">
        <v>0</v>
      </c>
      <c r="AA756" s="152" t="s">
        <v>3871</v>
      </c>
      <c r="AB756" s="153">
        <v>4.8000000000000001E-2</v>
      </c>
      <c r="AC756" s="153">
        <v>0</v>
      </c>
    </row>
    <row r="757" spans="1:29">
      <c r="A757" s="118" t="s">
        <v>3872</v>
      </c>
      <c r="B757" s="118" t="s">
        <v>3873</v>
      </c>
      <c r="C757" s="130" t="s">
        <v>913</v>
      </c>
      <c r="D757" s="131">
        <v>2</v>
      </c>
      <c r="E757" s="132">
        <v>511873</v>
      </c>
      <c r="F757" s="132">
        <v>693</v>
      </c>
      <c r="G757" s="132">
        <v>40</v>
      </c>
      <c r="H757" s="133">
        <v>5.79E-2</v>
      </c>
      <c r="I757" s="140">
        <v>20</v>
      </c>
      <c r="J757" s="140">
        <v>0</v>
      </c>
      <c r="K757" s="132">
        <v>59</v>
      </c>
      <c r="L757" s="141">
        <v>11.8</v>
      </c>
      <c r="M757" s="142">
        <v>0</v>
      </c>
      <c r="N757" s="143">
        <v>0.67800000000000005</v>
      </c>
      <c r="O757" s="144">
        <v>0.33300000000000002</v>
      </c>
      <c r="P757" s="145" t="s">
        <v>936</v>
      </c>
      <c r="Q757" s="149" t="s">
        <v>3874</v>
      </c>
      <c r="R757" s="132">
        <v>12971</v>
      </c>
      <c r="S757" s="150">
        <v>4.5</v>
      </c>
      <c r="T757" s="151" t="s">
        <v>2267</v>
      </c>
      <c r="U757" s="152" t="s">
        <v>2694</v>
      </c>
      <c r="V757" s="153">
        <v>0.41199999999999998</v>
      </c>
      <c r="W757" s="153">
        <v>0.23799999999999999</v>
      </c>
      <c r="X757" s="152" t="s">
        <v>2272</v>
      </c>
      <c r="Y757" s="153">
        <v>0.17699999999999999</v>
      </c>
      <c r="Z757" s="153">
        <v>0</v>
      </c>
      <c r="AA757" s="152" t="s">
        <v>1970</v>
      </c>
      <c r="AB757" s="153">
        <v>0.09</v>
      </c>
      <c r="AC757" s="153">
        <v>9.5000000000000001E-2</v>
      </c>
    </row>
    <row r="758" spans="1:29">
      <c r="A758" s="118" t="s">
        <v>3875</v>
      </c>
      <c r="B758" s="118" t="s">
        <v>3876</v>
      </c>
      <c r="C758" s="130" t="s">
        <v>913</v>
      </c>
      <c r="D758" s="131">
        <v>2</v>
      </c>
      <c r="E758" s="132">
        <v>427516</v>
      </c>
      <c r="F758" s="132">
        <v>822</v>
      </c>
      <c r="G758" s="132">
        <v>33</v>
      </c>
      <c r="H758" s="133">
        <v>4.0099999999999997E-2</v>
      </c>
      <c r="I758" s="140">
        <v>23</v>
      </c>
      <c r="J758" s="140">
        <v>0</v>
      </c>
      <c r="K758" s="132">
        <v>2172</v>
      </c>
      <c r="L758" s="141">
        <v>0.4</v>
      </c>
      <c r="M758" s="142">
        <v>20</v>
      </c>
      <c r="N758" s="143">
        <v>0.68300000000000005</v>
      </c>
      <c r="O758" s="144">
        <v>0.73299999999999998</v>
      </c>
      <c r="P758" s="145" t="s">
        <v>1294</v>
      </c>
      <c r="Q758" s="149" t="s">
        <v>3877</v>
      </c>
      <c r="R758" s="132">
        <v>16287</v>
      </c>
      <c r="S758" s="150">
        <v>4.5</v>
      </c>
      <c r="T758" s="151" t="s">
        <v>916</v>
      </c>
      <c r="U758" s="152" t="s">
        <v>1975</v>
      </c>
      <c r="V758" s="153">
        <v>0.39</v>
      </c>
      <c r="W758" s="153">
        <v>0.2</v>
      </c>
      <c r="X758" s="152" t="s">
        <v>1974</v>
      </c>
      <c r="Y758" s="153">
        <v>0.23799999999999999</v>
      </c>
      <c r="Z758" s="153">
        <v>0.46700000000000003</v>
      </c>
      <c r="AA758" s="152" t="s">
        <v>3473</v>
      </c>
      <c r="AB758" s="153">
        <v>5.5E-2</v>
      </c>
      <c r="AC758" s="153">
        <v>6.7000000000000004E-2</v>
      </c>
    </row>
    <row r="759" spans="1:29">
      <c r="A759" s="118" t="s">
        <v>3878</v>
      </c>
      <c r="B759" s="118" t="s">
        <v>3879</v>
      </c>
      <c r="C759" s="130" t="s">
        <v>913</v>
      </c>
      <c r="D759" s="131">
        <v>2</v>
      </c>
      <c r="E759" s="132">
        <v>1577672</v>
      </c>
      <c r="F759" s="132">
        <v>183</v>
      </c>
      <c r="G759" s="132">
        <v>12</v>
      </c>
      <c r="H759" s="133">
        <v>6.4000000000000001E-2</v>
      </c>
      <c r="I759" s="140">
        <v>9</v>
      </c>
      <c r="J759" s="140">
        <v>0</v>
      </c>
      <c r="K759" s="132">
        <v>172</v>
      </c>
      <c r="L759" s="141">
        <v>1.1000000000000001</v>
      </c>
      <c r="M759" s="142">
        <v>2</v>
      </c>
      <c r="N759" s="143">
        <v>0.92200000000000004</v>
      </c>
      <c r="O759" s="144">
        <v>1</v>
      </c>
      <c r="P759" s="145" t="s">
        <v>3795</v>
      </c>
      <c r="Q759" s="149" t="s">
        <v>3880</v>
      </c>
      <c r="R759" s="132">
        <v>3768</v>
      </c>
      <c r="S759" s="150">
        <v>4.5</v>
      </c>
      <c r="T759" s="151" t="s">
        <v>945</v>
      </c>
      <c r="U759" s="152" t="s">
        <v>1966</v>
      </c>
      <c r="V759" s="153">
        <v>0.67</v>
      </c>
      <c r="W759" s="153">
        <v>1</v>
      </c>
      <c r="X759" s="152" t="s">
        <v>1862</v>
      </c>
      <c r="Y759" s="153">
        <v>0.14599999999999999</v>
      </c>
      <c r="Z759" s="153">
        <v>0</v>
      </c>
      <c r="AA759" s="152" t="s">
        <v>2205</v>
      </c>
      <c r="AB759" s="153">
        <v>0.107</v>
      </c>
      <c r="AC759" s="153">
        <v>0</v>
      </c>
    </row>
    <row r="760" spans="1:29">
      <c r="A760" s="118" t="s">
        <v>3881</v>
      </c>
      <c r="B760" s="118" t="s">
        <v>3882</v>
      </c>
      <c r="C760" s="130"/>
      <c r="D760" s="131">
        <v>2</v>
      </c>
      <c r="E760" s="132">
        <v>538434</v>
      </c>
      <c r="F760" s="132">
        <v>653</v>
      </c>
      <c r="G760" s="132">
        <v>6</v>
      </c>
      <c r="H760" s="133">
        <v>9.2999999999999992E-3</v>
      </c>
      <c r="I760" s="140">
        <v>19</v>
      </c>
      <c r="J760" s="140">
        <v>2</v>
      </c>
      <c r="K760" s="132">
        <v>443</v>
      </c>
      <c r="L760" s="141">
        <v>1.5</v>
      </c>
      <c r="M760" s="142">
        <v>11</v>
      </c>
      <c r="N760" s="143">
        <v>0.76300000000000001</v>
      </c>
      <c r="O760" s="144">
        <v>0.75900000000000001</v>
      </c>
      <c r="P760" s="145" t="s">
        <v>2523</v>
      </c>
      <c r="Q760" s="149" t="s">
        <v>3883</v>
      </c>
      <c r="R760" s="132">
        <v>6444</v>
      </c>
      <c r="S760" s="150">
        <v>4.5</v>
      </c>
      <c r="T760" s="151" t="s">
        <v>916</v>
      </c>
      <c r="U760" s="152" t="s">
        <v>1256</v>
      </c>
      <c r="V760" s="153">
        <v>0.43099999999999999</v>
      </c>
      <c r="W760" s="153">
        <v>0.31</v>
      </c>
      <c r="X760" s="152" t="s">
        <v>3884</v>
      </c>
      <c r="Y760" s="153">
        <v>0.17499999999999999</v>
      </c>
      <c r="Z760" s="153">
        <v>0</v>
      </c>
      <c r="AA760" s="152" t="s">
        <v>3584</v>
      </c>
      <c r="AB760" s="153">
        <v>0.158</v>
      </c>
      <c r="AC760" s="153">
        <v>0.44800000000000001</v>
      </c>
    </row>
    <row r="761" spans="1:29">
      <c r="A761" s="118" t="s">
        <v>3885</v>
      </c>
      <c r="B761" s="118" t="s">
        <v>3886</v>
      </c>
      <c r="C761" s="130" t="s">
        <v>913</v>
      </c>
      <c r="D761" s="131">
        <v>2</v>
      </c>
      <c r="E761" s="132">
        <v>1660137</v>
      </c>
      <c r="F761" s="132">
        <v>175</v>
      </c>
      <c r="G761" s="132">
        <v>8</v>
      </c>
      <c r="H761" s="133">
        <v>4.2999999999999997E-2</v>
      </c>
      <c r="I761" s="140">
        <v>9</v>
      </c>
      <c r="J761" s="140">
        <v>0</v>
      </c>
      <c r="K761" s="132">
        <v>11</v>
      </c>
      <c r="L761" s="141">
        <v>15.9</v>
      </c>
      <c r="M761" s="142"/>
      <c r="N761" s="143">
        <v>0.93400000000000005</v>
      </c>
      <c r="O761" s="144">
        <v>1</v>
      </c>
      <c r="P761" s="145" t="s">
        <v>1294</v>
      </c>
      <c r="Q761" s="149" t="s">
        <v>3887</v>
      </c>
      <c r="R761" s="132">
        <v>9148</v>
      </c>
      <c r="S761" s="150">
        <v>4.5</v>
      </c>
      <c r="T761" s="151" t="s">
        <v>1254</v>
      </c>
      <c r="U761" s="152" t="s">
        <v>2220</v>
      </c>
      <c r="V761" s="153">
        <v>0.78500000000000003</v>
      </c>
      <c r="W761" s="153">
        <v>0.5</v>
      </c>
      <c r="X761" s="152" t="s">
        <v>1863</v>
      </c>
      <c r="Y761" s="153">
        <v>9.9000000000000005E-2</v>
      </c>
      <c r="Z761" s="153">
        <v>0.5</v>
      </c>
      <c r="AA761" s="152" t="s">
        <v>3113</v>
      </c>
      <c r="AB761" s="153">
        <v>0.05</v>
      </c>
      <c r="AC761" s="153">
        <v>0</v>
      </c>
    </row>
    <row r="762" spans="1:29">
      <c r="A762" s="118" t="s">
        <v>3888</v>
      </c>
      <c r="B762" s="118" t="s">
        <v>3889</v>
      </c>
      <c r="C762" s="130" t="s">
        <v>913</v>
      </c>
      <c r="D762" s="131">
        <v>2</v>
      </c>
      <c r="E762" s="132">
        <v>868312</v>
      </c>
      <c r="F762" s="132">
        <v>391</v>
      </c>
      <c r="G762" s="132">
        <v>18</v>
      </c>
      <c r="H762" s="133">
        <v>4.8300000000000003E-2</v>
      </c>
      <c r="I762" s="140">
        <v>13</v>
      </c>
      <c r="J762" s="140">
        <v>0</v>
      </c>
      <c r="K762" s="132">
        <v>288</v>
      </c>
      <c r="L762" s="141">
        <v>1.4</v>
      </c>
      <c r="M762" s="142">
        <v>5</v>
      </c>
      <c r="N762" s="143">
        <v>0.59699999999999998</v>
      </c>
      <c r="O762" s="144">
        <v>0.5</v>
      </c>
      <c r="P762" s="145" t="s">
        <v>1754</v>
      </c>
      <c r="Q762" s="149" t="s">
        <v>3890</v>
      </c>
      <c r="R762" s="132">
        <v>14714</v>
      </c>
      <c r="S762" s="150">
        <v>4.8</v>
      </c>
      <c r="T762" s="151" t="s">
        <v>916</v>
      </c>
      <c r="U762" s="152" t="s">
        <v>1257</v>
      </c>
      <c r="V762" s="153">
        <v>0.432</v>
      </c>
      <c r="W762" s="153">
        <v>0.5</v>
      </c>
      <c r="X762" s="152" t="s">
        <v>1685</v>
      </c>
      <c r="Y762" s="153">
        <v>8.5999999999999993E-2</v>
      </c>
      <c r="Z762" s="153">
        <v>0</v>
      </c>
      <c r="AA762" s="152" t="s">
        <v>3091</v>
      </c>
      <c r="AB762" s="153">
        <v>7.9000000000000001E-2</v>
      </c>
      <c r="AC762" s="153">
        <v>0</v>
      </c>
    </row>
    <row r="763" spans="1:29">
      <c r="A763" s="118" t="s">
        <v>3891</v>
      </c>
      <c r="B763" s="118" t="s">
        <v>3892</v>
      </c>
      <c r="C763" s="130" t="s">
        <v>913</v>
      </c>
      <c r="D763" s="131">
        <v>2</v>
      </c>
      <c r="E763" s="132">
        <v>1327065</v>
      </c>
      <c r="F763" s="132">
        <v>230</v>
      </c>
      <c r="G763" s="132">
        <v>7</v>
      </c>
      <c r="H763" s="133">
        <v>2.9600000000000001E-2</v>
      </c>
      <c r="I763" s="140">
        <v>10</v>
      </c>
      <c r="J763" s="140">
        <v>0</v>
      </c>
      <c r="K763" s="132">
        <v>72</v>
      </c>
      <c r="L763" s="141">
        <v>3.2</v>
      </c>
      <c r="M763" s="142"/>
      <c r="N763" s="143">
        <v>0.99099999999999999</v>
      </c>
      <c r="O763" s="144">
        <v>1</v>
      </c>
      <c r="P763" s="145" t="s">
        <v>2835</v>
      </c>
      <c r="Q763" s="149" t="s">
        <v>3893</v>
      </c>
      <c r="R763" s="132">
        <v>4786</v>
      </c>
      <c r="S763" s="150">
        <v>4.8</v>
      </c>
      <c r="T763" s="151" t="s">
        <v>1254</v>
      </c>
      <c r="U763" s="152" t="s">
        <v>1970</v>
      </c>
      <c r="V763" s="153">
        <v>0.94599999999999995</v>
      </c>
      <c r="W763" s="153">
        <v>1</v>
      </c>
      <c r="X763" s="152" t="s">
        <v>2150</v>
      </c>
      <c r="Y763" s="153">
        <v>3.5999999999999997E-2</v>
      </c>
      <c r="Z763" s="153">
        <v>0</v>
      </c>
      <c r="AA763" s="152" t="s">
        <v>1256</v>
      </c>
      <c r="AB763" s="153">
        <v>8.9999999999999993E-3</v>
      </c>
      <c r="AC763" s="153">
        <v>0</v>
      </c>
    </row>
    <row r="764" spans="1:29">
      <c r="A764" s="118" t="s">
        <v>3894</v>
      </c>
      <c r="B764" s="118"/>
      <c r="C764" s="130"/>
      <c r="D764" s="131">
        <v>2</v>
      </c>
      <c r="E764" s="132">
        <v>1847761</v>
      </c>
      <c r="F764" s="132">
        <v>0</v>
      </c>
      <c r="G764" s="132">
        <v>0</v>
      </c>
      <c r="H764" s="133">
        <v>9.8299999999999998E-2</v>
      </c>
      <c r="I764" s="140">
        <v>8</v>
      </c>
      <c r="J764" s="140">
        <v>0</v>
      </c>
      <c r="K764" s="132"/>
      <c r="L764" s="141">
        <v>0</v>
      </c>
      <c r="M764" s="142"/>
      <c r="N764" s="143">
        <v>1</v>
      </c>
      <c r="O764" s="144">
        <v>0</v>
      </c>
      <c r="P764" s="145" t="s">
        <v>2390</v>
      </c>
      <c r="Q764" s="149"/>
      <c r="R764" s="132"/>
      <c r="S764" s="150"/>
      <c r="T764" s="151"/>
      <c r="U764" s="152" t="s">
        <v>3895</v>
      </c>
      <c r="V764" s="153">
        <v>0.53900000000000003</v>
      </c>
      <c r="W764" s="153">
        <v>0</v>
      </c>
      <c r="X764" s="152" t="s">
        <v>3896</v>
      </c>
      <c r="Y764" s="153">
        <v>0.46200000000000002</v>
      </c>
      <c r="Z764" s="153">
        <v>0</v>
      </c>
      <c r="AA764" s="115"/>
      <c r="AB764" s="154"/>
      <c r="AC764" s="154"/>
    </row>
    <row r="765" spans="1:29">
      <c r="A765" s="118" t="s">
        <v>3897</v>
      </c>
      <c r="B765" s="118" t="s">
        <v>3897</v>
      </c>
      <c r="C765" s="130" t="s">
        <v>913</v>
      </c>
      <c r="D765" s="131">
        <v>2</v>
      </c>
      <c r="E765" s="132">
        <v>86515</v>
      </c>
      <c r="F765" s="132">
        <v>3968</v>
      </c>
      <c r="G765" s="132">
        <v>39</v>
      </c>
      <c r="H765" s="133">
        <v>9.7999999999999997E-3</v>
      </c>
      <c r="I765" s="140">
        <v>29</v>
      </c>
      <c r="J765" s="140">
        <v>0</v>
      </c>
      <c r="K765" s="132">
        <v>105</v>
      </c>
      <c r="L765" s="141">
        <v>37.799999999999997</v>
      </c>
      <c r="M765" s="142">
        <v>0</v>
      </c>
      <c r="N765" s="143">
        <v>0.57699999999999996</v>
      </c>
      <c r="O765" s="144">
        <v>0.52</v>
      </c>
      <c r="P765" s="145" t="s">
        <v>3898</v>
      </c>
      <c r="Q765" s="149" t="s">
        <v>3899</v>
      </c>
      <c r="R765" s="132">
        <v>16477</v>
      </c>
      <c r="S765" s="150">
        <v>4.5</v>
      </c>
      <c r="T765" s="151" t="s">
        <v>2267</v>
      </c>
      <c r="U765" s="152" t="s">
        <v>1820</v>
      </c>
      <c r="V765" s="153">
        <v>0.27</v>
      </c>
      <c r="W765" s="153">
        <v>0.1</v>
      </c>
      <c r="X765" s="152" t="s">
        <v>2694</v>
      </c>
      <c r="Y765" s="153">
        <v>0.248</v>
      </c>
      <c r="Z765" s="153">
        <v>0.3</v>
      </c>
      <c r="AA765" s="152" t="s">
        <v>3900</v>
      </c>
      <c r="AB765" s="153">
        <v>5.8999999999999997E-2</v>
      </c>
      <c r="AC765" s="153">
        <v>0.12</v>
      </c>
    </row>
    <row r="766" spans="1:29">
      <c r="A766" s="118" t="s">
        <v>3901</v>
      </c>
      <c r="B766" s="118" t="s">
        <v>3902</v>
      </c>
      <c r="C766" s="130" t="s">
        <v>913</v>
      </c>
      <c r="D766" s="131">
        <v>2</v>
      </c>
      <c r="E766" s="132">
        <v>725047</v>
      </c>
      <c r="F766" s="132">
        <v>478</v>
      </c>
      <c r="G766" s="132">
        <v>27</v>
      </c>
      <c r="H766" s="133">
        <v>5.6599999999999998E-2</v>
      </c>
      <c r="I766" s="140">
        <v>21</v>
      </c>
      <c r="J766" s="140">
        <v>0</v>
      </c>
      <c r="K766" s="132">
        <v>2289</v>
      </c>
      <c r="L766" s="141">
        <v>0.2</v>
      </c>
      <c r="M766" s="142">
        <v>2</v>
      </c>
      <c r="N766" s="143">
        <v>0.64900000000000002</v>
      </c>
      <c r="O766" s="144">
        <v>0.875</v>
      </c>
      <c r="P766" s="145" t="s">
        <v>1294</v>
      </c>
      <c r="Q766" s="149" t="s">
        <v>3903</v>
      </c>
      <c r="R766" s="132">
        <v>28011</v>
      </c>
      <c r="S766" s="150">
        <v>4.5</v>
      </c>
      <c r="T766" s="151" t="s">
        <v>3904</v>
      </c>
      <c r="U766" s="152" t="s">
        <v>1974</v>
      </c>
      <c r="V766" s="153">
        <v>0.371</v>
      </c>
      <c r="W766" s="153">
        <v>0.5</v>
      </c>
      <c r="X766" s="152" t="s">
        <v>1975</v>
      </c>
      <c r="Y766" s="153">
        <v>0.22500000000000001</v>
      </c>
      <c r="Z766" s="153">
        <v>0.375</v>
      </c>
      <c r="AA766" s="152" t="s">
        <v>3132</v>
      </c>
      <c r="AB766" s="153">
        <v>5.2999999999999999E-2</v>
      </c>
      <c r="AC766" s="153">
        <v>0</v>
      </c>
    </row>
    <row r="767" spans="1:29">
      <c r="A767" s="118" t="s">
        <v>3905</v>
      </c>
      <c r="B767" s="118" t="s">
        <v>3906</v>
      </c>
      <c r="C767" s="130" t="s">
        <v>913</v>
      </c>
      <c r="D767" s="131">
        <v>2</v>
      </c>
      <c r="E767" s="132">
        <v>582430</v>
      </c>
      <c r="F767" s="132">
        <v>603</v>
      </c>
      <c r="G767" s="132">
        <v>8</v>
      </c>
      <c r="H767" s="133">
        <v>1.26E-2</v>
      </c>
      <c r="I767" s="140">
        <v>13</v>
      </c>
      <c r="J767" s="140">
        <v>1</v>
      </c>
      <c r="K767" s="132">
        <v>1872</v>
      </c>
      <c r="L767" s="141">
        <v>0.3</v>
      </c>
      <c r="M767" s="142">
        <v>13</v>
      </c>
      <c r="N767" s="143">
        <v>0.65100000000000002</v>
      </c>
      <c r="O767" s="144">
        <v>1</v>
      </c>
      <c r="P767" s="145" t="s">
        <v>3907</v>
      </c>
      <c r="Q767" s="149" t="s">
        <v>3908</v>
      </c>
      <c r="R767" s="132">
        <v>4395</v>
      </c>
      <c r="S767" s="150">
        <v>4</v>
      </c>
      <c r="T767" s="151" t="s">
        <v>1091</v>
      </c>
      <c r="U767" s="152" t="s">
        <v>1889</v>
      </c>
      <c r="V767" s="153">
        <v>0.44800000000000001</v>
      </c>
      <c r="W767" s="153">
        <v>0.44400000000000001</v>
      </c>
      <c r="X767" s="152" t="s">
        <v>1111</v>
      </c>
      <c r="Y767" s="153">
        <v>0.108</v>
      </c>
      <c r="Z767" s="153">
        <v>0.33300000000000002</v>
      </c>
      <c r="AA767" s="152" t="s">
        <v>1194</v>
      </c>
      <c r="AB767" s="153">
        <v>9.5000000000000001E-2</v>
      </c>
      <c r="AC767" s="153">
        <v>0.222</v>
      </c>
    </row>
    <row r="768" spans="1:29">
      <c r="A768" s="118" t="s">
        <v>3909</v>
      </c>
      <c r="B768" s="118" t="s">
        <v>3909</v>
      </c>
      <c r="C768" s="130"/>
      <c r="D768" s="131">
        <v>2</v>
      </c>
      <c r="E768" s="132">
        <v>1558017</v>
      </c>
      <c r="F768" s="132">
        <v>0</v>
      </c>
      <c r="G768" s="132">
        <v>0</v>
      </c>
      <c r="H768" s="133">
        <v>0.13070000000000001</v>
      </c>
      <c r="I768" s="140">
        <v>8</v>
      </c>
      <c r="J768" s="140">
        <v>0</v>
      </c>
      <c r="K768" s="132">
        <v>67</v>
      </c>
      <c r="L768" s="141">
        <v>0</v>
      </c>
      <c r="M768" s="142"/>
      <c r="N768" s="143">
        <v>1</v>
      </c>
      <c r="O768" s="144">
        <v>1</v>
      </c>
      <c r="P768" s="145" t="s">
        <v>3910</v>
      </c>
      <c r="Q768" s="149" t="s">
        <v>3911</v>
      </c>
      <c r="R768" s="132">
        <v>14602</v>
      </c>
      <c r="S768" s="150">
        <v>4.5</v>
      </c>
      <c r="T768" s="151" t="s">
        <v>1254</v>
      </c>
      <c r="U768" s="152" t="s">
        <v>1952</v>
      </c>
      <c r="V768" s="153">
        <v>1</v>
      </c>
      <c r="W768" s="153">
        <v>1</v>
      </c>
      <c r="X768" s="115"/>
      <c r="Y768" s="154"/>
      <c r="Z768" s="154"/>
      <c r="AA768" s="115"/>
      <c r="AB768" s="154"/>
      <c r="AC768" s="154"/>
    </row>
    <row r="769" spans="1:29">
      <c r="A769" s="118" t="s">
        <v>3912</v>
      </c>
      <c r="B769" s="118" t="s">
        <v>3913</v>
      </c>
      <c r="C769" s="130" t="s">
        <v>913</v>
      </c>
      <c r="D769" s="131">
        <v>2</v>
      </c>
      <c r="E769" s="132">
        <v>216248</v>
      </c>
      <c r="F769" s="132">
        <v>1782</v>
      </c>
      <c r="G769" s="132">
        <v>43</v>
      </c>
      <c r="H769" s="133">
        <v>2.3900000000000001E-2</v>
      </c>
      <c r="I769" s="140">
        <v>27</v>
      </c>
      <c r="J769" s="140">
        <v>0</v>
      </c>
      <c r="K769" s="132">
        <v>436</v>
      </c>
      <c r="L769" s="141">
        <v>4.0999999999999996</v>
      </c>
      <c r="M769" s="142">
        <v>0</v>
      </c>
      <c r="N769" s="143">
        <v>0.47299999999999998</v>
      </c>
      <c r="O769" s="144">
        <v>0</v>
      </c>
      <c r="P769" s="145" t="s">
        <v>936</v>
      </c>
      <c r="Q769" s="149" t="s">
        <v>3914</v>
      </c>
      <c r="R769" s="132">
        <v>13192</v>
      </c>
      <c r="S769" s="150">
        <v>4.5</v>
      </c>
      <c r="T769" s="151" t="s">
        <v>916</v>
      </c>
      <c r="U769" s="152" t="s">
        <v>3915</v>
      </c>
      <c r="V769" s="153">
        <v>0.20100000000000001</v>
      </c>
      <c r="W769" s="153">
        <v>0</v>
      </c>
      <c r="X769" s="152" t="s">
        <v>3916</v>
      </c>
      <c r="Y769" s="153">
        <v>0.159</v>
      </c>
      <c r="Z769" s="153">
        <v>0</v>
      </c>
      <c r="AA769" s="152" t="s">
        <v>3917</v>
      </c>
      <c r="AB769" s="153">
        <v>0.113</v>
      </c>
      <c r="AC769" s="153">
        <v>0</v>
      </c>
    </row>
    <row r="770" spans="1:29">
      <c r="A770" s="118" t="s">
        <v>3918</v>
      </c>
      <c r="B770" s="118" t="s">
        <v>3919</v>
      </c>
      <c r="C770" s="130" t="s">
        <v>913</v>
      </c>
      <c r="D770" s="131">
        <v>2</v>
      </c>
      <c r="E770" s="132">
        <v>128096</v>
      </c>
      <c r="F770" s="132">
        <v>2800</v>
      </c>
      <c r="G770" s="132">
        <v>240</v>
      </c>
      <c r="H770" s="133">
        <v>8.5599999999999996E-2</v>
      </c>
      <c r="I770" s="140">
        <v>29</v>
      </c>
      <c r="J770" s="140">
        <v>0</v>
      </c>
      <c r="K770" s="132">
        <v>56</v>
      </c>
      <c r="L770" s="141">
        <v>50</v>
      </c>
      <c r="M770" s="142">
        <v>0</v>
      </c>
      <c r="N770" s="143">
        <v>0.90600000000000003</v>
      </c>
      <c r="O770" s="144">
        <v>0.91700000000000004</v>
      </c>
      <c r="P770" s="145" t="s">
        <v>2270</v>
      </c>
      <c r="Q770" s="149" t="s">
        <v>3920</v>
      </c>
      <c r="R770" s="132">
        <v>8431</v>
      </c>
      <c r="S770" s="150">
        <v>4.8</v>
      </c>
      <c r="T770" s="151" t="s">
        <v>945</v>
      </c>
      <c r="U770" s="152" t="s">
        <v>1966</v>
      </c>
      <c r="V770" s="153">
        <v>0.60599999999999998</v>
      </c>
      <c r="W770" s="153">
        <v>0.53800000000000003</v>
      </c>
      <c r="X770" s="152" t="s">
        <v>1862</v>
      </c>
      <c r="Y770" s="153">
        <v>0.21199999999999999</v>
      </c>
      <c r="Z770" s="153">
        <v>0.313</v>
      </c>
      <c r="AA770" s="152" t="s">
        <v>2205</v>
      </c>
      <c r="AB770" s="153">
        <v>8.8999999999999996E-2</v>
      </c>
      <c r="AC770" s="153">
        <v>6.6000000000000003E-2</v>
      </c>
    </row>
    <row r="771" spans="1:29">
      <c r="A771" s="118" t="s">
        <v>3921</v>
      </c>
      <c r="B771" s="118" t="s">
        <v>3922</v>
      </c>
      <c r="C771" s="130" t="s">
        <v>913</v>
      </c>
      <c r="D771" s="131">
        <v>2</v>
      </c>
      <c r="E771" s="132">
        <v>33011</v>
      </c>
      <c r="F771" s="132">
        <v>9770</v>
      </c>
      <c r="G771" s="132">
        <v>261</v>
      </c>
      <c r="H771" s="133">
        <v>2.64E-2</v>
      </c>
      <c r="I771" s="140">
        <v>39</v>
      </c>
      <c r="J771" s="140">
        <v>0</v>
      </c>
      <c r="K771" s="132">
        <v>336</v>
      </c>
      <c r="L771" s="141">
        <v>29.1</v>
      </c>
      <c r="M771" s="142">
        <v>0</v>
      </c>
      <c r="N771" s="143">
        <v>0.38200000000000001</v>
      </c>
      <c r="O771" s="144">
        <v>0.41</v>
      </c>
      <c r="P771" s="145" t="s">
        <v>3923</v>
      </c>
      <c r="Q771" s="149" t="s">
        <v>3924</v>
      </c>
      <c r="R771" s="132">
        <v>7209</v>
      </c>
      <c r="S771" s="150">
        <v>4.5</v>
      </c>
      <c r="T771" s="151" t="s">
        <v>916</v>
      </c>
      <c r="U771" s="152" t="s">
        <v>1257</v>
      </c>
      <c r="V771" s="153">
        <v>0.217</v>
      </c>
      <c r="W771" s="153">
        <v>0.24399999999999999</v>
      </c>
      <c r="X771" s="152" t="s">
        <v>3251</v>
      </c>
      <c r="Y771" s="153">
        <v>8.4000000000000005E-2</v>
      </c>
      <c r="Z771" s="153">
        <v>6.4000000000000001E-2</v>
      </c>
      <c r="AA771" s="152" t="s">
        <v>2544</v>
      </c>
      <c r="AB771" s="153">
        <v>8.1000000000000003E-2</v>
      </c>
      <c r="AC771" s="153">
        <v>0.10199999999999999</v>
      </c>
    </row>
    <row r="772" spans="1:29">
      <c r="A772" s="118" t="s">
        <v>3925</v>
      </c>
      <c r="B772" s="118" t="s">
        <v>3926</v>
      </c>
      <c r="C772" s="130" t="s">
        <v>913</v>
      </c>
      <c r="D772" s="131">
        <v>2</v>
      </c>
      <c r="E772" s="132">
        <v>119400</v>
      </c>
      <c r="F772" s="132">
        <v>3071</v>
      </c>
      <c r="G772" s="132">
        <v>54</v>
      </c>
      <c r="H772" s="133">
        <v>1.7500000000000002E-2</v>
      </c>
      <c r="I772" s="140">
        <v>32</v>
      </c>
      <c r="J772" s="140">
        <v>1</v>
      </c>
      <c r="K772" s="132">
        <v>493</v>
      </c>
      <c r="L772" s="141">
        <v>6.2</v>
      </c>
      <c r="M772" s="142">
        <v>9</v>
      </c>
      <c r="N772" s="143">
        <v>0.53400000000000003</v>
      </c>
      <c r="O772" s="144">
        <v>0.56699999999999995</v>
      </c>
      <c r="P772" s="145" t="s">
        <v>2413</v>
      </c>
      <c r="Q772" s="149" t="s">
        <v>3927</v>
      </c>
      <c r="R772" s="132">
        <v>4686</v>
      </c>
      <c r="S772" s="150">
        <v>4.5</v>
      </c>
      <c r="T772" s="151" t="s">
        <v>1254</v>
      </c>
      <c r="U772" s="152" t="s">
        <v>2272</v>
      </c>
      <c r="V772" s="153">
        <v>0.32100000000000001</v>
      </c>
      <c r="W772" s="153">
        <v>0.26700000000000002</v>
      </c>
      <c r="X772" s="152" t="s">
        <v>1970</v>
      </c>
      <c r="Y772" s="153">
        <v>0.13500000000000001</v>
      </c>
      <c r="Z772" s="153">
        <v>0.2</v>
      </c>
      <c r="AA772" s="152" t="s">
        <v>2231</v>
      </c>
      <c r="AB772" s="153">
        <v>7.8E-2</v>
      </c>
      <c r="AC772" s="153">
        <v>0.1</v>
      </c>
    </row>
    <row r="773" spans="1:29">
      <c r="A773" s="118" t="s">
        <v>3928</v>
      </c>
      <c r="B773" s="118" t="s">
        <v>3929</v>
      </c>
      <c r="C773" s="130" t="s">
        <v>913</v>
      </c>
      <c r="D773" s="131">
        <v>2</v>
      </c>
      <c r="E773" s="132">
        <v>308270</v>
      </c>
      <c r="F773" s="132">
        <v>1205</v>
      </c>
      <c r="G773" s="132">
        <v>59</v>
      </c>
      <c r="H773" s="133">
        <v>4.9099999999999998E-2</v>
      </c>
      <c r="I773" s="140">
        <v>28</v>
      </c>
      <c r="J773" s="140">
        <v>0</v>
      </c>
      <c r="K773" s="132">
        <v>741</v>
      </c>
      <c r="L773" s="141">
        <v>1.6</v>
      </c>
      <c r="M773" s="142">
        <v>22</v>
      </c>
      <c r="N773" s="143">
        <v>0.42199999999999999</v>
      </c>
      <c r="O773" s="144">
        <v>0.437</v>
      </c>
      <c r="P773" s="145" t="s">
        <v>3930</v>
      </c>
      <c r="Q773" s="149" t="s">
        <v>3931</v>
      </c>
      <c r="R773" s="132">
        <v>17863</v>
      </c>
      <c r="S773" s="150">
        <v>4.8</v>
      </c>
      <c r="T773" s="151" t="s">
        <v>1254</v>
      </c>
      <c r="U773" s="152" t="s">
        <v>1514</v>
      </c>
      <c r="V773" s="153">
        <v>0.16800000000000001</v>
      </c>
      <c r="W773" s="153">
        <v>0.25</v>
      </c>
      <c r="X773" s="152" t="s">
        <v>3247</v>
      </c>
      <c r="Y773" s="153">
        <v>0.152</v>
      </c>
      <c r="Z773" s="153">
        <v>0.156</v>
      </c>
      <c r="AA773" s="152" t="s">
        <v>1255</v>
      </c>
      <c r="AB773" s="153">
        <v>0.10199999999999999</v>
      </c>
      <c r="AC773" s="153">
        <v>3.1E-2</v>
      </c>
    </row>
    <row r="774" spans="1:29">
      <c r="A774" s="118" t="s">
        <v>3932</v>
      </c>
      <c r="B774" s="118" t="s">
        <v>3933</v>
      </c>
      <c r="C774" s="130"/>
      <c r="D774" s="131">
        <v>2</v>
      </c>
      <c r="E774" s="132">
        <v>751809</v>
      </c>
      <c r="F774" s="132">
        <v>459</v>
      </c>
      <c r="G774" s="132">
        <v>27</v>
      </c>
      <c r="H774" s="133">
        <v>5.8599999999999999E-2</v>
      </c>
      <c r="I774" s="140">
        <v>20</v>
      </c>
      <c r="J774" s="140">
        <v>4</v>
      </c>
      <c r="K774" s="132">
        <v>110</v>
      </c>
      <c r="L774" s="141">
        <v>4.2</v>
      </c>
      <c r="M774" s="142">
        <v>0</v>
      </c>
      <c r="N774" s="143">
        <v>0.82099999999999995</v>
      </c>
      <c r="O774" s="144">
        <v>1</v>
      </c>
      <c r="P774" s="145" t="s">
        <v>3432</v>
      </c>
      <c r="Q774" s="149" t="s">
        <v>3934</v>
      </c>
      <c r="R774" s="132">
        <v>20416</v>
      </c>
      <c r="S774" s="150">
        <v>4.5</v>
      </c>
      <c r="T774" s="151" t="s">
        <v>1254</v>
      </c>
      <c r="U774" s="152" t="s">
        <v>2008</v>
      </c>
      <c r="V774" s="153">
        <v>0.76900000000000002</v>
      </c>
      <c r="W774" s="153">
        <v>0.875</v>
      </c>
      <c r="X774" s="152" t="s">
        <v>1940</v>
      </c>
      <c r="Y774" s="153">
        <v>2.5999999999999999E-2</v>
      </c>
      <c r="Z774" s="153">
        <v>0</v>
      </c>
      <c r="AA774" s="152" t="s">
        <v>2006</v>
      </c>
      <c r="AB774" s="153">
        <v>2.5999999999999999E-2</v>
      </c>
      <c r="AC774" s="153">
        <v>0.125</v>
      </c>
    </row>
    <row r="775" spans="1:29">
      <c r="A775" s="118" t="s">
        <v>3935</v>
      </c>
      <c r="B775" s="118" t="s">
        <v>3936</v>
      </c>
      <c r="C775" s="130" t="s">
        <v>913</v>
      </c>
      <c r="D775" s="131">
        <v>2</v>
      </c>
      <c r="E775" s="132">
        <v>833181</v>
      </c>
      <c r="F775" s="132">
        <v>411</v>
      </c>
      <c r="G775" s="132">
        <v>19</v>
      </c>
      <c r="H775" s="133">
        <v>4.65E-2</v>
      </c>
      <c r="I775" s="140">
        <v>14</v>
      </c>
      <c r="J775" s="140">
        <v>1</v>
      </c>
      <c r="K775" s="132">
        <v>49</v>
      </c>
      <c r="L775" s="141">
        <v>8.4</v>
      </c>
      <c r="M775" s="142">
        <v>0</v>
      </c>
      <c r="N775" s="143">
        <v>0.95899999999999996</v>
      </c>
      <c r="O775" s="144">
        <v>0.93799999999999994</v>
      </c>
      <c r="P775" s="145" t="s">
        <v>956</v>
      </c>
      <c r="Q775" s="149" t="s">
        <v>3937</v>
      </c>
      <c r="R775" s="132">
        <v>6752</v>
      </c>
      <c r="S775" s="150">
        <v>4.5</v>
      </c>
      <c r="T775" s="151" t="s">
        <v>916</v>
      </c>
      <c r="U775" s="152" t="s">
        <v>2205</v>
      </c>
      <c r="V775" s="153">
        <v>0.91700000000000004</v>
      </c>
      <c r="W775" s="153">
        <v>0.81299999999999994</v>
      </c>
      <c r="X775" s="152" t="s">
        <v>3466</v>
      </c>
      <c r="Y775" s="153">
        <v>3.1E-2</v>
      </c>
      <c r="Z775" s="153">
        <v>0.125</v>
      </c>
      <c r="AA775" s="152" t="s">
        <v>3938</v>
      </c>
      <c r="AB775" s="153">
        <v>0.01</v>
      </c>
      <c r="AC775" s="153">
        <v>0</v>
      </c>
    </row>
    <row r="776" spans="1:29">
      <c r="A776" s="118" t="s">
        <v>3939</v>
      </c>
      <c r="B776" s="118" t="s">
        <v>3940</v>
      </c>
      <c r="C776" s="130" t="s">
        <v>913</v>
      </c>
      <c r="D776" s="131">
        <v>2</v>
      </c>
      <c r="E776" s="132">
        <v>112676</v>
      </c>
      <c r="F776" s="132">
        <v>3087</v>
      </c>
      <c r="G776" s="132">
        <v>43</v>
      </c>
      <c r="H776" s="133">
        <v>1.4E-2</v>
      </c>
      <c r="I776" s="140">
        <v>32</v>
      </c>
      <c r="J776" s="140">
        <v>3</v>
      </c>
      <c r="K776" s="132">
        <v>271</v>
      </c>
      <c r="L776" s="141">
        <v>11.4</v>
      </c>
      <c r="M776" s="142">
        <v>0</v>
      </c>
      <c r="N776" s="143">
        <v>0.53300000000000003</v>
      </c>
      <c r="O776" s="144">
        <v>0.59199999999999997</v>
      </c>
      <c r="P776" s="145" t="s">
        <v>963</v>
      </c>
      <c r="Q776" s="149" t="s">
        <v>3941</v>
      </c>
      <c r="R776" s="132">
        <v>5447</v>
      </c>
      <c r="S776" s="150">
        <v>4.5</v>
      </c>
      <c r="T776" s="151" t="s">
        <v>1254</v>
      </c>
      <c r="U776" s="152" t="s">
        <v>1768</v>
      </c>
      <c r="V776" s="153">
        <v>0.20300000000000001</v>
      </c>
      <c r="W776" s="153">
        <v>3.6999999999999998E-2</v>
      </c>
      <c r="X776" s="152" t="s">
        <v>3279</v>
      </c>
      <c r="Y776" s="153">
        <v>0.19800000000000001</v>
      </c>
      <c r="Z776" s="153">
        <v>0.33300000000000002</v>
      </c>
      <c r="AA776" s="152" t="s">
        <v>3237</v>
      </c>
      <c r="AB776" s="153">
        <v>0.13300000000000001</v>
      </c>
      <c r="AC776" s="153">
        <v>0.222</v>
      </c>
    </row>
    <row r="777" spans="1:29">
      <c r="A777" s="118" t="s">
        <v>3942</v>
      </c>
      <c r="B777" s="118" t="s">
        <v>3943</v>
      </c>
      <c r="C777" s="130"/>
      <c r="D777" s="131">
        <v>2</v>
      </c>
      <c r="E777" s="132">
        <v>961206</v>
      </c>
      <c r="F777" s="132">
        <v>342</v>
      </c>
      <c r="G777" s="132">
        <v>15</v>
      </c>
      <c r="H777" s="133">
        <v>4.3200000000000002E-2</v>
      </c>
      <c r="I777" s="140">
        <v>12</v>
      </c>
      <c r="J777" s="140">
        <v>0</v>
      </c>
      <c r="K777" s="132">
        <v>35</v>
      </c>
      <c r="L777" s="141">
        <v>9.8000000000000007</v>
      </c>
      <c r="M777" s="142"/>
      <c r="N777" s="143">
        <v>0.59399999999999997</v>
      </c>
      <c r="O777" s="144">
        <v>1</v>
      </c>
      <c r="P777" s="145" t="s">
        <v>1405</v>
      </c>
      <c r="Q777" s="149" t="s">
        <v>3944</v>
      </c>
      <c r="R777" s="132">
        <v>3803</v>
      </c>
      <c r="S777" s="150">
        <v>4.5</v>
      </c>
      <c r="T777" s="151" t="s">
        <v>916</v>
      </c>
      <c r="U777" s="152" t="s">
        <v>2680</v>
      </c>
      <c r="V777" s="153">
        <v>0.26600000000000001</v>
      </c>
      <c r="W777" s="153">
        <v>1</v>
      </c>
      <c r="X777" s="152" t="s">
        <v>1981</v>
      </c>
      <c r="Y777" s="153">
        <v>0.188</v>
      </c>
      <c r="Z777" s="153">
        <v>0</v>
      </c>
      <c r="AA777" s="152" t="s">
        <v>1983</v>
      </c>
      <c r="AB777" s="153">
        <v>0.14099999999999999</v>
      </c>
      <c r="AC777" s="153">
        <v>0</v>
      </c>
    </row>
    <row r="778" spans="1:29">
      <c r="A778" s="118" t="s">
        <v>3945</v>
      </c>
      <c r="B778" s="118" t="s">
        <v>3946</v>
      </c>
      <c r="C778" s="130" t="s">
        <v>913</v>
      </c>
      <c r="D778" s="131">
        <v>2</v>
      </c>
      <c r="E778" s="132">
        <v>951354</v>
      </c>
      <c r="F778" s="132">
        <v>348</v>
      </c>
      <c r="G778" s="132">
        <v>20</v>
      </c>
      <c r="H778" s="133">
        <v>5.7099999999999998E-2</v>
      </c>
      <c r="I778" s="140">
        <v>12</v>
      </c>
      <c r="J778" s="140">
        <v>0</v>
      </c>
      <c r="K778" s="132">
        <v>212</v>
      </c>
      <c r="L778" s="141">
        <v>1.6</v>
      </c>
      <c r="M778" s="142">
        <v>10</v>
      </c>
      <c r="N778" s="143">
        <v>0.49</v>
      </c>
      <c r="O778" s="144">
        <v>0.33300000000000002</v>
      </c>
      <c r="P778" s="145" t="s">
        <v>3947</v>
      </c>
      <c r="Q778" s="149" t="s">
        <v>3948</v>
      </c>
      <c r="R778" s="132">
        <v>13045</v>
      </c>
      <c r="S778" s="150">
        <v>4.8</v>
      </c>
      <c r="T778" s="151" t="s">
        <v>916</v>
      </c>
      <c r="U778" s="152" t="s">
        <v>1257</v>
      </c>
      <c r="V778" s="153">
        <v>0.28000000000000003</v>
      </c>
      <c r="W778" s="153">
        <v>0.33300000000000002</v>
      </c>
      <c r="X778" s="152" t="s">
        <v>1690</v>
      </c>
      <c r="Y778" s="153">
        <v>0.12</v>
      </c>
      <c r="Z778" s="153">
        <v>0</v>
      </c>
      <c r="AA778" s="152" t="s">
        <v>1741</v>
      </c>
      <c r="AB778" s="153">
        <v>0.09</v>
      </c>
      <c r="AC778" s="153">
        <v>0</v>
      </c>
    </row>
    <row r="779" spans="1:29">
      <c r="A779" s="118" t="s">
        <v>3949</v>
      </c>
      <c r="B779" s="118" t="s">
        <v>3950</v>
      </c>
      <c r="C779" s="130" t="s">
        <v>913</v>
      </c>
      <c r="D779" s="131">
        <v>2</v>
      </c>
      <c r="E779" s="132">
        <v>393822</v>
      </c>
      <c r="F779" s="132">
        <v>899</v>
      </c>
      <c r="G779" s="132">
        <v>60</v>
      </c>
      <c r="H779" s="133">
        <v>6.7100000000000007E-2</v>
      </c>
      <c r="I779" s="140">
        <v>26</v>
      </c>
      <c r="J779" s="140">
        <v>0</v>
      </c>
      <c r="K779" s="132">
        <v>41</v>
      </c>
      <c r="L779" s="141">
        <v>21.9</v>
      </c>
      <c r="M779" s="142">
        <v>0</v>
      </c>
      <c r="N779" s="143">
        <v>0.68600000000000005</v>
      </c>
      <c r="O779" s="144">
        <v>0.60399999999999998</v>
      </c>
      <c r="P779" s="145" t="s">
        <v>3951</v>
      </c>
      <c r="Q779" s="149" t="s">
        <v>3952</v>
      </c>
      <c r="R779" s="132">
        <v>14718</v>
      </c>
      <c r="S779" s="150">
        <v>4.5</v>
      </c>
      <c r="T779" s="151" t="s">
        <v>916</v>
      </c>
      <c r="U779" s="152" t="s">
        <v>2406</v>
      </c>
      <c r="V779" s="153">
        <v>0.378</v>
      </c>
      <c r="W779" s="153">
        <v>0.29199999999999998</v>
      </c>
      <c r="X779" s="152" t="s">
        <v>2050</v>
      </c>
      <c r="Y779" s="153">
        <v>0.17899999999999999</v>
      </c>
      <c r="Z779" s="153">
        <v>6.3E-2</v>
      </c>
      <c r="AA779" s="152" t="s">
        <v>2407</v>
      </c>
      <c r="AB779" s="153">
        <v>0.13</v>
      </c>
      <c r="AC779" s="153">
        <v>0.25</v>
      </c>
    </row>
    <row r="780" spans="1:29">
      <c r="A780" s="118" t="s">
        <v>3953</v>
      </c>
      <c r="B780" s="118" t="s">
        <v>3954</v>
      </c>
      <c r="C780" s="130"/>
      <c r="D780" s="131">
        <v>2</v>
      </c>
      <c r="E780" s="132">
        <v>51070</v>
      </c>
      <c r="F780" s="132">
        <v>6574</v>
      </c>
      <c r="G780" s="132">
        <v>562</v>
      </c>
      <c r="H780" s="133">
        <v>8.5500000000000007E-2</v>
      </c>
      <c r="I780" s="140">
        <v>37</v>
      </c>
      <c r="J780" s="140">
        <v>0</v>
      </c>
      <c r="K780" s="132">
        <v>4463</v>
      </c>
      <c r="L780" s="141">
        <v>1.5</v>
      </c>
      <c r="M780" s="142">
        <v>51</v>
      </c>
      <c r="N780" s="143">
        <v>0.35199999999999998</v>
      </c>
      <c r="O780" s="144">
        <v>0.38900000000000001</v>
      </c>
      <c r="P780" s="145" t="s">
        <v>1938</v>
      </c>
      <c r="Q780" s="149" t="s">
        <v>3955</v>
      </c>
      <c r="R780" s="132">
        <v>18909</v>
      </c>
      <c r="S780" s="150">
        <v>4.5</v>
      </c>
      <c r="T780" s="151" t="s">
        <v>1152</v>
      </c>
      <c r="U780" s="152" t="s">
        <v>1974</v>
      </c>
      <c r="V780" s="153">
        <v>0.186</v>
      </c>
      <c r="W780" s="153">
        <v>0.19400000000000001</v>
      </c>
      <c r="X780" s="152" t="s">
        <v>1976</v>
      </c>
      <c r="Y780" s="153">
        <v>0.106</v>
      </c>
      <c r="Z780" s="153">
        <v>0.14699999999999999</v>
      </c>
      <c r="AA780" s="152" t="s">
        <v>3956</v>
      </c>
      <c r="AB780" s="153">
        <v>0.06</v>
      </c>
      <c r="AC780" s="153">
        <v>4.7E-2</v>
      </c>
    </row>
    <row r="781" spans="1:29">
      <c r="A781" s="118" t="s">
        <v>3957</v>
      </c>
      <c r="B781" s="118" t="s">
        <v>3958</v>
      </c>
      <c r="C781" s="130" t="s">
        <v>913</v>
      </c>
      <c r="D781" s="131">
        <v>2</v>
      </c>
      <c r="E781" s="132">
        <v>179463</v>
      </c>
      <c r="F781" s="132">
        <v>2110</v>
      </c>
      <c r="G781" s="132">
        <v>171</v>
      </c>
      <c r="H781" s="133">
        <v>8.1000000000000003E-2</v>
      </c>
      <c r="I781" s="140">
        <v>29</v>
      </c>
      <c r="J781" s="140">
        <v>0</v>
      </c>
      <c r="K781" s="132">
        <v>249</v>
      </c>
      <c r="L781" s="141">
        <v>8.5</v>
      </c>
      <c r="M781" s="142">
        <v>26</v>
      </c>
      <c r="N781" s="143">
        <v>0.50800000000000001</v>
      </c>
      <c r="O781" s="144">
        <v>0.45300000000000001</v>
      </c>
      <c r="P781" s="145" t="s">
        <v>2101</v>
      </c>
      <c r="Q781" s="149" t="s">
        <v>3959</v>
      </c>
      <c r="R781" s="132">
        <v>10916</v>
      </c>
      <c r="S781" s="150">
        <v>4.5</v>
      </c>
      <c r="T781" s="151" t="s">
        <v>916</v>
      </c>
      <c r="U781" s="152" t="s">
        <v>2006</v>
      </c>
      <c r="V781" s="153">
        <v>0.24299999999999999</v>
      </c>
      <c r="W781" s="153">
        <v>0.23</v>
      </c>
      <c r="X781" s="152" t="s">
        <v>3466</v>
      </c>
      <c r="Y781" s="153">
        <v>0.18099999999999999</v>
      </c>
      <c r="Z781" s="153">
        <v>0.158</v>
      </c>
      <c r="AA781" s="152" t="s">
        <v>1854</v>
      </c>
      <c r="AB781" s="153">
        <v>8.4000000000000005E-2</v>
      </c>
      <c r="AC781" s="153">
        <v>6.5000000000000002E-2</v>
      </c>
    </row>
    <row r="782" spans="1:29">
      <c r="A782" s="118" t="s">
        <v>3960</v>
      </c>
      <c r="B782" s="118" t="s">
        <v>3961</v>
      </c>
      <c r="C782" s="130"/>
      <c r="D782" s="131">
        <v>2</v>
      </c>
      <c r="E782" s="132">
        <v>1108328</v>
      </c>
      <c r="F782" s="132">
        <v>0</v>
      </c>
      <c r="G782" s="132">
        <v>0</v>
      </c>
      <c r="H782" s="133">
        <v>2.8500000000000001E-2</v>
      </c>
      <c r="I782" s="140">
        <v>8</v>
      </c>
      <c r="J782" s="140">
        <v>0</v>
      </c>
      <c r="K782" s="132">
        <v>63</v>
      </c>
      <c r="L782" s="141">
        <v>0</v>
      </c>
      <c r="M782" s="142"/>
      <c r="N782" s="143">
        <v>0.97199999999999998</v>
      </c>
      <c r="O782" s="144">
        <v>0</v>
      </c>
      <c r="P782" s="145" t="s">
        <v>1688</v>
      </c>
      <c r="Q782" s="149" t="s">
        <v>3962</v>
      </c>
      <c r="R782" s="132">
        <v>10298</v>
      </c>
      <c r="S782" s="150">
        <v>4.5</v>
      </c>
      <c r="T782" s="151" t="s">
        <v>945</v>
      </c>
      <c r="U782" s="152" t="s">
        <v>1970</v>
      </c>
      <c r="V782" s="153">
        <v>0.77100000000000002</v>
      </c>
      <c r="W782" s="153">
        <v>0</v>
      </c>
      <c r="X782" s="152" t="s">
        <v>2683</v>
      </c>
      <c r="Y782" s="153">
        <v>0.14599999999999999</v>
      </c>
      <c r="Z782" s="153">
        <v>0</v>
      </c>
      <c r="AA782" s="152" t="s">
        <v>2150</v>
      </c>
      <c r="AB782" s="153">
        <v>5.6000000000000001E-2</v>
      </c>
      <c r="AC782" s="153">
        <v>0</v>
      </c>
    </row>
    <row r="783" spans="1:29">
      <c r="A783" s="118" t="s">
        <v>3963</v>
      </c>
      <c r="B783" s="118" t="s">
        <v>3963</v>
      </c>
      <c r="C783" s="130"/>
      <c r="D783" s="131">
        <v>2</v>
      </c>
      <c r="E783" s="132">
        <v>524053</v>
      </c>
      <c r="F783" s="132">
        <v>678</v>
      </c>
      <c r="G783" s="132">
        <v>10</v>
      </c>
      <c r="H783" s="133">
        <v>1.4800000000000001E-2</v>
      </c>
      <c r="I783" s="140">
        <v>19</v>
      </c>
      <c r="J783" s="140">
        <v>14</v>
      </c>
      <c r="K783" s="132">
        <v>143</v>
      </c>
      <c r="L783" s="141">
        <v>4.7</v>
      </c>
      <c r="M783" s="142">
        <v>13</v>
      </c>
      <c r="N783" s="143">
        <v>0.79900000000000004</v>
      </c>
      <c r="O783" s="144">
        <v>1</v>
      </c>
      <c r="P783" s="145" t="s">
        <v>1234</v>
      </c>
      <c r="Q783" s="149" t="s">
        <v>3964</v>
      </c>
      <c r="R783" s="132">
        <v>11063</v>
      </c>
      <c r="S783" s="150">
        <v>4.8</v>
      </c>
      <c r="T783" s="151"/>
      <c r="U783" s="152" t="s">
        <v>3494</v>
      </c>
      <c r="V783" s="153">
        <v>0.50800000000000001</v>
      </c>
      <c r="W783" s="153">
        <v>0.8</v>
      </c>
      <c r="X783" s="152" t="s">
        <v>3965</v>
      </c>
      <c r="Y783" s="153">
        <v>0.159</v>
      </c>
      <c r="Z783" s="153">
        <v>0.2</v>
      </c>
      <c r="AA783" s="152" t="s">
        <v>1919</v>
      </c>
      <c r="AB783" s="153">
        <v>0.13200000000000001</v>
      </c>
      <c r="AC783" s="153">
        <v>0</v>
      </c>
    </row>
    <row r="784" spans="1:29">
      <c r="A784" s="118" t="s">
        <v>3966</v>
      </c>
      <c r="B784" s="118" t="s">
        <v>3967</v>
      </c>
      <c r="C784" s="130" t="s">
        <v>913</v>
      </c>
      <c r="D784" s="131">
        <v>2</v>
      </c>
      <c r="E784" s="132">
        <v>22809</v>
      </c>
      <c r="F784" s="132">
        <v>13734</v>
      </c>
      <c r="G784" s="132">
        <v>173</v>
      </c>
      <c r="H784" s="133">
        <v>1.26E-2</v>
      </c>
      <c r="I784" s="140">
        <v>55</v>
      </c>
      <c r="J784" s="140">
        <v>0</v>
      </c>
      <c r="K784" s="132">
        <v>497</v>
      </c>
      <c r="L784" s="141">
        <v>27.6</v>
      </c>
      <c r="M784" s="142">
        <v>61</v>
      </c>
      <c r="N784" s="143">
        <v>0.38200000000000001</v>
      </c>
      <c r="O784" s="144">
        <v>0.41</v>
      </c>
      <c r="P784" s="145" t="s">
        <v>3450</v>
      </c>
      <c r="Q784" s="149" t="s">
        <v>3968</v>
      </c>
      <c r="R784" s="132">
        <v>10205</v>
      </c>
      <c r="S784" s="150">
        <v>4.5</v>
      </c>
      <c r="T784" s="151" t="s">
        <v>1152</v>
      </c>
      <c r="U784" s="152" t="s">
        <v>1153</v>
      </c>
      <c r="V784" s="153">
        <v>0.20499999999999999</v>
      </c>
      <c r="W784" s="153">
        <v>0.28199999999999997</v>
      </c>
      <c r="X784" s="152" t="s">
        <v>1725</v>
      </c>
      <c r="Y784" s="153">
        <v>9.6000000000000002E-2</v>
      </c>
      <c r="Z784" s="153">
        <v>7.6999999999999999E-2</v>
      </c>
      <c r="AA784" s="152" t="s">
        <v>1690</v>
      </c>
      <c r="AB784" s="153">
        <v>8.1000000000000003E-2</v>
      </c>
      <c r="AC784" s="153">
        <v>5.0999999999999997E-2</v>
      </c>
    </row>
    <row r="785" spans="1:29">
      <c r="A785" s="118" t="s">
        <v>3969</v>
      </c>
      <c r="B785" s="118" t="s">
        <v>3969</v>
      </c>
      <c r="C785" s="130" t="s">
        <v>913</v>
      </c>
      <c r="D785" s="131">
        <v>2</v>
      </c>
      <c r="E785" s="132">
        <v>1690271</v>
      </c>
      <c r="F785" s="132">
        <v>171</v>
      </c>
      <c r="G785" s="132">
        <v>12</v>
      </c>
      <c r="H785" s="133">
        <v>7.0599999999999996E-2</v>
      </c>
      <c r="I785" s="140">
        <v>8</v>
      </c>
      <c r="J785" s="140">
        <v>0</v>
      </c>
      <c r="K785" s="132">
        <v>57</v>
      </c>
      <c r="L785" s="141">
        <v>3</v>
      </c>
      <c r="M785" s="142"/>
      <c r="N785" s="143">
        <v>0.98399999999999999</v>
      </c>
      <c r="O785" s="144">
        <v>1</v>
      </c>
      <c r="P785" s="145" t="s">
        <v>1034</v>
      </c>
      <c r="Q785" s="149" t="s">
        <v>3970</v>
      </c>
      <c r="R785" s="132">
        <v>10646</v>
      </c>
      <c r="S785" s="150">
        <v>4.5</v>
      </c>
      <c r="T785" s="151" t="s">
        <v>916</v>
      </c>
      <c r="U785" s="152" t="s">
        <v>1685</v>
      </c>
      <c r="V785" s="153">
        <v>0.93600000000000005</v>
      </c>
      <c r="W785" s="153">
        <v>0.8</v>
      </c>
      <c r="X785" s="152" t="s">
        <v>3148</v>
      </c>
      <c r="Y785" s="153">
        <v>3.2000000000000001E-2</v>
      </c>
      <c r="Z785" s="153">
        <v>0.2</v>
      </c>
      <c r="AA785" s="152" t="s">
        <v>3971</v>
      </c>
      <c r="AB785" s="153">
        <v>1.6E-2</v>
      </c>
      <c r="AC785" s="153">
        <v>0</v>
      </c>
    </row>
    <row r="786" spans="1:29">
      <c r="A786" s="118" t="s">
        <v>3972</v>
      </c>
      <c r="B786" s="118" t="s">
        <v>1622</v>
      </c>
      <c r="C786" s="130" t="s">
        <v>913</v>
      </c>
      <c r="D786" s="131">
        <v>2</v>
      </c>
      <c r="E786" s="132">
        <v>373875</v>
      </c>
      <c r="F786" s="132">
        <v>948</v>
      </c>
      <c r="G786" s="132">
        <v>51</v>
      </c>
      <c r="H786" s="133">
        <v>5.4800000000000001E-2</v>
      </c>
      <c r="I786" s="140">
        <v>25</v>
      </c>
      <c r="J786" s="140">
        <v>0</v>
      </c>
      <c r="K786" s="132">
        <v>852</v>
      </c>
      <c r="L786" s="141">
        <v>1.1000000000000001</v>
      </c>
      <c r="M786" s="142">
        <v>0</v>
      </c>
      <c r="N786" s="143">
        <v>0.57499999999999996</v>
      </c>
      <c r="O786" s="144">
        <v>0.83299999999999996</v>
      </c>
      <c r="P786" s="145" t="s">
        <v>3973</v>
      </c>
      <c r="Q786" s="149" t="s">
        <v>3974</v>
      </c>
      <c r="R786" s="132">
        <v>14513</v>
      </c>
      <c r="S786" s="150">
        <v>4.8</v>
      </c>
      <c r="T786" s="151" t="s">
        <v>1254</v>
      </c>
      <c r="U786" s="152" t="s">
        <v>1255</v>
      </c>
      <c r="V786" s="153">
        <v>0.30099999999999999</v>
      </c>
      <c r="W786" s="153">
        <v>0.25</v>
      </c>
      <c r="X786" s="152" t="s">
        <v>1514</v>
      </c>
      <c r="Y786" s="153">
        <v>0.154</v>
      </c>
      <c r="Z786" s="153">
        <v>8.3000000000000004E-2</v>
      </c>
      <c r="AA786" s="152" t="s">
        <v>1909</v>
      </c>
      <c r="AB786" s="153">
        <v>0.12</v>
      </c>
      <c r="AC786" s="153">
        <v>0.5</v>
      </c>
    </row>
    <row r="787" spans="1:29">
      <c r="A787" s="118" t="s">
        <v>3975</v>
      </c>
      <c r="B787" s="118" t="s">
        <v>3976</v>
      </c>
      <c r="C787" s="130"/>
      <c r="D787" s="131">
        <v>2</v>
      </c>
      <c r="E787" s="132">
        <v>680426</v>
      </c>
      <c r="F787" s="132">
        <v>508</v>
      </c>
      <c r="G787" s="132">
        <v>30</v>
      </c>
      <c r="H787" s="133">
        <v>5.8599999999999999E-2</v>
      </c>
      <c r="I787" s="140">
        <v>12</v>
      </c>
      <c r="J787" s="140">
        <v>0</v>
      </c>
      <c r="K787" s="132">
        <v>700</v>
      </c>
      <c r="L787" s="141">
        <v>0.7</v>
      </c>
      <c r="M787" s="142">
        <v>27</v>
      </c>
      <c r="N787" s="143">
        <v>0.47699999999999998</v>
      </c>
      <c r="O787" s="144">
        <v>0</v>
      </c>
      <c r="P787" s="145" t="s">
        <v>3977</v>
      </c>
      <c r="Q787" s="149" t="s">
        <v>3978</v>
      </c>
      <c r="R787" s="132">
        <v>11423</v>
      </c>
      <c r="S787" s="150">
        <v>4.5</v>
      </c>
      <c r="T787" s="151" t="s">
        <v>1740</v>
      </c>
      <c r="U787" s="152" t="s">
        <v>3979</v>
      </c>
      <c r="V787" s="153">
        <v>0.17799999999999999</v>
      </c>
      <c r="W787" s="153">
        <v>0</v>
      </c>
      <c r="X787" s="152" t="s">
        <v>3980</v>
      </c>
      <c r="Y787" s="153">
        <v>0.16800000000000001</v>
      </c>
      <c r="Z787" s="153">
        <v>0</v>
      </c>
      <c r="AA787" s="152" t="s">
        <v>3981</v>
      </c>
      <c r="AB787" s="153">
        <v>0.13100000000000001</v>
      </c>
      <c r="AC787" s="153">
        <v>0</v>
      </c>
    </row>
    <row r="788" spans="1:29">
      <c r="A788" s="118" t="s">
        <v>3982</v>
      </c>
      <c r="B788" s="118" t="s">
        <v>3983</v>
      </c>
      <c r="C788" s="130"/>
      <c r="D788" s="131">
        <v>2</v>
      </c>
      <c r="E788" s="132">
        <v>1756052</v>
      </c>
      <c r="F788" s="132">
        <v>163</v>
      </c>
      <c r="G788" s="132">
        <v>8</v>
      </c>
      <c r="H788" s="133">
        <v>5.0900000000000001E-2</v>
      </c>
      <c r="I788" s="140">
        <v>8</v>
      </c>
      <c r="J788" s="140">
        <v>0</v>
      </c>
      <c r="K788" s="132">
        <v>25</v>
      </c>
      <c r="L788" s="141">
        <v>6.5</v>
      </c>
      <c r="M788" s="142">
        <v>2</v>
      </c>
      <c r="N788" s="143">
        <v>0.88800000000000001</v>
      </c>
      <c r="O788" s="144">
        <v>1</v>
      </c>
      <c r="P788" s="145" t="s">
        <v>1675</v>
      </c>
      <c r="Q788" s="149" t="s">
        <v>3984</v>
      </c>
      <c r="R788" s="132">
        <v>13340</v>
      </c>
      <c r="S788" s="150">
        <v>4.8</v>
      </c>
      <c r="T788" s="151" t="s">
        <v>945</v>
      </c>
      <c r="U788" s="152" t="s">
        <v>2008</v>
      </c>
      <c r="V788" s="153">
        <v>0.82</v>
      </c>
      <c r="W788" s="153">
        <v>1</v>
      </c>
      <c r="X788" s="152" t="s">
        <v>2012</v>
      </c>
      <c r="Y788" s="153">
        <v>4.4999999999999998E-2</v>
      </c>
      <c r="Z788" s="153">
        <v>0</v>
      </c>
      <c r="AA788" s="152" t="s">
        <v>3985</v>
      </c>
      <c r="AB788" s="153">
        <v>2.3E-2</v>
      </c>
      <c r="AC788" s="153">
        <v>0</v>
      </c>
    </row>
    <row r="789" spans="1:29">
      <c r="A789" s="118" t="s">
        <v>3986</v>
      </c>
      <c r="B789" s="118" t="s">
        <v>3987</v>
      </c>
      <c r="C789" s="130"/>
      <c r="D789" s="131">
        <v>2</v>
      </c>
      <c r="E789" s="132">
        <v>324706</v>
      </c>
      <c r="F789" s="132">
        <v>1138</v>
      </c>
      <c r="G789" s="132">
        <v>120</v>
      </c>
      <c r="H789" s="133">
        <v>0.1053</v>
      </c>
      <c r="I789" s="140">
        <v>27</v>
      </c>
      <c r="J789" s="140">
        <v>0</v>
      </c>
      <c r="K789" s="132">
        <v>131594</v>
      </c>
      <c r="L789" s="141">
        <v>0</v>
      </c>
      <c r="M789" s="142">
        <v>0</v>
      </c>
      <c r="N789" s="143">
        <v>0.42599999999999999</v>
      </c>
      <c r="O789" s="144">
        <v>0.43</v>
      </c>
      <c r="P789" s="145" t="s">
        <v>1781</v>
      </c>
      <c r="Q789" s="149" t="s">
        <v>3988</v>
      </c>
      <c r="R789" s="132">
        <v>2286</v>
      </c>
      <c r="S789" s="150">
        <v>4.5</v>
      </c>
      <c r="T789" s="151" t="s">
        <v>1531</v>
      </c>
      <c r="U789" s="152" t="s">
        <v>3989</v>
      </c>
      <c r="V789" s="153">
        <v>0.185</v>
      </c>
      <c r="W789" s="153">
        <v>0.191</v>
      </c>
      <c r="X789" s="152" t="s">
        <v>3990</v>
      </c>
      <c r="Y789" s="153">
        <v>0.13100000000000001</v>
      </c>
      <c r="Z789" s="153">
        <v>0.13300000000000001</v>
      </c>
      <c r="AA789" s="152" t="s">
        <v>3991</v>
      </c>
      <c r="AB789" s="153">
        <v>0.11</v>
      </c>
      <c r="AC789" s="153">
        <v>0.107</v>
      </c>
    </row>
    <row r="790" spans="1:29">
      <c r="A790" s="118" t="s">
        <v>3992</v>
      </c>
      <c r="B790" s="118" t="s">
        <v>3993</v>
      </c>
      <c r="C790" s="130" t="s">
        <v>913</v>
      </c>
      <c r="D790" s="131">
        <v>2</v>
      </c>
      <c r="E790" s="132">
        <v>1282080</v>
      </c>
      <c r="F790" s="132">
        <v>236</v>
      </c>
      <c r="G790" s="132">
        <v>11</v>
      </c>
      <c r="H790" s="133">
        <v>4.6899999999999997E-2</v>
      </c>
      <c r="I790" s="140">
        <v>10</v>
      </c>
      <c r="J790" s="140">
        <v>0</v>
      </c>
      <c r="K790" s="132">
        <v>47</v>
      </c>
      <c r="L790" s="141">
        <v>5</v>
      </c>
      <c r="M790" s="142">
        <v>0</v>
      </c>
      <c r="N790" s="143">
        <v>1</v>
      </c>
      <c r="O790" s="144">
        <v>1</v>
      </c>
      <c r="P790" s="145" t="s">
        <v>1204</v>
      </c>
      <c r="Q790" s="149" t="s">
        <v>3994</v>
      </c>
      <c r="R790" s="132">
        <v>623</v>
      </c>
      <c r="S790" s="150">
        <v>4.4000000000000004</v>
      </c>
      <c r="T790" s="151" t="s">
        <v>916</v>
      </c>
      <c r="U790" s="152" t="s">
        <v>3995</v>
      </c>
      <c r="V790" s="153">
        <v>0.7</v>
      </c>
      <c r="W790" s="153">
        <v>0.5</v>
      </c>
      <c r="X790" s="152" t="s">
        <v>3996</v>
      </c>
      <c r="Y790" s="153">
        <v>0.2</v>
      </c>
      <c r="Z790" s="153">
        <v>0</v>
      </c>
      <c r="AA790" s="152" t="s">
        <v>3997</v>
      </c>
      <c r="AB790" s="153">
        <v>0.1</v>
      </c>
      <c r="AC790" s="153">
        <v>0.5</v>
      </c>
    </row>
    <row r="791" spans="1:29">
      <c r="A791" s="118" t="s">
        <v>3998</v>
      </c>
      <c r="B791" s="118" t="s">
        <v>3999</v>
      </c>
      <c r="C791" s="130"/>
      <c r="D791" s="131">
        <v>2</v>
      </c>
      <c r="E791" s="132">
        <v>1931672</v>
      </c>
      <c r="F791" s="132">
        <v>143</v>
      </c>
      <c r="G791" s="132">
        <v>5</v>
      </c>
      <c r="H791" s="133">
        <v>3.3300000000000003E-2</v>
      </c>
      <c r="I791" s="140">
        <v>8</v>
      </c>
      <c r="J791" s="140">
        <v>0</v>
      </c>
      <c r="K791" s="132">
        <v>714</v>
      </c>
      <c r="L791" s="141">
        <v>0.2</v>
      </c>
      <c r="M791" s="142">
        <v>5</v>
      </c>
      <c r="N791" s="143">
        <v>0.6</v>
      </c>
      <c r="O791" s="144">
        <v>0</v>
      </c>
      <c r="P791" s="145" t="s">
        <v>4000</v>
      </c>
      <c r="Q791" s="149" t="s">
        <v>4001</v>
      </c>
      <c r="R791" s="132">
        <v>12011</v>
      </c>
      <c r="S791" s="150">
        <v>4.5</v>
      </c>
      <c r="T791" s="151"/>
      <c r="U791" s="152" t="s">
        <v>1626</v>
      </c>
      <c r="V791" s="153">
        <v>0.2</v>
      </c>
      <c r="W791" s="153">
        <v>0</v>
      </c>
      <c r="X791" s="152" t="s">
        <v>4002</v>
      </c>
      <c r="Y791" s="153">
        <v>0.2</v>
      </c>
      <c r="Z791" s="153">
        <v>0</v>
      </c>
      <c r="AA791" s="152" t="s">
        <v>2220</v>
      </c>
      <c r="AB791" s="153">
        <v>0.2</v>
      </c>
      <c r="AC791" s="153">
        <v>0</v>
      </c>
    </row>
    <row r="792" spans="1:29">
      <c r="A792" s="118" t="s">
        <v>4003</v>
      </c>
      <c r="B792" s="118" t="s">
        <v>4004</v>
      </c>
      <c r="C792" s="130" t="s">
        <v>913</v>
      </c>
      <c r="D792" s="131">
        <v>2</v>
      </c>
      <c r="E792" s="132">
        <v>1735986</v>
      </c>
      <c r="F792" s="132">
        <v>166</v>
      </c>
      <c r="G792" s="132">
        <v>10</v>
      </c>
      <c r="H792" s="133">
        <v>6.2100000000000002E-2</v>
      </c>
      <c r="I792" s="140">
        <v>8</v>
      </c>
      <c r="J792" s="140">
        <v>0</v>
      </c>
      <c r="K792" s="132">
        <v>274</v>
      </c>
      <c r="L792" s="141">
        <v>0.6</v>
      </c>
      <c r="M792" s="142">
        <v>0</v>
      </c>
      <c r="N792" s="143">
        <v>0.72699999999999998</v>
      </c>
      <c r="O792" s="144">
        <v>1</v>
      </c>
      <c r="P792" s="145"/>
      <c r="Q792" s="149" t="s">
        <v>4005</v>
      </c>
      <c r="R792" s="132">
        <v>1530</v>
      </c>
      <c r="S792" s="150">
        <v>4.3</v>
      </c>
      <c r="T792" s="151" t="s">
        <v>1091</v>
      </c>
      <c r="U792" s="152" t="s">
        <v>3381</v>
      </c>
      <c r="V792" s="153">
        <v>0.47</v>
      </c>
      <c r="W792" s="153">
        <v>0.75</v>
      </c>
      <c r="X792" s="152" t="s">
        <v>3383</v>
      </c>
      <c r="Y792" s="153">
        <v>0.16700000000000001</v>
      </c>
      <c r="Z792" s="153">
        <v>0.25</v>
      </c>
      <c r="AA792" s="152" t="s">
        <v>4006</v>
      </c>
      <c r="AB792" s="153">
        <v>9.0999999999999998E-2</v>
      </c>
      <c r="AC792" s="153">
        <v>0</v>
      </c>
    </row>
    <row r="793" spans="1:29">
      <c r="A793" s="118" t="s">
        <v>4007</v>
      </c>
      <c r="B793" s="118" t="s">
        <v>4008</v>
      </c>
      <c r="C793" s="130" t="s">
        <v>913</v>
      </c>
      <c r="D793" s="131">
        <v>2</v>
      </c>
      <c r="E793" s="132">
        <v>972371</v>
      </c>
      <c r="F793" s="132">
        <v>342</v>
      </c>
      <c r="G793" s="132">
        <v>22</v>
      </c>
      <c r="H793" s="133">
        <v>6.5600000000000006E-2</v>
      </c>
      <c r="I793" s="140">
        <v>12</v>
      </c>
      <c r="J793" s="140">
        <v>0</v>
      </c>
      <c r="K793" s="132">
        <v>59</v>
      </c>
      <c r="L793" s="141">
        <v>5.8</v>
      </c>
      <c r="M793" s="142">
        <v>4</v>
      </c>
      <c r="N793" s="143">
        <v>0.91900000000000004</v>
      </c>
      <c r="O793" s="144">
        <v>0.82599999999999996</v>
      </c>
      <c r="P793" s="145" t="s">
        <v>1294</v>
      </c>
      <c r="Q793" s="149" t="s">
        <v>4009</v>
      </c>
      <c r="R793" s="132">
        <v>5385</v>
      </c>
      <c r="S793" s="150">
        <v>4.5</v>
      </c>
      <c r="T793" s="151" t="s">
        <v>1853</v>
      </c>
      <c r="U793" s="152" t="s">
        <v>1685</v>
      </c>
      <c r="V793" s="153">
        <v>0.83</v>
      </c>
      <c r="W793" s="153">
        <v>0.73899999999999999</v>
      </c>
      <c r="X793" s="152" t="s">
        <v>2174</v>
      </c>
      <c r="Y793" s="153">
        <v>5.2999999999999999E-2</v>
      </c>
      <c r="Z793" s="153">
        <v>4.3999999999999997E-2</v>
      </c>
      <c r="AA793" s="152" t="s">
        <v>1257</v>
      </c>
      <c r="AB793" s="153">
        <v>3.6999999999999998E-2</v>
      </c>
      <c r="AC793" s="153">
        <v>4.3999999999999997E-2</v>
      </c>
    </row>
    <row r="794" spans="1:29">
      <c r="A794" s="118" t="s">
        <v>4010</v>
      </c>
      <c r="B794" s="118" t="s">
        <v>4011</v>
      </c>
      <c r="C794" s="130"/>
      <c r="D794" s="131">
        <v>2</v>
      </c>
      <c r="E794" s="132">
        <v>1070591</v>
      </c>
      <c r="F794" s="132">
        <v>0</v>
      </c>
      <c r="G794" s="132">
        <v>0</v>
      </c>
      <c r="H794" s="133">
        <v>3.8100000000000002E-2</v>
      </c>
      <c r="I794" s="140">
        <v>8</v>
      </c>
      <c r="J794" s="140">
        <v>0</v>
      </c>
      <c r="K794" s="132">
        <v>76</v>
      </c>
      <c r="L794" s="141">
        <v>0</v>
      </c>
      <c r="M794" s="142"/>
      <c r="N794" s="143">
        <v>1</v>
      </c>
      <c r="O794" s="144">
        <v>1</v>
      </c>
      <c r="P794" s="145" t="s">
        <v>1085</v>
      </c>
      <c r="Q794" s="149" t="s">
        <v>4012</v>
      </c>
      <c r="R794" s="132">
        <v>7772</v>
      </c>
      <c r="S794" s="150">
        <v>4.5</v>
      </c>
      <c r="T794" s="151" t="s">
        <v>1740</v>
      </c>
      <c r="U794" s="152" t="s">
        <v>4013</v>
      </c>
      <c r="V794" s="153">
        <v>0.99199999999999999</v>
      </c>
      <c r="W794" s="153">
        <v>1</v>
      </c>
      <c r="X794" s="152" t="s">
        <v>2220</v>
      </c>
      <c r="Y794" s="153">
        <v>8.0000000000000002E-3</v>
      </c>
      <c r="Z794" s="153">
        <v>0</v>
      </c>
      <c r="AA794" s="115"/>
      <c r="AB794" s="154"/>
      <c r="AC794" s="154"/>
    </row>
    <row r="795" spans="1:29">
      <c r="A795" s="118" t="s">
        <v>4014</v>
      </c>
      <c r="B795" s="118" t="s">
        <v>4015</v>
      </c>
      <c r="C795" s="130" t="s">
        <v>913</v>
      </c>
      <c r="D795" s="131">
        <v>2</v>
      </c>
      <c r="E795" s="132">
        <v>853317</v>
      </c>
      <c r="F795" s="132">
        <v>397</v>
      </c>
      <c r="G795" s="132">
        <v>20</v>
      </c>
      <c r="H795" s="133">
        <v>4.9299999999999997E-2</v>
      </c>
      <c r="I795" s="140">
        <v>13</v>
      </c>
      <c r="J795" s="140">
        <v>1</v>
      </c>
      <c r="K795" s="132">
        <v>81</v>
      </c>
      <c r="L795" s="141">
        <v>4.9000000000000004</v>
      </c>
      <c r="M795" s="142">
        <v>0</v>
      </c>
      <c r="N795" s="143">
        <v>0.67800000000000005</v>
      </c>
      <c r="O795" s="144">
        <v>0.88900000000000001</v>
      </c>
      <c r="P795" s="145" t="s">
        <v>4016</v>
      </c>
      <c r="Q795" s="149" t="s">
        <v>4017</v>
      </c>
      <c r="R795" s="132">
        <v>15387</v>
      </c>
      <c r="S795" s="150">
        <v>4.8</v>
      </c>
      <c r="T795" s="151" t="s">
        <v>1254</v>
      </c>
      <c r="U795" s="152" t="s">
        <v>1514</v>
      </c>
      <c r="V795" s="153">
        <v>0.27500000000000002</v>
      </c>
      <c r="W795" s="153">
        <v>0.66700000000000004</v>
      </c>
      <c r="X795" s="152" t="s">
        <v>4018</v>
      </c>
      <c r="Y795" s="153">
        <v>0.22800000000000001</v>
      </c>
      <c r="Z795" s="153">
        <v>0.222</v>
      </c>
      <c r="AA795" s="152" t="s">
        <v>3494</v>
      </c>
      <c r="AB795" s="153">
        <v>0.17499999999999999</v>
      </c>
      <c r="AC795" s="153">
        <v>0</v>
      </c>
    </row>
    <row r="796" spans="1:29">
      <c r="A796" s="118" t="s">
        <v>4019</v>
      </c>
      <c r="B796" s="118" t="s">
        <v>4020</v>
      </c>
      <c r="C796" s="130" t="s">
        <v>913</v>
      </c>
      <c r="D796" s="131">
        <v>2</v>
      </c>
      <c r="E796" s="132">
        <v>1492061</v>
      </c>
      <c r="F796" s="132">
        <v>191</v>
      </c>
      <c r="G796" s="132">
        <v>15</v>
      </c>
      <c r="H796" s="133">
        <v>7.8899999999999998E-2</v>
      </c>
      <c r="I796" s="140">
        <v>9</v>
      </c>
      <c r="J796" s="140">
        <v>0</v>
      </c>
      <c r="K796" s="132">
        <v>97</v>
      </c>
      <c r="L796" s="141">
        <v>2</v>
      </c>
      <c r="M796" s="142">
        <v>0</v>
      </c>
      <c r="N796" s="143">
        <v>0.81100000000000005</v>
      </c>
      <c r="O796" s="144">
        <v>0.83299999999999996</v>
      </c>
      <c r="P796" s="145" t="s">
        <v>1237</v>
      </c>
      <c r="Q796" s="149" t="s">
        <v>4021</v>
      </c>
      <c r="R796" s="132">
        <v>9752</v>
      </c>
      <c r="S796" s="150">
        <v>4.8</v>
      </c>
      <c r="T796" s="151" t="s">
        <v>1254</v>
      </c>
      <c r="U796" s="152" t="s">
        <v>1255</v>
      </c>
      <c r="V796" s="153">
        <v>0.33</v>
      </c>
      <c r="W796" s="153">
        <v>0.5</v>
      </c>
      <c r="X796" s="152" t="s">
        <v>1256</v>
      </c>
      <c r="Y796" s="153">
        <v>0.255</v>
      </c>
      <c r="Z796" s="153">
        <v>0.16700000000000001</v>
      </c>
      <c r="AA796" s="152" t="s">
        <v>1966</v>
      </c>
      <c r="AB796" s="153">
        <v>0.22600000000000001</v>
      </c>
      <c r="AC796" s="153">
        <v>0.16700000000000001</v>
      </c>
    </row>
    <row r="797" spans="1:29">
      <c r="A797" s="118" t="s">
        <v>4022</v>
      </c>
      <c r="B797" s="118" t="s">
        <v>4023</v>
      </c>
      <c r="C797" s="130" t="s">
        <v>913</v>
      </c>
      <c r="D797" s="131">
        <v>2</v>
      </c>
      <c r="E797" s="132">
        <v>215137</v>
      </c>
      <c r="F797" s="132">
        <v>1788</v>
      </c>
      <c r="G797" s="132">
        <v>60</v>
      </c>
      <c r="H797" s="133">
        <v>3.3700000000000001E-2</v>
      </c>
      <c r="I797" s="140">
        <v>27</v>
      </c>
      <c r="J797" s="140">
        <v>0</v>
      </c>
      <c r="K797" s="132">
        <v>24</v>
      </c>
      <c r="L797" s="141">
        <v>74.5</v>
      </c>
      <c r="M797" s="142">
        <v>0</v>
      </c>
      <c r="N797" s="143">
        <v>0.56899999999999995</v>
      </c>
      <c r="O797" s="144">
        <v>0.46400000000000002</v>
      </c>
      <c r="P797" s="145" t="s">
        <v>4024</v>
      </c>
      <c r="Q797" s="149" t="s">
        <v>4025</v>
      </c>
      <c r="R797" s="132">
        <v>3676</v>
      </c>
      <c r="S797" s="150">
        <v>4.5</v>
      </c>
      <c r="T797" s="151" t="s">
        <v>916</v>
      </c>
      <c r="U797" s="152" t="s">
        <v>1587</v>
      </c>
      <c r="V797" s="153">
        <v>0.3</v>
      </c>
      <c r="W797" s="153">
        <v>0.214</v>
      </c>
      <c r="X797" s="152" t="s">
        <v>4026</v>
      </c>
      <c r="Y797" s="153">
        <v>0.19900000000000001</v>
      </c>
      <c r="Z797" s="153">
        <v>0.17899999999999999</v>
      </c>
      <c r="AA797" s="152" t="s">
        <v>1588</v>
      </c>
      <c r="AB797" s="153">
        <v>7.0000000000000007E-2</v>
      </c>
      <c r="AC797" s="153">
        <v>7.0999999999999994E-2</v>
      </c>
    </row>
    <row r="798" spans="1:29">
      <c r="A798" s="118" t="s">
        <v>4027</v>
      </c>
      <c r="B798" s="118" t="s">
        <v>4027</v>
      </c>
      <c r="C798" s="130" t="s">
        <v>913</v>
      </c>
      <c r="D798" s="131">
        <v>2</v>
      </c>
      <c r="E798" s="132">
        <v>1337109</v>
      </c>
      <c r="F798" s="132">
        <v>229</v>
      </c>
      <c r="G798" s="132">
        <v>13</v>
      </c>
      <c r="H798" s="133">
        <v>5.5100000000000003E-2</v>
      </c>
      <c r="I798" s="140">
        <v>10</v>
      </c>
      <c r="J798" s="140">
        <v>0</v>
      </c>
      <c r="K798" s="132">
        <v>135</v>
      </c>
      <c r="L798" s="141">
        <v>1.7</v>
      </c>
      <c r="M798" s="142">
        <v>11</v>
      </c>
      <c r="N798" s="143">
        <v>0.92400000000000004</v>
      </c>
      <c r="O798" s="144">
        <v>0.875</v>
      </c>
      <c r="P798" s="145" t="s">
        <v>1429</v>
      </c>
      <c r="Q798" s="149" t="s">
        <v>4028</v>
      </c>
      <c r="R798" s="132">
        <v>6913</v>
      </c>
      <c r="S798" s="150">
        <v>4.8</v>
      </c>
      <c r="T798" s="151" t="s">
        <v>945</v>
      </c>
      <c r="U798" s="152" t="s">
        <v>1685</v>
      </c>
      <c r="V798" s="153">
        <v>0.77100000000000002</v>
      </c>
      <c r="W798" s="153">
        <v>0.875</v>
      </c>
      <c r="X798" s="152" t="s">
        <v>1255</v>
      </c>
      <c r="Y798" s="153">
        <v>9.6000000000000002E-2</v>
      </c>
      <c r="Z798" s="153">
        <v>0</v>
      </c>
      <c r="AA798" s="152" t="s">
        <v>1257</v>
      </c>
      <c r="AB798" s="153">
        <v>5.7000000000000002E-2</v>
      </c>
      <c r="AC798" s="153">
        <v>0</v>
      </c>
    </row>
    <row r="799" spans="1:29">
      <c r="A799" s="118" t="s">
        <v>4029</v>
      </c>
      <c r="B799" s="118" t="s">
        <v>4030</v>
      </c>
      <c r="C799" s="130" t="s">
        <v>913</v>
      </c>
      <c r="D799" s="131">
        <v>2</v>
      </c>
      <c r="E799" s="132">
        <v>288731</v>
      </c>
      <c r="F799" s="132">
        <v>1292</v>
      </c>
      <c r="G799" s="132">
        <v>24</v>
      </c>
      <c r="H799" s="133">
        <v>1.8599999999999998E-2</v>
      </c>
      <c r="I799" s="140">
        <v>28</v>
      </c>
      <c r="J799" s="140">
        <v>0</v>
      </c>
      <c r="K799" s="132">
        <v>608</v>
      </c>
      <c r="L799" s="141">
        <v>2.1</v>
      </c>
      <c r="M799" s="142">
        <v>11</v>
      </c>
      <c r="N799" s="143">
        <v>0.51100000000000001</v>
      </c>
      <c r="O799" s="144">
        <v>0.47499999999999998</v>
      </c>
      <c r="P799" s="145" t="s">
        <v>3641</v>
      </c>
      <c r="Q799" s="149" t="s">
        <v>4031</v>
      </c>
      <c r="R799" s="132">
        <v>5252</v>
      </c>
      <c r="S799" s="150">
        <v>4.5</v>
      </c>
      <c r="T799" s="151" t="s">
        <v>916</v>
      </c>
      <c r="U799" s="152" t="s">
        <v>1257</v>
      </c>
      <c r="V799" s="153">
        <v>0.34300000000000003</v>
      </c>
      <c r="W799" s="153">
        <v>0.27500000000000002</v>
      </c>
      <c r="X799" s="152" t="s">
        <v>3251</v>
      </c>
      <c r="Y799" s="153">
        <v>8.5999999999999993E-2</v>
      </c>
      <c r="Z799" s="153">
        <v>0.17499999999999999</v>
      </c>
      <c r="AA799" s="152" t="s">
        <v>1685</v>
      </c>
      <c r="AB799" s="153">
        <v>8.3000000000000004E-2</v>
      </c>
      <c r="AC799" s="153">
        <v>2.5000000000000001E-2</v>
      </c>
    </row>
    <row r="800" spans="1:29">
      <c r="A800" s="118" t="s">
        <v>4032</v>
      </c>
      <c r="B800" s="118" t="s">
        <v>4032</v>
      </c>
      <c r="C800" s="130"/>
      <c r="D800" s="131">
        <v>2</v>
      </c>
      <c r="E800" s="132">
        <v>1660329</v>
      </c>
      <c r="F800" s="132">
        <v>0</v>
      </c>
      <c r="G800" s="132">
        <v>0</v>
      </c>
      <c r="H800" s="133">
        <v>0.1515</v>
      </c>
      <c r="I800" s="140">
        <v>8</v>
      </c>
      <c r="J800" s="140">
        <v>0</v>
      </c>
      <c r="K800" s="132">
        <v>14253</v>
      </c>
      <c r="L800" s="141">
        <v>0</v>
      </c>
      <c r="M800" s="142">
        <v>27</v>
      </c>
      <c r="N800" s="143">
        <v>1</v>
      </c>
      <c r="O800" s="144">
        <v>0</v>
      </c>
      <c r="P800" s="145" t="s">
        <v>4033</v>
      </c>
      <c r="Q800" s="149" t="s">
        <v>4034</v>
      </c>
      <c r="R800" s="132">
        <v>36474</v>
      </c>
      <c r="S800" s="150">
        <v>4.5</v>
      </c>
      <c r="T800" s="151"/>
      <c r="U800" s="152" t="s">
        <v>4035</v>
      </c>
      <c r="V800" s="153">
        <v>1</v>
      </c>
      <c r="W800" s="153">
        <v>0</v>
      </c>
      <c r="X800" s="115"/>
      <c r="Y800" s="154"/>
      <c r="Z800" s="154"/>
      <c r="AA800" s="115"/>
      <c r="AB800" s="154"/>
      <c r="AC800" s="154"/>
    </row>
    <row r="801" spans="1:29">
      <c r="A801" s="118" t="s">
        <v>4036</v>
      </c>
      <c r="B801" s="118" t="s">
        <v>4037</v>
      </c>
      <c r="C801" s="130" t="s">
        <v>913</v>
      </c>
      <c r="D801" s="131">
        <v>2</v>
      </c>
      <c r="E801" s="132">
        <v>459577</v>
      </c>
      <c r="F801" s="132">
        <v>760</v>
      </c>
      <c r="G801" s="132">
        <v>23</v>
      </c>
      <c r="H801" s="133">
        <v>3.0599999999999999E-2</v>
      </c>
      <c r="I801" s="140">
        <v>22</v>
      </c>
      <c r="J801" s="140">
        <v>0</v>
      </c>
      <c r="K801" s="132">
        <v>20003</v>
      </c>
      <c r="L801" s="141">
        <v>0</v>
      </c>
      <c r="M801" s="142">
        <v>27</v>
      </c>
      <c r="N801" s="143">
        <v>0.745</v>
      </c>
      <c r="O801" s="144">
        <v>0.75600000000000001</v>
      </c>
      <c r="P801" s="145" t="s">
        <v>1650</v>
      </c>
      <c r="Q801" s="149" t="s">
        <v>4038</v>
      </c>
      <c r="R801" s="132">
        <v>939</v>
      </c>
      <c r="S801" s="150">
        <v>4.5</v>
      </c>
      <c r="T801" s="151" t="s">
        <v>916</v>
      </c>
      <c r="U801" s="152" t="s">
        <v>4039</v>
      </c>
      <c r="V801" s="153">
        <v>0.44</v>
      </c>
      <c r="W801" s="153">
        <v>0.58499999999999996</v>
      </c>
      <c r="X801" s="152" t="s">
        <v>4040</v>
      </c>
      <c r="Y801" s="153">
        <v>0.22</v>
      </c>
      <c r="Z801" s="153">
        <v>7.2999999999999995E-2</v>
      </c>
      <c r="AA801" s="152" t="s">
        <v>4041</v>
      </c>
      <c r="AB801" s="153">
        <v>8.5999999999999993E-2</v>
      </c>
      <c r="AC801" s="153">
        <v>9.8000000000000004E-2</v>
      </c>
    </row>
    <row r="802" spans="1:29">
      <c r="A802" s="118" t="s">
        <v>4042</v>
      </c>
      <c r="B802" s="118" t="s">
        <v>4043</v>
      </c>
      <c r="C802" s="130" t="s">
        <v>913</v>
      </c>
      <c r="D802" s="131">
        <v>2</v>
      </c>
      <c r="E802" s="132">
        <v>249579</v>
      </c>
      <c r="F802" s="132">
        <v>1469</v>
      </c>
      <c r="G802" s="132">
        <v>107</v>
      </c>
      <c r="H802" s="133">
        <v>7.3200000000000001E-2</v>
      </c>
      <c r="I802" s="140">
        <v>27</v>
      </c>
      <c r="J802" s="140">
        <v>10</v>
      </c>
      <c r="K802" s="132">
        <v>169</v>
      </c>
      <c r="L802" s="141">
        <v>8.6999999999999993</v>
      </c>
      <c r="M802" s="142">
        <v>0</v>
      </c>
      <c r="N802" s="143">
        <v>0.89900000000000002</v>
      </c>
      <c r="O802" s="144">
        <v>0.877</v>
      </c>
      <c r="P802" s="145" t="s">
        <v>2811</v>
      </c>
      <c r="Q802" s="149" t="s">
        <v>4044</v>
      </c>
      <c r="R802" s="132">
        <v>13758</v>
      </c>
      <c r="S802" s="150">
        <v>4.5</v>
      </c>
      <c r="T802" s="151" t="s">
        <v>1254</v>
      </c>
      <c r="U802" s="152" t="s">
        <v>1514</v>
      </c>
      <c r="V802" s="153">
        <v>0.64800000000000002</v>
      </c>
      <c r="W802" s="153">
        <v>0.51</v>
      </c>
      <c r="X802" s="152" t="s">
        <v>1627</v>
      </c>
      <c r="Y802" s="153">
        <v>0.13800000000000001</v>
      </c>
      <c r="Z802" s="153">
        <v>0.26500000000000001</v>
      </c>
      <c r="AA802" s="152" t="s">
        <v>4045</v>
      </c>
      <c r="AB802" s="153">
        <v>0.114</v>
      </c>
      <c r="AC802" s="153">
        <v>0.10199999999999999</v>
      </c>
    </row>
    <row r="803" spans="1:29">
      <c r="A803" s="118" t="s">
        <v>4046</v>
      </c>
      <c r="B803" s="118" t="s">
        <v>4047</v>
      </c>
      <c r="C803" s="130" t="s">
        <v>913</v>
      </c>
      <c r="D803" s="131">
        <v>2</v>
      </c>
      <c r="E803" s="132">
        <v>663863</v>
      </c>
      <c r="F803" s="132">
        <v>526</v>
      </c>
      <c r="G803" s="132">
        <v>32</v>
      </c>
      <c r="H803" s="133">
        <v>5.9900000000000002E-2</v>
      </c>
      <c r="I803" s="140">
        <v>12</v>
      </c>
      <c r="J803" s="140">
        <v>0</v>
      </c>
      <c r="K803" s="132">
        <v>102</v>
      </c>
      <c r="L803" s="141">
        <v>5.2</v>
      </c>
      <c r="M803" s="142">
        <v>0</v>
      </c>
      <c r="N803" s="143">
        <v>0.67700000000000005</v>
      </c>
      <c r="O803" s="144">
        <v>0.92300000000000004</v>
      </c>
      <c r="P803" s="145" t="s">
        <v>1012</v>
      </c>
      <c r="Q803" s="149" t="s">
        <v>4048</v>
      </c>
      <c r="R803" s="132">
        <v>9301</v>
      </c>
      <c r="S803" s="150">
        <v>4.8</v>
      </c>
      <c r="T803" s="151" t="s">
        <v>1144</v>
      </c>
      <c r="U803" s="152" t="s">
        <v>1593</v>
      </c>
      <c r="V803" s="153">
        <v>0.34899999999999998</v>
      </c>
      <c r="W803" s="153">
        <v>0.38500000000000001</v>
      </c>
      <c r="X803" s="152" t="s">
        <v>1685</v>
      </c>
      <c r="Y803" s="153">
        <v>0.20100000000000001</v>
      </c>
      <c r="Z803" s="153">
        <v>0.23100000000000001</v>
      </c>
      <c r="AA803" s="152" t="s">
        <v>1257</v>
      </c>
      <c r="AB803" s="153">
        <v>0.127</v>
      </c>
      <c r="AC803" s="153">
        <v>0.308</v>
      </c>
    </row>
    <row r="804" spans="1:29">
      <c r="A804" s="118" t="s">
        <v>4049</v>
      </c>
      <c r="B804" s="118" t="s">
        <v>4049</v>
      </c>
      <c r="C804" s="130"/>
      <c r="D804" s="131">
        <v>2</v>
      </c>
      <c r="E804" s="132">
        <v>39471</v>
      </c>
      <c r="F804" s="132">
        <v>8197</v>
      </c>
      <c r="G804" s="132">
        <v>270</v>
      </c>
      <c r="H804" s="133">
        <v>3.2899999999999999E-2</v>
      </c>
      <c r="I804" s="140">
        <v>46</v>
      </c>
      <c r="J804" s="140">
        <v>0</v>
      </c>
      <c r="K804" s="132">
        <v>215</v>
      </c>
      <c r="L804" s="141">
        <v>38.1</v>
      </c>
      <c r="M804" s="142">
        <v>0</v>
      </c>
      <c r="N804" s="143">
        <v>0.85499999999999998</v>
      </c>
      <c r="O804" s="144">
        <v>0.81299999999999994</v>
      </c>
      <c r="P804" s="145" t="s">
        <v>2024</v>
      </c>
      <c r="Q804" s="149" t="s">
        <v>4050</v>
      </c>
      <c r="R804" s="132">
        <v>12821</v>
      </c>
      <c r="S804" s="150">
        <v>4.8</v>
      </c>
      <c r="T804" s="151" t="s">
        <v>916</v>
      </c>
      <c r="U804" s="152" t="s">
        <v>1970</v>
      </c>
      <c r="V804" s="153">
        <v>0.77200000000000002</v>
      </c>
      <c r="W804" s="153">
        <v>0.77700000000000002</v>
      </c>
      <c r="X804" s="152" t="s">
        <v>2629</v>
      </c>
      <c r="Y804" s="153">
        <v>4.3999999999999997E-2</v>
      </c>
      <c r="Z804" s="153">
        <v>7.0000000000000001E-3</v>
      </c>
      <c r="AA804" s="152" t="s">
        <v>3128</v>
      </c>
      <c r="AB804" s="153">
        <v>3.9E-2</v>
      </c>
      <c r="AC804" s="153">
        <v>2.9000000000000001E-2</v>
      </c>
    </row>
    <row r="805" spans="1:29">
      <c r="A805" s="118" t="s">
        <v>4051</v>
      </c>
      <c r="B805" s="118" t="s">
        <v>4051</v>
      </c>
      <c r="C805" s="130" t="s">
        <v>913</v>
      </c>
      <c r="D805" s="131">
        <v>2</v>
      </c>
      <c r="E805" s="132">
        <v>1478863</v>
      </c>
      <c r="F805" s="132">
        <v>192</v>
      </c>
      <c r="G805" s="132">
        <v>5</v>
      </c>
      <c r="H805" s="133">
        <v>2.41E-2</v>
      </c>
      <c r="I805" s="140">
        <v>9</v>
      </c>
      <c r="J805" s="140">
        <v>15</v>
      </c>
      <c r="K805" s="132">
        <v>497</v>
      </c>
      <c r="L805" s="141">
        <v>0.4</v>
      </c>
      <c r="M805" s="142">
        <v>0</v>
      </c>
      <c r="N805" s="143">
        <v>0.77300000000000002</v>
      </c>
      <c r="O805" s="144">
        <v>1</v>
      </c>
      <c r="P805" s="145" t="s">
        <v>1510</v>
      </c>
      <c r="Q805" s="149" t="s">
        <v>4052</v>
      </c>
      <c r="R805" s="132">
        <v>942</v>
      </c>
      <c r="S805" s="150">
        <v>4.5</v>
      </c>
      <c r="T805" s="151" t="s">
        <v>4053</v>
      </c>
      <c r="U805" s="152" t="s">
        <v>844</v>
      </c>
      <c r="V805" s="153">
        <v>0.45500000000000002</v>
      </c>
      <c r="W805" s="153">
        <v>0.5</v>
      </c>
      <c r="X805" s="152" t="s">
        <v>4054</v>
      </c>
      <c r="Y805" s="153">
        <v>0.182</v>
      </c>
      <c r="Z805" s="153">
        <v>0.5</v>
      </c>
      <c r="AA805" s="152" t="s">
        <v>1798</v>
      </c>
      <c r="AB805" s="153">
        <v>0.13600000000000001</v>
      </c>
      <c r="AC805" s="153">
        <v>0</v>
      </c>
    </row>
    <row r="806" spans="1:29">
      <c r="A806" s="118" t="s">
        <v>4055</v>
      </c>
      <c r="B806" s="118" t="s">
        <v>4056</v>
      </c>
      <c r="C806" s="130"/>
      <c r="D806" s="131">
        <v>1</v>
      </c>
      <c r="E806" s="132">
        <v>81261</v>
      </c>
      <c r="F806" s="132">
        <v>4289</v>
      </c>
      <c r="G806" s="132">
        <v>193</v>
      </c>
      <c r="H806" s="133">
        <v>4.4999999999999998E-2</v>
      </c>
      <c r="I806" s="140">
        <v>31</v>
      </c>
      <c r="J806" s="140">
        <v>2</v>
      </c>
      <c r="K806" s="132">
        <v>671</v>
      </c>
      <c r="L806" s="141">
        <v>6.4</v>
      </c>
      <c r="M806" s="142">
        <v>0</v>
      </c>
      <c r="N806" s="143">
        <v>0.499</v>
      </c>
      <c r="O806" s="144">
        <v>0.627</v>
      </c>
      <c r="P806" s="145" t="s">
        <v>4057</v>
      </c>
      <c r="Q806" s="149" t="s">
        <v>4058</v>
      </c>
      <c r="R806" s="132">
        <v>17225</v>
      </c>
      <c r="S806" s="150">
        <v>4.5</v>
      </c>
      <c r="T806" s="151" t="s">
        <v>1152</v>
      </c>
      <c r="U806" s="152" t="s">
        <v>1976</v>
      </c>
      <c r="V806" s="153">
        <v>0.249</v>
      </c>
      <c r="W806" s="153">
        <v>0.32</v>
      </c>
      <c r="X806" s="152" t="s">
        <v>4059</v>
      </c>
      <c r="Y806" s="153">
        <v>0.19600000000000001</v>
      </c>
      <c r="Z806" s="153">
        <v>0.254</v>
      </c>
      <c r="AA806" s="152" t="s">
        <v>4060</v>
      </c>
      <c r="AB806" s="153">
        <v>5.3999999999999999E-2</v>
      </c>
      <c r="AC806" s="153">
        <v>5.2999999999999999E-2</v>
      </c>
    </row>
    <row r="807" spans="1:29">
      <c r="A807" s="140">
        <v>97012248</v>
      </c>
      <c r="B807" s="118"/>
      <c r="C807" s="130"/>
      <c r="D807" s="131">
        <v>1</v>
      </c>
      <c r="E807" s="132">
        <v>5320420</v>
      </c>
      <c r="F807" s="132">
        <v>1</v>
      </c>
      <c r="G807" s="132">
        <v>0</v>
      </c>
      <c r="H807" s="133">
        <v>4.4699999999999997E-2</v>
      </c>
      <c r="I807" s="140">
        <v>8</v>
      </c>
      <c r="J807" s="140">
        <v>35</v>
      </c>
      <c r="K807" s="132">
        <v>414</v>
      </c>
      <c r="L807" s="141">
        <v>0</v>
      </c>
      <c r="M807" s="142">
        <v>34</v>
      </c>
      <c r="N807" s="143">
        <v>1</v>
      </c>
      <c r="O807" s="144">
        <v>0</v>
      </c>
      <c r="P807" s="145"/>
      <c r="Q807" s="149" t="s">
        <v>4061</v>
      </c>
      <c r="R807" s="132">
        <v>22733</v>
      </c>
      <c r="S807" s="150">
        <v>4.3</v>
      </c>
      <c r="T807" s="151" t="s">
        <v>4062</v>
      </c>
      <c r="U807" s="152" t="s">
        <v>4063</v>
      </c>
      <c r="V807" s="153">
        <v>0.33300000000000002</v>
      </c>
      <c r="W807" s="153">
        <v>0</v>
      </c>
      <c r="X807" s="152" t="s">
        <v>4064</v>
      </c>
      <c r="Y807" s="153">
        <v>0.33300000000000002</v>
      </c>
      <c r="Z807" s="153">
        <v>0</v>
      </c>
      <c r="AA807" s="152" t="s">
        <v>4065</v>
      </c>
      <c r="AB807" s="153">
        <v>0.33300000000000002</v>
      </c>
      <c r="AC807" s="153">
        <v>0</v>
      </c>
    </row>
    <row r="808" spans="1:29">
      <c r="A808" s="118" t="s">
        <v>4066</v>
      </c>
      <c r="B808" s="118" t="s">
        <v>4066</v>
      </c>
      <c r="C808" s="130"/>
      <c r="D808" s="131">
        <v>1</v>
      </c>
      <c r="E808" s="132">
        <v>231650</v>
      </c>
      <c r="F808" s="132">
        <v>1591</v>
      </c>
      <c r="G808" s="132">
        <v>13</v>
      </c>
      <c r="H808" s="133">
        <v>8.6E-3</v>
      </c>
      <c r="I808" s="140">
        <v>27</v>
      </c>
      <c r="J808" s="140">
        <v>0</v>
      </c>
      <c r="K808" s="132">
        <v>189</v>
      </c>
      <c r="L808" s="141">
        <v>8.4</v>
      </c>
      <c r="M808" s="142">
        <v>0</v>
      </c>
      <c r="N808" s="143">
        <v>0.46600000000000003</v>
      </c>
      <c r="O808" s="144">
        <v>0.71399999999999997</v>
      </c>
      <c r="P808" s="145" t="s">
        <v>1722</v>
      </c>
      <c r="Q808" s="149" t="s">
        <v>4067</v>
      </c>
      <c r="R808" s="132">
        <v>3944</v>
      </c>
      <c r="S808" s="150">
        <v>4.5</v>
      </c>
      <c r="T808" s="151" t="s">
        <v>2343</v>
      </c>
      <c r="U808" s="152" t="s">
        <v>3072</v>
      </c>
      <c r="V808" s="153">
        <v>0.217</v>
      </c>
      <c r="W808" s="153">
        <v>0.214</v>
      </c>
      <c r="X808" s="152" t="s">
        <v>3073</v>
      </c>
      <c r="Y808" s="153">
        <v>0.13200000000000001</v>
      </c>
      <c r="Z808" s="153">
        <v>0.42899999999999999</v>
      </c>
      <c r="AA808" s="152" t="s">
        <v>3234</v>
      </c>
      <c r="AB808" s="153">
        <v>0.11799999999999999</v>
      </c>
      <c r="AC808" s="153">
        <v>7.0999999999999994E-2</v>
      </c>
    </row>
    <row r="809" spans="1:29">
      <c r="A809" s="118" t="s">
        <v>4068</v>
      </c>
      <c r="B809" s="118" t="s">
        <v>4069</v>
      </c>
      <c r="C809" s="130" t="s">
        <v>913</v>
      </c>
      <c r="D809" s="131">
        <v>1</v>
      </c>
      <c r="E809" s="132">
        <v>517901</v>
      </c>
      <c r="F809" s="132">
        <v>687</v>
      </c>
      <c r="G809" s="132">
        <v>34</v>
      </c>
      <c r="H809" s="133">
        <v>5.0200000000000002E-2</v>
      </c>
      <c r="I809" s="140">
        <v>20</v>
      </c>
      <c r="J809" s="140">
        <v>0</v>
      </c>
      <c r="K809" s="132">
        <v>74</v>
      </c>
      <c r="L809" s="141">
        <v>9.3000000000000007</v>
      </c>
      <c r="M809" s="142">
        <v>0</v>
      </c>
      <c r="N809" s="143">
        <v>0.86099999999999999</v>
      </c>
      <c r="O809" s="144">
        <v>0.92700000000000005</v>
      </c>
      <c r="P809" s="145" t="s">
        <v>1294</v>
      </c>
      <c r="Q809" s="149" t="s">
        <v>4070</v>
      </c>
      <c r="R809" s="132">
        <v>7378</v>
      </c>
      <c r="S809" s="150">
        <v>4.5</v>
      </c>
      <c r="T809" s="151" t="s">
        <v>1254</v>
      </c>
      <c r="U809" s="152" t="s">
        <v>1256</v>
      </c>
      <c r="V809" s="153">
        <v>0.53900000000000003</v>
      </c>
      <c r="W809" s="153">
        <v>0.73199999999999998</v>
      </c>
      <c r="X809" s="152" t="s">
        <v>2231</v>
      </c>
      <c r="Y809" s="153">
        <v>0.223</v>
      </c>
      <c r="Z809" s="153">
        <v>9.8000000000000004E-2</v>
      </c>
      <c r="AA809" s="152" t="s">
        <v>2205</v>
      </c>
      <c r="AB809" s="153">
        <v>9.8000000000000004E-2</v>
      </c>
      <c r="AC809" s="153">
        <v>9.8000000000000004E-2</v>
      </c>
    </row>
    <row r="810" spans="1:29">
      <c r="A810" s="118" t="s">
        <v>4071</v>
      </c>
      <c r="B810" s="118" t="s">
        <v>4072</v>
      </c>
      <c r="C810" s="130"/>
      <c r="D810" s="131">
        <v>1</v>
      </c>
      <c r="E810" s="132">
        <v>1931705</v>
      </c>
      <c r="F810" s="132">
        <v>143</v>
      </c>
      <c r="G810" s="132">
        <v>8</v>
      </c>
      <c r="H810" s="133">
        <v>5.6399999999999999E-2</v>
      </c>
      <c r="I810" s="140">
        <v>8</v>
      </c>
      <c r="J810" s="140">
        <v>0</v>
      </c>
      <c r="K810" s="132"/>
      <c r="L810" s="141">
        <v>0</v>
      </c>
      <c r="M810" s="142"/>
      <c r="N810" s="143">
        <v>0.71399999999999997</v>
      </c>
      <c r="O810" s="144">
        <v>1</v>
      </c>
      <c r="P810" s="145" t="s">
        <v>1812</v>
      </c>
      <c r="Q810" s="149" t="s">
        <v>4073</v>
      </c>
      <c r="R810" s="132">
        <v>4903</v>
      </c>
      <c r="S810" s="150">
        <v>4.5999999999999996</v>
      </c>
      <c r="T810" s="151"/>
      <c r="U810" s="152" t="s">
        <v>1966</v>
      </c>
      <c r="V810" s="153">
        <v>0.36499999999999999</v>
      </c>
      <c r="W810" s="153">
        <v>0.5</v>
      </c>
      <c r="X810" s="152" t="s">
        <v>1685</v>
      </c>
      <c r="Y810" s="153">
        <v>0.254</v>
      </c>
      <c r="Z810" s="153">
        <v>0</v>
      </c>
      <c r="AA810" s="152" t="s">
        <v>1909</v>
      </c>
      <c r="AB810" s="153">
        <v>9.5000000000000001E-2</v>
      </c>
      <c r="AC810" s="153">
        <v>0.5</v>
      </c>
    </row>
    <row r="811" spans="1:29">
      <c r="A811" s="118" t="s">
        <v>4074</v>
      </c>
      <c r="B811" s="118" t="s">
        <v>4075</v>
      </c>
      <c r="C811" s="130"/>
      <c r="D811" s="131">
        <v>1</v>
      </c>
      <c r="E811" s="132">
        <v>780117</v>
      </c>
      <c r="F811" s="132">
        <v>439</v>
      </c>
      <c r="G811" s="132">
        <v>12</v>
      </c>
      <c r="H811" s="133">
        <v>2.9399999999999999E-2</v>
      </c>
      <c r="I811" s="140">
        <v>19</v>
      </c>
      <c r="J811" s="140">
        <v>0</v>
      </c>
      <c r="K811" s="132"/>
      <c r="L811" s="141">
        <v>0</v>
      </c>
      <c r="M811" s="142"/>
      <c r="N811" s="143">
        <v>0.85699999999999998</v>
      </c>
      <c r="O811" s="144">
        <v>0</v>
      </c>
      <c r="P811" s="145" t="s">
        <v>4076</v>
      </c>
      <c r="Q811" s="149"/>
      <c r="R811" s="132"/>
      <c r="S811" s="150"/>
      <c r="T811" s="151"/>
      <c r="U811" s="152" t="s">
        <v>2173</v>
      </c>
      <c r="V811" s="153">
        <v>0.53600000000000003</v>
      </c>
      <c r="W811" s="153">
        <v>0</v>
      </c>
      <c r="X811" s="152" t="s">
        <v>1970</v>
      </c>
      <c r="Y811" s="153">
        <v>0.214</v>
      </c>
      <c r="Z811" s="153">
        <v>0</v>
      </c>
      <c r="AA811" s="152" t="s">
        <v>2150</v>
      </c>
      <c r="AB811" s="153">
        <v>0.107</v>
      </c>
      <c r="AC811" s="153">
        <v>0</v>
      </c>
    </row>
    <row r="812" spans="1:29">
      <c r="A812" s="118" t="s">
        <v>4077</v>
      </c>
      <c r="B812" s="118" t="s">
        <v>4078</v>
      </c>
      <c r="C812" s="130"/>
      <c r="D812" s="131">
        <v>1</v>
      </c>
      <c r="E812" s="132">
        <v>125380</v>
      </c>
      <c r="F812" s="132">
        <v>2830</v>
      </c>
      <c r="G812" s="132">
        <v>196</v>
      </c>
      <c r="H812" s="133">
        <v>6.9199999999999998E-2</v>
      </c>
      <c r="I812" s="140">
        <v>30</v>
      </c>
      <c r="J812" s="140">
        <v>0</v>
      </c>
      <c r="K812" s="132">
        <v>2771</v>
      </c>
      <c r="L812" s="141">
        <v>1</v>
      </c>
      <c r="M812" s="142">
        <v>11</v>
      </c>
      <c r="N812" s="143">
        <v>0.65600000000000003</v>
      </c>
      <c r="O812" s="144">
        <v>0.54</v>
      </c>
      <c r="P812" s="145" t="s">
        <v>1844</v>
      </c>
      <c r="Q812" s="149" t="s">
        <v>4079</v>
      </c>
      <c r="R812" s="132">
        <v>7186</v>
      </c>
      <c r="S812" s="150">
        <v>4.5</v>
      </c>
      <c r="T812" s="151" t="s">
        <v>3309</v>
      </c>
      <c r="U812" s="152" t="s">
        <v>4080</v>
      </c>
      <c r="V812" s="153">
        <v>0.35799999999999998</v>
      </c>
      <c r="W812" s="153">
        <v>0</v>
      </c>
      <c r="X812" s="152" t="s">
        <v>1626</v>
      </c>
      <c r="Y812" s="153">
        <v>0.24399999999999999</v>
      </c>
      <c r="Z812" s="153">
        <v>0.432</v>
      </c>
      <c r="AA812" s="152" t="s">
        <v>4081</v>
      </c>
      <c r="AB812" s="153">
        <v>5.3999999999999999E-2</v>
      </c>
      <c r="AC812" s="153">
        <v>0.108</v>
      </c>
    </row>
    <row r="813" spans="1:29">
      <c r="A813" s="118" t="s">
        <v>4082</v>
      </c>
      <c r="B813" s="118" t="s">
        <v>4083</v>
      </c>
      <c r="C813" s="130" t="s">
        <v>913</v>
      </c>
      <c r="D813" s="131">
        <v>1</v>
      </c>
      <c r="E813" s="132">
        <v>986885</v>
      </c>
      <c r="F813" s="132">
        <v>335</v>
      </c>
      <c r="G813" s="132">
        <v>29</v>
      </c>
      <c r="H813" s="133">
        <v>8.7300000000000003E-2</v>
      </c>
      <c r="I813" s="140">
        <v>12</v>
      </c>
      <c r="J813" s="140">
        <v>0</v>
      </c>
      <c r="K813" s="132">
        <v>753</v>
      </c>
      <c r="L813" s="141">
        <v>0.4</v>
      </c>
      <c r="M813" s="142">
        <v>0</v>
      </c>
      <c r="N813" s="143">
        <v>0.72899999999999998</v>
      </c>
      <c r="O813" s="144">
        <v>0.72199999999999998</v>
      </c>
      <c r="P813" s="145" t="s">
        <v>967</v>
      </c>
      <c r="Q813" s="149" t="s">
        <v>4084</v>
      </c>
      <c r="R813" s="132">
        <v>4984</v>
      </c>
      <c r="S813" s="150">
        <v>4.5</v>
      </c>
      <c r="T813" s="151" t="s">
        <v>916</v>
      </c>
      <c r="U813" s="152" t="s">
        <v>3066</v>
      </c>
      <c r="V813" s="153">
        <v>0.51800000000000002</v>
      </c>
      <c r="W813" s="153">
        <v>0.5</v>
      </c>
      <c r="X813" s="152" t="s">
        <v>1970</v>
      </c>
      <c r="Y813" s="153">
        <v>0.14099999999999999</v>
      </c>
      <c r="Z813" s="153">
        <v>0</v>
      </c>
      <c r="AA813" s="152" t="s">
        <v>4085</v>
      </c>
      <c r="AB813" s="153">
        <v>7.0999999999999994E-2</v>
      </c>
      <c r="AC813" s="153">
        <v>0.222</v>
      </c>
    </row>
    <row r="814" spans="1:29">
      <c r="A814" s="118" t="s">
        <v>4086</v>
      </c>
      <c r="B814" s="118" t="s">
        <v>4087</v>
      </c>
      <c r="C814" s="130" t="s">
        <v>913</v>
      </c>
      <c r="D814" s="131">
        <v>1</v>
      </c>
      <c r="E814" s="132">
        <v>1525037</v>
      </c>
      <c r="F814" s="132">
        <v>189</v>
      </c>
      <c r="G814" s="132">
        <v>13</v>
      </c>
      <c r="H814" s="133">
        <v>6.7100000000000007E-2</v>
      </c>
      <c r="I814" s="140">
        <v>9</v>
      </c>
      <c r="J814" s="140">
        <v>0</v>
      </c>
      <c r="K814" s="132">
        <v>36</v>
      </c>
      <c r="L814" s="141">
        <v>5.3</v>
      </c>
      <c r="M814" s="142">
        <v>0</v>
      </c>
      <c r="N814" s="143">
        <v>0.82699999999999996</v>
      </c>
      <c r="O814" s="144">
        <v>1</v>
      </c>
      <c r="P814" s="145" t="s">
        <v>2440</v>
      </c>
      <c r="Q814" s="149" t="s">
        <v>4088</v>
      </c>
      <c r="R814" s="132">
        <v>14590</v>
      </c>
      <c r="S814" s="150">
        <v>4.8</v>
      </c>
      <c r="T814" s="151" t="s">
        <v>945</v>
      </c>
      <c r="U814" s="152" t="s">
        <v>2006</v>
      </c>
      <c r="V814" s="153">
        <v>0.50600000000000001</v>
      </c>
      <c r="W814" s="153">
        <v>0.7</v>
      </c>
      <c r="X814" s="152" t="s">
        <v>2007</v>
      </c>
      <c r="Y814" s="153">
        <v>0.19800000000000001</v>
      </c>
      <c r="Z814" s="153">
        <v>0.3</v>
      </c>
      <c r="AA814" s="152" t="s">
        <v>2158</v>
      </c>
      <c r="AB814" s="153">
        <v>0.124</v>
      </c>
      <c r="AC814" s="153">
        <v>0</v>
      </c>
    </row>
    <row r="815" spans="1:29">
      <c r="A815" s="118" t="s">
        <v>4089</v>
      </c>
      <c r="B815" s="118" t="s">
        <v>4090</v>
      </c>
      <c r="C815" s="130" t="s">
        <v>913</v>
      </c>
      <c r="D815" s="131">
        <v>1</v>
      </c>
      <c r="E815" s="132">
        <v>1672014</v>
      </c>
      <c r="F815" s="132">
        <v>174</v>
      </c>
      <c r="G815" s="132">
        <v>5</v>
      </c>
      <c r="H815" s="133">
        <v>3.0300000000000001E-2</v>
      </c>
      <c r="I815" s="140">
        <v>9</v>
      </c>
      <c r="J815" s="140">
        <v>0</v>
      </c>
      <c r="K815" s="132">
        <v>10000</v>
      </c>
      <c r="L815" s="141">
        <v>0</v>
      </c>
      <c r="M815" s="142">
        <v>0</v>
      </c>
      <c r="N815" s="143">
        <v>0.36799999999999999</v>
      </c>
      <c r="O815" s="144">
        <v>0.25</v>
      </c>
      <c r="P815" s="145" t="s">
        <v>1467</v>
      </c>
      <c r="Q815" s="149"/>
      <c r="R815" s="132"/>
      <c r="S815" s="150"/>
      <c r="T815" s="151"/>
      <c r="U815" s="152" t="s">
        <v>1514</v>
      </c>
      <c r="V815" s="153">
        <v>0.158</v>
      </c>
      <c r="W815" s="153">
        <v>0</v>
      </c>
      <c r="X815" s="152" t="s">
        <v>1619</v>
      </c>
      <c r="Y815" s="153">
        <v>0.105</v>
      </c>
      <c r="Z815" s="153">
        <v>0</v>
      </c>
      <c r="AA815" s="152" t="s">
        <v>2520</v>
      </c>
      <c r="AB815" s="153">
        <v>0.105</v>
      </c>
      <c r="AC815" s="153">
        <v>0.25</v>
      </c>
    </row>
    <row r="816" spans="1:29">
      <c r="A816" s="118" t="s">
        <v>4091</v>
      </c>
      <c r="B816" s="118" t="s">
        <v>4092</v>
      </c>
      <c r="C816" s="130"/>
      <c r="D816" s="131">
        <v>1</v>
      </c>
      <c r="E816" s="132">
        <v>2187940</v>
      </c>
      <c r="F816" s="132">
        <v>103</v>
      </c>
      <c r="G816" s="132">
        <v>4</v>
      </c>
      <c r="H816" s="133">
        <v>4.19E-2</v>
      </c>
      <c r="I816" s="140">
        <v>8</v>
      </c>
      <c r="J816" s="140">
        <v>0</v>
      </c>
      <c r="K816" s="132">
        <v>539</v>
      </c>
      <c r="L816" s="141">
        <v>0.2</v>
      </c>
      <c r="M816" s="142">
        <v>0</v>
      </c>
      <c r="N816" s="143">
        <v>0.88200000000000001</v>
      </c>
      <c r="O816" s="144">
        <v>1</v>
      </c>
      <c r="P816" s="145" t="s">
        <v>1070</v>
      </c>
      <c r="Q816" s="149" t="s">
        <v>4093</v>
      </c>
      <c r="R816" s="132">
        <v>18832</v>
      </c>
      <c r="S816" s="150">
        <v>4.4000000000000004</v>
      </c>
      <c r="T816" s="151" t="s">
        <v>4094</v>
      </c>
      <c r="U816" s="152" t="s">
        <v>2285</v>
      </c>
      <c r="V816" s="153">
        <v>0.441</v>
      </c>
      <c r="W816" s="153">
        <v>0.16700000000000001</v>
      </c>
      <c r="X816" s="152" t="s">
        <v>2511</v>
      </c>
      <c r="Y816" s="153">
        <v>0.38200000000000001</v>
      </c>
      <c r="Z816" s="153">
        <v>0.5</v>
      </c>
      <c r="AA816" s="152" t="s">
        <v>4095</v>
      </c>
      <c r="AB816" s="153">
        <v>5.8999999999999997E-2</v>
      </c>
      <c r="AC816" s="153">
        <v>0.33300000000000002</v>
      </c>
    </row>
    <row r="817" spans="1:29">
      <c r="A817" s="118" t="s">
        <v>4096</v>
      </c>
      <c r="B817" s="118" t="s">
        <v>4097</v>
      </c>
      <c r="C817" s="130" t="s">
        <v>913</v>
      </c>
      <c r="D817" s="131">
        <v>1</v>
      </c>
      <c r="E817" s="132">
        <v>928897</v>
      </c>
      <c r="F817" s="132">
        <v>361</v>
      </c>
      <c r="G817" s="132">
        <v>3</v>
      </c>
      <c r="H817" s="133">
        <v>9.2999999999999992E-3</v>
      </c>
      <c r="I817" s="140">
        <v>13</v>
      </c>
      <c r="J817" s="140">
        <v>0</v>
      </c>
      <c r="K817" s="132">
        <v>183</v>
      </c>
      <c r="L817" s="141">
        <v>2</v>
      </c>
      <c r="M817" s="142">
        <v>15</v>
      </c>
      <c r="N817" s="143">
        <v>0.54200000000000004</v>
      </c>
      <c r="O817" s="144">
        <v>0.2</v>
      </c>
      <c r="P817" s="145"/>
      <c r="Q817" s="149" t="s">
        <v>4098</v>
      </c>
      <c r="R817" s="132">
        <v>2881</v>
      </c>
      <c r="S817" s="150">
        <v>4.5</v>
      </c>
      <c r="T817" s="151" t="s">
        <v>916</v>
      </c>
      <c r="U817" s="152" t="s">
        <v>2272</v>
      </c>
      <c r="V817" s="153">
        <v>0.24</v>
      </c>
      <c r="W817" s="153">
        <v>0</v>
      </c>
      <c r="X817" s="152" t="s">
        <v>1970</v>
      </c>
      <c r="Y817" s="153">
        <v>0.219</v>
      </c>
      <c r="Z817" s="153">
        <v>0</v>
      </c>
      <c r="AA817" s="152" t="s">
        <v>1256</v>
      </c>
      <c r="AB817" s="153">
        <v>8.3000000000000004E-2</v>
      </c>
      <c r="AC817" s="153">
        <v>0.2</v>
      </c>
    </row>
    <row r="818" spans="1:29">
      <c r="A818" s="118" t="s">
        <v>4099</v>
      </c>
      <c r="B818" s="118" t="s">
        <v>4100</v>
      </c>
      <c r="C818" s="130"/>
      <c r="D818" s="131">
        <v>1</v>
      </c>
      <c r="E818" s="132">
        <v>1797632</v>
      </c>
      <c r="F818" s="132">
        <v>159</v>
      </c>
      <c r="G818" s="132">
        <v>1</v>
      </c>
      <c r="H818" s="133">
        <v>1.1299999999999999E-2</v>
      </c>
      <c r="I818" s="140">
        <v>8</v>
      </c>
      <c r="J818" s="140">
        <v>0</v>
      </c>
      <c r="K818" s="132"/>
      <c r="L818" s="141">
        <v>0</v>
      </c>
      <c r="M818" s="142"/>
      <c r="N818" s="143">
        <v>1</v>
      </c>
      <c r="O818" s="144">
        <v>0</v>
      </c>
      <c r="P818" s="145" t="s">
        <v>998</v>
      </c>
      <c r="Q818" s="149"/>
      <c r="R818" s="132"/>
      <c r="S818" s="150"/>
      <c r="T818" s="151"/>
      <c r="U818" s="152" t="s">
        <v>4101</v>
      </c>
      <c r="V818" s="153">
        <v>1</v>
      </c>
      <c r="W818" s="153">
        <v>0</v>
      </c>
      <c r="X818" s="115"/>
      <c r="Y818" s="154"/>
      <c r="Z818" s="154"/>
      <c r="AA818" s="115"/>
      <c r="AB818" s="154"/>
      <c r="AC818" s="154"/>
    </row>
    <row r="819" spans="1:29">
      <c r="A819" s="118" t="s">
        <v>4102</v>
      </c>
      <c r="B819" s="118" t="s">
        <v>4103</v>
      </c>
      <c r="C819" s="130" t="s">
        <v>913</v>
      </c>
      <c r="D819" s="131">
        <v>1</v>
      </c>
      <c r="E819" s="132">
        <v>456756</v>
      </c>
      <c r="F819" s="132">
        <v>770</v>
      </c>
      <c r="G819" s="132">
        <v>52</v>
      </c>
      <c r="H819" s="133">
        <v>6.7500000000000004E-2</v>
      </c>
      <c r="I819" s="140">
        <v>22</v>
      </c>
      <c r="J819" s="140">
        <v>0</v>
      </c>
      <c r="K819" s="132">
        <v>76</v>
      </c>
      <c r="L819" s="141">
        <v>10.1</v>
      </c>
      <c r="M819" s="142">
        <v>0</v>
      </c>
      <c r="N819" s="143">
        <v>0.86</v>
      </c>
      <c r="O819" s="144">
        <v>0.92500000000000004</v>
      </c>
      <c r="P819" s="145" t="s">
        <v>2674</v>
      </c>
      <c r="Q819" s="149" t="s">
        <v>4104</v>
      </c>
      <c r="R819" s="132">
        <v>14217</v>
      </c>
      <c r="S819" s="150">
        <v>4.8</v>
      </c>
      <c r="T819" s="151" t="s">
        <v>916</v>
      </c>
      <c r="U819" s="152" t="s">
        <v>2937</v>
      </c>
      <c r="V819" s="153">
        <v>0.6</v>
      </c>
      <c r="W819" s="153">
        <v>0.63800000000000001</v>
      </c>
      <c r="X819" s="152" t="s">
        <v>1627</v>
      </c>
      <c r="Y819" s="153">
        <v>0.161</v>
      </c>
      <c r="Z819" s="153">
        <v>0.25</v>
      </c>
      <c r="AA819" s="152" t="s">
        <v>3466</v>
      </c>
      <c r="AB819" s="153">
        <v>0.1</v>
      </c>
      <c r="AC819" s="153">
        <v>3.7999999999999999E-2</v>
      </c>
    </row>
    <row r="820" spans="1:29">
      <c r="A820" s="118" t="s">
        <v>4105</v>
      </c>
      <c r="B820" s="118" t="s">
        <v>4106</v>
      </c>
      <c r="C820" s="130" t="s">
        <v>913</v>
      </c>
      <c r="D820" s="131">
        <v>1</v>
      </c>
      <c r="E820" s="132">
        <v>1973120</v>
      </c>
      <c r="F820" s="132">
        <v>139</v>
      </c>
      <c r="G820" s="132">
        <v>18</v>
      </c>
      <c r="H820" s="133">
        <v>0.127</v>
      </c>
      <c r="I820" s="140">
        <v>8</v>
      </c>
      <c r="J820" s="140">
        <v>0</v>
      </c>
      <c r="K820" s="132">
        <v>61</v>
      </c>
      <c r="L820" s="141">
        <v>2.2999999999999998</v>
      </c>
      <c r="M820" s="142">
        <v>0</v>
      </c>
      <c r="N820" s="143">
        <v>1</v>
      </c>
      <c r="O820" s="144">
        <v>0</v>
      </c>
      <c r="P820" s="145" t="s">
        <v>4024</v>
      </c>
      <c r="Q820" s="149" t="s">
        <v>4107</v>
      </c>
      <c r="R820" s="132">
        <v>11930</v>
      </c>
      <c r="S820" s="150">
        <v>4.8</v>
      </c>
      <c r="T820" s="151" t="s">
        <v>1740</v>
      </c>
      <c r="U820" s="152" t="s">
        <v>3808</v>
      </c>
      <c r="V820" s="153">
        <v>1</v>
      </c>
      <c r="W820" s="153">
        <v>0</v>
      </c>
      <c r="X820" s="115"/>
      <c r="Y820" s="154"/>
      <c r="Z820" s="154"/>
      <c r="AA820" s="115"/>
      <c r="AB820" s="154"/>
      <c r="AC820" s="154"/>
    </row>
    <row r="821" spans="1:29">
      <c r="A821" s="118" t="s">
        <v>4108</v>
      </c>
      <c r="B821" s="118" t="s">
        <v>4109</v>
      </c>
      <c r="C821" s="130" t="s">
        <v>913</v>
      </c>
      <c r="D821" s="131">
        <v>1</v>
      </c>
      <c r="E821" s="132">
        <v>935466</v>
      </c>
      <c r="F821" s="132">
        <v>360</v>
      </c>
      <c r="G821" s="132">
        <v>11</v>
      </c>
      <c r="H821" s="133">
        <v>2.93E-2</v>
      </c>
      <c r="I821" s="140">
        <v>13</v>
      </c>
      <c r="J821" s="140">
        <v>0</v>
      </c>
      <c r="K821" s="132">
        <v>208</v>
      </c>
      <c r="L821" s="141">
        <v>1.7</v>
      </c>
      <c r="M821" s="142">
        <v>11</v>
      </c>
      <c r="N821" s="143">
        <v>0.55900000000000005</v>
      </c>
      <c r="O821" s="144">
        <v>0</v>
      </c>
      <c r="P821" s="145" t="s">
        <v>4110</v>
      </c>
      <c r="Q821" s="149" t="s">
        <v>4111</v>
      </c>
      <c r="R821" s="132">
        <v>3189</v>
      </c>
      <c r="S821" s="150">
        <v>4.8</v>
      </c>
      <c r="T821" s="151"/>
      <c r="U821" s="152" t="s">
        <v>1820</v>
      </c>
      <c r="V821" s="153">
        <v>0.441</v>
      </c>
      <c r="W821" s="153">
        <v>0</v>
      </c>
      <c r="X821" s="152" t="s">
        <v>1685</v>
      </c>
      <c r="Y821" s="153">
        <v>5.8999999999999997E-2</v>
      </c>
      <c r="Z821" s="153">
        <v>0</v>
      </c>
      <c r="AA821" s="152" t="s">
        <v>1954</v>
      </c>
      <c r="AB821" s="153">
        <v>5.8999999999999997E-2</v>
      </c>
      <c r="AC821" s="153">
        <v>0</v>
      </c>
    </row>
    <row r="822" spans="1:29">
      <c r="A822" s="140">
        <v>1</v>
      </c>
      <c r="B822" s="140">
        <v>1</v>
      </c>
      <c r="C822" s="130"/>
      <c r="D822" s="131">
        <v>1</v>
      </c>
      <c r="E822" s="132"/>
      <c r="F822" s="132">
        <v>0</v>
      </c>
      <c r="G822" s="132">
        <v>0</v>
      </c>
      <c r="H822" s="133">
        <v>0.09</v>
      </c>
      <c r="I822" s="140">
        <v>8</v>
      </c>
      <c r="J822" s="140">
        <v>0</v>
      </c>
      <c r="K822" s="132">
        <v>318942</v>
      </c>
      <c r="L822" s="141">
        <v>0</v>
      </c>
      <c r="M822" s="142">
        <v>0</v>
      </c>
      <c r="N822" s="143"/>
      <c r="O822" s="144"/>
      <c r="P822" s="145" t="s">
        <v>1636</v>
      </c>
      <c r="Q822" s="149"/>
      <c r="R822" s="132"/>
      <c r="S822" s="150"/>
      <c r="T822" s="151" t="s">
        <v>4112</v>
      </c>
      <c r="U822" s="115"/>
      <c r="V822" s="154"/>
      <c r="W822" s="154"/>
      <c r="X822" s="115"/>
      <c r="Y822" s="154"/>
      <c r="Z822" s="154"/>
      <c r="AA822" s="115"/>
      <c r="AB822" s="154"/>
      <c r="AC822" s="154"/>
    </row>
    <row r="823" spans="1:29">
      <c r="A823" s="118" t="s">
        <v>4113</v>
      </c>
      <c r="B823" s="118" t="s">
        <v>4114</v>
      </c>
      <c r="C823" s="130" t="s">
        <v>913</v>
      </c>
      <c r="D823" s="131">
        <v>1</v>
      </c>
      <c r="E823" s="132">
        <v>966148</v>
      </c>
      <c r="F823" s="132">
        <v>342</v>
      </c>
      <c r="G823" s="132">
        <v>19</v>
      </c>
      <c r="H823" s="133">
        <v>5.4800000000000001E-2</v>
      </c>
      <c r="I823" s="140">
        <v>12</v>
      </c>
      <c r="J823" s="140">
        <v>0</v>
      </c>
      <c r="K823" s="132">
        <v>55</v>
      </c>
      <c r="L823" s="141">
        <v>6.2</v>
      </c>
      <c r="M823" s="142">
        <v>3</v>
      </c>
      <c r="N823" s="143">
        <v>0.69399999999999995</v>
      </c>
      <c r="O823" s="144">
        <v>0.33300000000000002</v>
      </c>
      <c r="P823" s="145" t="s">
        <v>1237</v>
      </c>
      <c r="Q823" s="149" t="s">
        <v>4115</v>
      </c>
      <c r="R823" s="132">
        <v>5851</v>
      </c>
      <c r="S823" s="150">
        <v>4.5</v>
      </c>
      <c r="T823" s="151" t="s">
        <v>945</v>
      </c>
      <c r="U823" s="152" t="s">
        <v>1685</v>
      </c>
      <c r="V823" s="153">
        <v>0.38800000000000001</v>
      </c>
      <c r="W823" s="153">
        <v>0.33300000000000002</v>
      </c>
      <c r="X823" s="152" t="s">
        <v>4116</v>
      </c>
      <c r="Y823" s="153">
        <v>0.20399999999999999</v>
      </c>
      <c r="Z823" s="153">
        <v>0</v>
      </c>
      <c r="AA823" s="152" t="s">
        <v>1966</v>
      </c>
      <c r="AB823" s="153">
        <v>0.10199999999999999</v>
      </c>
      <c r="AC823" s="153">
        <v>0</v>
      </c>
    </row>
    <row r="824" spans="1:29">
      <c r="A824" s="118" t="s">
        <v>4117</v>
      </c>
      <c r="B824" s="118" t="s">
        <v>4118</v>
      </c>
      <c r="C824" s="130" t="s">
        <v>913</v>
      </c>
      <c r="D824" s="131">
        <v>1</v>
      </c>
      <c r="E824" s="132">
        <v>1767396</v>
      </c>
      <c r="F824" s="132">
        <v>162</v>
      </c>
      <c r="G824" s="132">
        <v>10</v>
      </c>
      <c r="H824" s="133">
        <v>6.4399999999999999E-2</v>
      </c>
      <c r="I824" s="140">
        <v>8</v>
      </c>
      <c r="J824" s="140">
        <v>0</v>
      </c>
      <c r="K824" s="132">
        <v>184</v>
      </c>
      <c r="L824" s="141">
        <v>0.9</v>
      </c>
      <c r="M824" s="142"/>
      <c r="N824" s="143">
        <v>1</v>
      </c>
      <c r="O824" s="144">
        <v>0</v>
      </c>
      <c r="P824" s="145" t="s">
        <v>4119</v>
      </c>
      <c r="Q824" s="149" t="s">
        <v>4120</v>
      </c>
      <c r="R824" s="132">
        <v>5214</v>
      </c>
      <c r="S824" s="150">
        <v>4.5</v>
      </c>
      <c r="T824" s="151" t="s">
        <v>945</v>
      </c>
      <c r="U824" s="152" t="s">
        <v>2607</v>
      </c>
      <c r="V824" s="153">
        <v>0.71399999999999997</v>
      </c>
      <c r="W824" s="153">
        <v>0</v>
      </c>
      <c r="X824" s="152" t="s">
        <v>1862</v>
      </c>
      <c r="Y824" s="153">
        <v>0.28599999999999998</v>
      </c>
      <c r="Z824" s="153">
        <v>0</v>
      </c>
      <c r="AA824" s="115"/>
      <c r="AB824" s="154"/>
      <c r="AC824" s="154"/>
    </row>
    <row r="825" spans="1:29">
      <c r="A825" s="118" t="s">
        <v>4121</v>
      </c>
      <c r="B825" s="118" t="s">
        <v>1622</v>
      </c>
      <c r="C825" s="130"/>
      <c r="D825" s="131">
        <v>1</v>
      </c>
      <c r="E825" s="132">
        <v>556291</v>
      </c>
      <c r="F825" s="132">
        <v>636</v>
      </c>
      <c r="G825" s="132">
        <v>29</v>
      </c>
      <c r="H825" s="133">
        <v>4.5999999999999999E-2</v>
      </c>
      <c r="I825" s="140">
        <v>18</v>
      </c>
      <c r="J825" s="140">
        <v>0</v>
      </c>
      <c r="K825" s="132">
        <v>78</v>
      </c>
      <c r="L825" s="141">
        <v>8.1</v>
      </c>
      <c r="M825" s="142">
        <v>0</v>
      </c>
      <c r="N825" s="143">
        <v>0.60099999999999998</v>
      </c>
      <c r="O825" s="144">
        <v>0.6</v>
      </c>
      <c r="P825" s="145" t="s">
        <v>3147</v>
      </c>
      <c r="Q825" s="149" t="s">
        <v>3962</v>
      </c>
      <c r="R825" s="132">
        <v>5569</v>
      </c>
      <c r="S825" s="150">
        <v>4.5</v>
      </c>
      <c r="T825" s="151" t="s">
        <v>2343</v>
      </c>
      <c r="U825" s="152" t="s">
        <v>2694</v>
      </c>
      <c r="V825" s="153">
        <v>0.31900000000000001</v>
      </c>
      <c r="W825" s="153">
        <v>0.2</v>
      </c>
      <c r="X825" s="152" t="s">
        <v>1820</v>
      </c>
      <c r="Y825" s="153">
        <v>0.23899999999999999</v>
      </c>
      <c r="Z825" s="153">
        <v>0.4</v>
      </c>
      <c r="AA825" s="152" t="s">
        <v>3900</v>
      </c>
      <c r="AB825" s="153">
        <v>4.3999999999999997E-2</v>
      </c>
      <c r="AC825" s="153">
        <v>0</v>
      </c>
    </row>
    <row r="826" spans="1:29">
      <c r="A826" s="118" t="s">
        <v>4122</v>
      </c>
      <c r="B826" s="118" t="s">
        <v>4123</v>
      </c>
      <c r="C826" s="130" t="s">
        <v>913</v>
      </c>
      <c r="D826" s="131">
        <v>1</v>
      </c>
      <c r="E826" s="132">
        <v>88612</v>
      </c>
      <c r="F826" s="132">
        <v>3887</v>
      </c>
      <c r="G826" s="132">
        <v>35</v>
      </c>
      <c r="H826" s="133">
        <v>9.1000000000000004E-3</v>
      </c>
      <c r="I826" s="140">
        <v>29</v>
      </c>
      <c r="J826" s="140">
        <v>0</v>
      </c>
      <c r="K826" s="132">
        <v>906</v>
      </c>
      <c r="L826" s="141">
        <v>4.3</v>
      </c>
      <c r="M826" s="142">
        <v>0</v>
      </c>
      <c r="N826" s="143">
        <v>0.57099999999999995</v>
      </c>
      <c r="O826" s="144">
        <v>0.65600000000000003</v>
      </c>
      <c r="P826" s="145" t="s">
        <v>2845</v>
      </c>
      <c r="Q826" s="149" t="s">
        <v>4124</v>
      </c>
      <c r="R826" s="132">
        <v>7304</v>
      </c>
      <c r="S826" s="150">
        <v>4.5</v>
      </c>
      <c r="T826" s="151" t="s">
        <v>916</v>
      </c>
      <c r="U826" s="152" t="s">
        <v>1770</v>
      </c>
      <c r="V826" s="153">
        <v>0.245</v>
      </c>
      <c r="W826" s="153">
        <v>0.125</v>
      </c>
      <c r="X826" s="152" t="s">
        <v>3279</v>
      </c>
      <c r="Y826" s="153">
        <v>0.21199999999999999</v>
      </c>
      <c r="Z826" s="153">
        <v>0.219</v>
      </c>
      <c r="AA826" s="152" t="s">
        <v>3237</v>
      </c>
      <c r="AB826" s="153">
        <v>0.114</v>
      </c>
      <c r="AC826" s="153">
        <v>0.313</v>
      </c>
    </row>
    <row r="827" spans="1:29">
      <c r="A827" s="118" t="s">
        <v>4125</v>
      </c>
      <c r="B827" s="118" t="s">
        <v>4126</v>
      </c>
      <c r="C827" s="130" t="s">
        <v>913</v>
      </c>
      <c r="D827" s="131">
        <v>1</v>
      </c>
      <c r="E827" s="132">
        <v>218627</v>
      </c>
      <c r="F827" s="132">
        <v>1719</v>
      </c>
      <c r="G827" s="132">
        <v>73</v>
      </c>
      <c r="H827" s="133">
        <v>4.2500000000000003E-2</v>
      </c>
      <c r="I827" s="140">
        <v>29</v>
      </c>
      <c r="J827" s="140">
        <v>0</v>
      </c>
      <c r="K827" s="132">
        <v>366</v>
      </c>
      <c r="L827" s="141">
        <v>4.7</v>
      </c>
      <c r="M827" s="142">
        <v>21</v>
      </c>
      <c r="N827" s="143">
        <v>0.54300000000000004</v>
      </c>
      <c r="O827" s="144">
        <v>0.56000000000000005</v>
      </c>
      <c r="P827" s="145" t="s">
        <v>1860</v>
      </c>
      <c r="Q827" s="149" t="s">
        <v>4127</v>
      </c>
      <c r="R827" s="132">
        <v>9169</v>
      </c>
      <c r="S827" s="150">
        <v>4.5</v>
      </c>
      <c r="T827" s="151" t="s">
        <v>1152</v>
      </c>
      <c r="U827" s="152" t="s">
        <v>1153</v>
      </c>
      <c r="V827" s="153">
        <v>0.23899999999999999</v>
      </c>
      <c r="W827" s="153">
        <v>0.36</v>
      </c>
      <c r="X827" s="152" t="s">
        <v>1725</v>
      </c>
      <c r="Y827" s="153">
        <v>0.18</v>
      </c>
      <c r="Z827" s="153">
        <v>0.2</v>
      </c>
      <c r="AA827" s="152" t="s">
        <v>3003</v>
      </c>
      <c r="AB827" s="153">
        <v>0.124</v>
      </c>
      <c r="AC827" s="153">
        <v>0</v>
      </c>
    </row>
    <row r="828" spans="1:29">
      <c r="A828" s="118" t="s">
        <v>4128</v>
      </c>
      <c r="B828" s="118" t="s">
        <v>4129</v>
      </c>
      <c r="C828" s="130" t="s">
        <v>913</v>
      </c>
      <c r="D828" s="131">
        <v>1</v>
      </c>
      <c r="E828" s="132">
        <v>1271292</v>
      </c>
      <c r="F828" s="132">
        <v>238</v>
      </c>
      <c r="G828" s="132">
        <v>14</v>
      </c>
      <c r="H828" s="133">
        <v>5.8599999999999999E-2</v>
      </c>
      <c r="I828" s="140">
        <v>10</v>
      </c>
      <c r="J828" s="140">
        <v>0</v>
      </c>
      <c r="K828" s="132">
        <v>2404</v>
      </c>
      <c r="L828" s="141">
        <v>0.1</v>
      </c>
      <c r="M828" s="142">
        <v>3</v>
      </c>
      <c r="N828" s="143">
        <v>0.59099999999999997</v>
      </c>
      <c r="O828" s="144">
        <v>0.5</v>
      </c>
      <c r="P828" s="145" t="s">
        <v>4130</v>
      </c>
      <c r="Q828" s="149" t="s">
        <v>4131</v>
      </c>
      <c r="R828" s="132">
        <v>25215</v>
      </c>
      <c r="S828" s="150">
        <v>4.5</v>
      </c>
      <c r="T828" s="151" t="s">
        <v>1254</v>
      </c>
      <c r="U828" s="152" t="s">
        <v>1514</v>
      </c>
      <c r="V828" s="153">
        <v>0.27300000000000002</v>
      </c>
      <c r="W828" s="153">
        <v>0</v>
      </c>
      <c r="X828" s="152" t="s">
        <v>2520</v>
      </c>
      <c r="Y828" s="153">
        <v>0.22700000000000001</v>
      </c>
      <c r="Z828" s="153">
        <v>0.5</v>
      </c>
      <c r="AA828" s="152" t="s">
        <v>1619</v>
      </c>
      <c r="AB828" s="153">
        <v>9.0999999999999998E-2</v>
      </c>
      <c r="AC828" s="153">
        <v>0</v>
      </c>
    </row>
    <row r="829" spans="1:29">
      <c r="A829" s="118" t="s">
        <v>4132</v>
      </c>
      <c r="B829" s="118" t="s">
        <v>4133</v>
      </c>
      <c r="C829" s="130" t="s">
        <v>913</v>
      </c>
      <c r="D829" s="131">
        <v>1</v>
      </c>
      <c r="E829" s="132">
        <v>5542292</v>
      </c>
      <c r="F829" s="132">
        <v>1</v>
      </c>
      <c r="G829" s="132">
        <v>1</v>
      </c>
      <c r="H829" s="133">
        <v>4.9799999999999997E-2</v>
      </c>
      <c r="I829" s="140">
        <v>8</v>
      </c>
      <c r="J829" s="140">
        <v>0</v>
      </c>
      <c r="K829" s="132">
        <v>820</v>
      </c>
      <c r="L829" s="141">
        <v>0</v>
      </c>
      <c r="M829" s="142">
        <v>0</v>
      </c>
      <c r="N829" s="143">
        <v>1</v>
      </c>
      <c r="O829" s="144">
        <v>1</v>
      </c>
      <c r="P829" s="145" t="s">
        <v>4134</v>
      </c>
      <c r="Q829" s="149" t="s">
        <v>4135</v>
      </c>
      <c r="R829" s="132">
        <v>1630</v>
      </c>
      <c r="S829" s="150">
        <v>4.4000000000000004</v>
      </c>
      <c r="T829" s="151" t="s">
        <v>1144</v>
      </c>
      <c r="U829" s="152" t="s">
        <v>1729</v>
      </c>
      <c r="V829" s="153">
        <v>0.5</v>
      </c>
      <c r="W829" s="153">
        <v>1</v>
      </c>
      <c r="X829" s="152" t="s">
        <v>1194</v>
      </c>
      <c r="Y829" s="153">
        <v>0.25</v>
      </c>
      <c r="Z829" s="153">
        <v>0</v>
      </c>
      <c r="AA829" s="152" t="s">
        <v>1161</v>
      </c>
      <c r="AB829" s="153">
        <v>0.25</v>
      </c>
      <c r="AC829" s="153">
        <v>0</v>
      </c>
    </row>
    <row r="830" spans="1:29">
      <c r="A830" s="118" t="s">
        <v>4136</v>
      </c>
      <c r="B830" s="118" t="s">
        <v>4137</v>
      </c>
      <c r="C830" s="130" t="s">
        <v>913</v>
      </c>
      <c r="D830" s="131">
        <v>1</v>
      </c>
      <c r="E830" s="132">
        <v>543475</v>
      </c>
      <c r="F830" s="132">
        <v>648</v>
      </c>
      <c r="G830" s="132">
        <v>28</v>
      </c>
      <c r="H830" s="133">
        <v>4.2700000000000002E-2</v>
      </c>
      <c r="I830" s="140">
        <v>18</v>
      </c>
      <c r="J830" s="140">
        <v>0</v>
      </c>
      <c r="K830" s="132">
        <v>838</v>
      </c>
      <c r="L830" s="141">
        <v>0.8</v>
      </c>
      <c r="M830" s="142">
        <v>0</v>
      </c>
      <c r="N830" s="143">
        <v>0.49099999999999999</v>
      </c>
      <c r="O830" s="144">
        <v>0.26300000000000001</v>
      </c>
      <c r="P830" s="145" t="s">
        <v>2223</v>
      </c>
      <c r="Q830" s="149" t="s">
        <v>4138</v>
      </c>
      <c r="R830" s="132">
        <v>13467</v>
      </c>
      <c r="S830" s="150">
        <v>4.5</v>
      </c>
      <c r="T830" s="151" t="s">
        <v>4139</v>
      </c>
      <c r="U830" s="152" t="s">
        <v>1255</v>
      </c>
      <c r="V830" s="153">
        <v>0.20799999999999999</v>
      </c>
      <c r="W830" s="153">
        <v>0.158</v>
      </c>
      <c r="X830" s="152" t="s">
        <v>2196</v>
      </c>
      <c r="Y830" s="153">
        <v>0.17299999999999999</v>
      </c>
      <c r="Z830" s="153">
        <v>0.105</v>
      </c>
      <c r="AA830" s="152" t="s">
        <v>4140</v>
      </c>
      <c r="AB830" s="153">
        <v>0.11</v>
      </c>
      <c r="AC830" s="153">
        <v>0</v>
      </c>
    </row>
    <row r="831" spans="1:29">
      <c r="A831" s="118" t="s">
        <v>4141</v>
      </c>
      <c r="B831" s="118" t="s">
        <v>4142</v>
      </c>
      <c r="C831" s="130" t="s">
        <v>913</v>
      </c>
      <c r="D831" s="131">
        <v>1</v>
      </c>
      <c r="E831" s="132">
        <v>1262593</v>
      </c>
      <c r="F831" s="132">
        <v>238</v>
      </c>
      <c r="G831" s="132">
        <v>13</v>
      </c>
      <c r="H831" s="133">
        <v>5.4800000000000001E-2</v>
      </c>
      <c r="I831" s="140">
        <v>10</v>
      </c>
      <c r="J831" s="140">
        <v>0</v>
      </c>
      <c r="K831" s="132">
        <v>36</v>
      </c>
      <c r="L831" s="141">
        <v>6.6</v>
      </c>
      <c r="M831" s="142">
        <v>0</v>
      </c>
      <c r="N831" s="143">
        <v>0.98199999999999998</v>
      </c>
      <c r="O831" s="144">
        <v>1</v>
      </c>
      <c r="P831" s="145" t="s">
        <v>951</v>
      </c>
      <c r="Q831" s="149" t="s">
        <v>4143</v>
      </c>
      <c r="R831" s="132">
        <v>15948</v>
      </c>
      <c r="S831" s="150">
        <v>4.8</v>
      </c>
      <c r="T831" s="151" t="s">
        <v>1254</v>
      </c>
      <c r="U831" s="152" t="s">
        <v>1966</v>
      </c>
      <c r="V831" s="153">
        <v>0.69899999999999995</v>
      </c>
      <c r="W831" s="153">
        <v>0.60699999999999998</v>
      </c>
      <c r="X831" s="152" t="s">
        <v>1862</v>
      </c>
      <c r="Y831" s="153">
        <v>0.20799999999999999</v>
      </c>
      <c r="Z831" s="153">
        <v>0.32100000000000001</v>
      </c>
      <c r="AA831" s="152" t="s">
        <v>1256</v>
      </c>
      <c r="AB831" s="153">
        <v>7.3999999999999996E-2</v>
      </c>
      <c r="AC831" s="153">
        <v>7.0999999999999994E-2</v>
      </c>
    </row>
    <row r="832" spans="1:29">
      <c r="A832" s="118" t="s">
        <v>4144</v>
      </c>
      <c r="B832" s="118" t="s">
        <v>4144</v>
      </c>
      <c r="C832" s="130" t="s">
        <v>913</v>
      </c>
      <c r="D832" s="131">
        <v>1</v>
      </c>
      <c r="E832" s="132">
        <v>762522</v>
      </c>
      <c r="F832" s="132">
        <v>451</v>
      </c>
      <c r="G832" s="132">
        <v>19</v>
      </c>
      <c r="H832" s="133">
        <v>4.2999999999999997E-2</v>
      </c>
      <c r="I832" s="140">
        <v>19</v>
      </c>
      <c r="J832" s="140">
        <v>0</v>
      </c>
      <c r="K832" s="132">
        <v>562</v>
      </c>
      <c r="L832" s="141">
        <v>0.8</v>
      </c>
      <c r="M832" s="142">
        <v>11</v>
      </c>
      <c r="N832" s="143">
        <v>0.73299999999999998</v>
      </c>
      <c r="O832" s="144">
        <v>0.72699999999999998</v>
      </c>
      <c r="P832" s="145" t="s">
        <v>4145</v>
      </c>
      <c r="Q832" s="149" t="s">
        <v>4146</v>
      </c>
      <c r="R832" s="132">
        <v>4220</v>
      </c>
      <c r="S832" s="150">
        <v>4.5</v>
      </c>
      <c r="T832" s="151" t="s">
        <v>916</v>
      </c>
      <c r="U832" s="152" t="s">
        <v>1256</v>
      </c>
      <c r="V832" s="153">
        <v>0.64500000000000002</v>
      </c>
      <c r="W832" s="153">
        <v>0.72699999999999998</v>
      </c>
      <c r="X832" s="152" t="s">
        <v>2888</v>
      </c>
      <c r="Y832" s="153">
        <v>4.3999999999999997E-2</v>
      </c>
      <c r="Z832" s="153">
        <v>0</v>
      </c>
      <c r="AA832" s="152" t="s">
        <v>2012</v>
      </c>
      <c r="AB832" s="153">
        <v>4.3999999999999997E-2</v>
      </c>
      <c r="AC832" s="153">
        <v>0</v>
      </c>
    </row>
    <row r="833" spans="1:29">
      <c r="A833" s="118" t="s">
        <v>4147</v>
      </c>
      <c r="B833" s="118" t="s">
        <v>4147</v>
      </c>
      <c r="C833" s="130" t="s">
        <v>913</v>
      </c>
      <c r="D833" s="131">
        <v>1</v>
      </c>
      <c r="E833" s="132">
        <v>941176</v>
      </c>
      <c r="F833" s="132">
        <v>358</v>
      </c>
      <c r="G833" s="132">
        <v>9</v>
      </c>
      <c r="H833" s="133">
        <v>2.63E-2</v>
      </c>
      <c r="I833" s="140">
        <v>13</v>
      </c>
      <c r="J833" s="140">
        <v>0</v>
      </c>
      <c r="K833" s="132">
        <v>113</v>
      </c>
      <c r="L833" s="141">
        <v>3.2</v>
      </c>
      <c r="M833" s="142"/>
      <c r="N833" s="143">
        <v>0.92400000000000004</v>
      </c>
      <c r="O833" s="144">
        <v>1</v>
      </c>
      <c r="P833" s="145" t="s">
        <v>963</v>
      </c>
      <c r="Q833" s="149" t="s">
        <v>4148</v>
      </c>
      <c r="R833" s="132">
        <v>9264</v>
      </c>
      <c r="S833" s="150">
        <v>4.5</v>
      </c>
      <c r="T833" s="151" t="s">
        <v>945</v>
      </c>
      <c r="U833" s="152" t="s">
        <v>2040</v>
      </c>
      <c r="V833" s="153">
        <v>0.70599999999999996</v>
      </c>
      <c r="W833" s="153">
        <v>1</v>
      </c>
      <c r="X833" s="152" t="s">
        <v>2012</v>
      </c>
      <c r="Y833" s="153">
        <v>0.17699999999999999</v>
      </c>
      <c r="Z833" s="153">
        <v>0</v>
      </c>
      <c r="AA833" s="152" t="s">
        <v>1970</v>
      </c>
      <c r="AB833" s="153">
        <v>4.1000000000000002E-2</v>
      </c>
      <c r="AC833" s="153">
        <v>0</v>
      </c>
    </row>
    <row r="834" spans="1:29">
      <c r="A834" s="118" t="s">
        <v>4149</v>
      </c>
      <c r="B834" s="118" t="s">
        <v>4150</v>
      </c>
      <c r="C834" s="130" t="s">
        <v>913</v>
      </c>
      <c r="D834" s="131">
        <v>1</v>
      </c>
      <c r="E834" s="132">
        <v>1416625</v>
      </c>
      <c r="F834" s="132">
        <v>201</v>
      </c>
      <c r="G834" s="132">
        <v>12</v>
      </c>
      <c r="H834" s="133">
        <v>5.7700000000000001E-2</v>
      </c>
      <c r="I834" s="140">
        <v>9</v>
      </c>
      <c r="J834" s="140">
        <v>0</v>
      </c>
      <c r="K834" s="132">
        <v>55</v>
      </c>
      <c r="L834" s="141">
        <v>3.7</v>
      </c>
      <c r="M834" s="142">
        <v>5</v>
      </c>
      <c r="N834" s="143">
        <v>0.86</v>
      </c>
      <c r="O834" s="144">
        <v>0.77800000000000002</v>
      </c>
      <c r="P834" s="145" t="s">
        <v>1191</v>
      </c>
      <c r="Q834" s="149" t="s">
        <v>4151</v>
      </c>
      <c r="R834" s="132">
        <v>9410</v>
      </c>
      <c r="S834" s="150">
        <v>4.5</v>
      </c>
      <c r="T834" s="151" t="s">
        <v>916</v>
      </c>
      <c r="U834" s="152" t="s">
        <v>1257</v>
      </c>
      <c r="V834" s="153">
        <v>0.35</v>
      </c>
      <c r="W834" s="153">
        <v>0.55600000000000005</v>
      </c>
      <c r="X834" s="152" t="s">
        <v>1593</v>
      </c>
      <c r="Y834" s="153">
        <v>0.35</v>
      </c>
      <c r="Z834" s="153">
        <v>0.111</v>
      </c>
      <c r="AA834" s="152" t="s">
        <v>1627</v>
      </c>
      <c r="AB834" s="153">
        <v>0.16</v>
      </c>
      <c r="AC834" s="153">
        <v>0.111</v>
      </c>
    </row>
    <row r="835" spans="1:29">
      <c r="A835" s="118" t="s">
        <v>4152</v>
      </c>
      <c r="B835" s="118" t="s">
        <v>4153</v>
      </c>
      <c r="C835" s="130" t="s">
        <v>913</v>
      </c>
      <c r="D835" s="131">
        <v>1</v>
      </c>
      <c r="E835" s="132">
        <v>27178</v>
      </c>
      <c r="F835" s="132">
        <v>12682</v>
      </c>
      <c r="G835" s="132">
        <v>856</v>
      </c>
      <c r="H835" s="133">
        <v>6.7500000000000004E-2</v>
      </c>
      <c r="I835" s="140">
        <v>51</v>
      </c>
      <c r="J835" s="140">
        <v>0</v>
      </c>
      <c r="K835" s="132">
        <v>1025</v>
      </c>
      <c r="L835" s="141">
        <v>12.4</v>
      </c>
      <c r="M835" s="142">
        <v>162</v>
      </c>
      <c r="N835" s="143">
        <v>0.54100000000000004</v>
      </c>
      <c r="O835" s="144">
        <v>0.55800000000000005</v>
      </c>
      <c r="P835" s="145" t="s">
        <v>1881</v>
      </c>
      <c r="Q835" s="149" t="s">
        <v>4154</v>
      </c>
      <c r="R835" s="132">
        <v>3608</v>
      </c>
      <c r="S835" s="150">
        <v>4.5</v>
      </c>
      <c r="T835" s="151" t="s">
        <v>4155</v>
      </c>
      <c r="U835" s="152" t="s">
        <v>4156</v>
      </c>
      <c r="V835" s="153">
        <v>0.29899999999999999</v>
      </c>
      <c r="W835" s="153">
        <v>0.34300000000000003</v>
      </c>
      <c r="X835" s="152" t="s">
        <v>4157</v>
      </c>
      <c r="Y835" s="153">
        <v>0.13500000000000001</v>
      </c>
      <c r="Z835" s="153">
        <v>7.6999999999999999E-2</v>
      </c>
      <c r="AA835" s="152" t="s">
        <v>4158</v>
      </c>
      <c r="AB835" s="153">
        <v>0.107</v>
      </c>
      <c r="AC835" s="153">
        <v>0.13800000000000001</v>
      </c>
    </row>
    <row r="836" spans="1:29">
      <c r="A836" s="118" t="s">
        <v>4159</v>
      </c>
      <c r="B836" s="118"/>
      <c r="C836" s="130" t="s">
        <v>913</v>
      </c>
      <c r="D836" s="131">
        <v>1</v>
      </c>
      <c r="E836" s="132">
        <v>5229639</v>
      </c>
      <c r="F836" s="132">
        <v>1</v>
      </c>
      <c r="G836" s="132">
        <v>1</v>
      </c>
      <c r="H836" s="133">
        <v>5.33E-2</v>
      </c>
      <c r="I836" s="140">
        <v>8</v>
      </c>
      <c r="J836" s="140">
        <v>0</v>
      </c>
      <c r="K836" s="132">
        <v>1355</v>
      </c>
      <c r="L836" s="141">
        <v>0</v>
      </c>
      <c r="M836" s="142"/>
      <c r="N836" s="143">
        <v>1</v>
      </c>
      <c r="O836" s="144">
        <v>0</v>
      </c>
      <c r="P836" s="145"/>
      <c r="Q836" s="149" t="s">
        <v>4160</v>
      </c>
      <c r="R836" s="132">
        <v>8476</v>
      </c>
      <c r="S836" s="150">
        <v>4.5</v>
      </c>
      <c r="T836" s="151" t="s">
        <v>916</v>
      </c>
      <c r="U836" s="152" t="s">
        <v>4161</v>
      </c>
      <c r="V836" s="153">
        <v>0.5</v>
      </c>
      <c r="W836" s="153">
        <v>0</v>
      </c>
      <c r="X836" s="152" t="s">
        <v>2321</v>
      </c>
      <c r="Y836" s="153">
        <v>0.5</v>
      </c>
      <c r="Z836" s="153">
        <v>0</v>
      </c>
      <c r="AA836" s="115"/>
      <c r="AB836" s="154"/>
      <c r="AC836" s="154"/>
    </row>
    <row r="837" spans="1:29">
      <c r="A837" s="118" t="s">
        <v>4162</v>
      </c>
      <c r="B837" s="118" t="s">
        <v>4163</v>
      </c>
      <c r="C837" s="130" t="s">
        <v>913</v>
      </c>
      <c r="D837" s="131">
        <v>1</v>
      </c>
      <c r="E837" s="132">
        <v>1665609</v>
      </c>
      <c r="F837" s="132">
        <v>174</v>
      </c>
      <c r="G837" s="132">
        <v>9</v>
      </c>
      <c r="H837" s="133">
        <v>5.2900000000000003E-2</v>
      </c>
      <c r="I837" s="140">
        <v>9</v>
      </c>
      <c r="J837" s="140">
        <v>0</v>
      </c>
      <c r="K837" s="132">
        <v>36</v>
      </c>
      <c r="L837" s="141">
        <v>4.8</v>
      </c>
      <c r="M837" s="142">
        <v>13</v>
      </c>
      <c r="N837" s="143">
        <v>1</v>
      </c>
      <c r="O837" s="144">
        <v>1</v>
      </c>
      <c r="P837" s="145" t="s">
        <v>1935</v>
      </c>
      <c r="Q837" s="149" t="s">
        <v>4164</v>
      </c>
      <c r="R837" s="132">
        <v>3755</v>
      </c>
      <c r="S837" s="150">
        <v>4.5</v>
      </c>
      <c r="T837" s="151" t="s">
        <v>916</v>
      </c>
      <c r="U837" s="152" t="s">
        <v>2813</v>
      </c>
      <c r="V837" s="153">
        <v>0.76200000000000001</v>
      </c>
      <c r="W837" s="153">
        <v>1</v>
      </c>
      <c r="X837" s="152" t="s">
        <v>2693</v>
      </c>
      <c r="Y837" s="153">
        <v>0.23799999999999999</v>
      </c>
      <c r="Z837" s="153">
        <v>0</v>
      </c>
      <c r="AA837" s="115"/>
      <c r="AB837" s="154"/>
      <c r="AC837" s="154"/>
    </row>
    <row r="838" spans="1:29">
      <c r="A838" s="118" t="s">
        <v>4165</v>
      </c>
      <c r="B838" s="118" t="s">
        <v>4166</v>
      </c>
      <c r="C838" s="130" t="s">
        <v>913</v>
      </c>
      <c r="D838" s="131">
        <v>1</v>
      </c>
      <c r="E838" s="132">
        <v>857821</v>
      </c>
      <c r="F838" s="132">
        <v>395</v>
      </c>
      <c r="G838" s="132">
        <v>50</v>
      </c>
      <c r="H838" s="133">
        <v>0.1278</v>
      </c>
      <c r="I838" s="140">
        <v>13</v>
      </c>
      <c r="J838" s="140">
        <v>0</v>
      </c>
      <c r="K838" s="132">
        <v>31</v>
      </c>
      <c r="L838" s="141">
        <v>12.7</v>
      </c>
      <c r="M838" s="142">
        <v>0</v>
      </c>
      <c r="N838" s="143">
        <v>0.84499999999999997</v>
      </c>
      <c r="O838" s="144">
        <v>1</v>
      </c>
      <c r="P838" s="145" t="s">
        <v>4167</v>
      </c>
      <c r="Q838" s="149" t="s">
        <v>4168</v>
      </c>
      <c r="R838" s="132">
        <v>9353</v>
      </c>
      <c r="S838" s="150">
        <v>4.5</v>
      </c>
      <c r="T838" s="151" t="s">
        <v>916</v>
      </c>
      <c r="U838" s="152" t="s">
        <v>2006</v>
      </c>
      <c r="V838" s="153">
        <v>0.43</v>
      </c>
      <c r="W838" s="153">
        <v>0.6</v>
      </c>
      <c r="X838" s="152" t="s">
        <v>2157</v>
      </c>
      <c r="Y838" s="153">
        <v>0.25600000000000001</v>
      </c>
      <c r="Z838" s="153">
        <v>0.2</v>
      </c>
      <c r="AA838" s="152" t="s">
        <v>2007</v>
      </c>
      <c r="AB838" s="153">
        <v>0.159</v>
      </c>
      <c r="AC838" s="153">
        <v>0.2</v>
      </c>
    </row>
    <row r="839" spans="1:29">
      <c r="A839" s="118" t="s">
        <v>4169</v>
      </c>
      <c r="B839" s="118" t="s">
        <v>4170</v>
      </c>
      <c r="C839" s="130" t="s">
        <v>913</v>
      </c>
      <c r="D839" s="131">
        <v>1</v>
      </c>
      <c r="E839" s="132">
        <v>965931</v>
      </c>
      <c r="F839" s="132">
        <v>342</v>
      </c>
      <c r="G839" s="132">
        <v>4</v>
      </c>
      <c r="H839" s="133">
        <v>1.3100000000000001E-2</v>
      </c>
      <c r="I839" s="140">
        <v>12</v>
      </c>
      <c r="J839" s="140">
        <v>0</v>
      </c>
      <c r="K839" s="132">
        <v>2444</v>
      </c>
      <c r="L839" s="141">
        <v>0.1</v>
      </c>
      <c r="M839" s="142">
        <v>21</v>
      </c>
      <c r="N839" s="143">
        <v>0.44400000000000001</v>
      </c>
      <c r="O839" s="144">
        <v>0</v>
      </c>
      <c r="P839" s="145" t="s">
        <v>2361</v>
      </c>
      <c r="Q839" s="149" t="s">
        <v>4171</v>
      </c>
      <c r="R839" s="132">
        <v>9853</v>
      </c>
      <c r="S839" s="150">
        <v>4.5</v>
      </c>
      <c r="T839" s="151" t="s">
        <v>1740</v>
      </c>
      <c r="U839" s="152" t="s">
        <v>1255</v>
      </c>
      <c r="V839" s="153">
        <v>0.25900000000000001</v>
      </c>
      <c r="W839" s="153">
        <v>0</v>
      </c>
      <c r="X839" s="152" t="s">
        <v>2012</v>
      </c>
      <c r="Y839" s="153">
        <v>0.111</v>
      </c>
      <c r="Z839" s="153">
        <v>0</v>
      </c>
      <c r="AA839" s="152" t="s">
        <v>4172</v>
      </c>
      <c r="AB839" s="153">
        <v>7.3999999999999996E-2</v>
      </c>
      <c r="AC839" s="153">
        <v>0</v>
      </c>
    </row>
    <row r="840" spans="1:29">
      <c r="A840" s="118" t="s">
        <v>4173</v>
      </c>
      <c r="B840" s="118" t="s">
        <v>4174</v>
      </c>
      <c r="C840" s="130"/>
      <c r="D840" s="131">
        <v>1</v>
      </c>
      <c r="E840" s="132">
        <v>1495575</v>
      </c>
      <c r="F840" s="132">
        <v>0</v>
      </c>
      <c r="G840" s="132">
        <v>0</v>
      </c>
      <c r="H840" s="133">
        <v>4.65E-2</v>
      </c>
      <c r="I840" s="140">
        <v>8</v>
      </c>
      <c r="J840" s="140">
        <v>0</v>
      </c>
      <c r="K840" s="132"/>
      <c r="L840" s="141">
        <v>0</v>
      </c>
      <c r="M840" s="142">
        <v>11</v>
      </c>
      <c r="N840" s="143">
        <v>1</v>
      </c>
      <c r="O840" s="144">
        <v>0</v>
      </c>
      <c r="P840" s="145" t="s">
        <v>4175</v>
      </c>
      <c r="Q840" s="149"/>
      <c r="R840" s="132"/>
      <c r="S840" s="150"/>
      <c r="T840" s="151"/>
      <c r="U840" s="152" t="s">
        <v>1741</v>
      </c>
      <c r="V840" s="153">
        <v>1</v>
      </c>
      <c r="W840" s="153">
        <v>0</v>
      </c>
      <c r="X840" s="115"/>
      <c r="Y840" s="154"/>
      <c r="Z840" s="154"/>
      <c r="AA840" s="115"/>
      <c r="AB840" s="154"/>
      <c r="AC840" s="154"/>
    </row>
    <row r="841" spans="1:29">
      <c r="A841" s="118" t="s">
        <v>4176</v>
      </c>
      <c r="B841" s="118"/>
      <c r="C841" s="130" t="s">
        <v>913</v>
      </c>
      <c r="D841" s="131">
        <v>1</v>
      </c>
      <c r="E841" s="132">
        <v>2120123</v>
      </c>
      <c r="F841" s="132">
        <v>103</v>
      </c>
      <c r="G841" s="132">
        <v>5</v>
      </c>
      <c r="H841" s="133">
        <v>5.6599999999999998E-2</v>
      </c>
      <c r="I841" s="140">
        <v>8</v>
      </c>
      <c r="J841" s="140">
        <v>0</v>
      </c>
      <c r="K841" s="132"/>
      <c r="L841" s="141">
        <v>0</v>
      </c>
      <c r="M841" s="142"/>
      <c r="N841" s="143">
        <v>0.97399999999999998</v>
      </c>
      <c r="O841" s="144">
        <v>1</v>
      </c>
      <c r="P841" s="145" t="s">
        <v>1560</v>
      </c>
      <c r="Q841" s="149"/>
      <c r="R841" s="132"/>
      <c r="S841" s="150"/>
      <c r="T841" s="151"/>
      <c r="U841" s="152" t="s">
        <v>2006</v>
      </c>
      <c r="V841" s="153">
        <v>0.93600000000000005</v>
      </c>
      <c r="W841" s="153">
        <v>0.96</v>
      </c>
      <c r="X841" s="152" t="s">
        <v>2007</v>
      </c>
      <c r="Y841" s="153">
        <v>2.5999999999999999E-2</v>
      </c>
      <c r="Z841" s="153">
        <v>0</v>
      </c>
      <c r="AA841" s="152" t="s">
        <v>1940</v>
      </c>
      <c r="AB841" s="153">
        <v>1.2999999999999999E-2</v>
      </c>
      <c r="AC841" s="153">
        <v>0.04</v>
      </c>
    </row>
    <row r="842" spans="1:29">
      <c r="A842" s="118" t="s">
        <v>4177</v>
      </c>
      <c r="B842" s="118"/>
      <c r="C842" s="130" t="s">
        <v>913</v>
      </c>
      <c r="D842" s="131">
        <v>1</v>
      </c>
      <c r="E842" s="132">
        <v>1718008</v>
      </c>
      <c r="F842" s="132">
        <v>167</v>
      </c>
      <c r="G842" s="132">
        <v>9</v>
      </c>
      <c r="H842" s="133">
        <v>5.8099999999999999E-2</v>
      </c>
      <c r="I842" s="140">
        <v>8</v>
      </c>
      <c r="J842" s="140">
        <v>0</v>
      </c>
      <c r="K842" s="132"/>
      <c r="L842" s="141">
        <v>0</v>
      </c>
      <c r="M842" s="142"/>
      <c r="N842" s="143">
        <v>1</v>
      </c>
      <c r="O842" s="144">
        <v>1</v>
      </c>
      <c r="P842" s="145"/>
      <c r="Q842" s="149"/>
      <c r="R842" s="132"/>
      <c r="S842" s="150"/>
      <c r="T842" s="151"/>
      <c r="U842" s="152" t="s">
        <v>2083</v>
      </c>
      <c r="V842" s="153">
        <v>0.88500000000000001</v>
      </c>
      <c r="W842" s="153">
        <v>1</v>
      </c>
      <c r="X842" s="152" t="s">
        <v>1952</v>
      </c>
      <c r="Y842" s="153">
        <v>0.115</v>
      </c>
      <c r="Z842" s="153">
        <v>0</v>
      </c>
      <c r="AA842" s="115"/>
      <c r="AB842" s="154"/>
      <c r="AC842" s="154"/>
    </row>
    <row r="843" spans="1:29">
      <c r="A843" s="118" t="s">
        <v>4178</v>
      </c>
      <c r="B843" s="118" t="s">
        <v>4179</v>
      </c>
      <c r="C843" s="130" t="s">
        <v>913</v>
      </c>
      <c r="D843" s="131">
        <v>1</v>
      </c>
      <c r="E843" s="132">
        <v>429549</v>
      </c>
      <c r="F843" s="132">
        <v>822</v>
      </c>
      <c r="G843" s="132">
        <v>36</v>
      </c>
      <c r="H843" s="133">
        <v>4.3400000000000001E-2</v>
      </c>
      <c r="I843" s="140">
        <v>23</v>
      </c>
      <c r="J843" s="140">
        <v>0</v>
      </c>
      <c r="K843" s="132">
        <v>937</v>
      </c>
      <c r="L843" s="141">
        <v>0.9</v>
      </c>
      <c r="M843" s="142">
        <v>0</v>
      </c>
      <c r="N843" s="143">
        <v>0.59099999999999997</v>
      </c>
      <c r="O843" s="144">
        <v>0.33300000000000002</v>
      </c>
      <c r="P843" s="145" t="s">
        <v>1294</v>
      </c>
      <c r="Q843" s="149" t="s">
        <v>4180</v>
      </c>
      <c r="R843" s="132">
        <v>18419</v>
      </c>
      <c r="S843" s="150">
        <v>4.8</v>
      </c>
      <c r="T843" s="151" t="s">
        <v>2262</v>
      </c>
      <c r="U843" s="152" t="s">
        <v>2937</v>
      </c>
      <c r="V843" s="153">
        <v>0.26700000000000002</v>
      </c>
      <c r="W843" s="153">
        <v>0</v>
      </c>
      <c r="X843" s="152" t="s">
        <v>1255</v>
      </c>
      <c r="Y843" s="153">
        <v>0.17799999999999999</v>
      </c>
      <c r="Z843" s="153">
        <v>0</v>
      </c>
      <c r="AA843" s="152" t="s">
        <v>1626</v>
      </c>
      <c r="AB843" s="153">
        <v>0.14599999999999999</v>
      </c>
      <c r="AC843" s="153">
        <v>0.33300000000000002</v>
      </c>
    </row>
    <row r="844" spans="1:29">
      <c r="A844" s="118" t="s">
        <v>4181</v>
      </c>
      <c r="B844" s="118" t="s">
        <v>4182</v>
      </c>
      <c r="C844" s="130" t="s">
        <v>913</v>
      </c>
      <c r="D844" s="131">
        <v>1</v>
      </c>
      <c r="E844" s="132">
        <v>697298</v>
      </c>
      <c r="F844" s="132">
        <v>496</v>
      </c>
      <c r="G844" s="132">
        <v>25</v>
      </c>
      <c r="H844" s="133">
        <v>0.05</v>
      </c>
      <c r="I844" s="140">
        <v>12</v>
      </c>
      <c r="J844" s="140">
        <v>0</v>
      </c>
      <c r="K844" s="132">
        <v>189</v>
      </c>
      <c r="L844" s="141">
        <v>2.6</v>
      </c>
      <c r="M844" s="142">
        <v>8</v>
      </c>
      <c r="N844" s="143">
        <v>0.83</v>
      </c>
      <c r="O844" s="144">
        <v>0.70599999999999996</v>
      </c>
      <c r="P844" s="145" t="s">
        <v>2705</v>
      </c>
      <c r="Q844" s="149" t="s">
        <v>4183</v>
      </c>
      <c r="R844" s="132">
        <v>11254</v>
      </c>
      <c r="S844" s="150">
        <v>4.5</v>
      </c>
      <c r="T844" s="151" t="s">
        <v>916</v>
      </c>
      <c r="U844" s="152" t="s">
        <v>2987</v>
      </c>
      <c r="V844" s="153">
        <v>0.53</v>
      </c>
      <c r="W844" s="153">
        <v>0.52900000000000003</v>
      </c>
      <c r="X844" s="152" t="s">
        <v>3003</v>
      </c>
      <c r="Y844" s="153">
        <v>0.23699999999999999</v>
      </c>
      <c r="Z844" s="153">
        <v>0</v>
      </c>
      <c r="AA844" s="152" t="s">
        <v>4184</v>
      </c>
      <c r="AB844" s="153">
        <v>6.3E-2</v>
      </c>
      <c r="AC844" s="153">
        <v>0.17699999999999999</v>
      </c>
    </row>
    <row r="845" spans="1:29">
      <c r="A845" s="118" t="s">
        <v>4185</v>
      </c>
      <c r="B845" s="118" t="s">
        <v>4186</v>
      </c>
      <c r="C845" s="130" t="s">
        <v>913</v>
      </c>
      <c r="D845" s="131">
        <v>1</v>
      </c>
      <c r="E845" s="132">
        <v>1907432</v>
      </c>
      <c r="F845" s="132">
        <v>145</v>
      </c>
      <c r="G845" s="132">
        <v>6</v>
      </c>
      <c r="H845" s="133">
        <v>4.4299999999999999E-2</v>
      </c>
      <c r="I845" s="140">
        <v>8</v>
      </c>
      <c r="J845" s="140">
        <v>0</v>
      </c>
      <c r="K845" s="132">
        <v>54</v>
      </c>
      <c r="L845" s="141">
        <v>2.7</v>
      </c>
      <c r="M845" s="142">
        <v>14</v>
      </c>
      <c r="N845" s="143">
        <v>1</v>
      </c>
      <c r="O845" s="144">
        <v>0</v>
      </c>
      <c r="P845" s="145" t="s">
        <v>1381</v>
      </c>
      <c r="Q845" s="149" t="s">
        <v>4187</v>
      </c>
      <c r="R845" s="132">
        <v>12815</v>
      </c>
      <c r="S845" s="150">
        <v>4.5</v>
      </c>
      <c r="T845" s="151"/>
      <c r="U845" s="152" t="s">
        <v>4188</v>
      </c>
      <c r="V845" s="153">
        <v>0.58299999999999996</v>
      </c>
      <c r="W845" s="153">
        <v>0</v>
      </c>
      <c r="X845" s="152" t="s">
        <v>3896</v>
      </c>
      <c r="Y845" s="153">
        <v>0.25</v>
      </c>
      <c r="Z845" s="153">
        <v>0</v>
      </c>
      <c r="AA845" s="152" t="s">
        <v>3895</v>
      </c>
      <c r="AB845" s="153">
        <v>0.16700000000000001</v>
      </c>
      <c r="AC845" s="153">
        <v>0</v>
      </c>
    </row>
    <row r="846" spans="1:29">
      <c r="A846" s="118" t="s">
        <v>4189</v>
      </c>
      <c r="B846" s="118" t="s">
        <v>4190</v>
      </c>
      <c r="C846" s="130"/>
      <c r="D846" s="131">
        <v>1</v>
      </c>
      <c r="E846" s="132">
        <v>1628105</v>
      </c>
      <c r="F846" s="132">
        <v>0</v>
      </c>
      <c r="G846" s="132">
        <v>0</v>
      </c>
      <c r="H846" s="133">
        <v>1.2E-2</v>
      </c>
      <c r="I846" s="140">
        <v>8</v>
      </c>
      <c r="J846" s="140">
        <v>0</v>
      </c>
      <c r="K846" s="132">
        <v>96</v>
      </c>
      <c r="L846" s="141">
        <v>0</v>
      </c>
      <c r="M846" s="142">
        <v>59</v>
      </c>
      <c r="N846" s="143">
        <v>0.6</v>
      </c>
      <c r="O846" s="144">
        <v>0</v>
      </c>
      <c r="P846" s="145" t="s">
        <v>1716</v>
      </c>
      <c r="Q846" s="149" t="s">
        <v>4191</v>
      </c>
      <c r="R846" s="132">
        <v>5769</v>
      </c>
      <c r="S846" s="150">
        <v>4</v>
      </c>
      <c r="T846" s="151" t="s">
        <v>4192</v>
      </c>
      <c r="U846" s="152" t="s">
        <v>4193</v>
      </c>
      <c r="V846" s="153">
        <v>0.2</v>
      </c>
      <c r="W846" s="153">
        <v>0</v>
      </c>
      <c r="X846" s="152" t="s">
        <v>4194</v>
      </c>
      <c r="Y846" s="153">
        <v>0.2</v>
      </c>
      <c r="Z846" s="153">
        <v>0</v>
      </c>
      <c r="AA846" s="152" t="s">
        <v>4195</v>
      </c>
      <c r="AB846" s="153">
        <v>0.2</v>
      </c>
      <c r="AC846" s="153">
        <v>0</v>
      </c>
    </row>
    <row r="847" spans="1:29">
      <c r="A847" s="118" t="s">
        <v>4196</v>
      </c>
      <c r="B847" s="118" t="s">
        <v>4197</v>
      </c>
      <c r="C847" s="130" t="s">
        <v>913</v>
      </c>
      <c r="D847" s="131">
        <v>1</v>
      </c>
      <c r="E847" s="132">
        <v>1313664</v>
      </c>
      <c r="F847" s="132">
        <v>231</v>
      </c>
      <c r="G847" s="132">
        <v>14</v>
      </c>
      <c r="H847" s="133">
        <v>6.0999999999999999E-2</v>
      </c>
      <c r="I847" s="140">
        <v>10</v>
      </c>
      <c r="J847" s="140">
        <v>0</v>
      </c>
      <c r="K847" s="132">
        <v>373</v>
      </c>
      <c r="L847" s="141">
        <v>0.6</v>
      </c>
      <c r="M847" s="142">
        <v>11</v>
      </c>
      <c r="N847" s="143">
        <v>0.68500000000000005</v>
      </c>
      <c r="O847" s="144">
        <v>0.75</v>
      </c>
      <c r="P847" s="145" t="s">
        <v>1171</v>
      </c>
      <c r="Q847" s="149" t="s">
        <v>4198</v>
      </c>
      <c r="R847" s="132">
        <v>574</v>
      </c>
      <c r="S847" s="150">
        <v>4.4000000000000004</v>
      </c>
      <c r="T847" s="151" t="s">
        <v>916</v>
      </c>
      <c r="U847" s="152" t="s">
        <v>4199</v>
      </c>
      <c r="V847" s="153">
        <v>0.32600000000000001</v>
      </c>
      <c r="W847" s="153">
        <v>0</v>
      </c>
      <c r="X847" s="152" t="s">
        <v>1140</v>
      </c>
      <c r="Y847" s="153">
        <v>0.22800000000000001</v>
      </c>
      <c r="Z847" s="153">
        <v>0.75</v>
      </c>
      <c r="AA847" s="152" t="s">
        <v>980</v>
      </c>
      <c r="AB847" s="153">
        <v>0.13</v>
      </c>
      <c r="AC847" s="153">
        <v>0</v>
      </c>
    </row>
    <row r="848" spans="1:29">
      <c r="A848" s="118" t="s">
        <v>4200</v>
      </c>
      <c r="B848" s="118" t="s">
        <v>4201</v>
      </c>
      <c r="C848" s="130" t="s">
        <v>913</v>
      </c>
      <c r="D848" s="131">
        <v>1</v>
      </c>
      <c r="E848" s="132">
        <v>124212</v>
      </c>
      <c r="F848" s="132">
        <v>2938</v>
      </c>
      <c r="G848" s="132">
        <v>69</v>
      </c>
      <c r="H848" s="133">
        <v>2.3099999999999999E-2</v>
      </c>
      <c r="I848" s="140">
        <v>31</v>
      </c>
      <c r="J848" s="140">
        <v>0</v>
      </c>
      <c r="K848" s="132">
        <v>314</v>
      </c>
      <c r="L848" s="141">
        <v>9.4</v>
      </c>
      <c r="M848" s="142">
        <v>13</v>
      </c>
      <c r="N848" s="143">
        <v>0.46800000000000003</v>
      </c>
      <c r="O848" s="144">
        <v>0.41799999999999998</v>
      </c>
      <c r="P848" s="145" t="s">
        <v>3447</v>
      </c>
      <c r="Q848" s="149" t="s">
        <v>4202</v>
      </c>
      <c r="R848" s="132">
        <v>5537</v>
      </c>
      <c r="S848" s="150">
        <v>4.5</v>
      </c>
      <c r="T848" s="151" t="s">
        <v>916</v>
      </c>
      <c r="U848" s="152" t="s">
        <v>1257</v>
      </c>
      <c r="V848" s="153">
        <v>0.31</v>
      </c>
      <c r="W848" s="153">
        <v>0.29899999999999999</v>
      </c>
      <c r="X848" s="152" t="s">
        <v>1685</v>
      </c>
      <c r="Y848" s="153">
        <v>9.0999999999999998E-2</v>
      </c>
      <c r="Z848" s="153">
        <v>0.06</v>
      </c>
      <c r="AA848" s="152" t="s">
        <v>4203</v>
      </c>
      <c r="AB848" s="153">
        <v>6.8000000000000005E-2</v>
      </c>
      <c r="AC848" s="153">
        <v>0.06</v>
      </c>
    </row>
    <row r="849" spans="1:29">
      <c r="A849" s="118" t="s">
        <v>4204</v>
      </c>
      <c r="B849" s="118" t="s">
        <v>4205</v>
      </c>
      <c r="C849" s="130" t="s">
        <v>913</v>
      </c>
      <c r="D849" s="131">
        <v>1</v>
      </c>
      <c r="E849" s="132">
        <v>855997</v>
      </c>
      <c r="F849" s="132">
        <v>395</v>
      </c>
      <c r="G849" s="132">
        <v>33</v>
      </c>
      <c r="H849" s="133">
        <v>8.2900000000000001E-2</v>
      </c>
      <c r="I849" s="140">
        <v>13</v>
      </c>
      <c r="J849" s="140">
        <v>0</v>
      </c>
      <c r="K849" s="132">
        <v>255</v>
      </c>
      <c r="L849" s="141">
        <v>1.5</v>
      </c>
      <c r="M849" s="142">
        <v>0</v>
      </c>
      <c r="N849" s="143">
        <v>0.55500000000000005</v>
      </c>
      <c r="O849" s="144">
        <v>0</v>
      </c>
      <c r="P849" s="145" t="s">
        <v>1268</v>
      </c>
      <c r="Q849" s="149" t="s">
        <v>2747</v>
      </c>
      <c r="R849" s="132">
        <v>4999</v>
      </c>
      <c r="S849" s="150">
        <v>4.5</v>
      </c>
      <c r="T849" s="151" t="s">
        <v>916</v>
      </c>
      <c r="U849" s="152" t="s">
        <v>3466</v>
      </c>
      <c r="V849" s="153">
        <v>0.25900000000000001</v>
      </c>
      <c r="W849" s="153">
        <v>0</v>
      </c>
      <c r="X849" s="152" t="s">
        <v>3808</v>
      </c>
      <c r="Y849" s="153">
        <v>0.14799999999999999</v>
      </c>
      <c r="Z849" s="153">
        <v>0</v>
      </c>
      <c r="AA849" s="152" t="s">
        <v>4188</v>
      </c>
      <c r="AB849" s="153">
        <v>0.14799999999999999</v>
      </c>
      <c r="AC849" s="153">
        <v>0</v>
      </c>
    </row>
    <row r="850" spans="1:29">
      <c r="A850" s="118" t="s">
        <v>4206</v>
      </c>
      <c r="B850" s="118"/>
      <c r="C850" s="130"/>
      <c r="D850" s="131">
        <v>1</v>
      </c>
      <c r="E850" s="132">
        <v>1809978</v>
      </c>
      <c r="F850" s="132">
        <v>0</v>
      </c>
      <c r="G850" s="132">
        <v>0</v>
      </c>
      <c r="H850" s="133">
        <v>5.6800000000000003E-2</v>
      </c>
      <c r="I850" s="140">
        <v>8</v>
      </c>
      <c r="J850" s="140">
        <v>0</v>
      </c>
      <c r="K850" s="132"/>
      <c r="L850" s="141">
        <v>0</v>
      </c>
      <c r="M850" s="142">
        <v>3</v>
      </c>
      <c r="N850" s="143">
        <v>1</v>
      </c>
      <c r="O850" s="144">
        <v>1</v>
      </c>
      <c r="P850" s="145" t="s">
        <v>4207</v>
      </c>
      <c r="Q850" s="149"/>
      <c r="R850" s="132"/>
      <c r="S850" s="150"/>
      <c r="T850" s="151"/>
      <c r="U850" s="152" t="s">
        <v>4208</v>
      </c>
      <c r="V850" s="153">
        <v>0.84599999999999997</v>
      </c>
      <c r="W850" s="153">
        <v>1</v>
      </c>
      <c r="X850" s="152" t="s">
        <v>4209</v>
      </c>
      <c r="Y850" s="153">
        <v>0.154</v>
      </c>
      <c r="Z850" s="153">
        <v>0</v>
      </c>
      <c r="AA850" s="115"/>
      <c r="AB850" s="154"/>
      <c r="AC850" s="154"/>
    </row>
    <row r="851" spans="1:29">
      <c r="A851" s="118" t="s">
        <v>4210</v>
      </c>
      <c r="B851" s="118" t="s">
        <v>4211</v>
      </c>
      <c r="C851" s="130" t="s">
        <v>913</v>
      </c>
      <c r="D851" s="131">
        <v>1</v>
      </c>
      <c r="E851" s="132">
        <v>1876063</v>
      </c>
      <c r="F851" s="132">
        <v>147</v>
      </c>
      <c r="G851" s="132">
        <v>1</v>
      </c>
      <c r="H851" s="133">
        <v>8.6999999999999994E-3</v>
      </c>
      <c r="I851" s="140">
        <v>8</v>
      </c>
      <c r="J851" s="140">
        <v>0</v>
      </c>
      <c r="K851" s="132">
        <v>72</v>
      </c>
      <c r="L851" s="141">
        <v>2</v>
      </c>
      <c r="M851" s="142">
        <v>0</v>
      </c>
      <c r="N851" s="143">
        <v>1</v>
      </c>
      <c r="O851" s="144">
        <v>1</v>
      </c>
      <c r="P851" s="145" t="s">
        <v>3171</v>
      </c>
      <c r="Q851" s="149" t="s">
        <v>4212</v>
      </c>
      <c r="R851" s="132">
        <v>1256</v>
      </c>
      <c r="S851" s="150">
        <v>4.5</v>
      </c>
      <c r="T851" s="151" t="s">
        <v>1091</v>
      </c>
      <c r="U851" s="152" t="s">
        <v>849</v>
      </c>
      <c r="V851" s="153">
        <v>0.90500000000000003</v>
      </c>
      <c r="W851" s="153">
        <v>1</v>
      </c>
      <c r="X851" s="152" t="s">
        <v>2122</v>
      </c>
      <c r="Y851" s="153">
        <v>9.5000000000000001E-2</v>
      </c>
      <c r="Z851" s="153">
        <v>0</v>
      </c>
      <c r="AA851" s="115"/>
      <c r="AB851" s="154"/>
      <c r="AC851" s="154"/>
    </row>
    <row r="852" spans="1:29">
      <c r="A852" s="118" t="s">
        <v>4213</v>
      </c>
      <c r="B852" s="118" t="s">
        <v>4214</v>
      </c>
      <c r="C852" s="130" t="s">
        <v>913</v>
      </c>
      <c r="D852" s="131">
        <v>1</v>
      </c>
      <c r="E852" s="132">
        <v>79971</v>
      </c>
      <c r="F852" s="132">
        <v>4328</v>
      </c>
      <c r="G852" s="132">
        <v>202</v>
      </c>
      <c r="H852" s="133">
        <v>4.6699999999999998E-2</v>
      </c>
      <c r="I852" s="140">
        <v>32</v>
      </c>
      <c r="J852" s="140">
        <v>0</v>
      </c>
      <c r="K852" s="132">
        <v>131</v>
      </c>
      <c r="L852" s="141">
        <v>33</v>
      </c>
      <c r="M852" s="142">
        <v>20</v>
      </c>
      <c r="N852" s="143">
        <v>0.52400000000000002</v>
      </c>
      <c r="O852" s="144">
        <v>0.56299999999999994</v>
      </c>
      <c r="P852" s="145" t="s">
        <v>2649</v>
      </c>
      <c r="Q852" s="149" t="s">
        <v>4215</v>
      </c>
      <c r="R852" s="132">
        <v>7882</v>
      </c>
      <c r="S852" s="150">
        <v>4.5</v>
      </c>
      <c r="T852" s="151" t="s">
        <v>1254</v>
      </c>
      <c r="U852" s="152" t="s">
        <v>1514</v>
      </c>
      <c r="V852" s="153">
        <v>0.29599999999999999</v>
      </c>
      <c r="W852" s="153">
        <v>0.35</v>
      </c>
      <c r="X852" s="152" t="s">
        <v>2987</v>
      </c>
      <c r="Y852" s="153">
        <v>0.13500000000000001</v>
      </c>
      <c r="Z852" s="153">
        <v>0.127</v>
      </c>
      <c r="AA852" s="152" t="s">
        <v>1255</v>
      </c>
      <c r="AB852" s="153">
        <v>9.2999999999999999E-2</v>
      </c>
      <c r="AC852" s="153">
        <v>8.6999999999999994E-2</v>
      </c>
    </row>
    <row r="853" spans="1:29">
      <c r="A853" s="118" t="s">
        <v>4216</v>
      </c>
      <c r="B853" s="118" t="s">
        <v>3531</v>
      </c>
      <c r="C853" s="130"/>
      <c r="D853" s="131">
        <v>1</v>
      </c>
      <c r="E853" s="132">
        <v>856287</v>
      </c>
      <c r="F853" s="132">
        <v>395</v>
      </c>
      <c r="G853" s="132">
        <v>10</v>
      </c>
      <c r="H853" s="133">
        <v>2.6200000000000001E-2</v>
      </c>
      <c r="I853" s="140">
        <v>13</v>
      </c>
      <c r="J853" s="140">
        <v>0</v>
      </c>
      <c r="K853" s="132">
        <v>1281</v>
      </c>
      <c r="L853" s="141">
        <v>0.3</v>
      </c>
      <c r="M853" s="142">
        <v>0</v>
      </c>
      <c r="N853" s="143">
        <v>0.23300000000000001</v>
      </c>
      <c r="O853" s="144">
        <v>0.25</v>
      </c>
      <c r="P853" s="145" t="s">
        <v>2780</v>
      </c>
      <c r="Q853" s="149" t="s">
        <v>4217</v>
      </c>
      <c r="R853" s="132">
        <v>8377</v>
      </c>
      <c r="S853" s="150">
        <v>4.5</v>
      </c>
      <c r="T853" s="151" t="s">
        <v>1254</v>
      </c>
      <c r="U853" s="152" t="s">
        <v>1593</v>
      </c>
      <c r="V853" s="153">
        <v>9.2999999999999999E-2</v>
      </c>
      <c r="W853" s="153">
        <v>0</v>
      </c>
      <c r="X853" s="152" t="s">
        <v>1257</v>
      </c>
      <c r="Y853" s="153">
        <v>7.0000000000000007E-2</v>
      </c>
      <c r="Z853" s="153">
        <v>0.25</v>
      </c>
      <c r="AA853" s="152" t="s">
        <v>2693</v>
      </c>
      <c r="AB853" s="153">
        <v>7.0000000000000007E-2</v>
      </c>
      <c r="AC853" s="153">
        <v>0</v>
      </c>
    </row>
    <row r="854" spans="1:29">
      <c r="A854" s="118" t="s">
        <v>4218</v>
      </c>
      <c r="B854" s="118" t="s">
        <v>4219</v>
      </c>
      <c r="C854" s="130"/>
      <c r="D854" s="131">
        <v>1</v>
      </c>
      <c r="E854" s="132">
        <v>1812139</v>
      </c>
      <c r="F854" s="132">
        <v>0</v>
      </c>
      <c r="G854" s="132">
        <v>0</v>
      </c>
      <c r="H854" s="133">
        <v>7.0999999999999994E-2</v>
      </c>
      <c r="I854" s="140">
        <v>8</v>
      </c>
      <c r="J854" s="140">
        <v>0</v>
      </c>
      <c r="K854" s="132">
        <v>36</v>
      </c>
      <c r="L854" s="141">
        <v>0</v>
      </c>
      <c r="M854" s="142"/>
      <c r="N854" s="143">
        <v>1</v>
      </c>
      <c r="O854" s="144">
        <v>1</v>
      </c>
      <c r="P854" s="145" t="s">
        <v>1237</v>
      </c>
      <c r="Q854" s="149" t="s">
        <v>4220</v>
      </c>
      <c r="R854" s="132">
        <v>4612</v>
      </c>
      <c r="S854" s="150">
        <v>4.5</v>
      </c>
      <c r="T854" s="151" t="s">
        <v>1853</v>
      </c>
      <c r="U854" s="152" t="s">
        <v>1256</v>
      </c>
      <c r="V854" s="153">
        <v>1</v>
      </c>
      <c r="W854" s="153">
        <v>1</v>
      </c>
      <c r="X854" s="115"/>
      <c r="Y854" s="154"/>
      <c r="Z854" s="154"/>
      <c r="AA854" s="115"/>
      <c r="AB854" s="154"/>
      <c r="AC854" s="154"/>
    </row>
    <row r="855" spans="1:29">
      <c r="A855" s="118" t="s">
        <v>4221</v>
      </c>
      <c r="B855" s="118" t="s">
        <v>4222</v>
      </c>
      <c r="C855" s="130"/>
      <c r="D855" s="131">
        <v>1</v>
      </c>
      <c r="E855" s="132">
        <v>1665116</v>
      </c>
      <c r="F855" s="132">
        <v>174</v>
      </c>
      <c r="G855" s="132">
        <v>3</v>
      </c>
      <c r="H855" s="133">
        <v>1.7500000000000002E-2</v>
      </c>
      <c r="I855" s="140">
        <v>9</v>
      </c>
      <c r="J855" s="140">
        <v>0</v>
      </c>
      <c r="K855" s="132"/>
      <c r="L855" s="141">
        <v>0</v>
      </c>
      <c r="M855" s="142"/>
      <c r="N855" s="143">
        <v>0.56499999999999995</v>
      </c>
      <c r="O855" s="144">
        <v>0</v>
      </c>
      <c r="P855" s="145" t="s">
        <v>4223</v>
      </c>
      <c r="Q855" s="149" t="s">
        <v>4224</v>
      </c>
      <c r="R855" s="132">
        <v>8995</v>
      </c>
      <c r="S855" s="150">
        <v>4.5</v>
      </c>
      <c r="T855" s="151"/>
      <c r="U855" s="152" t="s">
        <v>2220</v>
      </c>
      <c r="V855" s="153">
        <v>0.217</v>
      </c>
      <c r="W855" s="153">
        <v>0</v>
      </c>
      <c r="X855" s="152" t="s">
        <v>1255</v>
      </c>
      <c r="Y855" s="153">
        <v>0.217</v>
      </c>
      <c r="Z855" s="153">
        <v>0</v>
      </c>
      <c r="AA855" s="152" t="s">
        <v>1863</v>
      </c>
      <c r="AB855" s="153">
        <v>0.13</v>
      </c>
      <c r="AC855" s="153">
        <v>0</v>
      </c>
    </row>
    <row r="856" spans="1:29">
      <c r="A856" s="118" t="s">
        <v>4225</v>
      </c>
      <c r="B856" s="118" t="s">
        <v>4226</v>
      </c>
      <c r="C856" s="130" t="s">
        <v>913</v>
      </c>
      <c r="D856" s="131">
        <v>1</v>
      </c>
      <c r="E856" s="132">
        <v>1545690</v>
      </c>
      <c r="F856" s="132">
        <v>187</v>
      </c>
      <c r="G856" s="132">
        <v>11</v>
      </c>
      <c r="H856" s="133">
        <v>6.08E-2</v>
      </c>
      <c r="I856" s="140">
        <v>9</v>
      </c>
      <c r="J856" s="140">
        <v>0</v>
      </c>
      <c r="K856" s="132">
        <v>509</v>
      </c>
      <c r="L856" s="141">
        <v>0.4</v>
      </c>
      <c r="M856" s="142">
        <v>0</v>
      </c>
      <c r="N856" s="143">
        <v>1</v>
      </c>
      <c r="O856" s="144">
        <v>0</v>
      </c>
      <c r="P856" s="145" t="s">
        <v>4167</v>
      </c>
      <c r="Q856" s="149" t="s">
        <v>4227</v>
      </c>
      <c r="R856" s="132">
        <v>2449</v>
      </c>
      <c r="S856" s="150">
        <v>4.5</v>
      </c>
      <c r="T856" s="151" t="s">
        <v>4228</v>
      </c>
      <c r="U856" s="152" t="s">
        <v>4229</v>
      </c>
      <c r="V856" s="153">
        <v>0.8</v>
      </c>
      <c r="W856" s="153">
        <v>0</v>
      </c>
      <c r="X856" s="152" t="s">
        <v>4230</v>
      </c>
      <c r="Y856" s="153">
        <v>0.2</v>
      </c>
      <c r="Z856" s="153">
        <v>0</v>
      </c>
      <c r="AA856" s="115"/>
      <c r="AB856" s="154"/>
      <c r="AC856" s="154"/>
    </row>
    <row r="857" spans="1:29">
      <c r="A857" s="118" t="s">
        <v>4231</v>
      </c>
      <c r="B857" s="118" t="s">
        <v>4232</v>
      </c>
      <c r="C857" s="130"/>
      <c r="D857" s="131">
        <v>1</v>
      </c>
      <c r="E857" s="132">
        <v>200127</v>
      </c>
      <c r="F857" s="132">
        <v>1859</v>
      </c>
      <c r="G857" s="132">
        <v>140</v>
      </c>
      <c r="H857" s="133">
        <v>7.5399999999999995E-2</v>
      </c>
      <c r="I857" s="140">
        <v>29</v>
      </c>
      <c r="J857" s="140">
        <v>0</v>
      </c>
      <c r="K857" s="132">
        <v>75</v>
      </c>
      <c r="L857" s="141">
        <v>24.8</v>
      </c>
      <c r="M857" s="142">
        <v>0</v>
      </c>
      <c r="N857" s="143">
        <v>0.64100000000000001</v>
      </c>
      <c r="O857" s="144">
        <v>0.53400000000000003</v>
      </c>
      <c r="P857" s="145" t="s">
        <v>2475</v>
      </c>
      <c r="Q857" s="149" t="s">
        <v>4233</v>
      </c>
      <c r="R857" s="132">
        <v>18330</v>
      </c>
      <c r="S857" s="150">
        <v>4.8</v>
      </c>
      <c r="T857" s="151" t="s">
        <v>916</v>
      </c>
      <c r="U857" s="152" t="s">
        <v>2694</v>
      </c>
      <c r="V857" s="153">
        <v>0.42899999999999999</v>
      </c>
      <c r="W857" s="153">
        <v>0.34499999999999997</v>
      </c>
      <c r="X857" s="152" t="s">
        <v>1940</v>
      </c>
      <c r="Y857" s="153">
        <v>0.14299999999999999</v>
      </c>
      <c r="Z857" s="153">
        <v>0.13800000000000001</v>
      </c>
      <c r="AA857" s="152" t="s">
        <v>3338</v>
      </c>
      <c r="AB857" s="153">
        <v>6.8000000000000005E-2</v>
      </c>
      <c r="AC857" s="153">
        <v>5.1999999999999998E-2</v>
      </c>
    </row>
    <row r="858" spans="1:29">
      <c r="A858" s="118" t="s">
        <v>4234</v>
      </c>
      <c r="B858" s="118" t="s">
        <v>4235</v>
      </c>
      <c r="C858" s="130"/>
      <c r="D858" s="131">
        <v>1</v>
      </c>
      <c r="E858" s="132">
        <v>1930869</v>
      </c>
      <c r="F858" s="132">
        <v>143</v>
      </c>
      <c r="G858" s="132">
        <v>12</v>
      </c>
      <c r="H858" s="133">
        <v>8.1199999999999994E-2</v>
      </c>
      <c r="I858" s="140">
        <v>8</v>
      </c>
      <c r="J858" s="140">
        <v>0</v>
      </c>
      <c r="K858" s="132">
        <v>108</v>
      </c>
      <c r="L858" s="141">
        <v>1.3</v>
      </c>
      <c r="M858" s="142"/>
      <c r="N858" s="143">
        <v>0.90500000000000003</v>
      </c>
      <c r="O858" s="144">
        <v>1</v>
      </c>
      <c r="P858" s="145" t="s">
        <v>2710</v>
      </c>
      <c r="Q858" s="149" t="s">
        <v>4236</v>
      </c>
      <c r="R858" s="132">
        <v>23146</v>
      </c>
      <c r="S858" s="150">
        <v>4.8</v>
      </c>
      <c r="T858" s="151" t="s">
        <v>916</v>
      </c>
      <c r="U858" s="152" t="s">
        <v>2406</v>
      </c>
      <c r="V858" s="153">
        <v>0.71399999999999997</v>
      </c>
      <c r="W858" s="153">
        <v>0.5</v>
      </c>
      <c r="X858" s="152" t="s">
        <v>2407</v>
      </c>
      <c r="Y858" s="153">
        <v>0.127</v>
      </c>
      <c r="Z858" s="153">
        <v>0.5</v>
      </c>
      <c r="AA858" s="152" t="s">
        <v>4237</v>
      </c>
      <c r="AB858" s="153">
        <v>6.4000000000000001E-2</v>
      </c>
      <c r="AC858" s="153">
        <v>0</v>
      </c>
    </row>
    <row r="859" spans="1:29">
      <c r="A859" s="118" t="s">
        <v>4238</v>
      </c>
      <c r="B859" s="118" t="s">
        <v>4238</v>
      </c>
      <c r="C859" s="130" t="s">
        <v>913</v>
      </c>
      <c r="D859" s="131">
        <v>1</v>
      </c>
      <c r="E859" s="132">
        <v>878409</v>
      </c>
      <c r="F859" s="132">
        <v>385</v>
      </c>
      <c r="G859" s="132">
        <v>20</v>
      </c>
      <c r="H859" s="133">
        <v>5.1799999999999999E-2</v>
      </c>
      <c r="I859" s="140">
        <v>13</v>
      </c>
      <c r="J859" s="140">
        <v>3</v>
      </c>
      <c r="K859" s="132">
        <v>296</v>
      </c>
      <c r="L859" s="141">
        <v>1.3</v>
      </c>
      <c r="M859" s="142">
        <v>16</v>
      </c>
      <c r="N859" s="143">
        <v>0.73299999999999998</v>
      </c>
      <c r="O859" s="144">
        <v>0.6</v>
      </c>
      <c r="P859" s="145" t="s">
        <v>4239</v>
      </c>
      <c r="Q859" s="149" t="s">
        <v>4240</v>
      </c>
      <c r="R859" s="132">
        <v>12803</v>
      </c>
      <c r="S859" s="150">
        <v>4.8</v>
      </c>
      <c r="T859" s="151" t="s">
        <v>916</v>
      </c>
      <c r="U859" s="152" t="s">
        <v>1514</v>
      </c>
      <c r="V859" s="153">
        <v>0.38900000000000001</v>
      </c>
      <c r="W859" s="153">
        <v>0.6</v>
      </c>
      <c r="X859" s="152" t="s">
        <v>1966</v>
      </c>
      <c r="Y859" s="153">
        <v>0.2</v>
      </c>
      <c r="Z859" s="153">
        <v>0</v>
      </c>
      <c r="AA859" s="152" t="s">
        <v>1627</v>
      </c>
      <c r="AB859" s="153">
        <v>0.14399999999999999</v>
      </c>
      <c r="AC859" s="153">
        <v>0</v>
      </c>
    </row>
    <row r="860" spans="1:29">
      <c r="A860" s="118" t="s">
        <v>4241</v>
      </c>
      <c r="B860" s="118" t="s">
        <v>4242</v>
      </c>
      <c r="C860" s="130"/>
      <c r="D860" s="131">
        <v>1</v>
      </c>
      <c r="E860" s="132">
        <v>1512301</v>
      </c>
      <c r="F860" s="132">
        <v>191</v>
      </c>
      <c r="G860" s="132">
        <v>8</v>
      </c>
      <c r="H860" s="133">
        <v>4.0599999999999997E-2</v>
      </c>
      <c r="I860" s="140">
        <v>9</v>
      </c>
      <c r="J860" s="140">
        <v>0</v>
      </c>
      <c r="K860" s="132">
        <v>94</v>
      </c>
      <c r="L860" s="141">
        <v>2</v>
      </c>
      <c r="M860" s="142"/>
      <c r="N860" s="143">
        <v>0.92200000000000004</v>
      </c>
      <c r="O860" s="144">
        <v>0</v>
      </c>
      <c r="P860" s="145" t="s">
        <v>3509</v>
      </c>
      <c r="Q860" s="149" t="s">
        <v>4243</v>
      </c>
      <c r="R860" s="132">
        <v>13920</v>
      </c>
      <c r="S860" s="150">
        <v>4.5</v>
      </c>
      <c r="T860" s="151" t="s">
        <v>916</v>
      </c>
      <c r="U860" s="152" t="s">
        <v>1954</v>
      </c>
      <c r="V860" s="153">
        <v>0.69599999999999995</v>
      </c>
      <c r="W860" s="153">
        <v>0</v>
      </c>
      <c r="X860" s="152" t="s">
        <v>1952</v>
      </c>
      <c r="Y860" s="153">
        <v>0.186</v>
      </c>
      <c r="Z860" s="153">
        <v>0</v>
      </c>
      <c r="AA860" s="152" t="s">
        <v>2220</v>
      </c>
      <c r="AB860" s="153">
        <v>3.9E-2</v>
      </c>
      <c r="AC860" s="153">
        <v>0</v>
      </c>
    </row>
    <row r="861" spans="1:29">
      <c r="A861" s="118" t="s">
        <v>4244</v>
      </c>
      <c r="B861" s="118" t="s">
        <v>4245</v>
      </c>
      <c r="C861" s="130" t="s">
        <v>913</v>
      </c>
      <c r="D861" s="131">
        <v>1</v>
      </c>
      <c r="E861" s="132">
        <v>1694118</v>
      </c>
      <c r="F861" s="132">
        <v>170</v>
      </c>
      <c r="G861" s="132">
        <v>10</v>
      </c>
      <c r="H861" s="133">
        <v>5.79E-2</v>
      </c>
      <c r="I861" s="140">
        <v>8</v>
      </c>
      <c r="J861" s="140">
        <v>0</v>
      </c>
      <c r="K861" s="132">
        <v>101</v>
      </c>
      <c r="L861" s="141">
        <v>1.7</v>
      </c>
      <c r="M861" s="142">
        <v>0</v>
      </c>
      <c r="N861" s="143">
        <v>0.98299999999999998</v>
      </c>
      <c r="O861" s="144">
        <v>1</v>
      </c>
      <c r="P861" s="145" t="s">
        <v>1335</v>
      </c>
      <c r="Q861" s="149" t="s">
        <v>4246</v>
      </c>
      <c r="R861" s="132">
        <v>9882</v>
      </c>
      <c r="S861" s="150">
        <v>4.8</v>
      </c>
      <c r="T861" s="151" t="s">
        <v>1152</v>
      </c>
      <c r="U861" s="152" t="s">
        <v>2006</v>
      </c>
      <c r="V861" s="153">
        <v>0.68400000000000005</v>
      </c>
      <c r="W861" s="153">
        <v>0.71399999999999997</v>
      </c>
      <c r="X861" s="152" t="s">
        <v>2007</v>
      </c>
      <c r="Y861" s="153">
        <v>0.28199999999999997</v>
      </c>
      <c r="Z861" s="153">
        <v>0.28599999999999998</v>
      </c>
      <c r="AA861" s="152" t="s">
        <v>1878</v>
      </c>
      <c r="AB861" s="153">
        <v>1.7000000000000001E-2</v>
      </c>
      <c r="AC861" s="153">
        <v>0</v>
      </c>
    </row>
    <row r="862" spans="1:29">
      <c r="A862" s="118" t="s">
        <v>4247</v>
      </c>
      <c r="B862" s="118" t="s">
        <v>4248</v>
      </c>
      <c r="C862" s="130" t="s">
        <v>913</v>
      </c>
      <c r="D862" s="131">
        <v>1</v>
      </c>
      <c r="E862" s="132">
        <v>82691</v>
      </c>
      <c r="F862" s="132">
        <v>4192</v>
      </c>
      <c r="G862" s="132">
        <v>131</v>
      </c>
      <c r="H862" s="133">
        <v>3.1300000000000001E-2</v>
      </c>
      <c r="I862" s="140">
        <v>31</v>
      </c>
      <c r="J862" s="140">
        <v>1</v>
      </c>
      <c r="K862" s="132">
        <v>13082</v>
      </c>
      <c r="L862" s="141">
        <v>0.3</v>
      </c>
      <c r="M862" s="142">
        <v>59</v>
      </c>
      <c r="N862" s="143">
        <v>0.504</v>
      </c>
      <c r="O862" s="144">
        <v>0.54800000000000004</v>
      </c>
      <c r="P862" s="145" t="s">
        <v>1045</v>
      </c>
      <c r="Q862" s="149" t="s">
        <v>4249</v>
      </c>
      <c r="R862" s="132">
        <v>1808</v>
      </c>
      <c r="S862" s="150">
        <v>4.4000000000000004</v>
      </c>
      <c r="T862" s="151" t="s">
        <v>1958</v>
      </c>
      <c r="U862" s="152" t="s">
        <v>4250</v>
      </c>
      <c r="V862" s="153">
        <v>0.378</v>
      </c>
      <c r="W862" s="153">
        <v>0.41699999999999998</v>
      </c>
      <c r="X862" s="152" t="s">
        <v>4251</v>
      </c>
      <c r="Y862" s="153">
        <v>7.0999999999999994E-2</v>
      </c>
      <c r="Z862" s="153">
        <v>0.123</v>
      </c>
      <c r="AA862" s="152" t="s">
        <v>4252</v>
      </c>
      <c r="AB862" s="153">
        <v>5.5E-2</v>
      </c>
      <c r="AC862" s="153">
        <v>8.0000000000000002E-3</v>
      </c>
    </row>
    <row r="863" spans="1:29">
      <c r="A863" s="118" t="s">
        <v>4253</v>
      </c>
      <c r="B863" s="118" t="s">
        <v>4253</v>
      </c>
      <c r="C863" s="130" t="s">
        <v>913</v>
      </c>
      <c r="D863" s="131">
        <v>1</v>
      </c>
      <c r="E863" s="132">
        <v>1689513</v>
      </c>
      <c r="F863" s="132">
        <v>0</v>
      </c>
      <c r="G863" s="132">
        <v>0</v>
      </c>
      <c r="H863" s="133">
        <v>4.8000000000000001E-2</v>
      </c>
      <c r="I863" s="140">
        <v>8</v>
      </c>
      <c r="J863" s="140">
        <v>1</v>
      </c>
      <c r="K863" s="132">
        <v>123</v>
      </c>
      <c r="L863" s="141">
        <v>0</v>
      </c>
      <c r="M863" s="142">
        <v>0</v>
      </c>
      <c r="N863" s="143">
        <v>1</v>
      </c>
      <c r="O863" s="144">
        <v>1</v>
      </c>
      <c r="P863" s="145" t="s">
        <v>4254</v>
      </c>
      <c r="Q863" s="149" t="s">
        <v>4255</v>
      </c>
      <c r="R863" s="132">
        <v>12896</v>
      </c>
      <c r="S863" s="150">
        <v>4.5</v>
      </c>
      <c r="T863" s="151" t="s">
        <v>4256</v>
      </c>
      <c r="U863" s="152" t="s">
        <v>4257</v>
      </c>
      <c r="V863" s="153">
        <v>1</v>
      </c>
      <c r="W863" s="153">
        <v>1</v>
      </c>
      <c r="X863" s="115"/>
      <c r="Y863" s="154"/>
      <c r="Z863" s="154"/>
      <c r="AA863" s="115"/>
      <c r="AB863" s="154"/>
      <c r="AC863" s="154"/>
    </row>
    <row r="864" spans="1:29">
      <c r="A864" s="118" t="s">
        <v>4258</v>
      </c>
      <c r="B864" s="118" t="s">
        <v>4259</v>
      </c>
      <c r="C864" s="130" t="s">
        <v>913</v>
      </c>
      <c r="D864" s="131">
        <v>1</v>
      </c>
      <c r="E864" s="132">
        <v>1983892</v>
      </c>
      <c r="F864" s="132">
        <v>138</v>
      </c>
      <c r="G864" s="132">
        <v>8</v>
      </c>
      <c r="H864" s="133">
        <v>5.79E-2</v>
      </c>
      <c r="I864" s="140">
        <v>8</v>
      </c>
      <c r="J864" s="140">
        <v>0</v>
      </c>
      <c r="K864" s="132">
        <v>197</v>
      </c>
      <c r="L864" s="141">
        <v>0.7</v>
      </c>
      <c r="M864" s="142">
        <v>0</v>
      </c>
      <c r="N864" s="143">
        <v>0.54800000000000004</v>
      </c>
      <c r="O864" s="144">
        <v>0</v>
      </c>
      <c r="P864" s="145" t="s">
        <v>1405</v>
      </c>
      <c r="Q864" s="149" t="s">
        <v>4260</v>
      </c>
      <c r="R864" s="132">
        <v>21932</v>
      </c>
      <c r="S864" s="150">
        <v>4.8</v>
      </c>
      <c r="T864" s="151" t="s">
        <v>1625</v>
      </c>
      <c r="U864" s="152" t="s">
        <v>2196</v>
      </c>
      <c r="V864" s="153">
        <v>0.22600000000000001</v>
      </c>
      <c r="W864" s="153">
        <v>0</v>
      </c>
      <c r="X864" s="152" t="s">
        <v>2693</v>
      </c>
      <c r="Y864" s="153">
        <v>0.19400000000000001</v>
      </c>
      <c r="Z864" s="153">
        <v>0</v>
      </c>
      <c r="AA864" s="152" t="s">
        <v>1514</v>
      </c>
      <c r="AB864" s="153">
        <v>0.129</v>
      </c>
      <c r="AC864" s="153">
        <v>0</v>
      </c>
    </row>
    <row r="865" spans="1:29">
      <c r="A865" s="118" t="s">
        <v>4261</v>
      </c>
      <c r="B865" s="118" t="s">
        <v>4262</v>
      </c>
      <c r="C865" s="130" t="s">
        <v>913</v>
      </c>
      <c r="D865" s="131">
        <v>1</v>
      </c>
      <c r="E865" s="132">
        <v>803722</v>
      </c>
      <c r="F865" s="132">
        <v>425</v>
      </c>
      <c r="G865" s="132">
        <v>21</v>
      </c>
      <c r="H865" s="133">
        <v>4.9099999999999998E-2</v>
      </c>
      <c r="I865" s="140">
        <v>18</v>
      </c>
      <c r="J865" s="140">
        <v>0</v>
      </c>
      <c r="K865" s="132">
        <v>428</v>
      </c>
      <c r="L865" s="141">
        <v>1</v>
      </c>
      <c r="M865" s="142">
        <v>11</v>
      </c>
      <c r="N865" s="143">
        <v>0.505</v>
      </c>
      <c r="O865" s="144">
        <v>0.42899999999999999</v>
      </c>
      <c r="P865" s="145" t="s">
        <v>3432</v>
      </c>
      <c r="Q865" s="149" t="s">
        <v>4263</v>
      </c>
      <c r="R865" s="132">
        <v>12938</v>
      </c>
      <c r="S865" s="150">
        <v>4.5</v>
      </c>
      <c r="T865" s="151" t="s">
        <v>916</v>
      </c>
      <c r="U865" s="152" t="s">
        <v>1593</v>
      </c>
      <c r="V865" s="153">
        <v>0.23200000000000001</v>
      </c>
      <c r="W865" s="153">
        <v>0.28599999999999998</v>
      </c>
      <c r="X865" s="152" t="s">
        <v>1741</v>
      </c>
      <c r="Y865" s="153">
        <v>0.17199999999999999</v>
      </c>
      <c r="Z865" s="153">
        <v>0.14299999999999999</v>
      </c>
      <c r="AA865" s="152" t="s">
        <v>2958</v>
      </c>
      <c r="AB865" s="153">
        <v>0.10100000000000001</v>
      </c>
      <c r="AC865" s="153">
        <v>0</v>
      </c>
    </row>
    <row r="866" spans="1:29">
      <c r="A866" s="118" t="s">
        <v>4264</v>
      </c>
      <c r="B866" s="118" t="s">
        <v>4265</v>
      </c>
      <c r="C866" s="130" t="s">
        <v>913</v>
      </c>
      <c r="D866" s="131">
        <v>1</v>
      </c>
      <c r="E866" s="132">
        <v>116428</v>
      </c>
      <c r="F866" s="132">
        <v>3039</v>
      </c>
      <c r="G866" s="132">
        <v>28</v>
      </c>
      <c r="H866" s="133">
        <v>9.1999999999999998E-3</v>
      </c>
      <c r="I866" s="140">
        <v>32</v>
      </c>
      <c r="J866" s="140">
        <v>0</v>
      </c>
      <c r="K866" s="132">
        <v>103</v>
      </c>
      <c r="L866" s="141">
        <v>29.5</v>
      </c>
      <c r="M866" s="142">
        <v>0</v>
      </c>
      <c r="N866" s="143">
        <v>0.71399999999999997</v>
      </c>
      <c r="O866" s="144">
        <v>0.69799999999999995</v>
      </c>
      <c r="P866" s="145" t="s">
        <v>2529</v>
      </c>
      <c r="Q866" s="149" t="s">
        <v>4266</v>
      </c>
      <c r="R866" s="132">
        <v>13026</v>
      </c>
      <c r="S866" s="150">
        <v>4.5</v>
      </c>
      <c r="T866" s="151" t="s">
        <v>1152</v>
      </c>
      <c r="U866" s="152" t="s">
        <v>1970</v>
      </c>
      <c r="V866" s="153">
        <v>0.56899999999999995</v>
      </c>
      <c r="W866" s="153">
        <v>0.52800000000000002</v>
      </c>
      <c r="X866" s="152" t="s">
        <v>4267</v>
      </c>
      <c r="Y866" s="153">
        <v>8.5000000000000006E-2</v>
      </c>
      <c r="Z866" s="153">
        <v>7.5999999999999998E-2</v>
      </c>
      <c r="AA866" s="152" t="s">
        <v>4268</v>
      </c>
      <c r="AB866" s="153">
        <v>0.06</v>
      </c>
      <c r="AC866" s="153">
        <v>9.4E-2</v>
      </c>
    </row>
    <row r="867" spans="1:29">
      <c r="A867" s="118" t="s">
        <v>4269</v>
      </c>
      <c r="B867" s="118" t="s">
        <v>4270</v>
      </c>
      <c r="C867" s="130"/>
      <c r="D867" s="131">
        <v>1</v>
      </c>
      <c r="E867" s="132">
        <v>867199</v>
      </c>
      <c r="F867" s="132">
        <v>393</v>
      </c>
      <c r="G867" s="132">
        <v>14</v>
      </c>
      <c r="H867" s="133">
        <v>3.6400000000000002E-2</v>
      </c>
      <c r="I867" s="140">
        <v>13</v>
      </c>
      <c r="J867" s="140">
        <v>0</v>
      </c>
      <c r="K867" s="132">
        <v>684</v>
      </c>
      <c r="L867" s="141">
        <v>0.6</v>
      </c>
      <c r="M867" s="142">
        <v>14</v>
      </c>
      <c r="N867" s="143">
        <v>0.38100000000000001</v>
      </c>
      <c r="O867" s="144">
        <v>1</v>
      </c>
      <c r="P867" s="145" t="s">
        <v>2710</v>
      </c>
      <c r="Q867" s="149" t="s">
        <v>4271</v>
      </c>
      <c r="R867" s="132">
        <v>11797</v>
      </c>
      <c r="S867" s="150">
        <v>4.5</v>
      </c>
      <c r="T867" s="151"/>
      <c r="U867" s="152" t="s">
        <v>1153</v>
      </c>
      <c r="V867" s="153">
        <v>0.222</v>
      </c>
      <c r="W867" s="153">
        <v>1</v>
      </c>
      <c r="X867" s="152" t="s">
        <v>4272</v>
      </c>
      <c r="Y867" s="153">
        <v>9.5000000000000001E-2</v>
      </c>
      <c r="Z867" s="153">
        <v>0</v>
      </c>
      <c r="AA867" s="152" t="s">
        <v>4273</v>
      </c>
      <c r="AB867" s="153">
        <v>6.4000000000000001E-2</v>
      </c>
      <c r="AC867" s="153">
        <v>0</v>
      </c>
    </row>
    <row r="868" spans="1:29">
      <c r="A868" s="118" t="s">
        <v>4274</v>
      </c>
      <c r="B868" s="118" t="s">
        <v>4275</v>
      </c>
      <c r="C868" s="130"/>
      <c r="D868" s="131">
        <v>1</v>
      </c>
      <c r="E868" s="132">
        <v>1796271</v>
      </c>
      <c r="F868" s="132">
        <v>0</v>
      </c>
      <c r="G868" s="132">
        <v>0</v>
      </c>
      <c r="H868" s="133">
        <v>0.12470000000000001</v>
      </c>
      <c r="I868" s="140">
        <v>8</v>
      </c>
      <c r="J868" s="140">
        <v>0</v>
      </c>
      <c r="K868" s="132">
        <v>535</v>
      </c>
      <c r="L868" s="141">
        <v>0</v>
      </c>
      <c r="M868" s="142">
        <v>5</v>
      </c>
      <c r="N868" s="143">
        <v>1</v>
      </c>
      <c r="O868" s="144">
        <v>1</v>
      </c>
      <c r="P868" s="145" t="s">
        <v>959</v>
      </c>
      <c r="Q868" s="149" t="s">
        <v>4276</v>
      </c>
      <c r="R868" s="132">
        <v>1336</v>
      </c>
      <c r="S868" s="150">
        <v>4.4000000000000004</v>
      </c>
      <c r="T868" s="151"/>
      <c r="U868" s="152" t="s">
        <v>970</v>
      </c>
      <c r="V868" s="153">
        <v>0.72699999999999998</v>
      </c>
      <c r="W868" s="153">
        <v>0.5</v>
      </c>
      <c r="X868" s="152" t="s">
        <v>4277</v>
      </c>
      <c r="Y868" s="153">
        <v>0.27300000000000002</v>
      </c>
      <c r="Z868" s="153">
        <v>0.5</v>
      </c>
      <c r="AA868" s="115"/>
      <c r="AB868" s="154"/>
      <c r="AC868" s="154"/>
    </row>
    <row r="869" spans="1:29">
      <c r="A869" s="118" t="s">
        <v>4278</v>
      </c>
      <c r="B869" s="118" t="s">
        <v>4279</v>
      </c>
      <c r="C869" s="130" t="s">
        <v>913</v>
      </c>
      <c r="D869" s="131">
        <v>1</v>
      </c>
      <c r="E869" s="132">
        <v>312929</v>
      </c>
      <c r="F869" s="132">
        <v>1143</v>
      </c>
      <c r="G869" s="132">
        <v>60</v>
      </c>
      <c r="H869" s="133">
        <v>5.2200000000000003E-2</v>
      </c>
      <c r="I869" s="140">
        <v>27</v>
      </c>
      <c r="J869" s="140">
        <v>0</v>
      </c>
      <c r="K869" s="132">
        <v>17</v>
      </c>
      <c r="L869" s="141">
        <v>67.2</v>
      </c>
      <c r="M869" s="142">
        <v>0</v>
      </c>
      <c r="N869" s="143">
        <v>0.93300000000000005</v>
      </c>
      <c r="O869" s="144">
        <v>0.98099999999999998</v>
      </c>
      <c r="P869" s="145" t="s">
        <v>1294</v>
      </c>
      <c r="Q869" s="149" t="s">
        <v>4280</v>
      </c>
      <c r="R869" s="132">
        <v>6224</v>
      </c>
      <c r="S869" s="150">
        <v>4.8</v>
      </c>
      <c r="T869" s="151"/>
      <c r="U869" s="152" t="s">
        <v>2983</v>
      </c>
      <c r="V869" s="153">
        <v>0.65200000000000002</v>
      </c>
      <c r="W869" s="153">
        <v>0.53700000000000003</v>
      </c>
      <c r="X869" s="152" t="s">
        <v>2729</v>
      </c>
      <c r="Y869" s="153">
        <v>0.23300000000000001</v>
      </c>
      <c r="Z869" s="153">
        <v>0.42599999999999999</v>
      </c>
      <c r="AA869" s="152" t="s">
        <v>2220</v>
      </c>
      <c r="AB869" s="153">
        <v>4.8000000000000001E-2</v>
      </c>
      <c r="AC869" s="153">
        <v>1.9E-2</v>
      </c>
    </row>
    <row r="870" spans="1:29">
      <c r="A870" s="118" t="s">
        <v>4281</v>
      </c>
      <c r="B870" s="118" t="s">
        <v>4282</v>
      </c>
      <c r="C870" s="130"/>
      <c r="D870" s="131">
        <v>1</v>
      </c>
      <c r="E870" s="132">
        <v>1492111</v>
      </c>
      <c r="F870" s="132">
        <v>0</v>
      </c>
      <c r="G870" s="132">
        <v>0</v>
      </c>
      <c r="H870" s="133">
        <v>6.0999999999999999E-2</v>
      </c>
      <c r="I870" s="140">
        <v>8</v>
      </c>
      <c r="J870" s="140">
        <v>0</v>
      </c>
      <c r="K870" s="132">
        <v>146</v>
      </c>
      <c r="L870" s="141">
        <v>0</v>
      </c>
      <c r="M870" s="142">
        <v>15</v>
      </c>
      <c r="N870" s="143"/>
      <c r="O870" s="144"/>
      <c r="P870" s="145" t="s">
        <v>929</v>
      </c>
      <c r="Q870" s="149" t="s">
        <v>4283</v>
      </c>
      <c r="R870" s="132">
        <v>1566</v>
      </c>
      <c r="S870" s="150">
        <v>4</v>
      </c>
      <c r="T870" s="151"/>
      <c r="U870" s="115"/>
      <c r="V870" s="154"/>
      <c r="W870" s="154"/>
      <c r="X870" s="115"/>
      <c r="Y870" s="154"/>
      <c r="Z870" s="154"/>
      <c r="AA870" s="115"/>
      <c r="AB870" s="154"/>
      <c r="AC870" s="154"/>
    </row>
    <row r="871" spans="1:29">
      <c r="A871" s="118" t="s">
        <v>4284</v>
      </c>
      <c r="B871" s="118" t="s">
        <v>4285</v>
      </c>
      <c r="C871" s="130"/>
      <c r="D871" s="131">
        <v>1</v>
      </c>
      <c r="E871" s="132">
        <v>1545119</v>
      </c>
      <c r="F871" s="132">
        <v>0</v>
      </c>
      <c r="G871" s="132">
        <v>0</v>
      </c>
      <c r="H871" s="133">
        <v>4.3200000000000002E-2</v>
      </c>
      <c r="I871" s="140">
        <v>8</v>
      </c>
      <c r="J871" s="140">
        <v>0</v>
      </c>
      <c r="K871" s="132">
        <v>43</v>
      </c>
      <c r="L871" s="141">
        <v>0</v>
      </c>
      <c r="M871" s="142"/>
      <c r="N871" s="143">
        <v>1</v>
      </c>
      <c r="O871" s="144">
        <v>1</v>
      </c>
      <c r="P871" s="145" t="s">
        <v>4286</v>
      </c>
      <c r="Q871" s="149" t="s">
        <v>4287</v>
      </c>
      <c r="R871" s="132">
        <v>10343</v>
      </c>
      <c r="S871" s="150">
        <v>4.5</v>
      </c>
      <c r="T871" s="151" t="s">
        <v>916</v>
      </c>
      <c r="U871" s="152" t="s">
        <v>2007</v>
      </c>
      <c r="V871" s="153">
        <v>0.66700000000000004</v>
      </c>
      <c r="W871" s="153">
        <v>1</v>
      </c>
      <c r="X871" s="152" t="s">
        <v>2157</v>
      </c>
      <c r="Y871" s="153">
        <v>0.33300000000000002</v>
      </c>
      <c r="Z871" s="153">
        <v>0</v>
      </c>
      <c r="AA871" s="115"/>
      <c r="AB871" s="154"/>
      <c r="AC871" s="154"/>
    </row>
    <row r="872" spans="1:29">
      <c r="A872" s="118" t="s">
        <v>4288</v>
      </c>
      <c r="B872" s="118" t="s">
        <v>4289</v>
      </c>
      <c r="C872" s="130" t="s">
        <v>913</v>
      </c>
      <c r="D872" s="131">
        <v>1</v>
      </c>
      <c r="E872" s="132">
        <v>890868</v>
      </c>
      <c r="F872" s="132">
        <v>380</v>
      </c>
      <c r="G872" s="132">
        <v>13</v>
      </c>
      <c r="H872" s="133">
        <v>3.5900000000000001E-2</v>
      </c>
      <c r="I872" s="140">
        <v>13</v>
      </c>
      <c r="J872" s="140">
        <v>0</v>
      </c>
      <c r="K872" s="132"/>
      <c r="L872" s="141">
        <v>0</v>
      </c>
      <c r="M872" s="142">
        <v>0</v>
      </c>
      <c r="N872" s="143">
        <v>0.56999999999999995</v>
      </c>
      <c r="O872" s="144">
        <v>0.33300000000000002</v>
      </c>
      <c r="P872" s="145" t="s">
        <v>4290</v>
      </c>
      <c r="Q872" s="149"/>
      <c r="R872" s="132"/>
      <c r="S872" s="150"/>
      <c r="T872" s="151"/>
      <c r="U872" s="152" t="s">
        <v>2272</v>
      </c>
      <c r="V872" s="153">
        <v>0.34399999999999997</v>
      </c>
      <c r="W872" s="153">
        <v>0.33300000000000002</v>
      </c>
      <c r="X872" s="152" t="s">
        <v>1970</v>
      </c>
      <c r="Y872" s="153">
        <v>0.161</v>
      </c>
      <c r="Z872" s="153">
        <v>0</v>
      </c>
      <c r="AA872" s="152" t="s">
        <v>1685</v>
      </c>
      <c r="AB872" s="153">
        <v>6.5000000000000002E-2</v>
      </c>
      <c r="AC872" s="153">
        <v>0</v>
      </c>
    </row>
    <row r="873" spans="1:29">
      <c r="A873" s="118" t="s">
        <v>4291</v>
      </c>
      <c r="B873" s="118" t="s">
        <v>4292</v>
      </c>
      <c r="C873" s="130"/>
      <c r="D873" s="131">
        <v>1</v>
      </c>
      <c r="E873" s="132">
        <v>1582414</v>
      </c>
      <c r="F873" s="132">
        <v>183</v>
      </c>
      <c r="G873" s="132">
        <v>9</v>
      </c>
      <c r="H873" s="133">
        <v>4.82E-2</v>
      </c>
      <c r="I873" s="140">
        <v>9</v>
      </c>
      <c r="J873" s="140">
        <v>0</v>
      </c>
      <c r="K873" s="132">
        <v>721</v>
      </c>
      <c r="L873" s="141">
        <v>0.3</v>
      </c>
      <c r="M873" s="142"/>
      <c r="N873" s="143">
        <v>0.45800000000000002</v>
      </c>
      <c r="O873" s="144">
        <v>0.33300000000000002</v>
      </c>
      <c r="P873" s="145" t="s">
        <v>1294</v>
      </c>
      <c r="Q873" s="149" t="s">
        <v>4293</v>
      </c>
      <c r="R873" s="132">
        <v>16747</v>
      </c>
      <c r="S873" s="150">
        <v>4.5</v>
      </c>
      <c r="T873" s="151" t="s">
        <v>1853</v>
      </c>
      <c r="U873" s="152" t="s">
        <v>1514</v>
      </c>
      <c r="V873" s="153">
        <v>0.29199999999999998</v>
      </c>
      <c r="W873" s="153">
        <v>0.222</v>
      </c>
      <c r="X873" s="152" t="s">
        <v>1255</v>
      </c>
      <c r="Y873" s="153">
        <v>8.3000000000000004E-2</v>
      </c>
      <c r="Z873" s="153">
        <v>0</v>
      </c>
      <c r="AA873" s="152" t="s">
        <v>1620</v>
      </c>
      <c r="AB873" s="153">
        <v>8.3000000000000004E-2</v>
      </c>
      <c r="AC873" s="153">
        <v>0.111</v>
      </c>
    </row>
    <row r="874" spans="1:29">
      <c r="A874" s="118" t="s">
        <v>4294</v>
      </c>
      <c r="B874" s="118" t="s">
        <v>4295</v>
      </c>
      <c r="C874" s="130" t="s">
        <v>913</v>
      </c>
      <c r="D874" s="131">
        <v>1</v>
      </c>
      <c r="E874" s="132">
        <v>1673494</v>
      </c>
      <c r="F874" s="132">
        <v>173</v>
      </c>
      <c r="G874" s="132">
        <v>8</v>
      </c>
      <c r="H874" s="133">
        <v>5.0700000000000002E-2</v>
      </c>
      <c r="I874" s="140">
        <v>9</v>
      </c>
      <c r="J874" s="140">
        <v>0</v>
      </c>
      <c r="K874" s="132">
        <v>3698</v>
      </c>
      <c r="L874" s="141">
        <v>0.1</v>
      </c>
      <c r="M874" s="142">
        <v>0</v>
      </c>
      <c r="N874" s="143">
        <v>0.54200000000000004</v>
      </c>
      <c r="O874" s="144">
        <v>1</v>
      </c>
      <c r="P874" s="145" t="s">
        <v>983</v>
      </c>
      <c r="Q874" s="149" t="s">
        <v>4296</v>
      </c>
      <c r="R874" s="132">
        <v>7252</v>
      </c>
      <c r="S874" s="150">
        <v>4.5</v>
      </c>
      <c r="T874" s="151" t="s">
        <v>916</v>
      </c>
      <c r="U874" s="152" t="s">
        <v>4297</v>
      </c>
      <c r="V874" s="153">
        <v>0.25</v>
      </c>
      <c r="W874" s="153">
        <v>1</v>
      </c>
      <c r="X874" s="152" t="s">
        <v>859</v>
      </c>
      <c r="Y874" s="153">
        <v>0.188</v>
      </c>
      <c r="Z874" s="153">
        <v>0</v>
      </c>
      <c r="AA874" s="152" t="s">
        <v>844</v>
      </c>
      <c r="AB874" s="153">
        <v>0.104</v>
      </c>
      <c r="AC874" s="153">
        <v>0</v>
      </c>
    </row>
    <row r="875" spans="1:29">
      <c r="A875" s="118" t="s">
        <v>4298</v>
      </c>
      <c r="B875" s="118" t="s">
        <v>4299</v>
      </c>
      <c r="C875" s="130" t="s">
        <v>913</v>
      </c>
      <c r="D875" s="131">
        <v>1</v>
      </c>
      <c r="E875" s="132">
        <v>532624</v>
      </c>
      <c r="F875" s="132">
        <v>659</v>
      </c>
      <c r="G875" s="132">
        <v>40</v>
      </c>
      <c r="H875" s="133">
        <v>6.1199999999999997E-2</v>
      </c>
      <c r="I875" s="140">
        <v>19</v>
      </c>
      <c r="J875" s="140">
        <v>0</v>
      </c>
      <c r="K875" s="132">
        <v>51</v>
      </c>
      <c r="L875" s="141">
        <v>12.9</v>
      </c>
      <c r="M875" s="142">
        <v>0</v>
      </c>
      <c r="N875" s="143">
        <v>0.93500000000000005</v>
      </c>
      <c r="O875" s="144">
        <v>0.95199999999999996</v>
      </c>
      <c r="P875" s="145" t="s">
        <v>2260</v>
      </c>
      <c r="Q875" s="149" t="s">
        <v>4300</v>
      </c>
      <c r="R875" s="132">
        <v>11498</v>
      </c>
      <c r="S875" s="150">
        <v>4.5</v>
      </c>
      <c r="T875" s="151" t="s">
        <v>916</v>
      </c>
      <c r="U875" s="152" t="s">
        <v>1593</v>
      </c>
      <c r="V875" s="153">
        <v>0.72099999999999997</v>
      </c>
      <c r="W875" s="153">
        <v>0.71399999999999997</v>
      </c>
      <c r="X875" s="152" t="s">
        <v>1627</v>
      </c>
      <c r="Y875" s="153">
        <v>0.193</v>
      </c>
      <c r="Z875" s="153">
        <v>0.214</v>
      </c>
      <c r="AA875" s="152" t="s">
        <v>1741</v>
      </c>
      <c r="AB875" s="153">
        <v>2.1999999999999999E-2</v>
      </c>
      <c r="AC875" s="153">
        <v>2.4E-2</v>
      </c>
    </row>
    <row r="876" spans="1:29">
      <c r="A876" s="118" t="s">
        <v>4301</v>
      </c>
      <c r="B876" s="118" t="s">
        <v>4302</v>
      </c>
      <c r="C876" s="130"/>
      <c r="D876" s="131">
        <v>1</v>
      </c>
      <c r="E876" s="132">
        <v>558386</v>
      </c>
      <c r="F876" s="132">
        <v>631</v>
      </c>
      <c r="G876" s="132">
        <v>18</v>
      </c>
      <c r="H876" s="133">
        <v>2.8299999999999999E-2</v>
      </c>
      <c r="I876" s="140">
        <v>14</v>
      </c>
      <c r="J876" s="140">
        <v>0</v>
      </c>
      <c r="K876" s="132">
        <v>199</v>
      </c>
      <c r="L876" s="141">
        <v>3.2</v>
      </c>
      <c r="M876" s="142">
        <v>0</v>
      </c>
      <c r="N876" s="143">
        <v>0.60199999999999998</v>
      </c>
      <c r="O876" s="144">
        <v>0</v>
      </c>
      <c r="P876" s="145" t="s">
        <v>1675</v>
      </c>
      <c r="Q876" s="149" t="s">
        <v>4303</v>
      </c>
      <c r="R876" s="132">
        <v>402</v>
      </c>
      <c r="S876" s="150">
        <v>4.3</v>
      </c>
      <c r="T876" s="151" t="s">
        <v>1144</v>
      </c>
      <c r="U876" s="152" t="s">
        <v>4304</v>
      </c>
      <c r="V876" s="153">
        <v>0.30399999999999999</v>
      </c>
      <c r="W876" s="153">
        <v>0</v>
      </c>
      <c r="X876" s="152" t="s">
        <v>4305</v>
      </c>
      <c r="Y876" s="153">
        <v>0.16200000000000001</v>
      </c>
      <c r="Z876" s="153">
        <v>0</v>
      </c>
      <c r="AA876" s="152" t="s">
        <v>4306</v>
      </c>
      <c r="AB876" s="153">
        <v>0.13600000000000001</v>
      </c>
      <c r="AC876" s="153">
        <v>0</v>
      </c>
    </row>
    <row r="877" spans="1:29">
      <c r="A877" s="118" t="s">
        <v>4307</v>
      </c>
      <c r="B877" s="118" t="s">
        <v>4308</v>
      </c>
      <c r="C877" s="130" t="s">
        <v>913</v>
      </c>
      <c r="D877" s="131">
        <v>1</v>
      </c>
      <c r="E877" s="132">
        <v>147169</v>
      </c>
      <c r="F877" s="132">
        <v>2465</v>
      </c>
      <c r="G877" s="132">
        <v>192</v>
      </c>
      <c r="H877" s="133">
        <v>7.8E-2</v>
      </c>
      <c r="I877" s="140">
        <v>30</v>
      </c>
      <c r="J877" s="140">
        <v>0</v>
      </c>
      <c r="K877" s="132">
        <v>975</v>
      </c>
      <c r="L877" s="141">
        <v>2.5</v>
      </c>
      <c r="M877" s="142">
        <v>45</v>
      </c>
      <c r="N877" s="143">
        <v>0.63500000000000001</v>
      </c>
      <c r="O877" s="144">
        <v>0.68</v>
      </c>
      <c r="P877" s="145" t="s">
        <v>4033</v>
      </c>
      <c r="Q877" s="149" t="s">
        <v>4309</v>
      </c>
      <c r="R877" s="132">
        <v>5802</v>
      </c>
      <c r="S877" s="150">
        <v>4.5</v>
      </c>
      <c r="T877" s="151" t="s">
        <v>1419</v>
      </c>
      <c r="U877" s="152" t="s">
        <v>2276</v>
      </c>
      <c r="V877" s="153">
        <v>0.38900000000000001</v>
      </c>
      <c r="W877" s="153">
        <v>0.44700000000000001</v>
      </c>
      <c r="X877" s="152" t="s">
        <v>3858</v>
      </c>
      <c r="Y877" s="153">
        <v>0.17299999999999999</v>
      </c>
      <c r="Z877" s="153">
        <v>0.186</v>
      </c>
      <c r="AA877" s="152" t="s">
        <v>969</v>
      </c>
      <c r="AB877" s="153">
        <v>7.2999999999999995E-2</v>
      </c>
      <c r="AC877" s="153">
        <v>4.7E-2</v>
      </c>
    </row>
    <row r="878" spans="1:29">
      <c r="A878" s="118" t="s">
        <v>4310</v>
      </c>
      <c r="B878" s="118" t="s">
        <v>4311</v>
      </c>
      <c r="C878" s="130"/>
      <c r="D878" s="131">
        <v>1</v>
      </c>
      <c r="E878" s="132">
        <v>2158663</v>
      </c>
      <c r="F878" s="132">
        <v>0</v>
      </c>
      <c r="G878" s="132">
        <v>0</v>
      </c>
      <c r="H878" s="133">
        <v>2.9700000000000001E-2</v>
      </c>
      <c r="I878" s="140">
        <v>8</v>
      </c>
      <c r="J878" s="140">
        <v>0</v>
      </c>
      <c r="K878" s="132">
        <v>130</v>
      </c>
      <c r="L878" s="141">
        <v>0</v>
      </c>
      <c r="M878" s="142"/>
      <c r="N878" s="143">
        <v>1</v>
      </c>
      <c r="O878" s="144">
        <v>1</v>
      </c>
      <c r="P878" s="145" t="s">
        <v>4312</v>
      </c>
      <c r="Q878" s="149" t="s">
        <v>4313</v>
      </c>
      <c r="R878" s="132">
        <v>10415</v>
      </c>
      <c r="S878" s="150">
        <v>4.5</v>
      </c>
      <c r="T878" s="151" t="s">
        <v>916</v>
      </c>
      <c r="U878" s="152" t="s">
        <v>1970</v>
      </c>
      <c r="V878" s="153">
        <v>1</v>
      </c>
      <c r="W878" s="153">
        <v>1</v>
      </c>
      <c r="X878" s="115"/>
      <c r="Y878" s="154"/>
      <c r="Z878" s="154"/>
      <c r="AA878" s="115"/>
      <c r="AB878" s="154"/>
      <c r="AC878" s="154"/>
    </row>
    <row r="879" spans="1:29">
      <c r="A879" s="118" t="s">
        <v>4314</v>
      </c>
      <c r="B879" s="118" t="s">
        <v>4315</v>
      </c>
      <c r="C879" s="130"/>
      <c r="D879" s="131">
        <v>1</v>
      </c>
      <c r="E879" s="132">
        <v>1543378</v>
      </c>
      <c r="F879" s="132">
        <v>187</v>
      </c>
      <c r="G879" s="132">
        <v>12</v>
      </c>
      <c r="H879" s="133">
        <v>6.3600000000000004E-2</v>
      </c>
      <c r="I879" s="140">
        <v>9</v>
      </c>
      <c r="J879" s="140">
        <v>0</v>
      </c>
      <c r="K879" s="132">
        <v>39</v>
      </c>
      <c r="L879" s="141">
        <v>4.8</v>
      </c>
      <c r="M879" s="142">
        <v>12</v>
      </c>
      <c r="N879" s="143">
        <v>0.70899999999999996</v>
      </c>
      <c r="O879" s="144">
        <v>0.85699999999999998</v>
      </c>
      <c r="P879" s="145" t="s">
        <v>4316</v>
      </c>
      <c r="Q879" s="149" t="s">
        <v>4317</v>
      </c>
      <c r="R879" s="132">
        <v>5391</v>
      </c>
      <c r="S879" s="150">
        <v>4.5</v>
      </c>
      <c r="T879" s="151" t="s">
        <v>945</v>
      </c>
      <c r="U879" s="152" t="s">
        <v>1256</v>
      </c>
      <c r="V879" s="153">
        <v>0.32</v>
      </c>
      <c r="W879" s="153">
        <v>0.14299999999999999</v>
      </c>
      <c r="X879" s="152" t="s">
        <v>2205</v>
      </c>
      <c r="Y879" s="153">
        <v>0.223</v>
      </c>
      <c r="Z879" s="153">
        <v>0.57099999999999995</v>
      </c>
      <c r="AA879" s="152" t="s">
        <v>1255</v>
      </c>
      <c r="AB879" s="153">
        <v>0.16500000000000001</v>
      </c>
      <c r="AC879" s="153">
        <v>0.14299999999999999</v>
      </c>
    </row>
    <row r="880" spans="1:29">
      <c r="A880" s="118" t="s">
        <v>4318</v>
      </c>
      <c r="B880" s="118" t="s">
        <v>4319</v>
      </c>
      <c r="C880" s="130" t="s">
        <v>913</v>
      </c>
      <c r="D880" s="131">
        <v>1</v>
      </c>
      <c r="E880" s="132">
        <v>1243276</v>
      </c>
      <c r="F880" s="132">
        <v>243</v>
      </c>
      <c r="G880" s="132">
        <v>2</v>
      </c>
      <c r="H880" s="133">
        <v>8.2000000000000007E-3</v>
      </c>
      <c r="I880" s="140">
        <v>10</v>
      </c>
      <c r="J880" s="140">
        <v>0</v>
      </c>
      <c r="K880" s="132">
        <v>1000</v>
      </c>
      <c r="L880" s="141">
        <v>0.2</v>
      </c>
      <c r="M880" s="142">
        <v>0</v>
      </c>
      <c r="N880" s="143">
        <v>0.63900000000000001</v>
      </c>
      <c r="O880" s="144">
        <v>1</v>
      </c>
      <c r="P880" s="145" t="s">
        <v>1443</v>
      </c>
      <c r="Q880" s="149" t="s">
        <v>4320</v>
      </c>
      <c r="R880" s="132">
        <v>11185</v>
      </c>
      <c r="S880" s="150">
        <v>4.5</v>
      </c>
      <c r="T880" s="151" t="s">
        <v>1144</v>
      </c>
      <c r="U880" s="152" t="s">
        <v>1153</v>
      </c>
      <c r="V880" s="153">
        <v>0.29199999999999998</v>
      </c>
      <c r="W880" s="153">
        <v>0.75</v>
      </c>
      <c r="X880" s="152" t="s">
        <v>1256</v>
      </c>
      <c r="Y880" s="153">
        <v>0.222</v>
      </c>
      <c r="Z880" s="153">
        <v>0.25</v>
      </c>
      <c r="AA880" s="152" t="s">
        <v>1257</v>
      </c>
      <c r="AB880" s="153">
        <v>0.125</v>
      </c>
      <c r="AC880" s="153">
        <v>0</v>
      </c>
    </row>
    <row r="881" spans="1:29">
      <c r="A881" s="118" t="s">
        <v>4321</v>
      </c>
      <c r="B881" s="118" t="s">
        <v>4322</v>
      </c>
      <c r="C881" s="130"/>
      <c r="D881" s="131">
        <v>1</v>
      </c>
      <c r="E881" s="132">
        <v>921866</v>
      </c>
      <c r="F881" s="132">
        <v>366</v>
      </c>
      <c r="G881" s="132">
        <v>24</v>
      </c>
      <c r="H881" s="133">
        <v>6.5799999999999997E-2</v>
      </c>
      <c r="I881" s="140">
        <v>13</v>
      </c>
      <c r="J881" s="140">
        <v>0</v>
      </c>
      <c r="K881" s="132">
        <v>238</v>
      </c>
      <c r="L881" s="141">
        <v>1.5</v>
      </c>
      <c r="M881" s="142">
        <v>64</v>
      </c>
      <c r="N881" s="143">
        <v>0.97599999999999998</v>
      </c>
      <c r="O881" s="144">
        <v>1</v>
      </c>
      <c r="P881" s="145" t="s">
        <v>3910</v>
      </c>
      <c r="Q881" s="149" t="s">
        <v>4323</v>
      </c>
      <c r="R881" s="132">
        <v>2525</v>
      </c>
      <c r="S881" s="150">
        <v>4</v>
      </c>
      <c r="T881" s="151" t="s">
        <v>1152</v>
      </c>
      <c r="U881" s="152" t="s">
        <v>4324</v>
      </c>
      <c r="V881" s="153">
        <v>0.88500000000000001</v>
      </c>
      <c r="W881" s="153">
        <v>1</v>
      </c>
      <c r="X881" s="152" t="s">
        <v>4325</v>
      </c>
      <c r="Y881" s="153">
        <v>7.4999999999999997E-2</v>
      </c>
      <c r="Z881" s="153">
        <v>0</v>
      </c>
      <c r="AA881" s="152" t="s">
        <v>4326</v>
      </c>
      <c r="AB881" s="153">
        <v>1.6E-2</v>
      </c>
      <c r="AC881" s="153">
        <v>0</v>
      </c>
    </row>
    <row r="882" spans="1:29">
      <c r="A882" s="118" t="s">
        <v>4327</v>
      </c>
      <c r="B882" s="118" t="s">
        <v>4328</v>
      </c>
      <c r="C882" s="130"/>
      <c r="D882" s="131">
        <v>1</v>
      </c>
      <c r="E882" s="132">
        <v>1784299</v>
      </c>
      <c r="F882" s="132">
        <v>0</v>
      </c>
      <c r="G882" s="132">
        <v>0</v>
      </c>
      <c r="H882" s="133">
        <v>6.7500000000000004E-2</v>
      </c>
      <c r="I882" s="140">
        <v>8</v>
      </c>
      <c r="J882" s="140">
        <v>3</v>
      </c>
      <c r="K882" s="132">
        <v>611</v>
      </c>
      <c r="L882" s="141">
        <v>0</v>
      </c>
      <c r="M882" s="142">
        <v>5</v>
      </c>
      <c r="N882" s="143">
        <v>1</v>
      </c>
      <c r="O882" s="144">
        <v>1</v>
      </c>
      <c r="P882" s="145" t="s">
        <v>4329</v>
      </c>
      <c r="Q882" s="149" t="s">
        <v>4330</v>
      </c>
      <c r="R882" s="132">
        <v>1441</v>
      </c>
      <c r="S882" s="150">
        <v>4.3</v>
      </c>
      <c r="T882" s="151" t="s">
        <v>2343</v>
      </c>
      <c r="U882" s="152" t="s">
        <v>969</v>
      </c>
      <c r="V882" s="153">
        <v>0.33300000000000002</v>
      </c>
      <c r="W882" s="153">
        <v>0</v>
      </c>
      <c r="X882" s="152" t="s">
        <v>1476</v>
      </c>
      <c r="Y882" s="153">
        <v>0.33300000000000002</v>
      </c>
      <c r="Z882" s="153">
        <v>0</v>
      </c>
      <c r="AA882" s="152" t="s">
        <v>1782</v>
      </c>
      <c r="AB882" s="153">
        <v>0.33300000000000002</v>
      </c>
      <c r="AC882" s="153">
        <v>1</v>
      </c>
    </row>
    <row r="883" spans="1:29">
      <c r="A883" s="118" t="s">
        <v>4331</v>
      </c>
      <c r="B883" s="118" t="s">
        <v>4332</v>
      </c>
      <c r="C883" s="130" t="s">
        <v>913</v>
      </c>
      <c r="D883" s="131">
        <v>1</v>
      </c>
      <c r="E883" s="132">
        <v>514223</v>
      </c>
      <c r="F883" s="132">
        <v>688</v>
      </c>
      <c r="G883" s="132">
        <v>35</v>
      </c>
      <c r="H883" s="133">
        <v>5.2200000000000003E-2</v>
      </c>
      <c r="I883" s="140">
        <v>20</v>
      </c>
      <c r="J883" s="140">
        <v>15</v>
      </c>
      <c r="K883" s="132">
        <v>703</v>
      </c>
      <c r="L883" s="141">
        <v>1</v>
      </c>
      <c r="M883" s="142">
        <v>6</v>
      </c>
      <c r="N883" s="143">
        <v>0.59599999999999997</v>
      </c>
      <c r="O883" s="144">
        <v>0.89100000000000001</v>
      </c>
      <c r="P883" s="145" t="s">
        <v>1560</v>
      </c>
      <c r="Q883" s="149" t="s">
        <v>4333</v>
      </c>
      <c r="R883" s="132">
        <v>792</v>
      </c>
      <c r="S883" s="150">
        <v>4.4000000000000004</v>
      </c>
      <c r="T883" s="151" t="s">
        <v>4334</v>
      </c>
      <c r="U883" s="152" t="s">
        <v>4335</v>
      </c>
      <c r="V883" s="153">
        <v>0.30499999999999999</v>
      </c>
      <c r="W883" s="153">
        <v>0.39100000000000001</v>
      </c>
      <c r="X883" s="152" t="s">
        <v>4336</v>
      </c>
      <c r="Y883" s="153">
        <v>0.16200000000000001</v>
      </c>
      <c r="Z883" s="153">
        <v>0.35899999999999999</v>
      </c>
      <c r="AA883" s="152" t="s">
        <v>4337</v>
      </c>
      <c r="AB883" s="153">
        <v>0.13</v>
      </c>
      <c r="AC883" s="153">
        <v>0.14099999999999999</v>
      </c>
    </row>
    <row r="884" spans="1:29">
      <c r="A884" s="118" t="s">
        <v>4338</v>
      </c>
      <c r="B884" s="118" t="s">
        <v>4339</v>
      </c>
      <c r="C884" s="130"/>
      <c r="D884" s="131">
        <v>1</v>
      </c>
      <c r="E884" s="132">
        <v>1400965</v>
      </c>
      <c r="F884" s="132">
        <v>203</v>
      </c>
      <c r="G884" s="132">
        <v>8</v>
      </c>
      <c r="H884" s="133">
        <v>3.7199999999999997E-2</v>
      </c>
      <c r="I884" s="140">
        <v>9</v>
      </c>
      <c r="J884" s="140">
        <v>0</v>
      </c>
      <c r="K884" s="132">
        <v>300</v>
      </c>
      <c r="L884" s="141">
        <v>0.7</v>
      </c>
      <c r="M884" s="142"/>
      <c r="N884" s="143">
        <v>0.70899999999999996</v>
      </c>
      <c r="O884" s="144">
        <v>1</v>
      </c>
      <c r="P884" s="145" t="s">
        <v>4340</v>
      </c>
      <c r="Q884" s="149" t="s">
        <v>4341</v>
      </c>
      <c r="R884" s="132">
        <v>6697</v>
      </c>
      <c r="S884" s="150">
        <v>4.5</v>
      </c>
      <c r="T884" s="151"/>
      <c r="U884" s="152" t="s">
        <v>1685</v>
      </c>
      <c r="V884" s="153">
        <v>0.32700000000000001</v>
      </c>
      <c r="W884" s="153">
        <v>0.5</v>
      </c>
      <c r="X884" s="152" t="s">
        <v>1257</v>
      </c>
      <c r="Y884" s="153">
        <v>0.23599999999999999</v>
      </c>
      <c r="Z884" s="153">
        <v>0.33300000000000002</v>
      </c>
      <c r="AA884" s="152" t="s">
        <v>1820</v>
      </c>
      <c r="AB884" s="153">
        <v>0.14599999999999999</v>
      </c>
      <c r="AC884" s="153">
        <v>0.16700000000000001</v>
      </c>
    </row>
    <row r="885" spans="1:29">
      <c r="A885" s="118" t="s">
        <v>4342</v>
      </c>
      <c r="B885" s="118" t="s">
        <v>4343</v>
      </c>
      <c r="C885" s="130"/>
      <c r="D885" s="131">
        <v>1</v>
      </c>
      <c r="E885" s="132">
        <v>119644</v>
      </c>
      <c r="F885" s="132">
        <v>2932</v>
      </c>
      <c r="G885" s="132">
        <v>122</v>
      </c>
      <c r="H885" s="133">
        <v>4.1700000000000001E-2</v>
      </c>
      <c r="I885" s="140">
        <v>31</v>
      </c>
      <c r="J885" s="140">
        <v>0</v>
      </c>
      <c r="K885" s="132">
        <v>66</v>
      </c>
      <c r="L885" s="141">
        <v>44.4</v>
      </c>
      <c r="M885" s="142">
        <v>29</v>
      </c>
      <c r="N885" s="143">
        <v>0.60399999999999998</v>
      </c>
      <c r="O885" s="144">
        <v>0.74099999999999999</v>
      </c>
      <c r="P885" s="145" t="s">
        <v>4344</v>
      </c>
      <c r="Q885" s="149" t="s">
        <v>4345</v>
      </c>
      <c r="R885" s="132">
        <v>6547</v>
      </c>
      <c r="S885" s="150">
        <v>4.5</v>
      </c>
      <c r="T885" s="151" t="s">
        <v>916</v>
      </c>
      <c r="U885" s="152" t="s">
        <v>1153</v>
      </c>
      <c r="V885" s="153">
        <v>0.39600000000000002</v>
      </c>
      <c r="W885" s="153">
        <v>0.49399999999999999</v>
      </c>
      <c r="X885" s="152" t="s">
        <v>3003</v>
      </c>
      <c r="Y885" s="153">
        <v>0.124</v>
      </c>
      <c r="Z885" s="153">
        <v>0.129</v>
      </c>
      <c r="AA885" s="152" t="s">
        <v>3173</v>
      </c>
      <c r="AB885" s="153">
        <v>8.5000000000000006E-2</v>
      </c>
      <c r="AC885" s="153">
        <v>0.11799999999999999</v>
      </c>
    </row>
    <row r="886" spans="1:29">
      <c r="A886" s="118" t="s">
        <v>4346</v>
      </c>
      <c r="B886" s="118" t="s">
        <v>4347</v>
      </c>
      <c r="C886" s="130" t="s">
        <v>913</v>
      </c>
      <c r="D886" s="131">
        <v>1</v>
      </c>
      <c r="E886" s="132">
        <v>119011</v>
      </c>
      <c r="F886" s="132">
        <v>3069</v>
      </c>
      <c r="G886" s="132">
        <v>135</v>
      </c>
      <c r="H886" s="133">
        <v>4.3900000000000002E-2</v>
      </c>
      <c r="I886" s="140">
        <v>32</v>
      </c>
      <c r="J886" s="140">
        <v>2</v>
      </c>
      <c r="K886" s="132">
        <v>3254</v>
      </c>
      <c r="L886" s="141">
        <v>0.9</v>
      </c>
      <c r="M886" s="142">
        <v>122</v>
      </c>
      <c r="N886" s="143">
        <v>0.5</v>
      </c>
      <c r="O886" s="144">
        <v>0.48599999999999999</v>
      </c>
      <c r="P886" s="145" t="s">
        <v>1099</v>
      </c>
      <c r="Q886" s="149" t="s">
        <v>4348</v>
      </c>
      <c r="R886" s="132">
        <v>2622</v>
      </c>
      <c r="S886" s="150">
        <v>4.4000000000000004</v>
      </c>
      <c r="T886" s="151" t="s">
        <v>1091</v>
      </c>
      <c r="U886" s="152" t="s">
        <v>4349</v>
      </c>
      <c r="V886" s="153">
        <v>0.191</v>
      </c>
      <c r="W886" s="153">
        <v>0.17100000000000001</v>
      </c>
      <c r="X886" s="152" t="s">
        <v>4350</v>
      </c>
      <c r="Y886" s="153">
        <v>0.17799999999999999</v>
      </c>
      <c r="Z886" s="153">
        <v>0.24</v>
      </c>
      <c r="AA886" s="152" t="s">
        <v>4250</v>
      </c>
      <c r="AB886" s="153">
        <v>0.13100000000000001</v>
      </c>
      <c r="AC886" s="153">
        <v>7.4999999999999997E-2</v>
      </c>
    </row>
    <row r="887" spans="1:29">
      <c r="A887" s="118" t="s">
        <v>4351</v>
      </c>
      <c r="B887" s="118" t="s">
        <v>4352</v>
      </c>
      <c r="C887" s="130"/>
      <c r="D887" s="131">
        <v>1</v>
      </c>
      <c r="E887" s="132">
        <v>822492</v>
      </c>
      <c r="F887" s="132">
        <v>418</v>
      </c>
      <c r="G887" s="132">
        <v>62</v>
      </c>
      <c r="H887" s="133">
        <v>0.14829999999999999</v>
      </c>
      <c r="I887" s="140">
        <v>18</v>
      </c>
      <c r="J887" s="140">
        <v>0</v>
      </c>
      <c r="K887" s="132">
        <v>135319</v>
      </c>
      <c r="L887" s="141">
        <v>0</v>
      </c>
      <c r="M887" s="142">
        <v>12</v>
      </c>
      <c r="N887" s="143">
        <v>0.65100000000000002</v>
      </c>
      <c r="O887" s="144">
        <v>0</v>
      </c>
      <c r="P887" s="145" t="s">
        <v>1650</v>
      </c>
      <c r="Q887" s="149" t="s">
        <v>4353</v>
      </c>
      <c r="R887" s="132">
        <v>1908</v>
      </c>
      <c r="S887" s="150">
        <v>4.5</v>
      </c>
      <c r="T887" s="151" t="s">
        <v>4354</v>
      </c>
      <c r="U887" s="152" t="s">
        <v>1793</v>
      </c>
      <c r="V887" s="153">
        <v>0.45800000000000002</v>
      </c>
      <c r="W887" s="153">
        <v>0</v>
      </c>
      <c r="X887" s="152" t="s">
        <v>4355</v>
      </c>
      <c r="Y887" s="153">
        <v>0.121</v>
      </c>
      <c r="Z887" s="153">
        <v>0</v>
      </c>
      <c r="AA887" s="152" t="s">
        <v>4356</v>
      </c>
      <c r="AB887" s="153">
        <v>7.1999999999999995E-2</v>
      </c>
      <c r="AC887" s="153">
        <v>0</v>
      </c>
    </row>
    <row r="888" spans="1:29">
      <c r="A888" s="118" t="s">
        <v>4357</v>
      </c>
      <c r="B888" s="118" t="s">
        <v>4358</v>
      </c>
      <c r="C888" s="130" t="s">
        <v>913</v>
      </c>
      <c r="D888" s="131">
        <v>1</v>
      </c>
      <c r="E888" s="132">
        <v>704907</v>
      </c>
      <c r="F888" s="132">
        <v>490</v>
      </c>
      <c r="G888" s="132">
        <v>6</v>
      </c>
      <c r="H888" s="133">
        <v>1.24E-2</v>
      </c>
      <c r="I888" s="140">
        <v>11</v>
      </c>
      <c r="J888" s="140">
        <v>0</v>
      </c>
      <c r="K888" s="132">
        <v>7179</v>
      </c>
      <c r="L888" s="141">
        <v>0.1</v>
      </c>
      <c r="M888" s="142">
        <v>0</v>
      </c>
      <c r="N888" s="143">
        <v>0.80500000000000005</v>
      </c>
      <c r="O888" s="144">
        <v>0.85699999999999998</v>
      </c>
      <c r="P888" s="145" t="s">
        <v>1272</v>
      </c>
      <c r="Q888" s="149" t="s">
        <v>4359</v>
      </c>
      <c r="R888" s="132">
        <v>2407</v>
      </c>
      <c r="S888" s="150">
        <v>4.3</v>
      </c>
      <c r="T888" s="151" t="s">
        <v>1091</v>
      </c>
      <c r="U888" s="152" t="s">
        <v>4250</v>
      </c>
      <c r="V888" s="153">
        <v>0.39</v>
      </c>
      <c r="W888" s="153">
        <v>0.28599999999999998</v>
      </c>
      <c r="X888" s="152" t="s">
        <v>4360</v>
      </c>
      <c r="Y888" s="153">
        <v>0.308</v>
      </c>
      <c r="Z888" s="153">
        <v>0.57099999999999995</v>
      </c>
      <c r="AA888" s="152" t="s">
        <v>4252</v>
      </c>
      <c r="AB888" s="153">
        <v>0.107</v>
      </c>
      <c r="AC888" s="153">
        <v>0</v>
      </c>
    </row>
    <row r="889" spans="1:29">
      <c r="A889" s="118" t="s">
        <v>4361</v>
      </c>
      <c r="B889" s="118" t="s">
        <v>4362</v>
      </c>
      <c r="C889" s="130" t="s">
        <v>913</v>
      </c>
      <c r="D889" s="131">
        <v>1</v>
      </c>
      <c r="E889" s="132">
        <v>653445</v>
      </c>
      <c r="F889" s="132">
        <v>534</v>
      </c>
      <c r="G889" s="132">
        <v>30</v>
      </c>
      <c r="H889" s="133">
        <v>5.5500000000000001E-2</v>
      </c>
      <c r="I889" s="140">
        <v>12</v>
      </c>
      <c r="J889" s="140">
        <v>0</v>
      </c>
      <c r="K889" s="132">
        <v>79</v>
      </c>
      <c r="L889" s="141">
        <v>6.8</v>
      </c>
      <c r="M889" s="142">
        <v>3</v>
      </c>
      <c r="N889" s="143">
        <v>0.94299999999999995</v>
      </c>
      <c r="O889" s="144">
        <v>0.93799999999999994</v>
      </c>
      <c r="P889" s="145" t="s">
        <v>1493</v>
      </c>
      <c r="Q889" s="149" t="s">
        <v>4363</v>
      </c>
      <c r="R889" s="132">
        <v>6363</v>
      </c>
      <c r="S889" s="150">
        <v>4.5</v>
      </c>
      <c r="T889" s="151" t="s">
        <v>1254</v>
      </c>
      <c r="U889" s="152" t="s">
        <v>1256</v>
      </c>
      <c r="V889" s="153">
        <v>0.66300000000000003</v>
      </c>
      <c r="W889" s="153">
        <v>0.625</v>
      </c>
      <c r="X889" s="152" t="s">
        <v>1255</v>
      </c>
      <c r="Y889" s="153">
        <v>0.17299999999999999</v>
      </c>
      <c r="Z889" s="153">
        <v>0.125</v>
      </c>
      <c r="AA889" s="152" t="s">
        <v>1966</v>
      </c>
      <c r="AB889" s="153">
        <v>0.108</v>
      </c>
      <c r="AC889" s="153">
        <v>0.188</v>
      </c>
    </row>
    <row r="890" spans="1:29">
      <c r="A890" s="118" t="s">
        <v>4364</v>
      </c>
      <c r="B890" s="118" t="s">
        <v>4365</v>
      </c>
      <c r="C890" s="130"/>
      <c r="D890" s="131">
        <v>1</v>
      </c>
      <c r="E890" s="132">
        <v>1788744</v>
      </c>
      <c r="F890" s="132">
        <v>0</v>
      </c>
      <c r="G890" s="132">
        <v>0</v>
      </c>
      <c r="H890" s="133">
        <v>7.3200000000000001E-2</v>
      </c>
      <c r="I890" s="140">
        <v>8</v>
      </c>
      <c r="J890" s="140">
        <v>0</v>
      </c>
      <c r="K890" s="132">
        <v>1220</v>
      </c>
      <c r="L890" s="141">
        <v>0</v>
      </c>
      <c r="M890" s="142">
        <v>0</v>
      </c>
      <c r="N890" s="143">
        <v>1</v>
      </c>
      <c r="O890" s="144">
        <v>1</v>
      </c>
      <c r="P890" s="145" t="s">
        <v>4329</v>
      </c>
      <c r="Q890" s="149" t="s">
        <v>4366</v>
      </c>
      <c r="R890" s="132">
        <v>19954</v>
      </c>
      <c r="S890" s="150">
        <v>4.5</v>
      </c>
      <c r="T890" s="151" t="s">
        <v>916</v>
      </c>
      <c r="U890" s="152" t="s">
        <v>969</v>
      </c>
      <c r="V890" s="153">
        <v>0.81799999999999995</v>
      </c>
      <c r="W890" s="153">
        <v>1</v>
      </c>
      <c r="X890" s="152" t="s">
        <v>1782</v>
      </c>
      <c r="Y890" s="153">
        <v>0.182</v>
      </c>
      <c r="Z890" s="153">
        <v>0</v>
      </c>
      <c r="AA890" s="115"/>
      <c r="AB890" s="154"/>
      <c r="AC890" s="154"/>
    </row>
    <row r="891" spans="1:29">
      <c r="A891" s="118" t="s">
        <v>4367</v>
      </c>
      <c r="B891" s="118" t="s">
        <v>4368</v>
      </c>
      <c r="C891" s="130" t="s">
        <v>913</v>
      </c>
      <c r="D891" s="131">
        <v>1</v>
      </c>
      <c r="E891" s="132">
        <v>42522</v>
      </c>
      <c r="F891" s="132">
        <v>7738</v>
      </c>
      <c r="G891" s="132">
        <v>266</v>
      </c>
      <c r="H891" s="133">
        <v>3.44E-2</v>
      </c>
      <c r="I891" s="140">
        <v>44</v>
      </c>
      <c r="J891" s="140">
        <v>0</v>
      </c>
      <c r="K891" s="132">
        <v>770</v>
      </c>
      <c r="L891" s="141">
        <v>10.1</v>
      </c>
      <c r="M891" s="142">
        <v>55</v>
      </c>
      <c r="N891" s="143">
        <v>0.32700000000000001</v>
      </c>
      <c r="O891" s="144">
        <v>0.318</v>
      </c>
      <c r="P891" s="145" t="s">
        <v>2593</v>
      </c>
      <c r="Q891" s="149" t="s">
        <v>1282</v>
      </c>
      <c r="R891" s="132">
        <v>7477</v>
      </c>
      <c r="S891" s="150">
        <v>4.5</v>
      </c>
      <c r="T891" s="151" t="s">
        <v>2343</v>
      </c>
      <c r="U891" s="152" t="s">
        <v>1725</v>
      </c>
      <c r="V891" s="153">
        <v>0.11600000000000001</v>
      </c>
      <c r="W891" s="153">
        <v>0.13700000000000001</v>
      </c>
      <c r="X891" s="152" t="s">
        <v>1974</v>
      </c>
      <c r="Y891" s="153">
        <v>0.112</v>
      </c>
      <c r="Z891" s="153">
        <v>0.14799999999999999</v>
      </c>
      <c r="AA891" s="152" t="s">
        <v>3003</v>
      </c>
      <c r="AB891" s="153">
        <v>9.9000000000000005E-2</v>
      </c>
      <c r="AC891" s="153">
        <v>3.3000000000000002E-2</v>
      </c>
    </row>
    <row r="892" spans="1:29">
      <c r="A892" s="118" t="s">
        <v>4369</v>
      </c>
      <c r="B892" s="118" t="s">
        <v>2207</v>
      </c>
      <c r="C892" s="130"/>
      <c r="D892" s="131">
        <v>1</v>
      </c>
      <c r="E892" s="132">
        <v>546</v>
      </c>
      <c r="F892" s="132">
        <v>181338</v>
      </c>
      <c r="G892" s="132">
        <v>8831</v>
      </c>
      <c r="H892" s="133">
        <v>4.87E-2</v>
      </c>
      <c r="I892" s="140">
        <v>441</v>
      </c>
      <c r="J892" s="140">
        <v>18</v>
      </c>
      <c r="K892" s="132">
        <v>1526</v>
      </c>
      <c r="L892" s="141">
        <v>118.8</v>
      </c>
      <c r="M892" s="142">
        <v>109</v>
      </c>
      <c r="N892" s="143">
        <v>0.245</v>
      </c>
      <c r="O892" s="144">
        <v>0.28799999999999998</v>
      </c>
      <c r="P892" s="145" t="s">
        <v>4370</v>
      </c>
      <c r="Q892" s="149" t="s">
        <v>4371</v>
      </c>
      <c r="R892" s="132">
        <v>33441</v>
      </c>
      <c r="S892" s="150">
        <v>4.5</v>
      </c>
      <c r="T892" s="151" t="s">
        <v>1152</v>
      </c>
      <c r="U892" s="152" t="s">
        <v>2657</v>
      </c>
      <c r="V892" s="153">
        <v>9.9000000000000005E-2</v>
      </c>
      <c r="W892" s="153">
        <v>0.106</v>
      </c>
      <c r="X892" s="152" t="s">
        <v>1976</v>
      </c>
      <c r="Y892" s="153">
        <v>0.08</v>
      </c>
      <c r="Z892" s="153">
        <v>9.0999999999999998E-2</v>
      </c>
      <c r="AA892" s="152" t="s">
        <v>1974</v>
      </c>
      <c r="AB892" s="153">
        <v>6.6000000000000003E-2</v>
      </c>
      <c r="AC892" s="153">
        <v>9.0999999999999998E-2</v>
      </c>
    </row>
    <row r="893" spans="1:29">
      <c r="A893" s="118" t="s">
        <v>4372</v>
      </c>
      <c r="B893" s="118" t="s">
        <v>4373</v>
      </c>
      <c r="C893" s="130"/>
      <c r="D893" s="131">
        <v>1</v>
      </c>
      <c r="E893" s="132">
        <v>1421616</v>
      </c>
      <c r="F893" s="132">
        <v>200</v>
      </c>
      <c r="G893" s="132">
        <v>10</v>
      </c>
      <c r="H893" s="133">
        <v>5.0500000000000003E-2</v>
      </c>
      <c r="I893" s="140">
        <v>9</v>
      </c>
      <c r="J893" s="140">
        <v>0</v>
      </c>
      <c r="K893" s="132">
        <v>2363</v>
      </c>
      <c r="L893" s="141">
        <v>0.1</v>
      </c>
      <c r="M893" s="142"/>
      <c r="N893" s="143">
        <v>0.51600000000000001</v>
      </c>
      <c r="O893" s="144">
        <v>0.83299999999999996</v>
      </c>
      <c r="P893" s="145" t="s">
        <v>4374</v>
      </c>
      <c r="Q893" s="149" t="s">
        <v>4375</v>
      </c>
      <c r="R893" s="132">
        <v>26666</v>
      </c>
      <c r="S893" s="150">
        <v>4.8</v>
      </c>
      <c r="T893" s="151" t="s">
        <v>1254</v>
      </c>
      <c r="U893" s="152" t="s">
        <v>2693</v>
      </c>
      <c r="V893" s="153">
        <v>0.313</v>
      </c>
      <c r="W893" s="153">
        <v>0.5</v>
      </c>
      <c r="X893" s="152" t="s">
        <v>1593</v>
      </c>
      <c r="Y893" s="153">
        <v>0.125</v>
      </c>
      <c r="Z893" s="153">
        <v>0.33300000000000002</v>
      </c>
      <c r="AA893" s="152" t="s">
        <v>2158</v>
      </c>
      <c r="AB893" s="153">
        <v>7.8E-2</v>
      </c>
      <c r="AC893" s="153">
        <v>0</v>
      </c>
    </row>
    <row r="894" spans="1:29">
      <c r="A894" s="118" t="s">
        <v>4376</v>
      </c>
      <c r="B894" s="118" t="s">
        <v>4377</v>
      </c>
      <c r="C894" s="130" t="s">
        <v>913</v>
      </c>
      <c r="D894" s="131">
        <v>1</v>
      </c>
      <c r="E894" s="132">
        <v>757603</v>
      </c>
      <c r="F894" s="132">
        <v>453</v>
      </c>
      <c r="G894" s="132">
        <v>37</v>
      </c>
      <c r="H894" s="133">
        <v>8.1100000000000005E-2</v>
      </c>
      <c r="I894" s="140">
        <v>20</v>
      </c>
      <c r="J894" s="140">
        <v>0</v>
      </c>
      <c r="K894" s="132">
        <v>39</v>
      </c>
      <c r="L894" s="141">
        <v>11.6</v>
      </c>
      <c r="M894" s="142">
        <v>13</v>
      </c>
      <c r="N894" s="143">
        <v>0.68799999999999994</v>
      </c>
      <c r="O894" s="144">
        <v>0.82599999999999996</v>
      </c>
      <c r="P894" s="145" t="s">
        <v>3017</v>
      </c>
      <c r="Q894" s="149" t="s">
        <v>4378</v>
      </c>
      <c r="R894" s="132">
        <v>15319</v>
      </c>
      <c r="S894" s="150">
        <v>4.8</v>
      </c>
      <c r="T894" s="151" t="s">
        <v>916</v>
      </c>
      <c r="U894" s="152" t="s">
        <v>2520</v>
      </c>
      <c r="V894" s="153">
        <v>0.28899999999999998</v>
      </c>
      <c r="W894" s="153">
        <v>0.60899999999999999</v>
      </c>
      <c r="X894" s="152" t="s">
        <v>2050</v>
      </c>
      <c r="Y894" s="153">
        <v>0.219</v>
      </c>
      <c r="Z894" s="153">
        <v>0.17399999999999999</v>
      </c>
      <c r="AA894" s="152" t="s">
        <v>2406</v>
      </c>
      <c r="AB894" s="153">
        <v>0.18</v>
      </c>
      <c r="AC894" s="153">
        <v>4.3999999999999997E-2</v>
      </c>
    </row>
    <row r="895" spans="1:29">
      <c r="A895" s="118" t="s">
        <v>4379</v>
      </c>
      <c r="B895" s="118" t="s">
        <v>4380</v>
      </c>
      <c r="C895" s="130" t="s">
        <v>913</v>
      </c>
      <c r="D895" s="131">
        <v>1</v>
      </c>
      <c r="E895" s="132">
        <v>1609458</v>
      </c>
      <c r="F895" s="132">
        <v>180</v>
      </c>
      <c r="G895" s="132">
        <v>30</v>
      </c>
      <c r="H895" s="133">
        <v>0.16470000000000001</v>
      </c>
      <c r="I895" s="140">
        <v>9</v>
      </c>
      <c r="J895" s="140">
        <v>0</v>
      </c>
      <c r="K895" s="132">
        <v>398</v>
      </c>
      <c r="L895" s="141">
        <v>0.4</v>
      </c>
      <c r="M895" s="142">
        <v>6</v>
      </c>
      <c r="N895" s="143">
        <v>0.84199999999999997</v>
      </c>
      <c r="O895" s="144">
        <v>0.75900000000000001</v>
      </c>
      <c r="P895" s="145" t="s">
        <v>4057</v>
      </c>
      <c r="Q895" s="149" t="s">
        <v>4381</v>
      </c>
      <c r="R895" s="132">
        <v>6676</v>
      </c>
      <c r="S895" s="150">
        <v>4.5</v>
      </c>
      <c r="T895" s="151" t="s">
        <v>2343</v>
      </c>
      <c r="U895" s="152" t="s">
        <v>969</v>
      </c>
      <c r="V895" s="153">
        <v>0.56599999999999995</v>
      </c>
      <c r="W895" s="153">
        <v>0.65500000000000003</v>
      </c>
      <c r="X895" s="152" t="s">
        <v>1782</v>
      </c>
      <c r="Y895" s="153">
        <v>0.224</v>
      </c>
      <c r="Z895" s="153">
        <v>0.10299999999999999</v>
      </c>
      <c r="AA895" s="152" t="s">
        <v>970</v>
      </c>
      <c r="AB895" s="153">
        <v>5.2999999999999999E-2</v>
      </c>
      <c r="AC895" s="153">
        <v>0</v>
      </c>
    </row>
    <row r="896" spans="1:29">
      <c r="A896" s="118" t="s">
        <v>4382</v>
      </c>
      <c r="B896" s="118" t="s">
        <v>4383</v>
      </c>
      <c r="C896" s="130" t="s">
        <v>913</v>
      </c>
      <c r="D896" s="131">
        <v>1</v>
      </c>
      <c r="E896" s="132">
        <v>262944</v>
      </c>
      <c r="F896" s="132">
        <v>1376</v>
      </c>
      <c r="G896" s="132">
        <v>66</v>
      </c>
      <c r="H896" s="133">
        <v>4.82E-2</v>
      </c>
      <c r="I896" s="140">
        <v>28</v>
      </c>
      <c r="J896" s="140">
        <v>0</v>
      </c>
      <c r="K896" s="132">
        <v>3448</v>
      </c>
      <c r="L896" s="141">
        <v>0.4</v>
      </c>
      <c r="M896" s="142">
        <v>6</v>
      </c>
      <c r="N896" s="143">
        <v>0.48499999999999999</v>
      </c>
      <c r="O896" s="144">
        <v>0.31</v>
      </c>
      <c r="P896" s="145" t="s">
        <v>1884</v>
      </c>
      <c r="Q896" s="149" t="s">
        <v>4384</v>
      </c>
      <c r="R896" s="132">
        <v>10320</v>
      </c>
      <c r="S896" s="150">
        <v>4.3</v>
      </c>
      <c r="T896" s="151" t="s">
        <v>916</v>
      </c>
      <c r="U896" s="152" t="s">
        <v>1153</v>
      </c>
      <c r="V896" s="153">
        <v>0.28399999999999997</v>
      </c>
      <c r="W896" s="153">
        <v>0.24099999999999999</v>
      </c>
      <c r="X896" s="152" t="s">
        <v>1690</v>
      </c>
      <c r="Y896" s="153">
        <v>0.123</v>
      </c>
      <c r="Z896" s="153">
        <v>0</v>
      </c>
      <c r="AA896" s="152" t="s">
        <v>4385</v>
      </c>
      <c r="AB896" s="153">
        <v>7.8E-2</v>
      </c>
      <c r="AC896" s="153">
        <v>6.9000000000000006E-2</v>
      </c>
    </row>
    <row r="897" spans="1:29">
      <c r="A897" s="118" t="s">
        <v>4386</v>
      </c>
      <c r="B897" s="118" t="s">
        <v>4386</v>
      </c>
      <c r="C897" s="130"/>
      <c r="D897" s="131">
        <v>1</v>
      </c>
      <c r="E897" s="132">
        <v>440805</v>
      </c>
      <c r="F897" s="132">
        <v>798</v>
      </c>
      <c r="G897" s="132">
        <v>67</v>
      </c>
      <c r="H897" s="133">
        <v>8.4199999999999997E-2</v>
      </c>
      <c r="I897" s="140">
        <v>23</v>
      </c>
      <c r="J897" s="140">
        <v>0</v>
      </c>
      <c r="K897" s="132">
        <v>136043</v>
      </c>
      <c r="L897" s="141">
        <v>0</v>
      </c>
      <c r="M897" s="142">
        <v>17</v>
      </c>
      <c r="N897" s="143">
        <v>0.83399999999999996</v>
      </c>
      <c r="O897" s="144">
        <v>1</v>
      </c>
      <c r="P897" s="145" t="s">
        <v>998</v>
      </c>
      <c r="Q897" s="149" t="s">
        <v>4387</v>
      </c>
      <c r="R897" s="132">
        <v>2541</v>
      </c>
      <c r="S897" s="150">
        <v>4.5</v>
      </c>
      <c r="T897" s="151" t="s">
        <v>4388</v>
      </c>
      <c r="U897" s="152" t="s">
        <v>4389</v>
      </c>
      <c r="V897" s="153">
        <v>0.36299999999999999</v>
      </c>
      <c r="W897" s="153">
        <v>0</v>
      </c>
      <c r="X897" s="152" t="s">
        <v>4390</v>
      </c>
      <c r="Y897" s="153">
        <v>0.34399999999999997</v>
      </c>
      <c r="Z897" s="153">
        <v>0.33300000000000002</v>
      </c>
      <c r="AA897" s="152" t="s">
        <v>4391</v>
      </c>
      <c r="AB897" s="153">
        <v>0.127</v>
      </c>
      <c r="AC897" s="153">
        <v>0.66700000000000004</v>
      </c>
    </row>
    <row r="898" spans="1:29">
      <c r="A898" s="118" t="s">
        <v>4392</v>
      </c>
      <c r="B898" s="118" t="s">
        <v>4393</v>
      </c>
      <c r="C898" s="130" t="s">
        <v>913</v>
      </c>
      <c r="D898" s="131">
        <v>1</v>
      </c>
      <c r="E898" s="132">
        <v>285768</v>
      </c>
      <c r="F898" s="132">
        <v>1260</v>
      </c>
      <c r="G898" s="132">
        <v>25</v>
      </c>
      <c r="H898" s="133">
        <v>1.9699999999999999E-2</v>
      </c>
      <c r="I898" s="140">
        <v>28</v>
      </c>
      <c r="J898" s="140">
        <v>0</v>
      </c>
      <c r="K898" s="132">
        <v>2103</v>
      </c>
      <c r="L898" s="141">
        <v>0.6</v>
      </c>
      <c r="M898" s="142">
        <v>13</v>
      </c>
      <c r="N898" s="143">
        <v>0.47699999999999998</v>
      </c>
      <c r="O898" s="144">
        <v>0.46100000000000002</v>
      </c>
      <c r="P898" s="145" t="s">
        <v>3590</v>
      </c>
      <c r="Q898" s="149" t="s">
        <v>4394</v>
      </c>
      <c r="R898" s="132">
        <v>16744</v>
      </c>
      <c r="S898" s="150">
        <v>4.5</v>
      </c>
      <c r="T898" s="151" t="s">
        <v>916</v>
      </c>
      <c r="U898" s="152" t="s">
        <v>1593</v>
      </c>
      <c r="V898" s="153">
        <v>0.223</v>
      </c>
      <c r="W898" s="153">
        <v>0.154</v>
      </c>
      <c r="X898" s="152" t="s">
        <v>4395</v>
      </c>
      <c r="Y898" s="153">
        <v>0.153</v>
      </c>
      <c r="Z898" s="153">
        <v>0.128</v>
      </c>
      <c r="AA898" s="152" t="s">
        <v>2958</v>
      </c>
      <c r="AB898" s="153">
        <v>0.10100000000000001</v>
      </c>
      <c r="AC898" s="153">
        <v>0.18</v>
      </c>
    </row>
    <row r="899" spans="1:29">
      <c r="A899" s="118" t="s">
        <v>4396</v>
      </c>
      <c r="B899" s="118" t="s">
        <v>4396</v>
      </c>
      <c r="C899" s="130"/>
      <c r="D899" s="131">
        <v>1</v>
      </c>
      <c r="E899" s="132">
        <v>1454046</v>
      </c>
      <c r="F899" s="132">
        <v>0</v>
      </c>
      <c r="G899" s="132">
        <v>0</v>
      </c>
      <c r="H899" s="133">
        <v>6.6199999999999995E-2</v>
      </c>
      <c r="I899" s="140">
        <v>8</v>
      </c>
      <c r="J899" s="140">
        <v>0</v>
      </c>
      <c r="K899" s="132">
        <v>61</v>
      </c>
      <c r="L899" s="141">
        <v>0</v>
      </c>
      <c r="M899" s="142"/>
      <c r="N899" s="143">
        <v>1</v>
      </c>
      <c r="O899" s="144">
        <v>1</v>
      </c>
      <c r="P899" s="145" t="s">
        <v>1601</v>
      </c>
      <c r="Q899" s="149" t="s">
        <v>4397</v>
      </c>
      <c r="R899" s="132">
        <v>10783</v>
      </c>
      <c r="S899" s="150">
        <v>4.5</v>
      </c>
      <c r="T899" s="151" t="s">
        <v>1254</v>
      </c>
      <c r="U899" s="152" t="s">
        <v>1862</v>
      </c>
      <c r="V899" s="153">
        <v>1</v>
      </c>
      <c r="W899" s="153">
        <v>1</v>
      </c>
      <c r="X899" s="115"/>
      <c r="Y899" s="154"/>
      <c r="Z899" s="154"/>
      <c r="AA899" s="115"/>
      <c r="AB899" s="154"/>
      <c r="AC899" s="154"/>
    </row>
    <row r="900" spans="1:29">
      <c r="A900" s="118" t="s">
        <v>4398</v>
      </c>
      <c r="B900" s="118" t="s">
        <v>4399</v>
      </c>
      <c r="C900" s="130" t="s">
        <v>913</v>
      </c>
      <c r="D900" s="131">
        <v>1</v>
      </c>
      <c r="E900" s="132">
        <v>288918</v>
      </c>
      <c r="F900" s="132">
        <v>1343</v>
      </c>
      <c r="G900" s="132">
        <v>106</v>
      </c>
      <c r="H900" s="133">
        <v>7.9000000000000001E-2</v>
      </c>
      <c r="I900" s="140">
        <v>27</v>
      </c>
      <c r="J900" s="140">
        <v>0</v>
      </c>
      <c r="K900" s="132">
        <v>3342</v>
      </c>
      <c r="L900" s="141">
        <v>0.4</v>
      </c>
      <c r="M900" s="142">
        <v>54</v>
      </c>
      <c r="N900" s="143">
        <v>0.82</v>
      </c>
      <c r="O900" s="144">
        <v>0.85</v>
      </c>
      <c r="P900" s="145" t="s">
        <v>1521</v>
      </c>
      <c r="Q900" s="149" t="s">
        <v>4400</v>
      </c>
      <c r="R900" s="132">
        <v>12488</v>
      </c>
      <c r="S900" s="150">
        <v>4.4000000000000004</v>
      </c>
      <c r="T900" s="151" t="s">
        <v>1091</v>
      </c>
      <c r="U900" s="152" t="s">
        <v>4401</v>
      </c>
      <c r="V900" s="153">
        <v>0.59199999999999997</v>
      </c>
      <c r="W900" s="153">
        <v>0.64800000000000002</v>
      </c>
      <c r="X900" s="152" t="s">
        <v>4402</v>
      </c>
      <c r="Y900" s="153">
        <v>0.11700000000000001</v>
      </c>
      <c r="Z900" s="153">
        <v>8.3000000000000004E-2</v>
      </c>
      <c r="AA900" s="152" t="s">
        <v>4403</v>
      </c>
      <c r="AB900" s="153">
        <v>0.112</v>
      </c>
      <c r="AC900" s="153">
        <v>0.11899999999999999</v>
      </c>
    </row>
    <row r="901" spans="1:29">
      <c r="A901" s="118" t="s">
        <v>4404</v>
      </c>
      <c r="B901" s="118"/>
      <c r="C901" s="130" t="s">
        <v>913</v>
      </c>
      <c r="D901" s="131">
        <v>1</v>
      </c>
      <c r="E901" s="132">
        <v>1044188</v>
      </c>
      <c r="F901" s="132">
        <v>314</v>
      </c>
      <c r="G901" s="132">
        <v>17</v>
      </c>
      <c r="H901" s="133">
        <v>5.5500000000000001E-2</v>
      </c>
      <c r="I901" s="140">
        <v>11</v>
      </c>
      <c r="J901" s="140">
        <v>0</v>
      </c>
      <c r="K901" s="132"/>
      <c r="L901" s="141">
        <v>0</v>
      </c>
      <c r="M901" s="142"/>
      <c r="N901" s="143">
        <v>0.63600000000000001</v>
      </c>
      <c r="O901" s="144">
        <v>0</v>
      </c>
      <c r="P901" s="145" t="s">
        <v>1597</v>
      </c>
      <c r="Q901" s="149"/>
      <c r="R901" s="132"/>
      <c r="S901" s="150"/>
      <c r="T901" s="151"/>
      <c r="U901" s="152" t="s">
        <v>4405</v>
      </c>
      <c r="V901" s="153">
        <v>0.27300000000000002</v>
      </c>
      <c r="W901" s="153">
        <v>0</v>
      </c>
      <c r="X901" s="152" t="s">
        <v>2958</v>
      </c>
      <c r="Y901" s="153">
        <v>0.182</v>
      </c>
      <c r="Z901" s="153">
        <v>0</v>
      </c>
      <c r="AA901" s="152" t="s">
        <v>4406</v>
      </c>
      <c r="AB901" s="153">
        <v>0.182</v>
      </c>
      <c r="AC901" s="153">
        <v>0</v>
      </c>
    </row>
    <row r="902" spans="1:29">
      <c r="A902" s="118" t="s">
        <v>4407</v>
      </c>
      <c r="B902" s="118" t="s">
        <v>4407</v>
      </c>
      <c r="C902" s="130"/>
      <c r="D902" s="131">
        <v>1</v>
      </c>
      <c r="E902" s="132">
        <v>1935226</v>
      </c>
      <c r="F902" s="132">
        <v>0</v>
      </c>
      <c r="G902" s="132">
        <v>0</v>
      </c>
      <c r="H902" s="133">
        <v>3.5700000000000003E-2</v>
      </c>
      <c r="I902" s="140">
        <v>8</v>
      </c>
      <c r="J902" s="140">
        <v>0</v>
      </c>
      <c r="K902" s="132">
        <v>345</v>
      </c>
      <c r="L902" s="141">
        <v>0</v>
      </c>
      <c r="M902" s="142">
        <v>31</v>
      </c>
      <c r="N902" s="143">
        <v>1</v>
      </c>
      <c r="O902" s="144">
        <v>1</v>
      </c>
      <c r="P902" s="145" t="s">
        <v>4408</v>
      </c>
      <c r="Q902" s="149" t="s">
        <v>4409</v>
      </c>
      <c r="R902" s="132">
        <v>17744</v>
      </c>
      <c r="S902" s="150">
        <v>4.5</v>
      </c>
      <c r="T902" s="151" t="s">
        <v>4410</v>
      </c>
      <c r="U902" s="152" t="s">
        <v>4411</v>
      </c>
      <c r="V902" s="153">
        <v>0.8</v>
      </c>
      <c r="W902" s="153">
        <v>1</v>
      </c>
      <c r="X902" s="155" t="s">
        <v>4412</v>
      </c>
      <c r="Y902" s="153">
        <v>0.2</v>
      </c>
      <c r="Z902" s="153">
        <v>0</v>
      </c>
      <c r="AA902" s="115"/>
      <c r="AB902" s="154"/>
      <c r="AC902" s="154"/>
    </row>
    <row r="903" spans="1:29">
      <c r="A903" s="118" t="s">
        <v>4413</v>
      </c>
      <c r="B903" s="118"/>
      <c r="C903" s="130"/>
      <c r="D903" s="131">
        <v>1</v>
      </c>
      <c r="E903" s="132">
        <v>5555753</v>
      </c>
      <c r="F903" s="132">
        <v>1</v>
      </c>
      <c r="G903" s="132">
        <v>1</v>
      </c>
      <c r="H903" s="133">
        <v>0.37069999999999997</v>
      </c>
      <c r="I903" s="140">
        <v>8</v>
      </c>
      <c r="J903" s="140">
        <v>7</v>
      </c>
      <c r="K903" s="132">
        <v>1454</v>
      </c>
      <c r="L903" s="141">
        <v>0</v>
      </c>
      <c r="M903" s="142"/>
      <c r="N903" s="143">
        <v>1</v>
      </c>
      <c r="O903" s="144">
        <v>0</v>
      </c>
      <c r="P903" s="145"/>
      <c r="Q903" s="149" t="s">
        <v>4414</v>
      </c>
      <c r="R903" s="132">
        <v>4869</v>
      </c>
      <c r="S903" s="150">
        <v>4.4000000000000004</v>
      </c>
      <c r="T903" s="151" t="s">
        <v>4415</v>
      </c>
      <c r="U903" s="152" t="s">
        <v>4416</v>
      </c>
      <c r="V903" s="153">
        <v>1</v>
      </c>
      <c r="W903" s="153">
        <v>0</v>
      </c>
      <c r="X903" s="115"/>
      <c r="Y903" s="154"/>
      <c r="Z903" s="154"/>
      <c r="AA903" s="115"/>
      <c r="AB903" s="154"/>
      <c r="AC903" s="154"/>
    </row>
    <row r="904" spans="1:29">
      <c r="A904" s="118" t="s">
        <v>4417</v>
      </c>
      <c r="B904" s="118" t="s">
        <v>4418</v>
      </c>
      <c r="C904" s="130" t="s">
        <v>913</v>
      </c>
      <c r="D904" s="131">
        <v>1</v>
      </c>
      <c r="E904" s="132">
        <v>1653983</v>
      </c>
      <c r="F904" s="132">
        <v>176</v>
      </c>
      <c r="G904" s="132">
        <v>14</v>
      </c>
      <c r="H904" s="133">
        <v>8.0199999999999994E-2</v>
      </c>
      <c r="I904" s="140">
        <v>9</v>
      </c>
      <c r="J904" s="140">
        <v>0</v>
      </c>
      <c r="K904" s="132">
        <v>51</v>
      </c>
      <c r="L904" s="141">
        <v>3.5</v>
      </c>
      <c r="M904" s="142">
        <v>6</v>
      </c>
      <c r="N904" s="143">
        <v>0.94099999999999995</v>
      </c>
      <c r="O904" s="144">
        <v>1</v>
      </c>
      <c r="P904" s="145" t="s">
        <v>2144</v>
      </c>
      <c r="Q904" s="149" t="s">
        <v>4419</v>
      </c>
      <c r="R904" s="132">
        <v>11338</v>
      </c>
      <c r="S904" s="150">
        <v>4.5</v>
      </c>
      <c r="T904" s="151" t="s">
        <v>916</v>
      </c>
      <c r="U904" s="152" t="s">
        <v>1966</v>
      </c>
      <c r="V904" s="153">
        <v>0.81200000000000006</v>
      </c>
      <c r="W904" s="153">
        <v>0.9</v>
      </c>
      <c r="X904" s="152" t="s">
        <v>1862</v>
      </c>
      <c r="Y904" s="153">
        <v>6.9000000000000006E-2</v>
      </c>
      <c r="Z904" s="153">
        <v>0.1</v>
      </c>
      <c r="AA904" s="152" t="s">
        <v>2205</v>
      </c>
      <c r="AB904" s="153">
        <v>5.8999999999999997E-2</v>
      </c>
      <c r="AC904" s="153">
        <v>0</v>
      </c>
    </row>
    <row r="905" spans="1:29">
      <c r="A905" s="118" t="s">
        <v>4420</v>
      </c>
      <c r="B905" s="118" t="s">
        <v>4420</v>
      </c>
      <c r="C905" s="130" t="s">
        <v>913</v>
      </c>
      <c r="D905" s="131">
        <v>1</v>
      </c>
      <c r="E905" s="132">
        <v>252491</v>
      </c>
      <c r="F905" s="132">
        <v>1511</v>
      </c>
      <c r="G905" s="132">
        <v>10</v>
      </c>
      <c r="H905" s="133">
        <v>7.0000000000000001E-3</v>
      </c>
      <c r="I905" s="140">
        <v>28</v>
      </c>
      <c r="J905" s="140">
        <v>0</v>
      </c>
      <c r="K905" s="132">
        <v>769</v>
      </c>
      <c r="L905" s="141">
        <v>2</v>
      </c>
      <c r="M905" s="142">
        <v>0</v>
      </c>
      <c r="N905" s="143">
        <v>0.56799999999999995</v>
      </c>
      <c r="O905" s="144">
        <v>0.25</v>
      </c>
      <c r="P905" s="145" t="s">
        <v>4421</v>
      </c>
      <c r="Q905" s="149" t="s">
        <v>4422</v>
      </c>
      <c r="R905" s="132">
        <v>14885</v>
      </c>
      <c r="S905" s="150">
        <v>4.5</v>
      </c>
      <c r="T905" s="151" t="s">
        <v>916</v>
      </c>
      <c r="U905" s="152" t="s">
        <v>1741</v>
      </c>
      <c r="V905" s="153">
        <v>0.26100000000000001</v>
      </c>
      <c r="W905" s="153">
        <v>0.25</v>
      </c>
      <c r="X905" s="152" t="s">
        <v>2452</v>
      </c>
      <c r="Y905" s="153">
        <v>0.16800000000000001</v>
      </c>
      <c r="Z905" s="153">
        <v>0</v>
      </c>
      <c r="AA905" s="152" t="s">
        <v>1257</v>
      </c>
      <c r="AB905" s="153">
        <v>0.13900000000000001</v>
      </c>
      <c r="AC905" s="153">
        <v>0</v>
      </c>
    </row>
    <row r="906" spans="1:29">
      <c r="A906" s="118" t="s">
        <v>4423</v>
      </c>
      <c r="B906" s="118"/>
      <c r="C906" s="130"/>
      <c r="D906" s="131">
        <v>1</v>
      </c>
      <c r="E906" s="132">
        <v>5774154</v>
      </c>
      <c r="F906" s="132">
        <v>1</v>
      </c>
      <c r="G906" s="132">
        <v>1</v>
      </c>
      <c r="H906" s="133">
        <v>8.5999999999999993E-2</v>
      </c>
      <c r="I906" s="140">
        <v>8</v>
      </c>
      <c r="J906" s="140">
        <v>1</v>
      </c>
      <c r="K906" s="132">
        <v>91</v>
      </c>
      <c r="L906" s="141">
        <v>0</v>
      </c>
      <c r="M906" s="142"/>
      <c r="N906" s="143">
        <v>1</v>
      </c>
      <c r="O906" s="144">
        <v>1</v>
      </c>
      <c r="P906" s="145"/>
      <c r="Q906" s="149" t="s">
        <v>4424</v>
      </c>
      <c r="R906" s="132">
        <v>12450</v>
      </c>
      <c r="S906" s="150">
        <v>4.5</v>
      </c>
      <c r="T906" s="151" t="s">
        <v>4425</v>
      </c>
      <c r="U906" s="152" t="s">
        <v>4426</v>
      </c>
      <c r="V906" s="153">
        <v>0.5</v>
      </c>
      <c r="W906" s="153">
        <v>1</v>
      </c>
      <c r="X906" s="152" t="s">
        <v>4427</v>
      </c>
      <c r="Y906" s="153">
        <v>0.25</v>
      </c>
      <c r="Z906" s="153">
        <v>0</v>
      </c>
      <c r="AA906" s="152" t="s">
        <v>4428</v>
      </c>
      <c r="AB906" s="153">
        <v>0.25</v>
      </c>
      <c r="AC906" s="153">
        <v>0</v>
      </c>
    </row>
    <row r="907" spans="1:29">
      <c r="A907" s="118" t="s">
        <v>4429</v>
      </c>
      <c r="B907" s="118" t="s">
        <v>4430</v>
      </c>
      <c r="C907" s="130" t="s">
        <v>913</v>
      </c>
      <c r="D907" s="131">
        <v>1</v>
      </c>
      <c r="E907" s="132">
        <v>1654997</v>
      </c>
      <c r="F907" s="132">
        <v>176</v>
      </c>
      <c r="G907" s="132">
        <v>11</v>
      </c>
      <c r="H907" s="133">
        <v>6.6199999999999995E-2</v>
      </c>
      <c r="I907" s="140">
        <v>9</v>
      </c>
      <c r="J907" s="140">
        <v>0</v>
      </c>
      <c r="K907" s="132">
        <v>82</v>
      </c>
      <c r="L907" s="141">
        <v>2.2000000000000002</v>
      </c>
      <c r="M907" s="142">
        <v>0</v>
      </c>
      <c r="N907" s="143">
        <v>0.95</v>
      </c>
      <c r="O907" s="144">
        <v>1</v>
      </c>
      <c r="P907" s="145" t="s">
        <v>1294</v>
      </c>
      <c r="Q907" s="149" t="s">
        <v>4431</v>
      </c>
      <c r="R907" s="132">
        <v>12370</v>
      </c>
      <c r="S907" s="150">
        <v>4.5</v>
      </c>
      <c r="T907" s="151" t="s">
        <v>4432</v>
      </c>
      <c r="U907" s="152" t="s">
        <v>2983</v>
      </c>
      <c r="V907" s="153">
        <v>0.73099999999999998</v>
      </c>
      <c r="W907" s="153">
        <v>0.8</v>
      </c>
      <c r="X907" s="152" t="s">
        <v>2729</v>
      </c>
      <c r="Y907" s="153">
        <v>0.185</v>
      </c>
      <c r="Z907" s="153">
        <v>0.2</v>
      </c>
      <c r="AA907" s="152" t="s">
        <v>3168</v>
      </c>
      <c r="AB907" s="153">
        <v>3.4000000000000002E-2</v>
      </c>
      <c r="AC907" s="153">
        <v>0</v>
      </c>
    </row>
    <row r="908" spans="1:29">
      <c r="A908" s="118" t="s">
        <v>4433</v>
      </c>
      <c r="B908" s="118" t="s">
        <v>4434</v>
      </c>
      <c r="C908" s="130"/>
      <c r="D908" s="131">
        <v>1</v>
      </c>
      <c r="E908" s="132">
        <v>609540</v>
      </c>
      <c r="F908" s="132">
        <v>574</v>
      </c>
      <c r="G908" s="132">
        <v>43</v>
      </c>
      <c r="H908" s="133">
        <v>7.46E-2</v>
      </c>
      <c r="I908" s="140">
        <v>13</v>
      </c>
      <c r="J908" s="140">
        <v>0</v>
      </c>
      <c r="K908" s="132">
        <v>16</v>
      </c>
      <c r="L908" s="141">
        <v>35.9</v>
      </c>
      <c r="M908" s="142">
        <v>24</v>
      </c>
      <c r="N908" s="143">
        <v>0.90800000000000003</v>
      </c>
      <c r="O908" s="144">
        <v>0.89500000000000002</v>
      </c>
      <c r="P908" s="145" t="s">
        <v>1294</v>
      </c>
      <c r="Q908" s="149" t="s">
        <v>4435</v>
      </c>
      <c r="R908" s="132">
        <v>3919</v>
      </c>
      <c r="S908" s="150">
        <v>4.5</v>
      </c>
      <c r="T908" s="151" t="s">
        <v>4436</v>
      </c>
      <c r="U908" s="152" t="s">
        <v>3168</v>
      </c>
      <c r="V908" s="153">
        <v>0.51500000000000001</v>
      </c>
      <c r="W908" s="153">
        <v>0.36799999999999999</v>
      </c>
      <c r="X908" s="152" t="s">
        <v>2983</v>
      </c>
      <c r="Y908" s="153">
        <v>0.19700000000000001</v>
      </c>
      <c r="Z908" s="153">
        <v>0.105</v>
      </c>
      <c r="AA908" s="152" t="s">
        <v>2729</v>
      </c>
      <c r="AB908" s="153">
        <v>0.19500000000000001</v>
      </c>
      <c r="AC908" s="153">
        <v>0.42099999999999999</v>
      </c>
    </row>
    <row r="909" spans="1:29">
      <c r="A909" s="118" t="s">
        <v>4437</v>
      </c>
      <c r="B909" s="118" t="s">
        <v>4438</v>
      </c>
      <c r="C909" s="130" t="s">
        <v>913</v>
      </c>
      <c r="D909" s="131">
        <v>1</v>
      </c>
      <c r="E909" s="132">
        <v>113837</v>
      </c>
      <c r="F909" s="132">
        <v>3151</v>
      </c>
      <c r="G909" s="132">
        <v>196</v>
      </c>
      <c r="H909" s="133">
        <v>6.2100000000000002E-2</v>
      </c>
      <c r="I909" s="140">
        <v>28</v>
      </c>
      <c r="J909" s="140">
        <v>0</v>
      </c>
      <c r="K909" s="132">
        <v>1970</v>
      </c>
      <c r="L909" s="141">
        <v>1.6</v>
      </c>
      <c r="M909" s="142">
        <v>19</v>
      </c>
      <c r="N909" s="143">
        <v>0.54500000000000004</v>
      </c>
      <c r="O909" s="144">
        <v>0.71299999999999997</v>
      </c>
      <c r="P909" s="145" t="s">
        <v>3923</v>
      </c>
      <c r="Q909" s="149" t="s">
        <v>4439</v>
      </c>
      <c r="R909" s="132">
        <v>12468</v>
      </c>
      <c r="S909" s="150">
        <v>4.5</v>
      </c>
      <c r="T909" s="151" t="s">
        <v>1152</v>
      </c>
      <c r="U909" s="152" t="s">
        <v>1153</v>
      </c>
      <c r="V909" s="153">
        <v>0.26300000000000001</v>
      </c>
      <c r="W909" s="153">
        <v>0.42499999999999999</v>
      </c>
      <c r="X909" s="152" t="s">
        <v>1725</v>
      </c>
      <c r="Y909" s="153">
        <v>0.187</v>
      </c>
      <c r="Z909" s="153">
        <v>0.20699999999999999</v>
      </c>
      <c r="AA909" s="152" t="s">
        <v>4272</v>
      </c>
      <c r="AB909" s="153">
        <v>9.5000000000000001E-2</v>
      </c>
      <c r="AC909" s="153">
        <v>8.1000000000000003E-2</v>
      </c>
    </row>
    <row r="910" spans="1:29">
      <c r="A910" s="118" t="s">
        <v>4440</v>
      </c>
      <c r="B910" s="118" t="s">
        <v>4441</v>
      </c>
      <c r="C910" s="130" t="s">
        <v>913</v>
      </c>
      <c r="D910" s="131">
        <v>1</v>
      </c>
      <c r="E910" s="132">
        <v>1287747</v>
      </c>
      <c r="F910" s="132">
        <v>235</v>
      </c>
      <c r="G910" s="132">
        <v>21</v>
      </c>
      <c r="H910" s="133">
        <v>8.8599999999999998E-2</v>
      </c>
      <c r="I910" s="140">
        <v>10</v>
      </c>
      <c r="J910" s="140">
        <v>0</v>
      </c>
      <c r="K910" s="132">
        <v>213</v>
      </c>
      <c r="L910" s="141">
        <v>1.1000000000000001</v>
      </c>
      <c r="M910" s="142">
        <v>0</v>
      </c>
      <c r="N910" s="143">
        <v>0.95299999999999996</v>
      </c>
      <c r="O910" s="144">
        <v>1</v>
      </c>
      <c r="P910" s="145" t="s">
        <v>2043</v>
      </c>
      <c r="Q910" s="149" t="s">
        <v>4442</v>
      </c>
      <c r="R910" s="132">
        <v>20434</v>
      </c>
      <c r="S910" s="150">
        <v>4.5</v>
      </c>
      <c r="T910" s="151" t="s">
        <v>945</v>
      </c>
      <c r="U910" s="152" t="s">
        <v>1257</v>
      </c>
      <c r="V910" s="153">
        <v>0.85</v>
      </c>
      <c r="W910" s="153">
        <v>1</v>
      </c>
      <c r="X910" s="152" t="s">
        <v>1862</v>
      </c>
      <c r="Y910" s="153">
        <v>8.6999999999999994E-2</v>
      </c>
      <c r="Z910" s="153">
        <v>0</v>
      </c>
      <c r="AA910" s="152" t="s">
        <v>3165</v>
      </c>
      <c r="AB910" s="153">
        <v>1.6E-2</v>
      </c>
      <c r="AC910" s="153">
        <v>0</v>
      </c>
    </row>
    <row r="911" spans="1:29">
      <c r="A911" s="118" t="s">
        <v>4443</v>
      </c>
      <c r="B911" s="118" t="s">
        <v>4444</v>
      </c>
      <c r="C911" s="130"/>
      <c r="D911" s="131">
        <v>1</v>
      </c>
      <c r="E911" s="132">
        <v>584794</v>
      </c>
      <c r="F911" s="132">
        <v>602</v>
      </c>
      <c r="G911" s="132">
        <v>23</v>
      </c>
      <c r="H911" s="133">
        <v>3.8100000000000002E-2</v>
      </c>
      <c r="I911" s="140">
        <v>13</v>
      </c>
      <c r="J911" s="140">
        <v>0</v>
      </c>
      <c r="K911" s="132">
        <v>37</v>
      </c>
      <c r="L911" s="141">
        <v>16.3</v>
      </c>
      <c r="M911" s="142">
        <v>9</v>
      </c>
      <c r="N911" s="143">
        <v>0.58099999999999996</v>
      </c>
      <c r="O911" s="144">
        <v>0.69699999999999995</v>
      </c>
      <c r="P911" s="145" t="s">
        <v>1467</v>
      </c>
      <c r="Q911" s="149" t="s">
        <v>4445</v>
      </c>
      <c r="R911" s="132">
        <v>17306</v>
      </c>
      <c r="S911" s="150">
        <v>4.4000000000000004</v>
      </c>
      <c r="T911" s="151" t="s">
        <v>916</v>
      </c>
      <c r="U911" s="152" t="s">
        <v>2285</v>
      </c>
      <c r="V911" s="153">
        <v>0.248</v>
      </c>
      <c r="W911" s="153">
        <v>0.21199999999999999</v>
      </c>
      <c r="X911" s="152" t="s">
        <v>4446</v>
      </c>
      <c r="Y911" s="153">
        <v>0.182</v>
      </c>
      <c r="Z911" s="153">
        <v>0.24199999999999999</v>
      </c>
      <c r="AA911" s="152" t="s">
        <v>2511</v>
      </c>
      <c r="AB911" s="153">
        <v>0.151</v>
      </c>
      <c r="AC911" s="153">
        <v>0.24199999999999999</v>
      </c>
    </row>
    <row r="912" spans="1:29">
      <c r="A912" s="118" t="s">
        <v>4447</v>
      </c>
      <c r="B912" s="118" t="s">
        <v>4448</v>
      </c>
      <c r="C912" s="130"/>
      <c r="D912" s="131">
        <v>1</v>
      </c>
      <c r="E912" s="132">
        <v>594504</v>
      </c>
      <c r="F912" s="132">
        <v>587</v>
      </c>
      <c r="G912" s="132">
        <v>13</v>
      </c>
      <c r="H912" s="133">
        <v>2.1899999999999999E-2</v>
      </c>
      <c r="I912" s="140">
        <v>13</v>
      </c>
      <c r="J912" s="140">
        <v>0</v>
      </c>
      <c r="K912" s="132">
        <v>2320</v>
      </c>
      <c r="L912" s="141">
        <v>0.3</v>
      </c>
      <c r="M912" s="142">
        <v>9</v>
      </c>
      <c r="N912" s="143">
        <v>0.60499999999999998</v>
      </c>
      <c r="O912" s="144">
        <v>1</v>
      </c>
      <c r="P912" s="145" t="s">
        <v>4449</v>
      </c>
      <c r="Q912" s="149" t="s">
        <v>4450</v>
      </c>
      <c r="R912" s="132">
        <v>15849</v>
      </c>
      <c r="S912" s="150">
        <v>4.5</v>
      </c>
      <c r="T912" s="151" t="s">
        <v>4451</v>
      </c>
      <c r="U912" s="152" t="s">
        <v>4452</v>
      </c>
      <c r="V912" s="153">
        <v>0.34499999999999997</v>
      </c>
      <c r="W912" s="153">
        <v>0</v>
      </c>
      <c r="X912" s="152" t="s">
        <v>4453</v>
      </c>
      <c r="Y912" s="153">
        <v>0.14299999999999999</v>
      </c>
      <c r="Z912" s="153">
        <v>1</v>
      </c>
      <c r="AA912" s="152" t="s">
        <v>4454</v>
      </c>
      <c r="AB912" s="153">
        <v>0.11799999999999999</v>
      </c>
      <c r="AC912" s="153">
        <v>0</v>
      </c>
    </row>
    <row r="913" spans="1:29">
      <c r="A913" s="118" t="s">
        <v>4455</v>
      </c>
      <c r="B913" s="118" t="s">
        <v>4456</v>
      </c>
      <c r="C913" s="130"/>
      <c r="D913" s="131">
        <v>1</v>
      </c>
      <c r="E913" s="132">
        <v>1863570</v>
      </c>
      <c r="F913" s="132">
        <v>0</v>
      </c>
      <c r="G913" s="132">
        <v>0</v>
      </c>
      <c r="H913" s="133">
        <v>2E-3</v>
      </c>
      <c r="I913" s="140">
        <v>8</v>
      </c>
      <c r="J913" s="140">
        <v>0</v>
      </c>
      <c r="K913" s="132">
        <v>84</v>
      </c>
      <c r="L913" s="141">
        <v>0</v>
      </c>
      <c r="M913" s="142">
        <v>0</v>
      </c>
      <c r="N913" s="143">
        <v>1</v>
      </c>
      <c r="O913" s="144">
        <v>1</v>
      </c>
      <c r="P913" s="145" t="s">
        <v>1881</v>
      </c>
      <c r="Q913" s="149" t="s">
        <v>2118</v>
      </c>
      <c r="R913" s="132">
        <v>19806</v>
      </c>
      <c r="S913" s="150">
        <v>4.5</v>
      </c>
      <c r="T913" s="151"/>
      <c r="U913" s="152" t="s">
        <v>4457</v>
      </c>
      <c r="V913" s="153">
        <v>0.77800000000000002</v>
      </c>
      <c r="W913" s="153">
        <v>1</v>
      </c>
      <c r="X913" s="152" t="s">
        <v>4458</v>
      </c>
      <c r="Y913" s="153">
        <v>0.222</v>
      </c>
      <c r="Z913" s="153">
        <v>0</v>
      </c>
      <c r="AA913" s="115"/>
      <c r="AB913" s="154"/>
      <c r="AC913" s="154"/>
    </row>
    <row r="914" spans="1:29">
      <c r="A914" s="118" t="s">
        <v>4459</v>
      </c>
      <c r="B914" s="118" t="s">
        <v>4460</v>
      </c>
      <c r="C914" s="130"/>
      <c r="D914" s="131">
        <v>1</v>
      </c>
      <c r="E914" s="132">
        <v>792446</v>
      </c>
      <c r="F914" s="132">
        <v>432</v>
      </c>
      <c r="G914" s="132">
        <v>40</v>
      </c>
      <c r="H914" s="133">
        <v>9.2100000000000001E-2</v>
      </c>
      <c r="I914" s="140">
        <v>19</v>
      </c>
      <c r="J914" s="140">
        <v>0</v>
      </c>
      <c r="K914" s="132">
        <v>1849</v>
      </c>
      <c r="L914" s="141">
        <v>0.2</v>
      </c>
      <c r="M914" s="142">
        <v>12</v>
      </c>
      <c r="N914" s="143">
        <v>0.77800000000000002</v>
      </c>
      <c r="O914" s="144">
        <v>0</v>
      </c>
      <c r="P914" s="145" t="s">
        <v>2137</v>
      </c>
      <c r="Q914" s="149" t="s">
        <v>4461</v>
      </c>
      <c r="R914" s="132">
        <v>89</v>
      </c>
      <c r="S914" s="150">
        <v>4</v>
      </c>
      <c r="T914" s="151" t="s">
        <v>1144</v>
      </c>
      <c r="U914" s="152" t="s">
        <v>1118</v>
      </c>
      <c r="V914" s="153">
        <v>0.33300000000000002</v>
      </c>
      <c r="W914" s="153">
        <v>0</v>
      </c>
      <c r="X914" s="152" t="s">
        <v>4462</v>
      </c>
      <c r="Y914" s="153">
        <v>0.33300000000000002</v>
      </c>
      <c r="Z914" s="153">
        <v>0</v>
      </c>
      <c r="AA914" s="152" t="s">
        <v>4463</v>
      </c>
      <c r="AB914" s="153">
        <v>0.111</v>
      </c>
      <c r="AC914" s="153">
        <v>0</v>
      </c>
    </row>
    <row r="915" spans="1:29">
      <c r="A915" s="118" t="s">
        <v>4464</v>
      </c>
      <c r="B915" s="118" t="s">
        <v>4465</v>
      </c>
      <c r="C915" s="130"/>
      <c r="D915" s="131">
        <v>1</v>
      </c>
      <c r="E915" s="132">
        <v>1709701</v>
      </c>
      <c r="F915" s="132">
        <v>168</v>
      </c>
      <c r="G915" s="132">
        <v>15</v>
      </c>
      <c r="H915" s="133">
        <v>8.9899999999999994E-2</v>
      </c>
      <c r="I915" s="140">
        <v>8</v>
      </c>
      <c r="J915" s="140">
        <v>2</v>
      </c>
      <c r="K915" s="132">
        <v>21</v>
      </c>
      <c r="L915" s="141">
        <v>8</v>
      </c>
      <c r="M915" s="142">
        <v>7</v>
      </c>
      <c r="N915" s="143">
        <v>0.95399999999999996</v>
      </c>
      <c r="O915" s="144">
        <v>1</v>
      </c>
      <c r="P915" s="145" t="s">
        <v>3852</v>
      </c>
      <c r="Q915" s="149" t="s">
        <v>4466</v>
      </c>
      <c r="R915" s="132">
        <v>12357</v>
      </c>
      <c r="S915" s="150">
        <v>4.5</v>
      </c>
      <c r="T915" s="151" t="s">
        <v>916</v>
      </c>
      <c r="U915" s="152" t="s">
        <v>2220</v>
      </c>
      <c r="V915" s="153">
        <v>0.49399999999999999</v>
      </c>
      <c r="W915" s="153">
        <v>0.125</v>
      </c>
      <c r="X915" s="152" t="s">
        <v>3113</v>
      </c>
      <c r="Y915" s="153">
        <v>0.34499999999999997</v>
      </c>
      <c r="Z915" s="153">
        <v>0.125</v>
      </c>
      <c r="AA915" s="152" t="s">
        <v>1863</v>
      </c>
      <c r="AB915" s="153">
        <v>0.115</v>
      </c>
      <c r="AC915" s="153">
        <v>0.75</v>
      </c>
    </row>
    <row r="916" spans="1:29">
      <c r="A916" s="118" t="s">
        <v>4467</v>
      </c>
      <c r="B916" s="118" t="s">
        <v>4468</v>
      </c>
      <c r="C916" s="130" t="s">
        <v>913</v>
      </c>
      <c r="D916" s="131">
        <v>1</v>
      </c>
      <c r="E916" s="132">
        <v>1271443</v>
      </c>
      <c r="F916" s="132">
        <v>238</v>
      </c>
      <c r="G916" s="132">
        <v>13</v>
      </c>
      <c r="H916" s="133">
        <v>5.4399999999999997E-2</v>
      </c>
      <c r="I916" s="140">
        <v>10</v>
      </c>
      <c r="J916" s="140">
        <v>0</v>
      </c>
      <c r="K916" s="132">
        <v>289</v>
      </c>
      <c r="L916" s="141">
        <v>0.8</v>
      </c>
      <c r="M916" s="142">
        <v>13</v>
      </c>
      <c r="N916" s="143">
        <v>0.57699999999999996</v>
      </c>
      <c r="O916" s="144">
        <v>0</v>
      </c>
      <c r="P916" s="145" t="s">
        <v>1435</v>
      </c>
      <c r="Q916" s="149" t="s">
        <v>4469</v>
      </c>
      <c r="R916" s="132">
        <v>10756</v>
      </c>
      <c r="S916" s="150">
        <v>4.8</v>
      </c>
      <c r="T916" s="151" t="s">
        <v>916</v>
      </c>
      <c r="U916" s="152" t="s">
        <v>1255</v>
      </c>
      <c r="V916" s="153">
        <v>0.437</v>
      </c>
      <c r="W916" s="153">
        <v>0</v>
      </c>
      <c r="X916" s="152" t="s">
        <v>1966</v>
      </c>
      <c r="Y916" s="153">
        <v>7.0000000000000007E-2</v>
      </c>
      <c r="Z916" s="153">
        <v>0</v>
      </c>
      <c r="AA916" s="152" t="s">
        <v>2272</v>
      </c>
      <c r="AB916" s="153">
        <v>7.0000000000000007E-2</v>
      </c>
      <c r="AC916" s="153">
        <v>0</v>
      </c>
    </row>
    <row r="917" spans="1:29">
      <c r="A917" s="118" t="s">
        <v>4470</v>
      </c>
      <c r="B917" s="118" t="s">
        <v>4471</v>
      </c>
      <c r="C917" s="130"/>
      <c r="D917" s="131">
        <v>1</v>
      </c>
      <c r="E917" s="132">
        <v>2069948</v>
      </c>
      <c r="F917" s="132">
        <v>103</v>
      </c>
      <c r="G917" s="132">
        <v>5</v>
      </c>
      <c r="H917" s="133">
        <v>5.1499999999999997E-2</v>
      </c>
      <c r="I917" s="140">
        <v>8</v>
      </c>
      <c r="J917" s="140">
        <v>0</v>
      </c>
      <c r="K917" s="132"/>
      <c r="L917" s="141">
        <v>0</v>
      </c>
      <c r="M917" s="142"/>
      <c r="N917" s="143">
        <v>0.82199999999999995</v>
      </c>
      <c r="O917" s="144">
        <v>1</v>
      </c>
      <c r="P917" s="145" t="s">
        <v>3522</v>
      </c>
      <c r="Q917" s="149" t="s">
        <v>4472</v>
      </c>
      <c r="R917" s="132"/>
      <c r="S917" s="150">
        <v>4.5999999999999996</v>
      </c>
      <c r="T917" s="151"/>
      <c r="U917" s="152" t="s">
        <v>3466</v>
      </c>
      <c r="V917" s="153">
        <v>0.46700000000000003</v>
      </c>
      <c r="W917" s="153">
        <v>0.66700000000000004</v>
      </c>
      <c r="X917" s="152" t="s">
        <v>2006</v>
      </c>
      <c r="Y917" s="153">
        <v>0.311</v>
      </c>
      <c r="Z917" s="153">
        <v>0.33300000000000002</v>
      </c>
      <c r="AA917" s="152" t="s">
        <v>2052</v>
      </c>
      <c r="AB917" s="153">
        <v>4.3999999999999997E-2</v>
      </c>
      <c r="AC917" s="153">
        <v>0</v>
      </c>
    </row>
    <row r="918" spans="1:29">
      <c r="A918" s="118" t="s">
        <v>4473</v>
      </c>
      <c r="B918" s="118" t="s">
        <v>4474</v>
      </c>
      <c r="C918" s="130"/>
      <c r="D918" s="131">
        <v>1</v>
      </c>
      <c r="E918" s="132">
        <v>2224496</v>
      </c>
      <c r="F918" s="132">
        <v>0</v>
      </c>
      <c r="G918" s="132">
        <v>0</v>
      </c>
      <c r="H918" s="133">
        <v>5.1999999999999998E-2</v>
      </c>
      <c r="I918" s="140">
        <v>8</v>
      </c>
      <c r="J918" s="140">
        <v>0</v>
      </c>
      <c r="K918" s="132">
        <v>245</v>
      </c>
      <c r="L918" s="141">
        <v>0</v>
      </c>
      <c r="M918" s="142">
        <v>0</v>
      </c>
      <c r="N918" s="143">
        <v>1</v>
      </c>
      <c r="O918" s="144">
        <v>0</v>
      </c>
      <c r="P918" s="145" t="s">
        <v>1294</v>
      </c>
      <c r="Q918" s="149"/>
      <c r="R918" s="132"/>
      <c r="S918" s="150"/>
      <c r="T918" s="151"/>
      <c r="U918" s="152" t="s">
        <v>2220</v>
      </c>
      <c r="V918" s="153">
        <v>0.44400000000000001</v>
      </c>
      <c r="W918" s="153">
        <v>0</v>
      </c>
      <c r="X918" s="152" t="s">
        <v>3113</v>
      </c>
      <c r="Y918" s="153">
        <v>0.33300000000000002</v>
      </c>
      <c r="Z918" s="153">
        <v>0</v>
      </c>
      <c r="AA918" s="152" t="s">
        <v>1863</v>
      </c>
      <c r="AB918" s="153">
        <v>0.222</v>
      </c>
      <c r="AC918" s="153">
        <v>0</v>
      </c>
    </row>
    <row r="919" spans="1:29">
      <c r="A919" s="118" t="s">
        <v>4475</v>
      </c>
      <c r="B919" s="118" t="s">
        <v>4476</v>
      </c>
      <c r="C919" s="130"/>
      <c r="D919" s="131">
        <v>1</v>
      </c>
      <c r="E919" s="132">
        <v>1341759</v>
      </c>
      <c r="F919" s="132">
        <v>229</v>
      </c>
      <c r="G919" s="132">
        <v>19</v>
      </c>
      <c r="H919" s="133">
        <v>8.4199999999999997E-2</v>
      </c>
      <c r="I919" s="140">
        <v>10</v>
      </c>
      <c r="J919" s="140">
        <v>0</v>
      </c>
      <c r="K919" s="132">
        <v>332</v>
      </c>
      <c r="L919" s="141">
        <v>0.7</v>
      </c>
      <c r="M919" s="142">
        <v>3</v>
      </c>
      <c r="N919" s="143">
        <v>0.86699999999999999</v>
      </c>
      <c r="O919" s="144">
        <v>0</v>
      </c>
      <c r="P919" s="145" t="s">
        <v>1302</v>
      </c>
      <c r="Q919" s="149" t="s">
        <v>4477</v>
      </c>
      <c r="R919" s="132">
        <v>18359</v>
      </c>
      <c r="S919" s="150">
        <v>4.5</v>
      </c>
      <c r="T919" s="151" t="s">
        <v>1152</v>
      </c>
      <c r="U919" s="152" t="s">
        <v>4478</v>
      </c>
      <c r="V919" s="153">
        <v>0.70499999999999996</v>
      </c>
      <c r="W919" s="153">
        <v>0</v>
      </c>
      <c r="X919" s="152" t="s">
        <v>4479</v>
      </c>
      <c r="Y919" s="153">
        <v>0.105</v>
      </c>
      <c r="Z919" s="153">
        <v>0</v>
      </c>
      <c r="AA919" s="152" t="s">
        <v>1976</v>
      </c>
      <c r="AB919" s="153">
        <v>5.7000000000000002E-2</v>
      </c>
      <c r="AC919" s="153">
        <v>0</v>
      </c>
    </row>
    <row r="920" spans="1:29">
      <c r="A920" s="118" t="s">
        <v>4480</v>
      </c>
      <c r="B920" s="118" t="s">
        <v>4480</v>
      </c>
      <c r="C920" s="130"/>
      <c r="D920" s="131">
        <v>1</v>
      </c>
      <c r="E920" s="132">
        <v>1096822</v>
      </c>
      <c r="F920" s="132">
        <v>0</v>
      </c>
      <c r="G920" s="132">
        <v>0</v>
      </c>
      <c r="H920" s="133">
        <v>0.21079999999999999</v>
      </c>
      <c r="I920" s="140">
        <v>8</v>
      </c>
      <c r="J920" s="140">
        <v>0</v>
      </c>
      <c r="K920" s="132">
        <v>105</v>
      </c>
      <c r="L920" s="141">
        <v>0</v>
      </c>
      <c r="M920" s="142">
        <v>0</v>
      </c>
      <c r="N920" s="143">
        <v>1</v>
      </c>
      <c r="O920" s="144">
        <v>1</v>
      </c>
      <c r="P920" s="145" t="s">
        <v>1034</v>
      </c>
      <c r="Q920" s="149" t="s">
        <v>4481</v>
      </c>
      <c r="R920" s="132">
        <v>14630</v>
      </c>
      <c r="S920" s="150">
        <v>4.5</v>
      </c>
      <c r="T920" s="151" t="s">
        <v>1853</v>
      </c>
      <c r="U920" s="152" t="s">
        <v>2958</v>
      </c>
      <c r="V920" s="153">
        <v>0.89200000000000002</v>
      </c>
      <c r="W920" s="153">
        <v>0.93600000000000005</v>
      </c>
      <c r="X920" s="152" t="s">
        <v>2407</v>
      </c>
      <c r="Y920" s="153">
        <v>0.108</v>
      </c>
      <c r="Z920" s="153">
        <v>6.5000000000000002E-2</v>
      </c>
      <c r="AA920" s="115"/>
      <c r="AB920" s="154"/>
      <c r="AC920" s="154"/>
    </row>
    <row r="921" spans="1:29">
      <c r="A921" s="118" t="s">
        <v>4482</v>
      </c>
      <c r="B921" s="118" t="s">
        <v>4483</v>
      </c>
      <c r="C921" s="130" t="s">
        <v>913</v>
      </c>
      <c r="D921" s="131">
        <v>1</v>
      </c>
      <c r="E921" s="132">
        <v>596440</v>
      </c>
      <c r="F921" s="132">
        <v>587</v>
      </c>
      <c r="G921" s="132">
        <v>34</v>
      </c>
      <c r="H921" s="133">
        <v>5.7299999999999997E-2</v>
      </c>
      <c r="I921" s="140">
        <v>13</v>
      </c>
      <c r="J921" s="140">
        <v>0</v>
      </c>
      <c r="K921" s="132">
        <v>31</v>
      </c>
      <c r="L921" s="141">
        <v>18.899999999999999</v>
      </c>
      <c r="M921" s="142">
        <v>0</v>
      </c>
      <c r="N921" s="143">
        <v>0.88900000000000001</v>
      </c>
      <c r="O921" s="144">
        <v>0.88200000000000001</v>
      </c>
      <c r="P921" s="145" t="s">
        <v>1294</v>
      </c>
      <c r="Q921" s="149" t="s">
        <v>4484</v>
      </c>
      <c r="R921" s="132">
        <v>4060</v>
      </c>
      <c r="S921" s="150">
        <v>4.5</v>
      </c>
      <c r="T921" s="151"/>
      <c r="U921" s="152" t="s">
        <v>2983</v>
      </c>
      <c r="V921" s="153">
        <v>0.64300000000000002</v>
      </c>
      <c r="W921" s="153">
        <v>0.441</v>
      </c>
      <c r="X921" s="152" t="s">
        <v>2729</v>
      </c>
      <c r="Y921" s="153">
        <v>0.14399999999999999</v>
      </c>
      <c r="Z921" s="153">
        <v>0.38200000000000001</v>
      </c>
      <c r="AA921" s="152" t="s">
        <v>3168</v>
      </c>
      <c r="AB921" s="153">
        <v>0.10299999999999999</v>
      </c>
      <c r="AC921" s="153">
        <v>5.8999999999999997E-2</v>
      </c>
    </row>
    <row r="922" spans="1:29">
      <c r="A922" s="118" t="s">
        <v>4485</v>
      </c>
      <c r="B922" s="118"/>
      <c r="C922" s="130"/>
      <c r="D922" s="131">
        <v>1</v>
      </c>
      <c r="E922" s="132">
        <v>1229335</v>
      </c>
      <c r="F922" s="132">
        <v>247</v>
      </c>
      <c r="G922" s="132">
        <v>8</v>
      </c>
      <c r="H922" s="133">
        <v>3.3099999999999997E-2</v>
      </c>
      <c r="I922" s="140">
        <v>10</v>
      </c>
      <c r="J922" s="140">
        <v>0</v>
      </c>
      <c r="K922" s="132"/>
      <c r="L922" s="141">
        <v>0</v>
      </c>
      <c r="M922" s="142"/>
      <c r="N922" s="143">
        <v>0.59499999999999997</v>
      </c>
      <c r="O922" s="144">
        <v>0.55600000000000005</v>
      </c>
      <c r="P922" s="145" t="s">
        <v>4486</v>
      </c>
      <c r="Q922" s="149"/>
      <c r="R922" s="132"/>
      <c r="S922" s="150"/>
      <c r="T922" s="151"/>
      <c r="U922" s="152" t="s">
        <v>2220</v>
      </c>
      <c r="V922" s="153">
        <v>0.27</v>
      </c>
      <c r="W922" s="153">
        <v>0.55600000000000005</v>
      </c>
      <c r="X922" s="152" t="s">
        <v>2683</v>
      </c>
      <c r="Y922" s="153">
        <v>0.24299999999999999</v>
      </c>
      <c r="Z922" s="153">
        <v>0</v>
      </c>
      <c r="AA922" s="152" t="s">
        <v>1909</v>
      </c>
      <c r="AB922" s="153">
        <v>8.1000000000000003E-2</v>
      </c>
      <c r="AC922" s="153">
        <v>0</v>
      </c>
    </row>
    <row r="923" spans="1:29">
      <c r="A923" s="118" t="s">
        <v>4487</v>
      </c>
      <c r="B923" s="118" t="s">
        <v>4488</v>
      </c>
      <c r="C923" s="130" t="s">
        <v>913</v>
      </c>
      <c r="D923" s="131">
        <v>1</v>
      </c>
      <c r="E923" s="132">
        <v>1296260</v>
      </c>
      <c r="F923" s="132">
        <v>233</v>
      </c>
      <c r="G923" s="132">
        <v>12</v>
      </c>
      <c r="H923" s="133">
        <v>5.3499999999999999E-2</v>
      </c>
      <c r="I923" s="140">
        <v>10</v>
      </c>
      <c r="J923" s="140">
        <v>0</v>
      </c>
      <c r="K923" s="132">
        <v>187</v>
      </c>
      <c r="L923" s="141">
        <v>1.3</v>
      </c>
      <c r="M923" s="142"/>
      <c r="N923" s="143">
        <v>0.96</v>
      </c>
      <c r="O923" s="144">
        <v>1</v>
      </c>
      <c r="P923" s="145" t="s">
        <v>2917</v>
      </c>
      <c r="Q923" s="149" t="s">
        <v>4489</v>
      </c>
      <c r="R923" s="132">
        <v>5941</v>
      </c>
      <c r="S923" s="150">
        <v>4.5</v>
      </c>
      <c r="T923" s="151" t="s">
        <v>1254</v>
      </c>
      <c r="U923" s="152" t="s">
        <v>1685</v>
      </c>
      <c r="V923" s="153">
        <v>0.91900000000000004</v>
      </c>
      <c r="W923" s="153">
        <v>1</v>
      </c>
      <c r="X923" s="152" t="s">
        <v>3971</v>
      </c>
      <c r="Y923" s="153">
        <v>0.02</v>
      </c>
      <c r="Z923" s="153">
        <v>0</v>
      </c>
      <c r="AA923" s="152" t="s">
        <v>2787</v>
      </c>
      <c r="AB923" s="153">
        <v>0.02</v>
      </c>
      <c r="AC923" s="153">
        <v>0</v>
      </c>
    </row>
    <row r="924" spans="1:29">
      <c r="A924" s="118" t="s">
        <v>4490</v>
      </c>
      <c r="B924" s="118" t="s">
        <v>4491</v>
      </c>
      <c r="C924" s="130" t="s">
        <v>913</v>
      </c>
      <c r="D924" s="131">
        <v>1</v>
      </c>
      <c r="E924" s="132">
        <v>951596</v>
      </c>
      <c r="F924" s="132">
        <v>348</v>
      </c>
      <c r="G924" s="132">
        <v>16</v>
      </c>
      <c r="H924" s="133">
        <v>4.7199999999999999E-2</v>
      </c>
      <c r="I924" s="140">
        <v>12</v>
      </c>
      <c r="J924" s="140">
        <v>0</v>
      </c>
      <c r="K924" s="132">
        <v>76</v>
      </c>
      <c r="L924" s="141">
        <v>4.5999999999999996</v>
      </c>
      <c r="M924" s="142">
        <v>5</v>
      </c>
      <c r="N924" s="143">
        <v>0.88100000000000001</v>
      </c>
      <c r="O924" s="144">
        <v>1</v>
      </c>
      <c r="P924" s="145" t="s">
        <v>4492</v>
      </c>
      <c r="Q924" s="149" t="s">
        <v>4493</v>
      </c>
      <c r="R924" s="132">
        <v>5074</v>
      </c>
      <c r="S924" s="150">
        <v>4.5</v>
      </c>
      <c r="T924" s="151" t="s">
        <v>1853</v>
      </c>
      <c r="U924" s="152" t="s">
        <v>1256</v>
      </c>
      <c r="V924" s="153">
        <v>0.72</v>
      </c>
      <c r="W924" s="153">
        <v>1</v>
      </c>
      <c r="X924" s="152" t="s">
        <v>2787</v>
      </c>
      <c r="Y924" s="153">
        <v>9.2999999999999999E-2</v>
      </c>
      <c r="Z924" s="153">
        <v>0</v>
      </c>
      <c r="AA924" s="152" t="s">
        <v>2017</v>
      </c>
      <c r="AB924" s="153">
        <v>6.8000000000000005E-2</v>
      </c>
      <c r="AC924" s="153">
        <v>0</v>
      </c>
    </row>
    <row r="925" spans="1:29">
      <c r="A925" s="118" t="s">
        <v>4494</v>
      </c>
      <c r="B925" s="118" t="s">
        <v>4495</v>
      </c>
      <c r="C925" s="130" t="s">
        <v>913</v>
      </c>
      <c r="D925" s="131">
        <v>1</v>
      </c>
      <c r="E925" s="132">
        <v>618799</v>
      </c>
      <c r="F925" s="132">
        <v>568</v>
      </c>
      <c r="G925" s="132">
        <v>50</v>
      </c>
      <c r="H925" s="133">
        <v>8.8499999999999995E-2</v>
      </c>
      <c r="I925" s="140">
        <v>13</v>
      </c>
      <c r="J925" s="140">
        <v>0</v>
      </c>
      <c r="K925" s="132">
        <v>366</v>
      </c>
      <c r="L925" s="141">
        <v>1.5</v>
      </c>
      <c r="M925" s="142">
        <v>17</v>
      </c>
      <c r="N925" s="143">
        <v>0.59499999999999997</v>
      </c>
      <c r="O925" s="144">
        <v>1</v>
      </c>
      <c r="P925" s="145" t="s">
        <v>4145</v>
      </c>
      <c r="Q925" s="149" t="s">
        <v>4496</v>
      </c>
      <c r="R925" s="132">
        <v>5606</v>
      </c>
      <c r="S925" s="150">
        <v>4.5</v>
      </c>
      <c r="T925" s="151" t="s">
        <v>916</v>
      </c>
      <c r="U925" s="152" t="s">
        <v>2272</v>
      </c>
      <c r="V925" s="153">
        <v>0.31900000000000001</v>
      </c>
      <c r="W925" s="153">
        <v>1</v>
      </c>
      <c r="X925" s="152" t="s">
        <v>2231</v>
      </c>
      <c r="Y925" s="153">
        <v>0.14599999999999999</v>
      </c>
      <c r="Z925" s="153">
        <v>0</v>
      </c>
      <c r="AA925" s="152" t="s">
        <v>1970</v>
      </c>
      <c r="AB925" s="153">
        <v>0.13</v>
      </c>
      <c r="AC925" s="153">
        <v>0</v>
      </c>
    </row>
    <row r="926" spans="1:29">
      <c r="A926" s="118" t="s">
        <v>4497</v>
      </c>
      <c r="B926" s="118" t="s">
        <v>4498</v>
      </c>
      <c r="C926" s="130"/>
      <c r="D926" s="131">
        <v>1</v>
      </c>
      <c r="E926" s="132">
        <v>1216923</v>
      </c>
      <c r="F926" s="132">
        <v>248</v>
      </c>
      <c r="G926" s="132">
        <v>9</v>
      </c>
      <c r="H926" s="133">
        <v>3.5900000000000001E-2</v>
      </c>
      <c r="I926" s="140">
        <v>10</v>
      </c>
      <c r="J926" s="140">
        <v>0</v>
      </c>
      <c r="K926" s="132">
        <v>28</v>
      </c>
      <c r="L926" s="141">
        <v>8.9</v>
      </c>
      <c r="M926" s="142"/>
      <c r="N926" s="143">
        <v>0.82699999999999996</v>
      </c>
      <c r="O926" s="144">
        <v>0.8</v>
      </c>
      <c r="P926" s="145"/>
      <c r="Q926" s="149" t="s">
        <v>4499</v>
      </c>
      <c r="R926" s="132">
        <v>3724</v>
      </c>
      <c r="S926" s="150">
        <v>4.8</v>
      </c>
      <c r="T926" s="151" t="s">
        <v>1254</v>
      </c>
      <c r="U926" s="152" t="s">
        <v>3038</v>
      </c>
      <c r="V926" s="153">
        <v>0.38200000000000001</v>
      </c>
      <c r="W926" s="153">
        <v>0.6</v>
      </c>
      <c r="X926" s="152" t="s">
        <v>3039</v>
      </c>
      <c r="Y926" s="153">
        <v>0.22500000000000001</v>
      </c>
      <c r="Z926" s="153">
        <v>0</v>
      </c>
      <c r="AA926" s="152" t="s">
        <v>4500</v>
      </c>
      <c r="AB926" s="153">
        <v>0.22</v>
      </c>
      <c r="AC926" s="153">
        <v>0.2</v>
      </c>
    </row>
    <row r="927" spans="1:29">
      <c r="A927" s="118" t="s">
        <v>4501</v>
      </c>
      <c r="B927" s="118" t="s">
        <v>4502</v>
      </c>
      <c r="C927" s="130" t="s">
        <v>913</v>
      </c>
      <c r="D927" s="131">
        <v>1</v>
      </c>
      <c r="E927" s="132">
        <v>230576</v>
      </c>
      <c r="F927" s="132">
        <v>1619</v>
      </c>
      <c r="G927" s="132">
        <v>51</v>
      </c>
      <c r="H927" s="133">
        <v>3.1699999999999999E-2</v>
      </c>
      <c r="I927" s="140">
        <v>27</v>
      </c>
      <c r="J927" s="140">
        <v>0</v>
      </c>
      <c r="K927" s="132">
        <v>29</v>
      </c>
      <c r="L927" s="141">
        <v>55.8</v>
      </c>
      <c r="M927" s="142">
        <v>19</v>
      </c>
      <c r="N927" s="143">
        <v>0.83299999999999996</v>
      </c>
      <c r="O927" s="144">
        <v>0.81599999999999995</v>
      </c>
      <c r="P927" s="145" t="s">
        <v>2295</v>
      </c>
      <c r="Q927" s="149" t="s">
        <v>4503</v>
      </c>
      <c r="R927" s="132">
        <v>6628</v>
      </c>
      <c r="S927" s="150">
        <v>4.5</v>
      </c>
      <c r="T927" s="151" t="s">
        <v>916</v>
      </c>
      <c r="U927" s="152" t="s">
        <v>2173</v>
      </c>
      <c r="V927" s="153">
        <v>0.51700000000000002</v>
      </c>
      <c r="W927" s="153">
        <v>0.44700000000000001</v>
      </c>
      <c r="X927" s="152" t="s">
        <v>1820</v>
      </c>
      <c r="Y927" s="153">
        <v>0.24299999999999999</v>
      </c>
      <c r="Z927" s="153">
        <v>0.34200000000000003</v>
      </c>
      <c r="AA927" s="152" t="s">
        <v>2683</v>
      </c>
      <c r="AB927" s="153">
        <v>7.2999999999999995E-2</v>
      </c>
      <c r="AC927" s="153">
        <v>2.5999999999999999E-2</v>
      </c>
    </row>
    <row r="928" spans="1:29">
      <c r="A928" s="118" t="s">
        <v>4504</v>
      </c>
      <c r="B928" s="118" t="s">
        <v>4504</v>
      </c>
      <c r="C928" s="130" t="s">
        <v>913</v>
      </c>
      <c r="D928" s="131">
        <v>1</v>
      </c>
      <c r="E928" s="132">
        <v>447798</v>
      </c>
      <c r="F928" s="132">
        <v>782</v>
      </c>
      <c r="G928" s="132">
        <v>5</v>
      </c>
      <c r="H928" s="133">
        <v>6.7999999999999996E-3</v>
      </c>
      <c r="I928" s="140">
        <v>22</v>
      </c>
      <c r="J928" s="140">
        <v>0</v>
      </c>
      <c r="K928" s="132">
        <v>224</v>
      </c>
      <c r="L928" s="141">
        <v>3.5</v>
      </c>
      <c r="M928" s="142">
        <v>0</v>
      </c>
      <c r="N928" s="143">
        <v>0.55900000000000005</v>
      </c>
      <c r="O928" s="144">
        <v>0.4</v>
      </c>
      <c r="P928" s="145" t="s">
        <v>4505</v>
      </c>
      <c r="Q928" s="149" t="s">
        <v>4506</v>
      </c>
      <c r="R928" s="132">
        <v>4749</v>
      </c>
      <c r="S928" s="150">
        <v>4.5</v>
      </c>
      <c r="T928" s="151" t="s">
        <v>916</v>
      </c>
      <c r="U928" s="152" t="s">
        <v>1685</v>
      </c>
      <c r="V928" s="153">
        <v>0.23200000000000001</v>
      </c>
      <c r="W928" s="153">
        <v>0.4</v>
      </c>
      <c r="X928" s="152" t="s">
        <v>3372</v>
      </c>
      <c r="Y928" s="153">
        <v>0.183</v>
      </c>
      <c r="Z928" s="153">
        <v>0</v>
      </c>
      <c r="AA928" s="152" t="s">
        <v>3072</v>
      </c>
      <c r="AB928" s="153">
        <v>0.14499999999999999</v>
      </c>
      <c r="AC928" s="153">
        <v>0</v>
      </c>
    </row>
    <row r="929" spans="1:29">
      <c r="A929" s="118" t="s">
        <v>4507</v>
      </c>
      <c r="B929" s="118" t="s">
        <v>4508</v>
      </c>
      <c r="C929" s="130"/>
      <c r="D929" s="131">
        <v>1</v>
      </c>
      <c r="E929" s="132">
        <v>1951110</v>
      </c>
      <c r="F929" s="132">
        <v>141</v>
      </c>
      <c r="G929" s="132">
        <v>12</v>
      </c>
      <c r="H929" s="133">
        <v>9.0399999999999994E-2</v>
      </c>
      <c r="I929" s="140">
        <v>8</v>
      </c>
      <c r="J929" s="140">
        <v>4</v>
      </c>
      <c r="K929" s="132">
        <v>132</v>
      </c>
      <c r="L929" s="141">
        <v>1.1000000000000001</v>
      </c>
      <c r="M929" s="142">
        <v>25</v>
      </c>
      <c r="N929" s="143">
        <v>0.88400000000000001</v>
      </c>
      <c r="O929" s="144">
        <v>1</v>
      </c>
      <c r="P929" s="145" t="s">
        <v>1707</v>
      </c>
      <c r="Q929" s="149" t="s">
        <v>4509</v>
      </c>
      <c r="R929" s="132">
        <v>9468</v>
      </c>
      <c r="S929" s="150">
        <v>4.4000000000000004</v>
      </c>
      <c r="T929" s="151" t="s">
        <v>4510</v>
      </c>
      <c r="U929" s="152" t="s">
        <v>4511</v>
      </c>
      <c r="V929" s="153">
        <v>0.49299999999999999</v>
      </c>
      <c r="W929" s="153">
        <v>0</v>
      </c>
      <c r="X929" s="152" t="s">
        <v>4512</v>
      </c>
      <c r="Y929" s="153">
        <v>0.33300000000000002</v>
      </c>
      <c r="Z929" s="153">
        <v>1</v>
      </c>
      <c r="AA929" s="152" t="s">
        <v>4513</v>
      </c>
      <c r="AB929" s="153">
        <v>5.8000000000000003E-2</v>
      </c>
      <c r="AC929" s="153">
        <v>0</v>
      </c>
    </row>
    <row r="930" spans="1:29">
      <c r="A930" s="118" t="s">
        <v>4514</v>
      </c>
      <c r="B930" s="118"/>
      <c r="C930" s="130" t="s">
        <v>913</v>
      </c>
      <c r="D930" s="131">
        <v>1</v>
      </c>
      <c r="E930" s="132">
        <v>2087485</v>
      </c>
      <c r="F930" s="132">
        <v>103</v>
      </c>
      <c r="G930" s="132">
        <v>7</v>
      </c>
      <c r="H930" s="133">
        <v>6.5299999999999997E-2</v>
      </c>
      <c r="I930" s="140">
        <v>8</v>
      </c>
      <c r="J930" s="140">
        <v>0</v>
      </c>
      <c r="K930" s="132">
        <v>391</v>
      </c>
      <c r="L930" s="141">
        <v>0.3</v>
      </c>
      <c r="M930" s="142">
        <v>3</v>
      </c>
      <c r="N930" s="143">
        <v>0.90100000000000002</v>
      </c>
      <c r="O930" s="144">
        <v>1</v>
      </c>
      <c r="P930" s="145"/>
      <c r="Q930" s="149" t="s">
        <v>4515</v>
      </c>
      <c r="R930" s="132">
        <v>2296</v>
      </c>
      <c r="S930" s="150">
        <v>4.3</v>
      </c>
      <c r="T930" s="151" t="s">
        <v>2067</v>
      </c>
      <c r="U930" s="152" t="s">
        <v>4250</v>
      </c>
      <c r="V930" s="153">
        <v>0.64200000000000002</v>
      </c>
      <c r="W930" s="153">
        <v>0.42099999999999999</v>
      </c>
      <c r="X930" s="152" t="s">
        <v>4516</v>
      </c>
      <c r="Y930" s="153">
        <v>0.17299999999999999</v>
      </c>
      <c r="Z930" s="153">
        <v>0.52600000000000002</v>
      </c>
      <c r="AA930" s="152" t="s">
        <v>4517</v>
      </c>
      <c r="AB930" s="153">
        <v>8.5999999999999993E-2</v>
      </c>
      <c r="AC930" s="153">
        <v>5.2999999999999999E-2</v>
      </c>
    </row>
    <row r="931" spans="1:29">
      <c r="A931" s="118" t="s">
        <v>4518</v>
      </c>
      <c r="B931" s="118" t="s">
        <v>4519</v>
      </c>
      <c r="C931" s="130" t="s">
        <v>913</v>
      </c>
      <c r="D931" s="131">
        <v>1</v>
      </c>
      <c r="E931" s="132">
        <v>1260550</v>
      </c>
      <c r="F931" s="132">
        <v>238</v>
      </c>
      <c r="G931" s="132">
        <v>7</v>
      </c>
      <c r="H931" s="133">
        <v>2.8500000000000001E-2</v>
      </c>
      <c r="I931" s="140">
        <v>10</v>
      </c>
      <c r="J931" s="140">
        <v>7</v>
      </c>
      <c r="K931" s="132">
        <v>61</v>
      </c>
      <c r="L931" s="141">
        <v>3.9</v>
      </c>
      <c r="M931" s="142"/>
      <c r="N931" s="143">
        <v>0.58499999999999996</v>
      </c>
      <c r="O931" s="144">
        <v>0</v>
      </c>
      <c r="P931" s="145" t="s">
        <v>2554</v>
      </c>
      <c r="Q931" s="149" t="s">
        <v>4520</v>
      </c>
      <c r="R931" s="132">
        <v>123</v>
      </c>
      <c r="S931" s="150">
        <v>4.3</v>
      </c>
      <c r="T931" s="151" t="s">
        <v>916</v>
      </c>
      <c r="U931" s="152" t="s">
        <v>4521</v>
      </c>
      <c r="V931" s="153">
        <v>0.245</v>
      </c>
      <c r="W931" s="153">
        <v>0</v>
      </c>
      <c r="X931" s="152" t="s">
        <v>4522</v>
      </c>
      <c r="Y931" s="153">
        <v>0.22600000000000001</v>
      </c>
      <c r="Z931" s="153">
        <v>0</v>
      </c>
      <c r="AA931" s="152" t="s">
        <v>4523</v>
      </c>
      <c r="AB931" s="153">
        <v>0.113</v>
      </c>
      <c r="AC931" s="153">
        <v>0</v>
      </c>
    </row>
    <row r="932" spans="1:29">
      <c r="A932" s="118" t="s">
        <v>4524</v>
      </c>
      <c r="B932" s="118" t="s">
        <v>4525</v>
      </c>
      <c r="C932" s="130" t="s">
        <v>913</v>
      </c>
      <c r="D932" s="131">
        <v>1</v>
      </c>
      <c r="E932" s="132">
        <v>1505902</v>
      </c>
      <c r="F932" s="132">
        <v>191</v>
      </c>
      <c r="G932" s="132">
        <v>10</v>
      </c>
      <c r="H932" s="133">
        <v>0.05</v>
      </c>
      <c r="I932" s="140">
        <v>9</v>
      </c>
      <c r="J932" s="140">
        <v>0</v>
      </c>
      <c r="K932" s="132">
        <v>961</v>
      </c>
      <c r="L932" s="141">
        <v>0.2</v>
      </c>
      <c r="M932" s="142">
        <v>8</v>
      </c>
      <c r="N932" s="143">
        <v>0.78200000000000003</v>
      </c>
      <c r="O932" s="144">
        <v>1</v>
      </c>
      <c r="P932" s="145" t="s">
        <v>1294</v>
      </c>
      <c r="Q932" s="149" t="s">
        <v>4526</v>
      </c>
      <c r="R932" s="132">
        <v>5204</v>
      </c>
      <c r="S932" s="150">
        <v>4.5</v>
      </c>
      <c r="T932" s="151" t="s">
        <v>1152</v>
      </c>
      <c r="U932" s="152" t="s">
        <v>4385</v>
      </c>
      <c r="V932" s="153">
        <v>0.436</v>
      </c>
      <c r="W932" s="153">
        <v>0.5</v>
      </c>
      <c r="X932" s="152" t="s">
        <v>1800</v>
      </c>
      <c r="Y932" s="153">
        <v>0.27300000000000002</v>
      </c>
      <c r="Z932" s="153">
        <v>0.5</v>
      </c>
      <c r="AA932" s="152" t="s">
        <v>4406</v>
      </c>
      <c r="AB932" s="153">
        <v>7.2999999999999995E-2</v>
      </c>
      <c r="AC932" s="153">
        <v>0</v>
      </c>
    </row>
    <row r="933" spans="1:29">
      <c r="A933" s="118" t="s">
        <v>4527</v>
      </c>
      <c r="B933" s="118" t="s">
        <v>1772</v>
      </c>
      <c r="C933" s="130" t="s">
        <v>913</v>
      </c>
      <c r="D933" s="131">
        <v>1</v>
      </c>
      <c r="E933" s="132">
        <v>875306</v>
      </c>
      <c r="F933" s="132">
        <v>388</v>
      </c>
      <c r="G933" s="132">
        <v>16</v>
      </c>
      <c r="H933" s="133">
        <v>4.0599999999999997E-2</v>
      </c>
      <c r="I933" s="140">
        <v>13</v>
      </c>
      <c r="J933" s="140">
        <v>0</v>
      </c>
      <c r="K933" s="132">
        <v>571</v>
      </c>
      <c r="L933" s="141">
        <v>0.7</v>
      </c>
      <c r="M933" s="142">
        <v>11</v>
      </c>
      <c r="N933" s="143">
        <v>0.25</v>
      </c>
      <c r="O933" s="144">
        <v>0</v>
      </c>
      <c r="P933" s="145" t="s">
        <v>4528</v>
      </c>
      <c r="Q933" s="149" t="s">
        <v>4529</v>
      </c>
      <c r="R933" s="132">
        <v>22037</v>
      </c>
      <c r="S933" s="150">
        <v>4.3</v>
      </c>
      <c r="T933" s="151" t="s">
        <v>1254</v>
      </c>
      <c r="U933" s="152" t="s">
        <v>3791</v>
      </c>
      <c r="V933" s="153">
        <v>9.4E-2</v>
      </c>
      <c r="W933" s="153">
        <v>0</v>
      </c>
      <c r="X933" s="152" t="s">
        <v>4530</v>
      </c>
      <c r="Y933" s="153">
        <v>9.4E-2</v>
      </c>
      <c r="Z933" s="153">
        <v>0</v>
      </c>
      <c r="AA933" s="152" t="s">
        <v>3956</v>
      </c>
      <c r="AB933" s="153">
        <v>6.3E-2</v>
      </c>
      <c r="AC933" s="153">
        <v>0</v>
      </c>
    </row>
    <row r="934" spans="1:29">
      <c r="A934" s="118" t="s">
        <v>4531</v>
      </c>
      <c r="B934" s="118" t="s">
        <v>4532</v>
      </c>
      <c r="C934" s="130" t="s">
        <v>913</v>
      </c>
      <c r="D934" s="131">
        <v>1</v>
      </c>
      <c r="E934" s="132">
        <v>1716331</v>
      </c>
      <c r="F934" s="132">
        <v>167</v>
      </c>
      <c r="G934" s="132">
        <v>12</v>
      </c>
      <c r="H934" s="133">
        <v>7.0999999999999994E-2</v>
      </c>
      <c r="I934" s="140">
        <v>8</v>
      </c>
      <c r="J934" s="140">
        <v>0</v>
      </c>
      <c r="K934" s="132">
        <v>33</v>
      </c>
      <c r="L934" s="141">
        <v>5.0999999999999996</v>
      </c>
      <c r="M934" s="142">
        <v>0</v>
      </c>
      <c r="N934" s="143">
        <v>1</v>
      </c>
      <c r="O934" s="144">
        <v>1</v>
      </c>
      <c r="P934" s="145" t="s">
        <v>4533</v>
      </c>
      <c r="Q934" s="149" t="s">
        <v>4534</v>
      </c>
      <c r="R934" s="132">
        <v>7080</v>
      </c>
      <c r="S934" s="150">
        <v>4.5</v>
      </c>
      <c r="T934" s="151"/>
      <c r="U934" s="152" t="s">
        <v>3808</v>
      </c>
      <c r="V934" s="153">
        <v>0.90900000000000003</v>
      </c>
      <c r="W934" s="153">
        <v>0.875</v>
      </c>
      <c r="X934" s="152" t="s">
        <v>1862</v>
      </c>
      <c r="Y934" s="153">
        <v>9.0999999999999998E-2</v>
      </c>
      <c r="Z934" s="153">
        <v>0.125</v>
      </c>
      <c r="AA934" s="115"/>
      <c r="AB934" s="154"/>
      <c r="AC934" s="154"/>
    </row>
    <row r="935" spans="1:29">
      <c r="A935" s="118" t="s">
        <v>4535</v>
      </c>
      <c r="B935" s="118" t="s">
        <v>4536</v>
      </c>
      <c r="C935" s="130" t="s">
        <v>913</v>
      </c>
      <c r="D935" s="131">
        <v>1</v>
      </c>
      <c r="E935" s="132">
        <v>1008134</v>
      </c>
      <c r="F935" s="132">
        <v>329</v>
      </c>
      <c r="G935" s="132">
        <v>16</v>
      </c>
      <c r="H935" s="133">
        <v>4.7199999999999999E-2</v>
      </c>
      <c r="I935" s="140">
        <v>12</v>
      </c>
      <c r="J935" s="140">
        <v>11</v>
      </c>
      <c r="K935" s="132">
        <v>462</v>
      </c>
      <c r="L935" s="141">
        <v>0.7</v>
      </c>
      <c r="M935" s="142">
        <v>31</v>
      </c>
      <c r="N935" s="143">
        <v>0.73899999999999999</v>
      </c>
      <c r="O935" s="144">
        <v>0</v>
      </c>
      <c r="P935" s="145" t="s">
        <v>3007</v>
      </c>
      <c r="Q935" s="149" t="s">
        <v>4537</v>
      </c>
      <c r="R935" s="132">
        <v>1204</v>
      </c>
      <c r="S935" s="150">
        <v>4.5</v>
      </c>
      <c r="T935" s="151" t="s">
        <v>4538</v>
      </c>
      <c r="U935" s="152" t="s">
        <v>4539</v>
      </c>
      <c r="V935" s="153">
        <v>0.435</v>
      </c>
      <c r="W935" s="153">
        <v>0</v>
      </c>
      <c r="X935" s="152" t="s">
        <v>4540</v>
      </c>
      <c r="Y935" s="153">
        <v>0.217</v>
      </c>
      <c r="Z935" s="153">
        <v>0</v>
      </c>
      <c r="AA935" s="152" t="s">
        <v>4541</v>
      </c>
      <c r="AB935" s="153">
        <v>8.6999999999999994E-2</v>
      </c>
      <c r="AC935" s="153">
        <v>0</v>
      </c>
    </row>
    <row r="936" spans="1:29">
      <c r="A936" s="118" t="s">
        <v>4542</v>
      </c>
      <c r="B936" s="118" t="s">
        <v>4543</v>
      </c>
      <c r="C936" s="130"/>
      <c r="D936" s="131">
        <v>1</v>
      </c>
      <c r="E936" s="132">
        <v>768082</v>
      </c>
      <c r="F936" s="132">
        <v>447</v>
      </c>
      <c r="G936" s="132">
        <v>25</v>
      </c>
      <c r="H936" s="133">
        <v>5.5100000000000003E-2</v>
      </c>
      <c r="I936" s="140">
        <v>19</v>
      </c>
      <c r="J936" s="140">
        <v>0</v>
      </c>
      <c r="K936" s="132">
        <v>743</v>
      </c>
      <c r="L936" s="141">
        <v>0.6</v>
      </c>
      <c r="M936" s="142">
        <v>0</v>
      </c>
      <c r="N936" s="143">
        <v>0.754</v>
      </c>
      <c r="O936" s="144">
        <v>0.81499999999999995</v>
      </c>
      <c r="P936" s="145" t="s">
        <v>4544</v>
      </c>
      <c r="Q936" s="149" t="s">
        <v>4545</v>
      </c>
      <c r="R936" s="132">
        <v>2739</v>
      </c>
      <c r="S936" s="150">
        <v>4.4000000000000004</v>
      </c>
      <c r="T936" s="151" t="s">
        <v>916</v>
      </c>
      <c r="U936" s="152" t="s">
        <v>1140</v>
      </c>
      <c r="V936" s="153">
        <v>0.33300000000000002</v>
      </c>
      <c r="W936" s="153">
        <v>0.48199999999999998</v>
      </c>
      <c r="X936" s="152" t="s">
        <v>1042</v>
      </c>
      <c r="Y936" s="153">
        <v>0.22800000000000001</v>
      </c>
      <c r="Z936" s="153">
        <v>0.222</v>
      </c>
      <c r="AA936" s="152" t="s">
        <v>980</v>
      </c>
      <c r="AB936" s="153">
        <v>0.193</v>
      </c>
      <c r="AC936" s="153">
        <v>0.111</v>
      </c>
    </row>
    <row r="937" spans="1:29">
      <c r="A937" s="118" t="s">
        <v>4546</v>
      </c>
      <c r="B937" s="118" t="s">
        <v>4547</v>
      </c>
      <c r="C937" s="130"/>
      <c r="D937" s="131">
        <v>1</v>
      </c>
      <c r="E937" s="132">
        <v>1817616</v>
      </c>
      <c r="F937" s="132">
        <v>0</v>
      </c>
      <c r="G937" s="132">
        <v>0</v>
      </c>
      <c r="H937" s="133">
        <v>6.2700000000000006E-2</v>
      </c>
      <c r="I937" s="140">
        <v>8</v>
      </c>
      <c r="J937" s="140">
        <v>0</v>
      </c>
      <c r="K937" s="132">
        <v>193</v>
      </c>
      <c r="L937" s="141">
        <v>0</v>
      </c>
      <c r="M937" s="142"/>
      <c r="N937" s="143">
        <v>1</v>
      </c>
      <c r="O937" s="144">
        <v>0</v>
      </c>
      <c r="P937" s="145" t="s">
        <v>1294</v>
      </c>
      <c r="Q937" s="149" t="s">
        <v>4548</v>
      </c>
      <c r="R937" s="132">
        <v>8283</v>
      </c>
      <c r="S937" s="150">
        <v>4.5</v>
      </c>
      <c r="T937" s="151" t="s">
        <v>916</v>
      </c>
      <c r="U937" s="152" t="s">
        <v>1593</v>
      </c>
      <c r="V937" s="153">
        <v>0.63600000000000001</v>
      </c>
      <c r="W937" s="153">
        <v>0</v>
      </c>
      <c r="X937" s="152" t="s">
        <v>1257</v>
      </c>
      <c r="Y937" s="153">
        <v>0.182</v>
      </c>
      <c r="Z937" s="153">
        <v>0</v>
      </c>
      <c r="AA937" s="152" t="s">
        <v>1862</v>
      </c>
      <c r="AB937" s="153">
        <v>0.182</v>
      </c>
      <c r="AC937" s="153">
        <v>0</v>
      </c>
    </row>
    <row r="938" spans="1:29">
      <c r="A938" s="118" t="s">
        <v>4549</v>
      </c>
      <c r="B938" s="118" t="s">
        <v>4550</v>
      </c>
      <c r="C938" s="130" t="s">
        <v>913</v>
      </c>
      <c r="D938" s="131">
        <v>1</v>
      </c>
      <c r="E938" s="132">
        <v>775499</v>
      </c>
      <c r="F938" s="132">
        <v>444</v>
      </c>
      <c r="G938" s="132">
        <v>11</v>
      </c>
      <c r="H938" s="133">
        <v>2.41E-2</v>
      </c>
      <c r="I938" s="140">
        <v>19</v>
      </c>
      <c r="J938" s="140">
        <v>0</v>
      </c>
      <c r="K938" s="132">
        <v>135</v>
      </c>
      <c r="L938" s="141">
        <v>3.3</v>
      </c>
      <c r="M938" s="142"/>
      <c r="N938" s="143">
        <v>0.65300000000000002</v>
      </c>
      <c r="O938" s="144">
        <v>0.75</v>
      </c>
      <c r="P938" s="145" t="s">
        <v>4551</v>
      </c>
      <c r="Q938" s="149" t="s">
        <v>4552</v>
      </c>
      <c r="R938" s="132">
        <v>6144</v>
      </c>
      <c r="S938" s="150">
        <v>4.5</v>
      </c>
      <c r="T938" s="151" t="s">
        <v>1254</v>
      </c>
      <c r="U938" s="152" t="s">
        <v>2272</v>
      </c>
      <c r="V938" s="153">
        <v>0.38200000000000001</v>
      </c>
      <c r="W938" s="153">
        <v>0.25</v>
      </c>
      <c r="X938" s="152" t="s">
        <v>1970</v>
      </c>
      <c r="Y938" s="153">
        <v>0.17699999999999999</v>
      </c>
      <c r="Z938" s="153">
        <v>0.25</v>
      </c>
      <c r="AA938" s="152" t="s">
        <v>1256</v>
      </c>
      <c r="AB938" s="153">
        <v>9.4E-2</v>
      </c>
      <c r="AC938" s="153">
        <v>0.25</v>
      </c>
    </row>
    <row r="939" spans="1:29">
      <c r="A939" s="118" t="s">
        <v>4553</v>
      </c>
      <c r="B939" s="118" t="s">
        <v>4554</v>
      </c>
      <c r="C939" s="130"/>
      <c r="D939" s="131">
        <v>1</v>
      </c>
      <c r="E939" s="132">
        <v>63555</v>
      </c>
      <c r="F939" s="132">
        <v>5368</v>
      </c>
      <c r="G939" s="132">
        <v>164</v>
      </c>
      <c r="H939" s="133">
        <v>3.0599999999999999E-2</v>
      </c>
      <c r="I939" s="140">
        <v>32</v>
      </c>
      <c r="J939" s="140">
        <v>0</v>
      </c>
      <c r="K939" s="132">
        <v>103</v>
      </c>
      <c r="L939" s="141">
        <v>52.1</v>
      </c>
      <c r="M939" s="142">
        <v>0</v>
      </c>
      <c r="N939" s="143">
        <v>0.44700000000000001</v>
      </c>
      <c r="O939" s="144">
        <v>0.53300000000000003</v>
      </c>
      <c r="P939" s="145" t="s">
        <v>2997</v>
      </c>
      <c r="Q939" s="149" t="s">
        <v>4555</v>
      </c>
      <c r="R939" s="132">
        <v>17310</v>
      </c>
      <c r="S939" s="150">
        <v>4.5</v>
      </c>
      <c r="T939" s="151" t="s">
        <v>916</v>
      </c>
      <c r="U939" s="152" t="s">
        <v>2406</v>
      </c>
      <c r="V939" s="153">
        <v>0.17499999999999999</v>
      </c>
      <c r="W939" s="153">
        <v>0.14899999999999999</v>
      </c>
      <c r="X939" s="152" t="s">
        <v>2407</v>
      </c>
      <c r="Y939" s="153">
        <v>0.159</v>
      </c>
      <c r="Z939" s="153">
        <v>0.31</v>
      </c>
      <c r="AA939" s="152" t="s">
        <v>1878</v>
      </c>
      <c r="AB939" s="153">
        <v>0.113</v>
      </c>
      <c r="AC939" s="153">
        <v>7.3999999999999996E-2</v>
      </c>
    </row>
    <row r="940" spans="1:29">
      <c r="A940" s="118" t="s">
        <v>4556</v>
      </c>
      <c r="B940" s="118" t="s">
        <v>4557</v>
      </c>
      <c r="C940" s="130" t="s">
        <v>913</v>
      </c>
      <c r="D940" s="131">
        <v>1</v>
      </c>
      <c r="E940" s="132">
        <v>774842</v>
      </c>
      <c r="F940" s="132">
        <v>446</v>
      </c>
      <c r="G940" s="132">
        <v>19</v>
      </c>
      <c r="H940" s="133">
        <v>4.1700000000000001E-2</v>
      </c>
      <c r="I940" s="140">
        <v>19</v>
      </c>
      <c r="J940" s="140">
        <v>0</v>
      </c>
      <c r="K940" s="132">
        <v>494</v>
      </c>
      <c r="L940" s="141">
        <v>0.9</v>
      </c>
      <c r="M940" s="142">
        <v>0</v>
      </c>
      <c r="N940" s="143">
        <v>0.39700000000000002</v>
      </c>
      <c r="O940" s="144">
        <v>0.5</v>
      </c>
      <c r="P940" s="145" t="s">
        <v>2020</v>
      </c>
      <c r="Q940" s="149" t="s">
        <v>4558</v>
      </c>
      <c r="R940" s="132">
        <v>12740</v>
      </c>
      <c r="S940" s="150">
        <v>4.5</v>
      </c>
      <c r="T940" s="151" t="s">
        <v>1152</v>
      </c>
      <c r="U940" s="152" t="s">
        <v>2910</v>
      </c>
      <c r="V940" s="153">
        <v>0.17</v>
      </c>
      <c r="W940" s="153">
        <v>0</v>
      </c>
      <c r="X940" s="152" t="s">
        <v>3003</v>
      </c>
      <c r="Y940" s="153">
        <v>0.128</v>
      </c>
      <c r="Z940" s="153">
        <v>0</v>
      </c>
      <c r="AA940" s="152" t="s">
        <v>3956</v>
      </c>
      <c r="AB940" s="153">
        <v>9.9000000000000005E-2</v>
      </c>
      <c r="AC940" s="153">
        <v>0.5</v>
      </c>
    </row>
    <row r="941" spans="1:29">
      <c r="A941" s="118" t="s">
        <v>4559</v>
      </c>
      <c r="B941" s="118" t="s">
        <v>4560</v>
      </c>
      <c r="C941" s="130" t="s">
        <v>913</v>
      </c>
      <c r="D941" s="131">
        <v>1</v>
      </c>
      <c r="E941" s="132">
        <v>1456913</v>
      </c>
      <c r="F941" s="132">
        <v>196</v>
      </c>
      <c r="G941" s="132">
        <v>6</v>
      </c>
      <c r="H941" s="133">
        <v>2.8400000000000002E-2</v>
      </c>
      <c r="I941" s="140">
        <v>9</v>
      </c>
      <c r="J941" s="140">
        <v>0</v>
      </c>
      <c r="K941" s="132">
        <v>295</v>
      </c>
      <c r="L941" s="141">
        <v>0.7</v>
      </c>
      <c r="M941" s="142"/>
      <c r="N941" s="143">
        <v>0.47</v>
      </c>
      <c r="O941" s="144">
        <v>0</v>
      </c>
      <c r="P941" s="145" t="s">
        <v>1400</v>
      </c>
      <c r="Q941" s="149" t="s">
        <v>4561</v>
      </c>
      <c r="R941" s="132">
        <v>20497</v>
      </c>
      <c r="S941" s="150">
        <v>4.5</v>
      </c>
      <c r="T941" s="151" t="s">
        <v>916</v>
      </c>
      <c r="U941" s="152" t="s">
        <v>1920</v>
      </c>
      <c r="V941" s="153">
        <v>0.25800000000000001</v>
      </c>
      <c r="W941" s="153">
        <v>0</v>
      </c>
      <c r="X941" s="152" t="s">
        <v>2329</v>
      </c>
      <c r="Y941" s="153">
        <v>0.121</v>
      </c>
      <c r="Z941" s="153">
        <v>0</v>
      </c>
      <c r="AA941" s="152" t="s">
        <v>2321</v>
      </c>
      <c r="AB941" s="153">
        <v>9.0999999999999998E-2</v>
      </c>
      <c r="AC941" s="153">
        <v>0</v>
      </c>
    </row>
    <row r="942" spans="1:29">
      <c r="A942" s="118" t="s">
        <v>4562</v>
      </c>
      <c r="B942" s="118" t="s">
        <v>4563</v>
      </c>
      <c r="C942" s="130"/>
      <c r="D942" s="131">
        <v>1</v>
      </c>
      <c r="E942" s="132">
        <v>466995</v>
      </c>
      <c r="F942" s="132">
        <v>754</v>
      </c>
      <c r="G942" s="132">
        <v>30</v>
      </c>
      <c r="H942" s="133">
        <v>4.0800000000000003E-2</v>
      </c>
      <c r="I942" s="140">
        <v>21</v>
      </c>
      <c r="J942" s="140">
        <v>0</v>
      </c>
      <c r="K942" s="132">
        <v>49</v>
      </c>
      <c r="L942" s="141">
        <v>15.4</v>
      </c>
      <c r="M942" s="142">
        <v>0</v>
      </c>
      <c r="N942" s="143">
        <v>0.747</v>
      </c>
      <c r="O942" s="144">
        <v>0.6</v>
      </c>
      <c r="P942" s="145" t="s">
        <v>2855</v>
      </c>
      <c r="Q942" s="149" t="s">
        <v>4564</v>
      </c>
      <c r="R942" s="132">
        <v>7845</v>
      </c>
      <c r="S942" s="150">
        <v>4.5</v>
      </c>
      <c r="T942" s="151" t="s">
        <v>2267</v>
      </c>
      <c r="U942" s="152" t="s">
        <v>1820</v>
      </c>
      <c r="V942" s="153">
        <v>0.47799999999999998</v>
      </c>
      <c r="W942" s="153">
        <v>0</v>
      </c>
      <c r="X942" s="152" t="s">
        <v>2832</v>
      </c>
      <c r="Y942" s="153">
        <v>0.188</v>
      </c>
      <c r="Z942" s="153">
        <v>0.4</v>
      </c>
      <c r="AA942" s="152" t="s">
        <v>4565</v>
      </c>
      <c r="AB942" s="153">
        <v>8.1000000000000003E-2</v>
      </c>
      <c r="AC942" s="153">
        <v>0.2</v>
      </c>
    </row>
    <row r="943" spans="1:29">
      <c r="A943" s="118" t="s">
        <v>4566</v>
      </c>
      <c r="B943" s="118" t="s">
        <v>4567</v>
      </c>
      <c r="C943" s="130" t="s">
        <v>913</v>
      </c>
      <c r="D943" s="131">
        <v>1</v>
      </c>
      <c r="E943" s="132">
        <v>881521</v>
      </c>
      <c r="F943" s="132">
        <v>385</v>
      </c>
      <c r="G943" s="132">
        <v>3</v>
      </c>
      <c r="H943" s="133">
        <v>8.0999999999999996E-3</v>
      </c>
      <c r="I943" s="140">
        <v>13</v>
      </c>
      <c r="J943" s="140">
        <v>0</v>
      </c>
      <c r="K943" s="132">
        <v>2538</v>
      </c>
      <c r="L943" s="141">
        <v>0.2</v>
      </c>
      <c r="M943" s="142">
        <v>0</v>
      </c>
      <c r="N943" s="143">
        <v>0.85699999999999998</v>
      </c>
      <c r="O943" s="144">
        <v>0</v>
      </c>
      <c r="P943" s="145" t="s">
        <v>1175</v>
      </c>
      <c r="Q943" s="149" t="s">
        <v>4568</v>
      </c>
      <c r="R943" s="132">
        <v>45458</v>
      </c>
      <c r="S943" s="150">
        <v>4.5</v>
      </c>
      <c r="T943" s="151" t="s">
        <v>1254</v>
      </c>
      <c r="U943" s="152" t="s">
        <v>2657</v>
      </c>
      <c r="V943" s="153">
        <v>0.57099999999999995</v>
      </c>
      <c r="W943" s="153">
        <v>0</v>
      </c>
      <c r="X943" s="152" t="s">
        <v>4569</v>
      </c>
      <c r="Y943" s="153">
        <v>0.14299999999999999</v>
      </c>
      <c r="Z943" s="153">
        <v>0</v>
      </c>
      <c r="AA943" s="152" t="s">
        <v>1255</v>
      </c>
      <c r="AB943" s="153">
        <v>0.14299999999999999</v>
      </c>
      <c r="AC943" s="153">
        <v>0</v>
      </c>
    </row>
    <row r="944" spans="1:29">
      <c r="A944" s="118" t="s">
        <v>4570</v>
      </c>
      <c r="B944" s="118" t="s">
        <v>4570</v>
      </c>
      <c r="C944" s="130" t="s">
        <v>913</v>
      </c>
      <c r="D944" s="131">
        <v>1</v>
      </c>
      <c r="E944" s="132">
        <v>916595</v>
      </c>
      <c r="F944" s="132">
        <v>369</v>
      </c>
      <c r="G944" s="132">
        <v>67</v>
      </c>
      <c r="H944" s="133">
        <v>0.18260000000000001</v>
      </c>
      <c r="I944" s="140">
        <v>13</v>
      </c>
      <c r="J944" s="140">
        <v>3</v>
      </c>
      <c r="K944" s="132">
        <v>60</v>
      </c>
      <c r="L944" s="141">
        <v>6.2</v>
      </c>
      <c r="M944" s="142">
        <v>0</v>
      </c>
      <c r="N944" s="143">
        <v>0.97599999999999998</v>
      </c>
      <c r="O944" s="144">
        <v>1</v>
      </c>
      <c r="P944" s="145" t="s">
        <v>4505</v>
      </c>
      <c r="Q944" s="149" t="s">
        <v>4571</v>
      </c>
      <c r="R944" s="132">
        <v>31003</v>
      </c>
      <c r="S944" s="150">
        <v>4.8</v>
      </c>
      <c r="T944" s="151" t="s">
        <v>1853</v>
      </c>
      <c r="U944" s="152" t="s">
        <v>2406</v>
      </c>
      <c r="V944" s="153">
        <v>0.77500000000000002</v>
      </c>
      <c r="W944" s="153">
        <v>0.7</v>
      </c>
      <c r="X944" s="152" t="s">
        <v>2407</v>
      </c>
      <c r="Y944" s="153">
        <v>0.123</v>
      </c>
      <c r="Z944" s="153">
        <v>0.2</v>
      </c>
      <c r="AA944" s="152" t="s">
        <v>2520</v>
      </c>
      <c r="AB944" s="153">
        <v>7.9000000000000001E-2</v>
      </c>
      <c r="AC944" s="153">
        <v>0.1</v>
      </c>
    </row>
    <row r="945" spans="1:29">
      <c r="A945" s="118" t="s">
        <v>4572</v>
      </c>
      <c r="B945" s="118" t="s">
        <v>4573</v>
      </c>
      <c r="C945" s="130" t="s">
        <v>913</v>
      </c>
      <c r="D945" s="131">
        <v>1</v>
      </c>
      <c r="E945" s="132">
        <v>449315</v>
      </c>
      <c r="F945" s="132">
        <v>782</v>
      </c>
      <c r="G945" s="132">
        <v>76</v>
      </c>
      <c r="H945" s="133">
        <v>9.69E-2</v>
      </c>
      <c r="I945" s="140">
        <v>22</v>
      </c>
      <c r="J945" s="140">
        <v>0</v>
      </c>
      <c r="K945" s="132">
        <v>163</v>
      </c>
      <c r="L945" s="141">
        <v>4.8</v>
      </c>
      <c r="M945" s="142">
        <v>0</v>
      </c>
      <c r="N945" s="143">
        <v>0.61</v>
      </c>
      <c r="O945" s="144">
        <v>0.33300000000000002</v>
      </c>
      <c r="P945" s="145" t="s">
        <v>959</v>
      </c>
      <c r="Q945" s="149" t="s">
        <v>4574</v>
      </c>
      <c r="R945" s="132">
        <v>6636</v>
      </c>
      <c r="S945" s="150">
        <v>4.5</v>
      </c>
      <c r="T945" s="151" t="s">
        <v>1254</v>
      </c>
      <c r="U945" s="152" t="s">
        <v>1255</v>
      </c>
      <c r="V945" s="153">
        <v>0.38</v>
      </c>
      <c r="W945" s="153">
        <v>0.222</v>
      </c>
      <c r="X945" s="152" t="s">
        <v>4575</v>
      </c>
      <c r="Y945" s="153">
        <v>0.16</v>
      </c>
      <c r="Z945" s="153">
        <v>0.111</v>
      </c>
      <c r="AA945" s="152" t="s">
        <v>4576</v>
      </c>
      <c r="AB945" s="153">
        <v>7.0000000000000007E-2</v>
      </c>
      <c r="AC945" s="153">
        <v>0</v>
      </c>
    </row>
    <row r="946" spans="1:29">
      <c r="A946" s="118" t="s">
        <v>4577</v>
      </c>
      <c r="B946" s="118"/>
      <c r="C946" s="130"/>
      <c r="D946" s="131">
        <v>1</v>
      </c>
      <c r="E946" s="132">
        <v>1996286</v>
      </c>
      <c r="F946" s="132">
        <v>134</v>
      </c>
      <c r="G946" s="132">
        <v>6</v>
      </c>
      <c r="H946" s="133">
        <v>4.9799999999999997E-2</v>
      </c>
      <c r="I946" s="140">
        <v>8</v>
      </c>
      <c r="J946" s="140">
        <v>1</v>
      </c>
      <c r="K946" s="132">
        <v>63</v>
      </c>
      <c r="L946" s="141">
        <v>2.1</v>
      </c>
      <c r="M946" s="142">
        <v>5</v>
      </c>
      <c r="N946" s="143">
        <v>1</v>
      </c>
      <c r="O946" s="144">
        <v>1</v>
      </c>
      <c r="P946" s="145" t="s">
        <v>947</v>
      </c>
      <c r="Q946" s="149" t="s">
        <v>4578</v>
      </c>
      <c r="R946" s="132">
        <v>181844</v>
      </c>
      <c r="S946" s="150">
        <v>4.5</v>
      </c>
      <c r="T946" s="151" t="s">
        <v>4579</v>
      </c>
      <c r="U946" s="152" t="s">
        <v>4580</v>
      </c>
      <c r="V946" s="153">
        <v>0.8</v>
      </c>
      <c r="W946" s="153">
        <v>0</v>
      </c>
      <c r="X946" s="152" t="s">
        <v>4581</v>
      </c>
      <c r="Y946" s="153">
        <v>0.2</v>
      </c>
      <c r="Z946" s="153">
        <v>1</v>
      </c>
      <c r="AA946" s="115"/>
      <c r="AB946" s="154"/>
      <c r="AC946" s="154"/>
    </row>
    <row r="947" spans="1:29">
      <c r="A947" s="118" t="s">
        <v>4582</v>
      </c>
      <c r="B947" s="118" t="s">
        <v>4583</v>
      </c>
      <c r="C947" s="130" t="s">
        <v>913</v>
      </c>
      <c r="D947" s="131">
        <v>1</v>
      </c>
      <c r="E947" s="132">
        <v>1761285</v>
      </c>
      <c r="F947" s="132">
        <v>163</v>
      </c>
      <c r="G947" s="132">
        <v>7</v>
      </c>
      <c r="H947" s="133">
        <v>4.4499999999999998E-2</v>
      </c>
      <c r="I947" s="140">
        <v>8</v>
      </c>
      <c r="J947" s="140">
        <v>0</v>
      </c>
      <c r="K947" s="132">
        <v>125</v>
      </c>
      <c r="L947" s="141">
        <v>1.3</v>
      </c>
      <c r="M947" s="142"/>
      <c r="N947" s="143">
        <v>0.98399999999999999</v>
      </c>
      <c r="O947" s="144">
        <v>1</v>
      </c>
      <c r="P947" s="145" t="s">
        <v>2137</v>
      </c>
      <c r="Q947" s="149" t="s">
        <v>4584</v>
      </c>
      <c r="R947" s="132">
        <v>8811</v>
      </c>
      <c r="S947" s="150">
        <v>4.5</v>
      </c>
      <c r="T947" s="151" t="s">
        <v>4585</v>
      </c>
      <c r="U947" s="152" t="s">
        <v>2452</v>
      </c>
      <c r="V947" s="153">
        <v>0.79400000000000004</v>
      </c>
      <c r="W947" s="153">
        <v>0.66700000000000004</v>
      </c>
      <c r="X947" s="152" t="s">
        <v>1627</v>
      </c>
      <c r="Y947" s="153">
        <v>0.17499999999999999</v>
      </c>
      <c r="Z947" s="153">
        <v>0.33300000000000002</v>
      </c>
      <c r="AA947" s="152" t="s">
        <v>4586</v>
      </c>
      <c r="AB947" s="153">
        <v>1.6E-2</v>
      </c>
      <c r="AC947" s="153">
        <v>0</v>
      </c>
    </row>
    <row r="948" spans="1:29">
      <c r="A948" s="118" t="s">
        <v>4587</v>
      </c>
      <c r="B948" s="118" t="s">
        <v>4588</v>
      </c>
      <c r="C948" s="130" t="s">
        <v>913</v>
      </c>
      <c r="D948" s="131">
        <v>1</v>
      </c>
      <c r="E948" s="132">
        <v>333187</v>
      </c>
      <c r="F948" s="132">
        <v>1071</v>
      </c>
      <c r="G948" s="132">
        <v>62</v>
      </c>
      <c r="H948" s="133">
        <v>5.7500000000000002E-2</v>
      </c>
      <c r="I948" s="140">
        <v>27</v>
      </c>
      <c r="J948" s="140">
        <v>0</v>
      </c>
      <c r="K948" s="132">
        <v>274</v>
      </c>
      <c r="L948" s="141">
        <v>3.9</v>
      </c>
      <c r="M948" s="142">
        <v>0</v>
      </c>
      <c r="N948" s="143">
        <v>0.52500000000000002</v>
      </c>
      <c r="O948" s="144">
        <v>0.67900000000000005</v>
      </c>
      <c r="P948" s="145" t="s">
        <v>1260</v>
      </c>
      <c r="Q948" s="149" t="s">
        <v>4589</v>
      </c>
      <c r="R948" s="132">
        <v>11348</v>
      </c>
      <c r="S948" s="150">
        <v>4.5</v>
      </c>
      <c r="T948" s="151" t="s">
        <v>916</v>
      </c>
      <c r="U948" s="152" t="s">
        <v>3466</v>
      </c>
      <c r="V948" s="153">
        <v>0.26400000000000001</v>
      </c>
      <c r="W948" s="153">
        <v>0.17899999999999999</v>
      </c>
      <c r="X948" s="152" t="s">
        <v>2006</v>
      </c>
      <c r="Y948" s="153">
        <v>0.185</v>
      </c>
      <c r="Z948" s="153">
        <v>0.28599999999999998</v>
      </c>
      <c r="AA948" s="152" t="s">
        <v>1909</v>
      </c>
      <c r="AB948" s="153">
        <v>7.5999999999999998E-2</v>
      </c>
      <c r="AC948" s="153">
        <v>0.214</v>
      </c>
    </row>
    <row r="949" spans="1:29">
      <c r="A949" s="118" t="s">
        <v>4590</v>
      </c>
      <c r="B949" s="118" t="s">
        <v>4591</v>
      </c>
      <c r="C949" s="130" t="s">
        <v>913</v>
      </c>
      <c r="D949" s="131">
        <v>1</v>
      </c>
      <c r="E949" s="132">
        <v>922633</v>
      </c>
      <c r="F949" s="132">
        <v>365</v>
      </c>
      <c r="G949" s="132">
        <v>13</v>
      </c>
      <c r="H949" s="133">
        <v>3.6400000000000002E-2</v>
      </c>
      <c r="I949" s="140">
        <v>13</v>
      </c>
      <c r="J949" s="140">
        <v>0</v>
      </c>
      <c r="K949" s="132">
        <v>64</v>
      </c>
      <c r="L949" s="141">
        <v>5.7</v>
      </c>
      <c r="M949" s="142"/>
      <c r="N949" s="143">
        <v>0.89600000000000002</v>
      </c>
      <c r="O949" s="144">
        <v>0.33300000000000002</v>
      </c>
      <c r="P949" s="145" t="s">
        <v>1175</v>
      </c>
      <c r="Q949" s="149" t="s">
        <v>4592</v>
      </c>
      <c r="R949" s="132">
        <v>7813</v>
      </c>
      <c r="S949" s="150">
        <v>4.8</v>
      </c>
      <c r="T949" s="151" t="s">
        <v>916</v>
      </c>
      <c r="U949" s="152" t="s">
        <v>2231</v>
      </c>
      <c r="V949" s="153">
        <v>0.44800000000000001</v>
      </c>
      <c r="W949" s="153">
        <v>0.33300000000000002</v>
      </c>
      <c r="X949" s="152" t="s">
        <v>1256</v>
      </c>
      <c r="Y949" s="153">
        <v>0.40300000000000002</v>
      </c>
      <c r="Z949" s="153">
        <v>0</v>
      </c>
      <c r="AA949" s="152" t="s">
        <v>2787</v>
      </c>
      <c r="AB949" s="153">
        <v>4.4999999999999998E-2</v>
      </c>
      <c r="AC949" s="153">
        <v>0</v>
      </c>
    </row>
    <row r="950" spans="1:29">
      <c r="A950" s="118" t="s">
        <v>4593</v>
      </c>
      <c r="B950" s="118" t="s">
        <v>4594</v>
      </c>
      <c r="C950" s="130"/>
      <c r="D950" s="131">
        <v>1</v>
      </c>
      <c r="E950" s="132">
        <v>2060306</v>
      </c>
      <c r="F950" s="132">
        <v>0</v>
      </c>
      <c r="G950" s="132">
        <v>0</v>
      </c>
      <c r="H950" s="133">
        <v>5.1999999999999998E-3</v>
      </c>
      <c r="I950" s="140">
        <v>8</v>
      </c>
      <c r="J950" s="140">
        <v>16</v>
      </c>
      <c r="K950" s="132">
        <v>2808</v>
      </c>
      <c r="L950" s="141">
        <v>0</v>
      </c>
      <c r="M950" s="142"/>
      <c r="N950" s="143">
        <v>1</v>
      </c>
      <c r="O950" s="144">
        <v>0</v>
      </c>
      <c r="P950" s="145" t="s">
        <v>4595</v>
      </c>
      <c r="Q950" s="149" t="s">
        <v>4596</v>
      </c>
      <c r="R950" s="132">
        <v>213</v>
      </c>
      <c r="S950" s="150">
        <v>4.3</v>
      </c>
      <c r="T950" s="151" t="s">
        <v>1091</v>
      </c>
      <c r="U950" s="152" t="s">
        <v>4597</v>
      </c>
      <c r="V950" s="153">
        <v>0.5</v>
      </c>
      <c r="W950" s="153">
        <v>0</v>
      </c>
      <c r="X950" s="152" t="s">
        <v>4598</v>
      </c>
      <c r="Y950" s="153">
        <v>0.5</v>
      </c>
      <c r="Z950" s="153">
        <v>0</v>
      </c>
      <c r="AA950" s="115"/>
      <c r="AB950" s="154"/>
      <c r="AC950" s="154"/>
    </row>
    <row r="951" spans="1:29">
      <c r="A951" s="118" t="s">
        <v>4599</v>
      </c>
      <c r="B951" s="118" t="s">
        <v>4600</v>
      </c>
      <c r="C951" s="130" t="s">
        <v>913</v>
      </c>
      <c r="D951" s="131">
        <v>1</v>
      </c>
      <c r="E951" s="132">
        <v>662957</v>
      </c>
      <c r="F951" s="132">
        <v>526</v>
      </c>
      <c r="G951" s="132">
        <v>40</v>
      </c>
      <c r="H951" s="133">
        <v>7.6600000000000001E-2</v>
      </c>
      <c r="I951" s="140">
        <v>12</v>
      </c>
      <c r="J951" s="140">
        <v>0</v>
      </c>
      <c r="K951" s="132">
        <v>31</v>
      </c>
      <c r="L951" s="141">
        <v>17</v>
      </c>
      <c r="M951" s="142">
        <v>8</v>
      </c>
      <c r="N951" s="143">
        <v>0.63800000000000001</v>
      </c>
      <c r="O951" s="144">
        <v>0.68799999999999994</v>
      </c>
      <c r="P951" s="145" t="s">
        <v>4119</v>
      </c>
      <c r="Q951" s="149" t="s">
        <v>4601</v>
      </c>
      <c r="R951" s="132">
        <v>15656</v>
      </c>
      <c r="S951" s="150">
        <v>4.8</v>
      </c>
      <c r="T951" s="151" t="s">
        <v>916</v>
      </c>
      <c r="U951" s="152" t="s">
        <v>2958</v>
      </c>
      <c r="V951" s="153">
        <v>0.42599999999999999</v>
      </c>
      <c r="W951" s="153">
        <v>0.625</v>
      </c>
      <c r="X951" s="152" t="s">
        <v>3091</v>
      </c>
      <c r="Y951" s="153">
        <v>0.129</v>
      </c>
      <c r="Z951" s="153">
        <v>6.3E-2</v>
      </c>
      <c r="AA951" s="152" t="s">
        <v>2613</v>
      </c>
      <c r="AB951" s="153">
        <v>8.4000000000000005E-2</v>
      </c>
      <c r="AC951" s="153">
        <v>0</v>
      </c>
    </row>
    <row r="952" spans="1:29">
      <c r="A952" s="118" t="s">
        <v>4602</v>
      </c>
      <c r="B952" s="118" t="s">
        <v>4603</v>
      </c>
      <c r="C952" s="130" t="s">
        <v>913</v>
      </c>
      <c r="D952" s="131">
        <v>1</v>
      </c>
      <c r="E952" s="132">
        <v>1743016</v>
      </c>
      <c r="F952" s="132">
        <v>165</v>
      </c>
      <c r="G952" s="132">
        <v>9</v>
      </c>
      <c r="H952" s="133">
        <v>5.1999999999999998E-2</v>
      </c>
      <c r="I952" s="140">
        <v>8</v>
      </c>
      <c r="J952" s="140">
        <v>0</v>
      </c>
      <c r="K952" s="132">
        <v>1915</v>
      </c>
      <c r="L952" s="141">
        <v>0.1</v>
      </c>
      <c r="M952" s="142">
        <v>8</v>
      </c>
      <c r="N952" s="143">
        <v>1</v>
      </c>
      <c r="O952" s="144">
        <v>1</v>
      </c>
      <c r="P952" s="145" t="s">
        <v>3254</v>
      </c>
      <c r="Q952" s="149" t="s">
        <v>4604</v>
      </c>
      <c r="R952" s="132">
        <v>3199</v>
      </c>
      <c r="S952" s="150">
        <v>4.3</v>
      </c>
      <c r="T952" s="151" t="s">
        <v>916</v>
      </c>
      <c r="U952" s="152" t="s">
        <v>3995</v>
      </c>
      <c r="V952" s="153">
        <v>0.66700000000000004</v>
      </c>
      <c r="W952" s="153">
        <v>1</v>
      </c>
      <c r="X952" s="152" t="s">
        <v>4605</v>
      </c>
      <c r="Y952" s="153">
        <v>0.33300000000000002</v>
      </c>
      <c r="Z952" s="153">
        <v>0</v>
      </c>
      <c r="AA952" s="115"/>
      <c r="AB952" s="154"/>
      <c r="AC952" s="154"/>
    </row>
    <row r="953" spans="1:29">
      <c r="A953" s="118" t="s">
        <v>4606</v>
      </c>
      <c r="B953" s="118" t="s">
        <v>4607</v>
      </c>
      <c r="C953" s="130" t="s">
        <v>913</v>
      </c>
      <c r="D953" s="131">
        <v>1</v>
      </c>
      <c r="E953" s="132">
        <v>324174</v>
      </c>
      <c r="F953" s="132">
        <v>1180</v>
      </c>
      <c r="G953" s="132">
        <v>84</v>
      </c>
      <c r="H953" s="133">
        <v>7.0999999999999994E-2</v>
      </c>
      <c r="I953" s="140">
        <v>28</v>
      </c>
      <c r="J953" s="140">
        <v>0</v>
      </c>
      <c r="K953" s="132">
        <v>278</v>
      </c>
      <c r="L953" s="141">
        <v>4.2</v>
      </c>
      <c r="M953" s="142">
        <v>0</v>
      </c>
      <c r="N953" s="143">
        <v>0.495</v>
      </c>
      <c r="O953" s="144">
        <v>0.377</v>
      </c>
      <c r="P953" s="145" t="s">
        <v>1385</v>
      </c>
      <c r="Q953" s="149" t="s">
        <v>4608</v>
      </c>
      <c r="R953" s="132">
        <v>9857</v>
      </c>
      <c r="S953" s="150">
        <v>4.5</v>
      </c>
      <c r="T953" s="151" t="s">
        <v>916</v>
      </c>
      <c r="U953" s="152" t="s">
        <v>3466</v>
      </c>
      <c r="V953" s="153">
        <v>0.26500000000000001</v>
      </c>
      <c r="W953" s="153">
        <v>0.18</v>
      </c>
      <c r="X953" s="152" t="s">
        <v>2006</v>
      </c>
      <c r="Y953" s="153">
        <v>0.13800000000000001</v>
      </c>
      <c r="Z953" s="153">
        <v>6.6000000000000003E-2</v>
      </c>
      <c r="AA953" s="152" t="s">
        <v>1878</v>
      </c>
      <c r="AB953" s="153">
        <v>9.1999999999999998E-2</v>
      </c>
      <c r="AC953" s="153">
        <v>0.13100000000000001</v>
      </c>
    </row>
    <row r="954" spans="1:29">
      <c r="A954" s="118" t="s">
        <v>4609</v>
      </c>
      <c r="B954" s="118" t="s">
        <v>4610</v>
      </c>
      <c r="C954" s="130" t="s">
        <v>913</v>
      </c>
      <c r="D954" s="131">
        <v>1</v>
      </c>
      <c r="E954" s="132">
        <v>228156</v>
      </c>
      <c r="F954" s="132">
        <v>1579</v>
      </c>
      <c r="G954" s="132">
        <v>40</v>
      </c>
      <c r="H954" s="133">
        <v>2.52E-2</v>
      </c>
      <c r="I954" s="140">
        <v>27</v>
      </c>
      <c r="J954" s="140">
        <v>0</v>
      </c>
      <c r="K954" s="132">
        <v>336</v>
      </c>
      <c r="L954" s="141">
        <v>4.7</v>
      </c>
      <c r="M954" s="142">
        <v>0</v>
      </c>
      <c r="N954" s="143">
        <v>0.59599999999999997</v>
      </c>
      <c r="O954" s="144">
        <v>0.64300000000000002</v>
      </c>
      <c r="P954" s="145" t="s">
        <v>4611</v>
      </c>
      <c r="Q954" s="149" t="s">
        <v>4612</v>
      </c>
      <c r="R954" s="132">
        <v>4516</v>
      </c>
      <c r="S954" s="150">
        <v>4.5</v>
      </c>
      <c r="T954" s="151" t="s">
        <v>916</v>
      </c>
      <c r="U954" s="152" t="s">
        <v>1257</v>
      </c>
      <c r="V954" s="153">
        <v>0.35799999999999998</v>
      </c>
      <c r="W954" s="153">
        <v>0.35699999999999998</v>
      </c>
      <c r="X954" s="152" t="s">
        <v>1862</v>
      </c>
      <c r="Y954" s="153">
        <v>0.123</v>
      </c>
      <c r="Z954" s="153">
        <v>0.16700000000000001</v>
      </c>
      <c r="AA954" s="152" t="s">
        <v>1685</v>
      </c>
      <c r="AB954" s="153">
        <v>0.11600000000000001</v>
      </c>
      <c r="AC954" s="153">
        <v>0.11899999999999999</v>
      </c>
    </row>
    <row r="955" spans="1:29">
      <c r="A955" s="118" t="s">
        <v>4613</v>
      </c>
      <c r="B955" s="118" t="s">
        <v>4613</v>
      </c>
      <c r="C955" s="130"/>
      <c r="D955" s="131">
        <v>1</v>
      </c>
      <c r="E955" s="132">
        <v>1282440</v>
      </c>
      <c r="F955" s="132">
        <v>236</v>
      </c>
      <c r="G955" s="132">
        <v>22</v>
      </c>
      <c r="H955" s="133">
        <v>9.35E-2</v>
      </c>
      <c r="I955" s="140">
        <v>10</v>
      </c>
      <c r="J955" s="140">
        <v>12</v>
      </c>
      <c r="K955" s="132">
        <v>475</v>
      </c>
      <c r="L955" s="141">
        <v>0.5</v>
      </c>
      <c r="M955" s="142">
        <v>14</v>
      </c>
      <c r="N955" s="143">
        <v>0.85199999999999998</v>
      </c>
      <c r="O955" s="144">
        <v>0.66700000000000004</v>
      </c>
      <c r="P955" s="145" t="s">
        <v>1191</v>
      </c>
      <c r="Q955" s="149" t="s">
        <v>4614</v>
      </c>
      <c r="R955" s="132">
        <v>12198</v>
      </c>
      <c r="S955" s="150">
        <v>4.3</v>
      </c>
      <c r="T955" s="151" t="s">
        <v>4615</v>
      </c>
      <c r="U955" s="152" t="s">
        <v>4616</v>
      </c>
      <c r="V955" s="153">
        <v>0.48899999999999999</v>
      </c>
      <c r="W955" s="153">
        <v>0.33300000000000002</v>
      </c>
      <c r="X955" s="152" t="s">
        <v>4617</v>
      </c>
      <c r="Y955" s="153">
        <v>0.27400000000000002</v>
      </c>
      <c r="Z955" s="153">
        <v>0.2</v>
      </c>
      <c r="AA955" s="152" t="s">
        <v>4618</v>
      </c>
      <c r="AB955" s="153">
        <v>8.8999999999999996E-2</v>
      </c>
      <c r="AC955" s="153">
        <v>0.13300000000000001</v>
      </c>
    </row>
    <row r="956" spans="1:29">
      <c r="A956" s="118" t="s">
        <v>4619</v>
      </c>
      <c r="B956" s="118" t="s">
        <v>4620</v>
      </c>
      <c r="C956" s="130"/>
      <c r="D956" s="131">
        <v>1</v>
      </c>
      <c r="E956" s="132">
        <v>1514725</v>
      </c>
      <c r="F956" s="132">
        <v>0</v>
      </c>
      <c r="G956" s="132">
        <v>0</v>
      </c>
      <c r="H956" s="133">
        <v>6.0000000000000001E-3</v>
      </c>
      <c r="I956" s="140">
        <v>8</v>
      </c>
      <c r="J956" s="140">
        <v>0</v>
      </c>
      <c r="K956" s="132">
        <v>61</v>
      </c>
      <c r="L956" s="141">
        <v>0</v>
      </c>
      <c r="M956" s="142">
        <v>1</v>
      </c>
      <c r="N956" s="143">
        <v>0.90300000000000002</v>
      </c>
      <c r="O956" s="144">
        <v>0</v>
      </c>
      <c r="P956" s="145" t="s">
        <v>4621</v>
      </c>
      <c r="Q956" s="149" t="s">
        <v>4622</v>
      </c>
      <c r="R956" s="132">
        <v>647</v>
      </c>
      <c r="S956" s="150">
        <v>4</v>
      </c>
      <c r="T956" s="151"/>
      <c r="U956" s="152" t="s">
        <v>4623</v>
      </c>
      <c r="V956" s="153">
        <v>0.629</v>
      </c>
      <c r="W956" s="153">
        <v>0</v>
      </c>
      <c r="X956" s="152" t="s">
        <v>4624</v>
      </c>
      <c r="Y956" s="153">
        <v>0.22600000000000001</v>
      </c>
      <c r="Z956" s="153">
        <v>0</v>
      </c>
      <c r="AA956" s="152" t="s">
        <v>4625</v>
      </c>
      <c r="AB956" s="153">
        <v>4.8000000000000001E-2</v>
      </c>
      <c r="AC956" s="153">
        <v>0</v>
      </c>
    </row>
    <row r="957" spans="1:29">
      <c r="A957" s="118" t="s">
        <v>4626</v>
      </c>
      <c r="B957" s="118" t="s">
        <v>4626</v>
      </c>
      <c r="C957" s="130" t="s">
        <v>913</v>
      </c>
      <c r="D957" s="131">
        <v>1</v>
      </c>
      <c r="E957" s="132">
        <v>176489</v>
      </c>
      <c r="F957" s="132">
        <v>2057</v>
      </c>
      <c r="G957" s="132">
        <v>87</v>
      </c>
      <c r="H957" s="133">
        <v>4.2299999999999997E-2</v>
      </c>
      <c r="I957" s="140">
        <v>28</v>
      </c>
      <c r="J957" s="140">
        <v>0</v>
      </c>
      <c r="K957" s="132">
        <v>665</v>
      </c>
      <c r="L957" s="141">
        <v>3.1</v>
      </c>
      <c r="M957" s="142">
        <v>0</v>
      </c>
      <c r="N957" s="143">
        <v>0.54300000000000004</v>
      </c>
      <c r="O957" s="144">
        <v>0.71399999999999997</v>
      </c>
      <c r="P957" s="145" t="s">
        <v>3370</v>
      </c>
      <c r="Q957" s="149" t="s">
        <v>4627</v>
      </c>
      <c r="R957" s="132">
        <v>17022</v>
      </c>
      <c r="S957" s="150">
        <v>4.5</v>
      </c>
      <c r="T957" s="151" t="s">
        <v>2267</v>
      </c>
      <c r="U957" s="152" t="s">
        <v>1976</v>
      </c>
      <c r="V957" s="153">
        <v>0.26</v>
      </c>
      <c r="W957" s="153">
        <v>0.57099999999999995</v>
      </c>
      <c r="X957" s="152" t="s">
        <v>2453</v>
      </c>
      <c r="Y957" s="153">
        <v>0.16300000000000001</v>
      </c>
      <c r="Z957" s="153">
        <v>0</v>
      </c>
      <c r="AA957" s="152" t="s">
        <v>3956</v>
      </c>
      <c r="AB957" s="153">
        <v>0.121</v>
      </c>
      <c r="AC957" s="153">
        <v>0.14299999999999999</v>
      </c>
    </row>
    <row r="958" spans="1:29">
      <c r="A958" s="118" t="s">
        <v>4628</v>
      </c>
      <c r="B958" s="118" t="s">
        <v>4629</v>
      </c>
      <c r="C958" s="130"/>
      <c r="D958" s="131">
        <v>1</v>
      </c>
      <c r="E958" s="132">
        <v>1676446</v>
      </c>
      <c r="F958" s="132">
        <v>173</v>
      </c>
      <c r="G958" s="132">
        <v>11</v>
      </c>
      <c r="H958" s="133">
        <v>6.5299999999999997E-2</v>
      </c>
      <c r="I958" s="140">
        <v>9</v>
      </c>
      <c r="J958" s="140">
        <v>0</v>
      </c>
      <c r="K958" s="132">
        <v>264</v>
      </c>
      <c r="L958" s="141">
        <v>0.7</v>
      </c>
      <c r="M958" s="142"/>
      <c r="N958" s="143">
        <v>0.89</v>
      </c>
      <c r="O958" s="144">
        <v>1</v>
      </c>
      <c r="P958" s="145" t="s">
        <v>4033</v>
      </c>
      <c r="Q958" s="149" t="s">
        <v>4630</v>
      </c>
      <c r="R958" s="132">
        <v>9203</v>
      </c>
      <c r="S958" s="150">
        <v>4.5</v>
      </c>
      <c r="T958" s="151" t="s">
        <v>916</v>
      </c>
      <c r="U958" s="152" t="s">
        <v>1966</v>
      </c>
      <c r="V958" s="153">
        <v>0.69899999999999995</v>
      </c>
      <c r="W958" s="153">
        <v>1</v>
      </c>
      <c r="X958" s="152" t="s">
        <v>1862</v>
      </c>
      <c r="Y958" s="153">
        <v>0.13700000000000001</v>
      </c>
      <c r="Z958" s="153">
        <v>0</v>
      </c>
      <c r="AA958" s="152" t="s">
        <v>3165</v>
      </c>
      <c r="AB958" s="153">
        <v>5.5E-2</v>
      </c>
      <c r="AC958" s="153">
        <v>0</v>
      </c>
    </row>
    <row r="959" spans="1:29">
      <c r="A959" s="118" t="s">
        <v>4631</v>
      </c>
      <c r="B959" s="118" t="s">
        <v>4632</v>
      </c>
      <c r="C959" s="130" t="s">
        <v>913</v>
      </c>
      <c r="D959" s="131">
        <v>1</v>
      </c>
      <c r="E959" s="132">
        <v>411057</v>
      </c>
      <c r="F959" s="132">
        <v>859</v>
      </c>
      <c r="G959" s="132">
        <v>51</v>
      </c>
      <c r="H959" s="133">
        <v>5.9299999999999999E-2</v>
      </c>
      <c r="I959" s="140">
        <v>24</v>
      </c>
      <c r="J959" s="140">
        <v>0</v>
      </c>
      <c r="K959" s="132">
        <v>286</v>
      </c>
      <c r="L959" s="141">
        <v>3</v>
      </c>
      <c r="M959" s="142">
        <v>0</v>
      </c>
      <c r="N959" s="143">
        <v>0.56499999999999995</v>
      </c>
      <c r="O959" s="144">
        <v>0.52900000000000003</v>
      </c>
      <c r="P959" s="145" t="s">
        <v>2780</v>
      </c>
      <c r="Q959" s="149" t="s">
        <v>4633</v>
      </c>
      <c r="R959" s="132">
        <v>6196</v>
      </c>
      <c r="S959" s="150">
        <v>4.5</v>
      </c>
      <c r="T959" s="151" t="s">
        <v>916</v>
      </c>
      <c r="U959" s="152" t="s">
        <v>2006</v>
      </c>
      <c r="V959" s="153">
        <v>0.27500000000000002</v>
      </c>
      <c r="W959" s="153">
        <v>0.29399999999999998</v>
      </c>
      <c r="X959" s="152" t="s">
        <v>3466</v>
      </c>
      <c r="Y959" s="153">
        <v>0.20200000000000001</v>
      </c>
      <c r="Z959" s="153">
        <v>0.17699999999999999</v>
      </c>
      <c r="AA959" s="152" t="s">
        <v>4188</v>
      </c>
      <c r="AB959" s="153">
        <v>8.8999999999999996E-2</v>
      </c>
      <c r="AC959" s="153">
        <v>5.8999999999999997E-2</v>
      </c>
    </row>
    <row r="960" spans="1:29">
      <c r="A960" s="118" t="s">
        <v>4634</v>
      </c>
      <c r="B960" s="118" t="s">
        <v>4635</v>
      </c>
      <c r="C960" s="130" t="s">
        <v>913</v>
      </c>
      <c r="D960" s="131">
        <v>1</v>
      </c>
      <c r="E960" s="132">
        <v>405244</v>
      </c>
      <c r="F960" s="132">
        <v>867</v>
      </c>
      <c r="G960" s="132">
        <v>69</v>
      </c>
      <c r="H960" s="133">
        <v>7.9799999999999996E-2</v>
      </c>
      <c r="I960" s="140">
        <v>25</v>
      </c>
      <c r="J960" s="140">
        <v>0</v>
      </c>
      <c r="K960" s="132">
        <v>1051</v>
      </c>
      <c r="L960" s="141">
        <v>0.8</v>
      </c>
      <c r="M960" s="142">
        <v>45</v>
      </c>
      <c r="N960" s="143">
        <v>0.622</v>
      </c>
      <c r="O960" s="144">
        <v>0.64100000000000001</v>
      </c>
      <c r="P960" s="145" t="s">
        <v>1103</v>
      </c>
      <c r="Q960" s="149" t="s">
        <v>4636</v>
      </c>
      <c r="R960" s="132">
        <v>2205</v>
      </c>
      <c r="S960" s="150">
        <v>4.4000000000000004</v>
      </c>
      <c r="T960" s="151" t="s">
        <v>916</v>
      </c>
      <c r="U960" s="152" t="s">
        <v>4637</v>
      </c>
      <c r="V960" s="153">
        <v>0.27500000000000002</v>
      </c>
      <c r="W960" s="153">
        <v>0.33300000000000002</v>
      </c>
      <c r="X960" s="152" t="s">
        <v>4638</v>
      </c>
      <c r="Y960" s="153">
        <v>0.19900000000000001</v>
      </c>
      <c r="Z960" s="153">
        <v>0.18</v>
      </c>
      <c r="AA960" s="152" t="s">
        <v>4639</v>
      </c>
      <c r="AB960" s="153">
        <v>0.14799999999999999</v>
      </c>
      <c r="AC960" s="153">
        <v>0.128</v>
      </c>
    </row>
    <row r="961" spans="1:29">
      <c r="A961" s="118" t="s">
        <v>4640</v>
      </c>
      <c r="B961" s="118" t="s">
        <v>4641</v>
      </c>
      <c r="C961" s="130" t="s">
        <v>913</v>
      </c>
      <c r="D961" s="131">
        <v>1</v>
      </c>
      <c r="E961" s="132">
        <v>961126</v>
      </c>
      <c r="F961" s="132">
        <v>342</v>
      </c>
      <c r="G961" s="132">
        <v>51</v>
      </c>
      <c r="H961" s="133">
        <v>0.14829999999999999</v>
      </c>
      <c r="I961" s="140">
        <v>12</v>
      </c>
      <c r="J961" s="140">
        <v>0</v>
      </c>
      <c r="K961" s="132">
        <v>202</v>
      </c>
      <c r="L961" s="141">
        <v>1.7</v>
      </c>
      <c r="M961" s="142">
        <v>1</v>
      </c>
      <c r="N961" s="143">
        <v>0.88900000000000001</v>
      </c>
      <c r="O961" s="144">
        <v>1</v>
      </c>
      <c r="P961" s="145" t="s">
        <v>4642</v>
      </c>
      <c r="Q961" s="149" t="s">
        <v>4643</v>
      </c>
      <c r="R961" s="132">
        <v>10866</v>
      </c>
      <c r="S961" s="150">
        <v>4.5</v>
      </c>
      <c r="T961" s="151" t="s">
        <v>916</v>
      </c>
      <c r="U961" s="152" t="s">
        <v>1909</v>
      </c>
      <c r="V961" s="153">
        <v>0.38900000000000001</v>
      </c>
      <c r="W961" s="153">
        <v>0</v>
      </c>
      <c r="X961" s="152" t="s">
        <v>2322</v>
      </c>
      <c r="Y961" s="153">
        <v>0.27800000000000002</v>
      </c>
      <c r="Z961" s="153">
        <v>1</v>
      </c>
      <c r="AA961" s="152" t="s">
        <v>4644</v>
      </c>
      <c r="AB961" s="153">
        <v>0.222</v>
      </c>
      <c r="AC961" s="153">
        <v>0</v>
      </c>
    </row>
    <row r="962" spans="1:29">
      <c r="A962" s="118" t="s">
        <v>4645</v>
      </c>
      <c r="B962" s="118" t="s">
        <v>4646</v>
      </c>
      <c r="C962" s="130" t="s">
        <v>913</v>
      </c>
      <c r="D962" s="131">
        <v>1</v>
      </c>
      <c r="E962" s="132">
        <v>434056</v>
      </c>
      <c r="F962" s="132">
        <v>808</v>
      </c>
      <c r="G962" s="132">
        <v>85</v>
      </c>
      <c r="H962" s="133">
        <v>0.10580000000000001</v>
      </c>
      <c r="I962" s="140">
        <v>23</v>
      </c>
      <c r="J962" s="140">
        <v>0</v>
      </c>
      <c r="K962" s="132">
        <v>1824</v>
      </c>
      <c r="L962" s="141">
        <v>0.4</v>
      </c>
      <c r="M962" s="142">
        <v>0</v>
      </c>
      <c r="N962" s="143">
        <v>0.7</v>
      </c>
      <c r="O962" s="144">
        <v>0.748</v>
      </c>
      <c r="P962" s="145" t="s">
        <v>1646</v>
      </c>
      <c r="Q962" s="149" t="s">
        <v>1831</v>
      </c>
      <c r="R962" s="132">
        <v>6463</v>
      </c>
      <c r="S962" s="150">
        <v>4.5</v>
      </c>
      <c r="T962" s="151" t="s">
        <v>916</v>
      </c>
      <c r="U962" s="152" t="s">
        <v>969</v>
      </c>
      <c r="V962" s="153">
        <v>0.42899999999999999</v>
      </c>
      <c r="W962" s="153">
        <v>0.48899999999999999</v>
      </c>
      <c r="X962" s="152" t="s">
        <v>1227</v>
      </c>
      <c r="Y962" s="153">
        <v>0.14099999999999999</v>
      </c>
      <c r="Z962" s="153">
        <v>0.115</v>
      </c>
      <c r="AA962" s="152" t="s">
        <v>3699</v>
      </c>
      <c r="AB962" s="153">
        <v>0.13</v>
      </c>
      <c r="AC962" s="153">
        <v>0.14499999999999999</v>
      </c>
    </row>
    <row r="963" spans="1:29">
      <c r="A963" s="118" t="s">
        <v>4647</v>
      </c>
      <c r="B963" s="118" t="s">
        <v>4648</v>
      </c>
      <c r="C963" s="130"/>
      <c r="D963" s="131">
        <v>1</v>
      </c>
      <c r="E963" s="132"/>
      <c r="F963" s="132">
        <v>0</v>
      </c>
      <c r="G963" s="132">
        <v>0</v>
      </c>
      <c r="H963" s="133">
        <v>8.1100000000000005E-2</v>
      </c>
      <c r="I963" s="140">
        <v>8</v>
      </c>
      <c r="J963" s="140">
        <v>3</v>
      </c>
      <c r="K963" s="132">
        <v>1210</v>
      </c>
      <c r="L963" s="141">
        <v>0</v>
      </c>
      <c r="M963" s="142">
        <v>18</v>
      </c>
      <c r="N963" s="143"/>
      <c r="O963" s="144"/>
      <c r="P963" s="145" t="s">
        <v>4449</v>
      </c>
      <c r="Q963" s="149" t="s">
        <v>4649</v>
      </c>
      <c r="R963" s="132">
        <v>1485</v>
      </c>
      <c r="S963" s="150">
        <v>4</v>
      </c>
      <c r="T963" s="151" t="s">
        <v>1091</v>
      </c>
      <c r="U963" s="115"/>
      <c r="V963" s="154"/>
      <c r="W963" s="154"/>
      <c r="X963" s="115"/>
      <c r="Y963" s="154"/>
      <c r="Z963" s="154"/>
      <c r="AA963" s="115"/>
      <c r="AB963" s="154"/>
      <c r="AC963" s="154"/>
    </row>
    <row r="964" spans="1:29">
      <c r="A964" s="118" t="s">
        <v>4650</v>
      </c>
      <c r="B964" s="118" t="s">
        <v>4651</v>
      </c>
      <c r="C964" s="130" t="s">
        <v>913</v>
      </c>
      <c r="D964" s="131">
        <v>1</v>
      </c>
      <c r="E964" s="132">
        <v>143835</v>
      </c>
      <c r="F964" s="132">
        <v>2465</v>
      </c>
      <c r="G964" s="132">
        <v>147</v>
      </c>
      <c r="H964" s="133">
        <v>5.9700000000000003E-2</v>
      </c>
      <c r="I964" s="140">
        <v>30</v>
      </c>
      <c r="J964" s="140">
        <v>0</v>
      </c>
      <c r="K964" s="132">
        <v>2044</v>
      </c>
      <c r="L964" s="141">
        <v>1.2</v>
      </c>
      <c r="M964" s="142">
        <v>13</v>
      </c>
      <c r="N964" s="143">
        <v>0.51700000000000002</v>
      </c>
      <c r="O964" s="144">
        <v>0.66300000000000003</v>
      </c>
      <c r="P964" s="145" t="s">
        <v>4652</v>
      </c>
      <c r="Q964" s="149" t="s">
        <v>4653</v>
      </c>
      <c r="R964" s="132">
        <v>10321</v>
      </c>
      <c r="S964" s="150">
        <v>4.4000000000000004</v>
      </c>
      <c r="T964" s="151" t="s">
        <v>1152</v>
      </c>
      <c r="U964" s="152" t="s">
        <v>1153</v>
      </c>
      <c r="V964" s="153">
        <v>0.308</v>
      </c>
      <c r="W964" s="153">
        <v>0.42899999999999999</v>
      </c>
      <c r="X964" s="152" t="s">
        <v>1725</v>
      </c>
      <c r="Y964" s="153">
        <v>0.14599999999999999</v>
      </c>
      <c r="Z964" s="153">
        <v>0.16300000000000001</v>
      </c>
      <c r="AA964" s="152" t="s">
        <v>2612</v>
      </c>
      <c r="AB964" s="153">
        <v>6.3E-2</v>
      </c>
      <c r="AC964" s="153">
        <v>7.0999999999999994E-2</v>
      </c>
    </row>
    <row r="965" spans="1:29">
      <c r="A965" s="118" t="s">
        <v>4654</v>
      </c>
      <c r="B965" s="118" t="s">
        <v>4655</v>
      </c>
      <c r="C965" s="130"/>
      <c r="D965" s="131">
        <v>1</v>
      </c>
      <c r="E965" s="132">
        <v>1750224</v>
      </c>
      <c r="F965" s="132">
        <v>164</v>
      </c>
      <c r="G965" s="132">
        <v>1</v>
      </c>
      <c r="H965" s="133">
        <v>2.7000000000000001E-3</v>
      </c>
      <c r="I965" s="140">
        <v>8</v>
      </c>
      <c r="J965" s="140">
        <v>0</v>
      </c>
      <c r="K965" s="132">
        <v>75</v>
      </c>
      <c r="L965" s="141">
        <v>2.2000000000000002</v>
      </c>
      <c r="M965" s="142">
        <v>44</v>
      </c>
      <c r="N965" s="143">
        <v>1</v>
      </c>
      <c r="O965" s="144">
        <v>0</v>
      </c>
      <c r="P965" s="145" t="s">
        <v>2282</v>
      </c>
      <c r="Q965" s="149" t="s">
        <v>4656</v>
      </c>
      <c r="R965" s="132">
        <v>763</v>
      </c>
      <c r="S965" s="150">
        <v>4.3</v>
      </c>
      <c r="T965" s="151" t="s">
        <v>4657</v>
      </c>
      <c r="U965" s="152" t="s">
        <v>4658</v>
      </c>
      <c r="V965" s="153">
        <v>0.75</v>
      </c>
      <c r="W965" s="153">
        <v>0</v>
      </c>
      <c r="X965" s="152" t="s">
        <v>4659</v>
      </c>
      <c r="Y965" s="153">
        <v>0.25</v>
      </c>
      <c r="Z965" s="153">
        <v>0</v>
      </c>
      <c r="AA965" s="115"/>
      <c r="AB965" s="154"/>
      <c r="AC965" s="154"/>
    </row>
    <row r="966" spans="1:29">
      <c r="A966" s="118" t="s">
        <v>4660</v>
      </c>
      <c r="B966" s="118" t="s">
        <v>4661</v>
      </c>
      <c r="C966" s="130"/>
      <c r="D966" s="131">
        <v>1</v>
      </c>
      <c r="E966" s="132">
        <v>425909</v>
      </c>
      <c r="F966" s="132">
        <v>822</v>
      </c>
      <c r="G966" s="132">
        <v>18</v>
      </c>
      <c r="H966" s="133">
        <v>2.2499999999999999E-2</v>
      </c>
      <c r="I966" s="140">
        <v>23</v>
      </c>
      <c r="J966" s="140">
        <v>0</v>
      </c>
      <c r="K966" s="132">
        <v>464</v>
      </c>
      <c r="L966" s="141">
        <v>1.8</v>
      </c>
      <c r="M966" s="142">
        <v>5</v>
      </c>
      <c r="N966" s="143">
        <v>0.79600000000000004</v>
      </c>
      <c r="O966" s="144">
        <v>0.85699999999999998</v>
      </c>
      <c r="P966" s="145" t="s">
        <v>2203</v>
      </c>
      <c r="Q966" s="149" t="s">
        <v>4662</v>
      </c>
      <c r="R966" s="132">
        <v>18329</v>
      </c>
      <c r="S966" s="150">
        <v>4.5</v>
      </c>
      <c r="T966" s="151"/>
      <c r="U966" s="152" t="s">
        <v>4018</v>
      </c>
      <c r="V966" s="153">
        <v>0.40200000000000002</v>
      </c>
      <c r="W966" s="153">
        <v>0.57099999999999995</v>
      </c>
      <c r="X966" s="152" t="s">
        <v>3494</v>
      </c>
      <c r="Y966" s="153">
        <v>0.219</v>
      </c>
      <c r="Z966" s="153">
        <v>0</v>
      </c>
      <c r="AA966" s="152" t="s">
        <v>1919</v>
      </c>
      <c r="AB966" s="153">
        <v>0.17499999999999999</v>
      </c>
      <c r="AC966" s="153">
        <v>0.28599999999999998</v>
      </c>
    </row>
    <row r="967" spans="1:29">
      <c r="A967" s="118" t="s">
        <v>4663</v>
      </c>
      <c r="B967" s="118" t="s">
        <v>4664</v>
      </c>
      <c r="C967" s="130"/>
      <c r="D967" s="131">
        <v>1</v>
      </c>
      <c r="E967" s="132">
        <v>628743</v>
      </c>
      <c r="F967" s="132">
        <v>556</v>
      </c>
      <c r="G967" s="132">
        <v>62</v>
      </c>
      <c r="H967" s="133">
        <v>0.1128</v>
      </c>
      <c r="I967" s="140">
        <v>13</v>
      </c>
      <c r="J967" s="140">
        <v>0</v>
      </c>
      <c r="K967" s="132"/>
      <c r="L967" s="141">
        <v>0</v>
      </c>
      <c r="M967" s="142">
        <v>0</v>
      </c>
      <c r="N967" s="143">
        <v>0.24399999999999999</v>
      </c>
      <c r="O967" s="144">
        <v>0</v>
      </c>
      <c r="P967" s="145" t="s">
        <v>2710</v>
      </c>
      <c r="Q967" s="149" t="s">
        <v>4665</v>
      </c>
      <c r="R967" s="132">
        <v>1584</v>
      </c>
      <c r="S967" s="150">
        <v>4.4000000000000004</v>
      </c>
      <c r="T967" s="151"/>
      <c r="U967" s="152" t="s">
        <v>1256</v>
      </c>
      <c r="V967" s="153">
        <v>8.8999999999999996E-2</v>
      </c>
      <c r="W967" s="153">
        <v>0</v>
      </c>
      <c r="X967" s="152" t="s">
        <v>2937</v>
      </c>
      <c r="Y967" s="153">
        <v>8.8999999999999996E-2</v>
      </c>
      <c r="Z967" s="153">
        <v>0</v>
      </c>
      <c r="AA967" s="152" t="s">
        <v>1690</v>
      </c>
      <c r="AB967" s="153">
        <v>6.7000000000000004E-2</v>
      </c>
      <c r="AC967" s="153">
        <v>0</v>
      </c>
    </row>
    <row r="968" spans="1:29">
      <c r="A968" s="118" t="s">
        <v>4666</v>
      </c>
      <c r="B968" s="118" t="s">
        <v>4667</v>
      </c>
      <c r="C968" s="130" t="s">
        <v>913</v>
      </c>
      <c r="D968" s="131">
        <v>1</v>
      </c>
      <c r="E968" s="132">
        <v>803471</v>
      </c>
      <c r="F968" s="132">
        <v>425</v>
      </c>
      <c r="G968" s="132">
        <v>19</v>
      </c>
      <c r="H968" s="133">
        <v>4.4499999999999998E-2</v>
      </c>
      <c r="I968" s="140">
        <v>18</v>
      </c>
      <c r="J968" s="140">
        <v>0</v>
      </c>
      <c r="K968" s="132">
        <v>258</v>
      </c>
      <c r="L968" s="141">
        <v>1.6</v>
      </c>
      <c r="M968" s="142">
        <v>0</v>
      </c>
      <c r="N968" s="143">
        <v>0.65300000000000002</v>
      </c>
      <c r="O968" s="144">
        <v>0.66700000000000004</v>
      </c>
      <c r="P968" s="145" t="s">
        <v>2024</v>
      </c>
      <c r="Q968" s="149" t="s">
        <v>3352</v>
      </c>
      <c r="R968" s="132">
        <v>9954</v>
      </c>
      <c r="S968" s="150">
        <v>4.8</v>
      </c>
      <c r="T968" s="151" t="s">
        <v>916</v>
      </c>
      <c r="U968" s="152" t="s">
        <v>3466</v>
      </c>
      <c r="V968" s="153">
        <v>0.35799999999999998</v>
      </c>
      <c r="W968" s="153">
        <v>0.222</v>
      </c>
      <c r="X968" s="152" t="s">
        <v>2006</v>
      </c>
      <c r="Y968" s="153">
        <v>0.191</v>
      </c>
      <c r="Z968" s="153">
        <v>0.222</v>
      </c>
      <c r="AA968" s="152" t="s">
        <v>1854</v>
      </c>
      <c r="AB968" s="153">
        <v>0.104</v>
      </c>
      <c r="AC968" s="153">
        <v>0.222</v>
      </c>
    </row>
    <row r="969" spans="1:29">
      <c r="A969" s="118" t="s">
        <v>4668</v>
      </c>
      <c r="B969" s="118" t="s">
        <v>4669</v>
      </c>
      <c r="C969" s="130"/>
      <c r="D969" s="131">
        <v>1</v>
      </c>
      <c r="E969" s="132">
        <v>1555674</v>
      </c>
      <c r="F969" s="132">
        <v>0</v>
      </c>
      <c r="G969" s="132">
        <v>0</v>
      </c>
      <c r="H969" s="133">
        <v>7.5399999999999995E-2</v>
      </c>
      <c r="I969" s="140">
        <v>8</v>
      </c>
      <c r="J969" s="140">
        <v>0</v>
      </c>
      <c r="K969" s="132"/>
      <c r="L969" s="141">
        <v>0</v>
      </c>
      <c r="M969" s="142"/>
      <c r="N969" s="143">
        <v>1</v>
      </c>
      <c r="O969" s="144">
        <v>0</v>
      </c>
      <c r="P969" s="145" t="s">
        <v>1902</v>
      </c>
      <c r="Q969" s="149"/>
      <c r="R969" s="132"/>
      <c r="S969" s="150"/>
      <c r="T969" s="151"/>
      <c r="U969" s="152" t="s">
        <v>4670</v>
      </c>
      <c r="V969" s="153">
        <v>0.5</v>
      </c>
      <c r="W969" s="153">
        <v>0</v>
      </c>
      <c r="X969" s="152" t="s">
        <v>4671</v>
      </c>
      <c r="Y969" s="153">
        <v>0.25</v>
      </c>
      <c r="Z969" s="153">
        <v>0</v>
      </c>
      <c r="AA969" s="152" t="s">
        <v>4672</v>
      </c>
      <c r="AB969" s="153">
        <v>0.25</v>
      </c>
      <c r="AC969" s="153">
        <v>0</v>
      </c>
    </row>
    <row r="970" spans="1:29">
      <c r="A970" s="118" t="s">
        <v>4673</v>
      </c>
      <c r="B970" s="118" t="s">
        <v>4674</v>
      </c>
      <c r="C970" s="130"/>
      <c r="D970" s="131">
        <v>1</v>
      </c>
      <c r="E970" s="132">
        <v>1825453</v>
      </c>
      <c r="F970" s="132">
        <v>156</v>
      </c>
      <c r="G970" s="132">
        <v>8</v>
      </c>
      <c r="H970" s="133">
        <v>4.8500000000000001E-2</v>
      </c>
      <c r="I970" s="140">
        <v>8</v>
      </c>
      <c r="J970" s="140">
        <v>0</v>
      </c>
      <c r="K970" s="132">
        <v>98</v>
      </c>
      <c r="L970" s="141">
        <v>1.6</v>
      </c>
      <c r="M970" s="142"/>
      <c r="N970" s="143">
        <v>1</v>
      </c>
      <c r="O970" s="144">
        <v>0</v>
      </c>
      <c r="P970" s="145"/>
      <c r="Q970" s="149" t="s">
        <v>4675</v>
      </c>
      <c r="R970" s="132">
        <v>753</v>
      </c>
      <c r="S970" s="150">
        <v>4.3</v>
      </c>
      <c r="T970" s="151" t="s">
        <v>1152</v>
      </c>
      <c r="U970" s="152" t="s">
        <v>4676</v>
      </c>
      <c r="V970" s="153">
        <v>0.8</v>
      </c>
      <c r="W970" s="153">
        <v>0</v>
      </c>
      <c r="X970" s="152" t="s">
        <v>4677</v>
      </c>
      <c r="Y970" s="153">
        <v>0.2</v>
      </c>
      <c r="Z970" s="153">
        <v>0</v>
      </c>
      <c r="AA970" s="115"/>
      <c r="AB970" s="154"/>
      <c r="AC970" s="154"/>
    </row>
    <row r="971" spans="1:29">
      <c r="A971" s="118" t="s">
        <v>4678</v>
      </c>
      <c r="B971" s="118" t="s">
        <v>4679</v>
      </c>
      <c r="C971" s="130" t="s">
        <v>913</v>
      </c>
      <c r="D971" s="131">
        <v>1</v>
      </c>
      <c r="E971" s="132">
        <v>318953</v>
      </c>
      <c r="F971" s="132">
        <v>1131</v>
      </c>
      <c r="G971" s="132">
        <v>74</v>
      </c>
      <c r="H971" s="133">
        <v>6.5299999999999997E-2</v>
      </c>
      <c r="I971" s="140">
        <v>27</v>
      </c>
      <c r="J971" s="140">
        <v>0</v>
      </c>
      <c r="K971" s="132">
        <v>2006</v>
      </c>
      <c r="L971" s="141">
        <v>0.6</v>
      </c>
      <c r="M971" s="142">
        <v>13</v>
      </c>
      <c r="N971" s="143">
        <v>0.47399999999999998</v>
      </c>
      <c r="O971" s="144">
        <v>0.63600000000000001</v>
      </c>
      <c r="P971" s="145" t="s">
        <v>2835</v>
      </c>
      <c r="Q971" s="149" t="s">
        <v>4680</v>
      </c>
      <c r="R971" s="132">
        <v>10661</v>
      </c>
      <c r="S971" s="150">
        <v>4.5</v>
      </c>
      <c r="T971" s="151" t="s">
        <v>1152</v>
      </c>
      <c r="U971" s="152" t="s">
        <v>1153</v>
      </c>
      <c r="V971" s="153">
        <v>0.17799999999999999</v>
      </c>
      <c r="W971" s="153">
        <v>0.27300000000000002</v>
      </c>
      <c r="X971" s="152" t="s">
        <v>3003</v>
      </c>
      <c r="Y971" s="153">
        <v>0.16</v>
      </c>
      <c r="Z971" s="153">
        <v>0.182</v>
      </c>
      <c r="AA971" s="152" t="s">
        <v>1690</v>
      </c>
      <c r="AB971" s="153">
        <v>0.13700000000000001</v>
      </c>
      <c r="AC971" s="153">
        <v>0.182</v>
      </c>
    </row>
    <row r="972" spans="1:29">
      <c r="A972" s="118" t="s">
        <v>4681</v>
      </c>
      <c r="B972" s="118" t="s">
        <v>4682</v>
      </c>
      <c r="C972" s="130"/>
      <c r="D972" s="131">
        <v>1</v>
      </c>
      <c r="E972" s="132">
        <v>977693</v>
      </c>
      <c r="F972" s="132">
        <v>341</v>
      </c>
      <c r="G972" s="132">
        <v>22</v>
      </c>
      <c r="H972" s="133">
        <v>6.5299999999999997E-2</v>
      </c>
      <c r="I972" s="140">
        <v>12</v>
      </c>
      <c r="J972" s="140">
        <v>0</v>
      </c>
      <c r="K972" s="132">
        <v>457</v>
      </c>
      <c r="L972" s="141">
        <v>0.8</v>
      </c>
      <c r="M972" s="142">
        <v>13</v>
      </c>
      <c r="N972" s="143">
        <v>0.85099999999999998</v>
      </c>
      <c r="O972" s="144">
        <v>0.8</v>
      </c>
      <c r="P972" s="145" t="s">
        <v>2961</v>
      </c>
      <c r="Q972" s="149" t="s">
        <v>4683</v>
      </c>
      <c r="R972" s="132">
        <v>2159</v>
      </c>
      <c r="S972" s="150">
        <v>4.3</v>
      </c>
      <c r="T972" s="151" t="s">
        <v>2343</v>
      </c>
      <c r="U972" s="152" t="s">
        <v>4250</v>
      </c>
      <c r="V972" s="153">
        <v>0.64700000000000002</v>
      </c>
      <c r="W972" s="153">
        <v>0.52500000000000002</v>
      </c>
      <c r="X972" s="152" t="s">
        <v>4516</v>
      </c>
      <c r="Y972" s="153">
        <v>0.14000000000000001</v>
      </c>
      <c r="Z972" s="153">
        <v>0.22500000000000001</v>
      </c>
      <c r="AA972" s="152" t="s">
        <v>4684</v>
      </c>
      <c r="AB972" s="153">
        <v>6.5000000000000002E-2</v>
      </c>
      <c r="AC972" s="153">
        <v>0.05</v>
      </c>
    </row>
    <row r="973" spans="1:29">
      <c r="A973" s="118" t="s">
        <v>4685</v>
      </c>
      <c r="B973" s="118" t="s">
        <v>4686</v>
      </c>
      <c r="C973" s="130" t="s">
        <v>913</v>
      </c>
      <c r="D973" s="131">
        <v>1</v>
      </c>
      <c r="E973" s="132">
        <v>1446173</v>
      </c>
      <c r="F973" s="132">
        <v>196</v>
      </c>
      <c r="G973" s="132">
        <v>11</v>
      </c>
      <c r="H973" s="133">
        <v>5.8599999999999999E-2</v>
      </c>
      <c r="I973" s="140">
        <v>9</v>
      </c>
      <c r="J973" s="140">
        <v>0</v>
      </c>
      <c r="K973" s="132">
        <v>47</v>
      </c>
      <c r="L973" s="141">
        <v>4.2</v>
      </c>
      <c r="M973" s="142"/>
      <c r="N973" s="143">
        <v>0.94299999999999995</v>
      </c>
      <c r="O973" s="144">
        <v>1</v>
      </c>
      <c r="P973" s="145" t="s">
        <v>2801</v>
      </c>
      <c r="Q973" s="149" t="s">
        <v>4687</v>
      </c>
      <c r="R973" s="132">
        <v>7190</v>
      </c>
      <c r="S973" s="150">
        <v>4.5</v>
      </c>
      <c r="T973" s="151" t="s">
        <v>945</v>
      </c>
      <c r="U973" s="152" t="s">
        <v>1256</v>
      </c>
      <c r="V973" s="153">
        <v>0.85799999999999998</v>
      </c>
      <c r="W973" s="153">
        <v>1</v>
      </c>
      <c r="X973" s="152" t="s">
        <v>2205</v>
      </c>
      <c r="Y973" s="153">
        <v>5.7000000000000002E-2</v>
      </c>
      <c r="Z973" s="153">
        <v>0</v>
      </c>
      <c r="AA973" s="152" t="s">
        <v>1255</v>
      </c>
      <c r="AB973" s="153">
        <v>2.8000000000000001E-2</v>
      </c>
      <c r="AC973" s="153">
        <v>0</v>
      </c>
    </row>
    <row r="974" spans="1:29">
      <c r="A974" s="118" t="s">
        <v>4688</v>
      </c>
      <c r="B974" s="118" t="s">
        <v>4689</v>
      </c>
      <c r="C974" s="130" t="s">
        <v>913</v>
      </c>
      <c r="D974" s="131">
        <v>1</v>
      </c>
      <c r="E974" s="132">
        <v>777218</v>
      </c>
      <c r="F974" s="132">
        <v>441</v>
      </c>
      <c r="G974" s="132">
        <v>27</v>
      </c>
      <c r="H974" s="133">
        <v>6.0400000000000002E-2</v>
      </c>
      <c r="I974" s="140">
        <v>19</v>
      </c>
      <c r="J974" s="140">
        <v>0</v>
      </c>
      <c r="K974" s="132">
        <v>112</v>
      </c>
      <c r="L974" s="141">
        <v>3.9</v>
      </c>
      <c r="M974" s="142">
        <v>3</v>
      </c>
      <c r="N974" s="143">
        <v>0.66100000000000003</v>
      </c>
      <c r="O974" s="144">
        <v>1</v>
      </c>
      <c r="P974" s="145" t="s">
        <v>2926</v>
      </c>
      <c r="Q974" s="149" t="s">
        <v>4690</v>
      </c>
      <c r="R974" s="132">
        <v>12042</v>
      </c>
      <c r="S974" s="150">
        <v>4.5</v>
      </c>
      <c r="T974" s="151" t="s">
        <v>916</v>
      </c>
      <c r="U974" s="152" t="s">
        <v>2987</v>
      </c>
      <c r="V974" s="153">
        <v>0.52500000000000002</v>
      </c>
      <c r="W974" s="153">
        <v>1</v>
      </c>
      <c r="X974" s="152" t="s">
        <v>4691</v>
      </c>
      <c r="Y974" s="153">
        <v>6.8000000000000005E-2</v>
      </c>
      <c r="Z974" s="153">
        <v>0</v>
      </c>
      <c r="AA974" s="152" t="s">
        <v>1514</v>
      </c>
      <c r="AB974" s="153">
        <v>6.8000000000000005E-2</v>
      </c>
      <c r="AC974" s="153">
        <v>0</v>
      </c>
    </row>
    <row r="975" spans="1:29">
      <c r="A975" s="118" t="s">
        <v>4692</v>
      </c>
      <c r="B975" s="118" t="s">
        <v>4693</v>
      </c>
      <c r="C975" s="130" t="s">
        <v>913</v>
      </c>
      <c r="D975" s="131">
        <v>1</v>
      </c>
      <c r="E975" s="132">
        <v>317387</v>
      </c>
      <c r="F975" s="132">
        <v>1217</v>
      </c>
      <c r="G975" s="132">
        <v>8</v>
      </c>
      <c r="H975" s="133">
        <v>6.4999999999999997E-3</v>
      </c>
      <c r="I975" s="140">
        <v>29</v>
      </c>
      <c r="J975" s="140">
        <v>1</v>
      </c>
      <c r="K975" s="132">
        <v>561</v>
      </c>
      <c r="L975" s="141">
        <v>2.2000000000000002</v>
      </c>
      <c r="M975" s="142">
        <v>8</v>
      </c>
      <c r="N975" s="143">
        <v>0.63900000000000001</v>
      </c>
      <c r="O975" s="144">
        <v>0.75</v>
      </c>
      <c r="P975" s="145" t="s">
        <v>4694</v>
      </c>
      <c r="Q975" s="149" t="s">
        <v>4695</v>
      </c>
      <c r="R975" s="132">
        <v>680</v>
      </c>
      <c r="S975" s="150">
        <v>4</v>
      </c>
      <c r="T975" s="151" t="s">
        <v>916</v>
      </c>
      <c r="U975" s="152" t="s">
        <v>4463</v>
      </c>
      <c r="V975" s="153">
        <v>0.35599999999999998</v>
      </c>
      <c r="W975" s="153">
        <v>0.75</v>
      </c>
      <c r="X975" s="152" t="s">
        <v>4696</v>
      </c>
      <c r="Y975" s="153">
        <v>0.14899999999999999</v>
      </c>
      <c r="Z975" s="153">
        <v>0</v>
      </c>
      <c r="AA975" s="152" t="s">
        <v>849</v>
      </c>
      <c r="AB975" s="153">
        <v>0.13400000000000001</v>
      </c>
      <c r="AC975" s="153">
        <v>0</v>
      </c>
    </row>
    <row r="976" spans="1:29">
      <c r="A976" s="118" t="s">
        <v>4697</v>
      </c>
      <c r="B976" s="118" t="s">
        <v>4698</v>
      </c>
      <c r="C976" s="130" t="s">
        <v>913</v>
      </c>
      <c r="D976" s="131">
        <v>1</v>
      </c>
      <c r="E976" s="132">
        <v>535432</v>
      </c>
      <c r="F976" s="132">
        <v>656</v>
      </c>
      <c r="G976" s="132">
        <v>51</v>
      </c>
      <c r="H976" s="133">
        <v>7.7200000000000005E-2</v>
      </c>
      <c r="I976" s="140">
        <v>19</v>
      </c>
      <c r="J976" s="140">
        <v>0</v>
      </c>
      <c r="K976" s="132">
        <v>256</v>
      </c>
      <c r="L976" s="141">
        <v>2.6</v>
      </c>
      <c r="M976" s="142">
        <v>3</v>
      </c>
      <c r="N976" s="143">
        <v>0.47199999999999998</v>
      </c>
      <c r="O976" s="144">
        <v>0.36399999999999999</v>
      </c>
      <c r="P976" s="145" t="s">
        <v>1964</v>
      </c>
      <c r="Q976" s="149" t="s">
        <v>4699</v>
      </c>
      <c r="R976" s="132">
        <v>11455</v>
      </c>
      <c r="S976" s="150">
        <v>4.8</v>
      </c>
      <c r="T976" s="151" t="s">
        <v>916</v>
      </c>
      <c r="U976" s="152" t="s">
        <v>2006</v>
      </c>
      <c r="V976" s="153">
        <v>0.19900000000000001</v>
      </c>
      <c r="W976" s="153">
        <v>0.13600000000000001</v>
      </c>
      <c r="X976" s="152" t="s">
        <v>3466</v>
      </c>
      <c r="Y976" s="153">
        <v>0.19500000000000001</v>
      </c>
      <c r="Z976" s="153">
        <v>0.182</v>
      </c>
      <c r="AA976" s="152" t="s">
        <v>1909</v>
      </c>
      <c r="AB976" s="153">
        <v>7.6999999999999999E-2</v>
      </c>
      <c r="AC976" s="153">
        <v>4.5999999999999999E-2</v>
      </c>
    </row>
    <row r="977" spans="1:29">
      <c r="A977" s="118" t="s">
        <v>4700</v>
      </c>
      <c r="B977" s="118" t="s">
        <v>4701</v>
      </c>
      <c r="C977" s="130" t="s">
        <v>913</v>
      </c>
      <c r="D977" s="131">
        <v>1</v>
      </c>
      <c r="E977" s="132">
        <v>369684</v>
      </c>
      <c r="F977" s="132">
        <v>959</v>
      </c>
      <c r="G977" s="132">
        <v>61</v>
      </c>
      <c r="H977" s="133">
        <v>6.3600000000000004E-2</v>
      </c>
      <c r="I977" s="140">
        <v>26</v>
      </c>
      <c r="J977" s="140">
        <v>0</v>
      </c>
      <c r="K977" s="132">
        <v>67</v>
      </c>
      <c r="L977" s="141">
        <v>14.3</v>
      </c>
      <c r="M977" s="142">
        <v>0</v>
      </c>
      <c r="N977" s="143">
        <v>0.69</v>
      </c>
      <c r="O977" s="144">
        <v>0.77800000000000002</v>
      </c>
      <c r="P977" s="145" t="s">
        <v>3318</v>
      </c>
      <c r="Q977" s="149" t="s">
        <v>4702</v>
      </c>
      <c r="R977" s="132">
        <v>7016</v>
      </c>
      <c r="S977" s="150">
        <v>4.5</v>
      </c>
      <c r="T977" s="151" t="s">
        <v>1254</v>
      </c>
      <c r="U977" s="152" t="s">
        <v>1256</v>
      </c>
      <c r="V977" s="153">
        <v>0.316</v>
      </c>
      <c r="W977" s="153">
        <v>0.35199999999999998</v>
      </c>
      <c r="X977" s="152" t="s">
        <v>1255</v>
      </c>
      <c r="Y977" s="153">
        <v>0.224</v>
      </c>
      <c r="Z977" s="153">
        <v>0.24099999999999999</v>
      </c>
      <c r="AA977" s="152" t="s">
        <v>2205</v>
      </c>
      <c r="AB977" s="153">
        <v>0.15</v>
      </c>
      <c r="AC977" s="153">
        <v>0.185</v>
      </c>
    </row>
    <row r="978" spans="1:29">
      <c r="A978" s="118" t="s">
        <v>4703</v>
      </c>
      <c r="B978" s="118" t="s">
        <v>4704</v>
      </c>
      <c r="C978" s="130" t="s">
        <v>913</v>
      </c>
      <c r="D978" s="131">
        <v>1</v>
      </c>
      <c r="E978" s="132">
        <v>1237745</v>
      </c>
      <c r="F978" s="132">
        <v>243</v>
      </c>
      <c r="G978" s="132">
        <v>25</v>
      </c>
      <c r="H978" s="133">
        <v>0.10349999999999999</v>
      </c>
      <c r="I978" s="140">
        <v>10</v>
      </c>
      <c r="J978" s="140">
        <v>0</v>
      </c>
      <c r="K978" s="132">
        <v>1218</v>
      </c>
      <c r="L978" s="141">
        <v>0.2</v>
      </c>
      <c r="M978" s="142">
        <v>0</v>
      </c>
      <c r="N978" s="143">
        <v>0.79100000000000004</v>
      </c>
      <c r="O978" s="144">
        <v>1</v>
      </c>
      <c r="P978" s="145" t="s">
        <v>1171</v>
      </c>
      <c r="Q978" s="149" t="s">
        <v>4705</v>
      </c>
      <c r="R978" s="132">
        <v>6490</v>
      </c>
      <c r="S978" s="150">
        <v>4.5</v>
      </c>
      <c r="T978" s="151" t="s">
        <v>2343</v>
      </c>
      <c r="U978" s="152" t="s">
        <v>969</v>
      </c>
      <c r="V978" s="153">
        <v>0.39600000000000002</v>
      </c>
      <c r="W978" s="153">
        <v>0.621</v>
      </c>
      <c r="X978" s="152" t="s">
        <v>1782</v>
      </c>
      <c r="Y978" s="153">
        <v>0.32300000000000001</v>
      </c>
      <c r="Z978" s="153">
        <v>0.31</v>
      </c>
      <c r="AA978" s="152" t="s">
        <v>1227</v>
      </c>
      <c r="AB978" s="153">
        <v>7.2999999999999995E-2</v>
      </c>
      <c r="AC978" s="153">
        <v>6.9000000000000006E-2</v>
      </c>
    </row>
    <row r="979" spans="1:29">
      <c r="A979" s="118" t="s">
        <v>4706</v>
      </c>
      <c r="B979" s="118" t="s">
        <v>4706</v>
      </c>
      <c r="C979" s="130"/>
      <c r="D979" s="131">
        <v>1</v>
      </c>
      <c r="E979" s="132">
        <v>285498</v>
      </c>
      <c r="F979" s="132">
        <v>1255</v>
      </c>
      <c r="G979" s="132">
        <v>36</v>
      </c>
      <c r="H979" s="133">
        <v>2.92E-2</v>
      </c>
      <c r="I979" s="140">
        <v>29</v>
      </c>
      <c r="J979" s="140">
        <v>0</v>
      </c>
      <c r="K979" s="132">
        <v>351767</v>
      </c>
      <c r="L979" s="141">
        <v>0</v>
      </c>
      <c r="M979" s="142">
        <v>15</v>
      </c>
      <c r="N979" s="143">
        <v>0.56599999999999995</v>
      </c>
      <c r="O979" s="144">
        <v>0.65100000000000002</v>
      </c>
      <c r="P979" s="145" t="s">
        <v>1147</v>
      </c>
      <c r="Q979" s="149" t="s">
        <v>4707</v>
      </c>
      <c r="R979" s="132">
        <v>10495</v>
      </c>
      <c r="S979" s="150">
        <v>4.5</v>
      </c>
      <c r="T979" s="151" t="s">
        <v>4708</v>
      </c>
      <c r="U979" s="152" t="s">
        <v>4709</v>
      </c>
      <c r="V979" s="153">
        <v>0.245</v>
      </c>
      <c r="W979" s="153">
        <v>0.27700000000000002</v>
      </c>
      <c r="X979" s="152" t="s">
        <v>4710</v>
      </c>
      <c r="Y979" s="153">
        <v>0.17</v>
      </c>
      <c r="Z979" s="153">
        <v>0.22900000000000001</v>
      </c>
      <c r="AA979" s="152" t="s">
        <v>4711</v>
      </c>
      <c r="AB979" s="153">
        <v>0.15</v>
      </c>
      <c r="AC979" s="153">
        <v>0.14499999999999999</v>
      </c>
    </row>
    <row r="980" spans="1:29">
      <c r="A980" s="118" t="s">
        <v>4712</v>
      </c>
      <c r="B980" s="118" t="s">
        <v>4713</v>
      </c>
      <c r="C980" s="130"/>
      <c r="D980" s="131">
        <v>1</v>
      </c>
      <c r="E980" s="132">
        <v>1819212</v>
      </c>
      <c r="F980" s="132">
        <v>0</v>
      </c>
      <c r="G980" s="132">
        <v>0</v>
      </c>
      <c r="H980" s="133">
        <v>2.81E-2</v>
      </c>
      <c r="I980" s="140">
        <v>8</v>
      </c>
      <c r="J980" s="140">
        <v>0</v>
      </c>
      <c r="K980" s="132"/>
      <c r="L980" s="141">
        <v>0</v>
      </c>
      <c r="M980" s="142">
        <v>3</v>
      </c>
      <c r="N980" s="143">
        <v>1</v>
      </c>
      <c r="O980" s="144">
        <v>1</v>
      </c>
      <c r="P980" s="145" t="s">
        <v>3318</v>
      </c>
      <c r="Q980" s="149"/>
      <c r="R980" s="132"/>
      <c r="S980" s="150"/>
      <c r="T980" s="151"/>
      <c r="U980" s="152" t="s">
        <v>1970</v>
      </c>
      <c r="V980" s="153">
        <v>0.64300000000000002</v>
      </c>
      <c r="W980" s="153">
        <v>1</v>
      </c>
      <c r="X980" s="152" t="s">
        <v>2150</v>
      </c>
      <c r="Y980" s="153">
        <v>0.35699999999999998</v>
      </c>
      <c r="Z980" s="153">
        <v>0</v>
      </c>
      <c r="AA980" s="115"/>
      <c r="AB980" s="154"/>
      <c r="AC980" s="154"/>
    </row>
    <row r="981" spans="1:29">
      <c r="A981" s="118" t="s">
        <v>4714</v>
      </c>
      <c r="B981" s="118" t="s">
        <v>4715</v>
      </c>
      <c r="C981" s="130"/>
      <c r="D981" s="131">
        <v>1</v>
      </c>
      <c r="E981" s="132">
        <v>2058842</v>
      </c>
      <c r="F981" s="132">
        <v>0</v>
      </c>
      <c r="G981" s="132">
        <v>0</v>
      </c>
      <c r="H981" s="133">
        <v>5.2200000000000003E-2</v>
      </c>
      <c r="I981" s="140">
        <v>8</v>
      </c>
      <c r="J981" s="140">
        <v>0</v>
      </c>
      <c r="K981" s="132">
        <v>82</v>
      </c>
      <c r="L981" s="141">
        <v>0</v>
      </c>
      <c r="M981" s="142"/>
      <c r="N981" s="143">
        <v>1</v>
      </c>
      <c r="O981" s="144">
        <v>0</v>
      </c>
      <c r="P981" s="145" t="s">
        <v>940</v>
      </c>
      <c r="Q981" s="149" t="s">
        <v>4716</v>
      </c>
      <c r="R981" s="132">
        <v>48821</v>
      </c>
      <c r="S981" s="150">
        <v>4.4000000000000004</v>
      </c>
      <c r="T981" s="151" t="s">
        <v>1661</v>
      </c>
      <c r="U981" s="152" t="s">
        <v>4717</v>
      </c>
      <c r="V981" s="153">
        <v>1</v>
      </c>
      <c r="W981" s="153">
        <v>0</v>
      </c>
      <c r="X981" s="115"/>
      <c r="Y981" s="154"/>
      <c r="Z981" s="154"/>
      <c r="AA981" s="115"/>
      <c r="AB981" s="154"/>
      <c r="AC981" s="154"/>
    </row>
    <row r="982" spans="1:29">
      <c r="A982" s="118" t="s">
        <v>4718</v>
      </c>
      <c r="B982" s="118" t="s">
        <v>4719</v>
      </c>
      <c r="C982" s="130" t="s">
        <v>913</v>
      </c>
      <c r="D982" s="131">
        <v>1</v>
      </c>
      <c r="E982" s="132">
        <v>1047363</v>
      </c>
      <c r="F982" s="132">
        <v>313</v>
      </c>
      <c r="G982" s="132">
        <v>9</v>
      </c>
      <c r="H982" s="133">
        <v>2.93E-2</v>
      </c>
      <c r="I982" s="140">
        <v>11</v>
      </c>
      <c r="J982" s="140">
        <v>2</v>
      </c>
      <c r="K982" s="132">
        <v>21</v>
      </c>
      <c r="L982" s="141">
        <v>14.9</v>
      </c>
      <c r="M982" s="142">
        <v>4</v>
      </c>
      <c r="N982" s="143">
        <v>0.94599999999999995</v>
      </c>
      <c r="O982" s="144">
        <v>0</v>
      </c>
      <c r="P982" s="145" t="s">
        <v>4720</v>
      </c>
      <c r="Q982" s="149" t="s">
        <v>4721</v>
      </c>
      <c r="R982" s="132">
        <v>7593</v>
      </c>
      <c r="S982" s="150">
        <v>4.5</v>
      </c>
      <c r="T982" s="151" t="s">
        <v>3904</v>
      </c>
      <c r="U982" s="152" t="s">
        <v>4722</v>
      </c>
      <c r="V982" s="153">
        <v>0.54100000000000004</v>
      </c>
      <c r="W982" s="153">
        <v>0</v>
      </c>
      <c r="X982" s="152" t="s">
        <v>1981</v>
      </c>
      <c r="Y982" s="153">
        <v>0.35099999999999998</v>
      </c>
      <c r="Z982" s="153">
        <v>0</v>
      </c>
      <c r="AA982" s="152" t="s">
        <v>4723</v>
      </c>
      <c r="AB982" s="153">
        <v>5.3999999999999999E-2</v>
      </c>
      <c r="AC982" s="153">
        <v>0</v>
      </c>
    </row>
    <row r="983" spans="1:29">
      <c r="A983" s="118" t="s">
        <v>4724</v>
      </c>
      <c r="B983" s="118" t="s">
        <v>4725</v>
      </c>
      <c r="C983" s="130" t="s">
        <v>913</v>
      </c>
      <c r="D983" s="131">
        <v>1</v>
      </c>
      <c r="E983" s="132">
        <v>630845</v>
      </c>
      <c r="F983" s="132">
        <v>556</v>
      </c>
      <c r="G983" s="132">
        <v>31</v>
      </c>
      <c r="H983" s="133">
        <v>5.5100000000000003E-2</v>
      </c>
      <c r="I983" s="140">
        <v>13</v>
      </c>
      <c r="J983" s="140">
        <v>0</v>
      </c>
      <c r="K983" s="132">
        <v>3294</v>
      </c>
      <c r="L983" s="141">
        <v>0.2</v>
      </c>
      <c r="M983" s="142">
        <v>0</v>
      </c>
      <c r="N983" s="143">
        <v>0.57899999999999996</v>
      </c>
      <c r="O983" s="144">
        <v>0.2</v>
      </c>
      <c r="P983" s="145" t="s">
        <v>4726</v>
      </c>
      <c r="Q983" s="149" t="s">
        <v>4727</v>
      </c>
      <c r="R983" s="132">
        <v>16533</v>
      </c>
      <c r="S983" s="150">
        <v>4.8</v>
      </c>
      <c r="T983" s="151" t="s">
        <v>1853</v>
      </c>
      <c r="U983" s="152" t="s">
        <v>1514</v>
      </c>
      <c r="V983" s="153">
        <v>0.39900000000000002</v>
      </c>
      <c r="W983" s="153">
        <v>0.2</v>
      </c>
      <c r="X983" s="152" t="s">
        <v>1255</v>
      </c>
      <c r="Y983" s="153">
        <v>0.12</v>
      </c>
      <c r="Z983" s="153">
        <v>0</v>
      </c>
      <c r="AA983" s="152" t="s">
        <v>1627</v>
      </c>
      <c r="AB983" s="153">
        <v>0.06</v>
      </c>
      <c r="AC983" s="153">
        <v>0</v>
      </c>
    </row>
    <row r="984" spans="1:29">
      <c r="A984" s="118" t="s">
        <v>4728</v>
      </c>
      <c r="B984" s="118" t="s">
        <v>4729</v>
      </c>
      <c r="C984" s="130"/>
      <c r="D984" s="131">
        <v>1</v>
      </c>
      <c r="E984" s="132">
        <v>1728329</v>
      </c>
      <c r="F984" s="132">
        <v>166</v>
      </c>
      <c r="G984" s="132">
        <v>1</v>
      </c>
      <c r="H984" s="133">
        <v>6.7999999999999996E-3</v>
      </c>
      <c r="I984" s="140">
        <v>8</v>
      </c>
      <c r="J984" s="140">
        <v>10</v>
      </c>
      <c r="K984" s="132">
        <v>2320</v>
      </c>
      <c r="L984" s="141">
        <v>0.1</v>
      </c>
      <c r="M984" s="142">
        <v>54</v>
      </c>
      <c r="N984" s="143">
        <v>0.28000000000000003</v>
      </c>
      <c r="O984" s="144">
        <v>0</v>
      </c>
      <c r="P984" s="145" t="s">
        <v>998</v>
      </c>
      <c r="Q984" s="149" t="s">
        <v>4730</v>
      </c>
      <c r="R984" s="132">
        <v>17868</v>
      </c>
      <c r="S984" s="150">
        <v>4.4000000000000004</v>
      </c>
      <c r="T984" s="151" t="s">
        <v>4731</v>
      </c>
      <c r="U984" s="152" t="s">
        <v>4732</v>
      </c>
      <c r="V984" s="153">
        <v>0.12</v>
      </c>
      <c r="W984" s="153">
        <v>0</v>
      </c>
      <c r="X984" s="152" t="s">
        <v>4733</v>
      </c>
      <c r="Y984" s="153">
        <v>0.08</v>
      </c>
      <c r="Z984" s="153">
        <v>0</v>
      </c>
      <c r="AA984" s="152" t="s">
        <v>4734</v>
      </c>
      <c r="AB984" s="153">
        <v>0.08</v>
      </c>
      <c r="AC984" s="153">
        <v>0</v>
      </c>
    </row>
    <row r="985" spans="1:29">
      <c r="A985" s="118" t="s">
        <v>4735</v>
      </c>
      <c r="B985" s="118" t="s">
        <v>4736</v>
      </c>
      <c r="C985" s="130"/>
      <c r="D985" s="131">
        <v>1</v>
      </c>
      <c r="E985" s="132">
        <v>1830780</v>
      </c>
      <c r="F985" s="132">
        <v>0</v>
      </c>
      <c r="G985" s="132">
        <v>0</v>
      </c>
      <c r="H985" s="133">
        <v>7.8100000000000003E-2</v>
      </c>
      <c r="I985" s="140">
        <v>8</v>
      </c>
      <c r="J985" s="140">
        <v>0</v>
      </c>
      <c r="K985" s="132">
        <v>78</v>
      </c>
      <c r="L985" s="141">
        <v>0</v>
      </c>
      <c r="M985" s="142">
        <v>3</v>
      </c>
      <c r="N985" s="143">
        <v>1</v>
      </c>
      <c r="O985" s="144">
        <v>0</v>
      </c>
      <c r="P985" s="145" t="s">
        <v>1360</v>
      </c>
      <c r="Q985" s="149"/>
      <c r="R985" s="132"/>
      <c r="S985" s="150"/>
      <c r="T985" s="151"/>
      <c r="U985" s="152" t="s">
        <v>4737</v>
      </c>
      <c r="V985" s="153">
        <v>0.54600000000000004</v>
      </c>
      <c r="W985" s="153">
        <v>0</v>
      </c>
      <c r="X985" s="152" t="s">
        <v>4738</v>
      </c>
      <c r="Y985" s="153">
        <v>0.27300000000000002</v>
      </c>
      <c r="Z985" s="153">
        <v>0</v>
      </c>
      <c r="AA985" s="152" t="s">
        <v>4739</v>
      </c>
      <c r="AB985" s="153">
        <v>0.182</v>
      </c>
      <c r="AC985" s="153">
        <v>0</v>
      </c>
    </row>
    <row r="986" spans="1:29">
      <c r="A986" s="118" t="s">
        <v>4740</v>
      </c>
      <c r="B986" s="118" t="s">
        <v>4741</v>
      </c>
      <c r="C986" s="130"/>
      <c r="D986" s="131">
        <v>1</v>
      </c>
      <c r="E986" s="132">
        <v>5435649</v>
      </c>
      <c r="F986" s="132">
        <v>1</v>
      </c>
      <c r="G986" s="132">
        <v>1</v>
      </c>
      <c r="H986" s="133">
        <v>5.0500000000000003E-2</v>
      </c>
      <c r="I986" s="140">
        <v>8</v>
      </c>
      <c r="J986" s="140">
        <v>0</v>
      </c>
      <c r="K986" s="132">
        <v>1911</v>
      </c>
      <c r="L986" s="141">
        <v>0</v>
      </c>
      <c r="M986" s="142"/>
      <c r="N986" s="143">
        <v>1</v>
      </c>
      <c r="O986" s="144">
        <v>0</v>
      </c>
      <c r="P986" s="145" t="s">
        <v>1191</v>
      </c>
      <c r="Q986" s="149" t="s">
        <v>4742</v>
      </c>
      <c r="R986" s="132">
        <v>354</v>
      </c>
      <c r="S986" s="150">
        <v>4</v>
      </c>
      <c r="T986" s="151"/>
      <c r="U986" s="152" t="s">
        <v>4743</v>
      </c>
      <c r="V986" s="153">
        <v>0.5</v>
      </c>
      <c r="W986" s="153">
        <v>0</v>
      </c>
      <c r="X986" s="152" t="s">
        <v>4744</v>
      </c>
      <c r="Y986" s="153">
        <v>0.5</v>
      </c>
      <c r="Z986" s="153">
        <v>0</v>
      </c>
      <c r="AA986" s="115"/>
      <c r="AB986" s="154"/>
      <c r="AC986" s="154"/>
    </row>
    <row r="987" spans="1:29">
      <c r="A987" s="118" t="s">
        <v>4745</v>
      </c>
      <c r="B987" s="118"/>
      <c r="C987" s="130"/>
      <c r="D987" s="131">
        <v>1</v>
      </c>
      <c r="E987" s="132">
        <v>948837</v>
      </c>
      <c r="F987" s="132">
        <v>352</v>
      </c>
      <c r="G987" s="132">
        <v>17</v>
      </c>
      <c r="H987" s="133">
        <v>4.8300000000000003E-2</v>
      </c>
      <c r="I987" s="140">
        <v>12</v>
      </c>
      <c r="J987" s="140">
        <v>1</v>
      </c>
      <c r="K987" s="132">
        <v>3314</v>
      </c>
      <c r="L987" s="141">
        <v>0.1</v>
      </c>
      <c r="M987" s="142">
        <v>6</v>
      </c>
      <c r="N987" s="143">
        <v>0.79700000000000004</v>
      </c>
      <c r="O987" s="144">
        <v>0</v>
      </c>
      <c r="P987" s="145" t="s">
        <v>1968</v>
      </c>
      <c r="Q987" s="149" t="s">
        <v>4746</v>
      </c>
      <c r="R987" s="132">
        <v>2207</v>
      </c>
      <c r="S987" s="150">
        <v>4.3</v>
      </c>
      <c r="T987" s="151" t="s">
        <v>1091</v>
      </c>
      <c r="U987" s="152" t="s">
        <v>4747</v>
      </c>
      <c r="V987" s="153">
        <v>0.34499999999999997</v>
      </c>
      <c r="W987" s="153">
        <v>0</v>
      </c>
      <c r="X987" s="152" t="s">
        <v>4748</v>
      </c>
      <c r="Y987" s="153">
        <v>0.27700000000000002</v>
      </c>
      <c r="Z987" s="153">
        <v>0</v>
      </c>
      <c r="AA987" s="152" t="s">
        <v>4749</v>
      </c>
      <c r="AB987" s="153">
        <v>0.17599999999999999</v>
      </c>
      <c r="AC987" s="153">
        <v>0</v>
      </c>
    </row>
    <row r="988" spans="1:29">
      <c r="A988" s="118" t="s">
        <v>4750</v>
      </c>
      <c r="B988" s="118" t="s">
        <v>4751</v>
      </c>
      <c r="C988" s="130" t="s">
        <v>913</v>
      </c>
      <c r="D988" s="131">
        <v>1</v>
      </c>
      <c r="E988" s="132">
        <v>572043</v>
      </c>
      <c r="F988" s="132">
        <v>613</v>
      </c>
      <c r="G988" s="132">
        <v>31</v>
      </c>
      <c r="H988" s="133">
        <v>5.0700000000000002E-2</v>
      </c>
      <c r="I988" s="140">
        <v>14</v>
      </c>
      <c r="J988" s="140">
        <v>0</v>
      </c>
      <c r="K988" s="132">
        <v>367</v>
      </c>
      <c r="L988" s="141">
        <v>1.7</v>
      </c>
      <c r="M988" s="142">
        <v>0</v>
      </c>
      <c r="N988" s="143">
        <v>0.63200000000000001</v>
      </c>
      <c r="O988" s="144">
        <v>1</v>
      </c>
      <c r="P988" s="145" t="s">
        <v>1837</v>
      </c>
      <c r="Q988" s="149" t="s">
        <v>4752</v>
      </c>
      <c r="R988" s="132">
        <v>1560</v>
      </c>
      <c r="S988" s="150">
        <v>4.5</v>
      </c>
      <c r="T988" s="151" t="s">
        <v>1152</v>
      </c>
      <c r="U988" s="152" t="s">
        <v>2272</v>
      </c>
      <c r="V988" s="153">
        <v>0.34</v>
      </c>
      <c r="W988" s="153">
        <v>0.83299999999999996</v>
      </c>
      <c r="X988" s="152" t="s">
        <v>1970</v>
      </c>
      <c r="Y988" s="153">
        <v>0.20200000000000001</v>
      </c>
      <c r="Z988" s="153">
        <v>0.16700000000000001</v>
      </c>
      <c r="AA988" s="152" t="s">
        <v>2119</v>
      </c>
      <c r="AB988" s="153">
        <v>9.0999999999999998E-2</v>
      </c>
      <c r="AC988" s="153">
        <v>0</v>
      </c>
    </row>
    <row r="989" spans="1:29">
      <c r="A989" s="118" t="s">
        <v>4753</v>
      </c>
      <c r="B989" s="118" t="s">
        <v>4754</v>
      </c>
      <c r="C989" s="130"/>
      <c r="D989" s="131">
        <v>1</v>
      </c>
      <c r="E989" s="132">
        <v>1899903</v>
      </c>
      <c r="F989" s="132">
        <v>145</v>
      </c>
      <c r="G989" s="132">
        <v>4</v>
      </c>
      <c r="H989" s="133">
        <v>2.8500000000000001E-2</v>
      </c>
      <c r="I989" s="140">
        <v>8</v>
      </c>
      <c r="J989" s="140">
        <v>0</v>
      </c>
      <c r="K989" s="132">
        <v>1161</v>
      </c>
      <c r="L989" s="141">
        <v>0.1</v>
      </c>
      <c r="M989" s="142">
        <v>0</v>
      </c>
      <c r="N989" s="143">
        <v>0.65200000000000002</v>
      </c>
      <c r="O989" s="144">
        <v>0</v>
      </c>
      <c r="P989" s="145" t="s">
        <v>2997</v>
      </c>
      <c r="Q989" s="149" t="s">
        <v>4755</v>
      </c>
      <c r="R989" s="132">
        <v>14643</v>
      </c>
      <c r="S989" s="150">
        <v>4.5</v>
      </c>
      <c r="T989" s="151" t="s">
        <v>1254</v>
      </c>
      <c r="U989" s="152" t="s">
        <v>2164</v>
      </c>
      <c r="V989" s="153">
        <v>0.435</v>
      </c>
      <c r="W989" s="153">
        <v>0</v>
      </c>
      <c r="X989" s="152" t="s">
        <v>2370</v>
      </c>
      <c r="Y989" s="153">
        <v>0.17399999999999999</v>
      </c>
      <c r="Z989" s="153">
        <v>0</v>
      </c>
      <c r="AA989" s="152" t="s">
        <v>4756</v>
      </c>
      <c r="AB989" s="153">
        <v>4.3999999999999997E-2</v>
      </c>
      <c r="AC989" s="153">
        <v>0</v>
      </c>
    </row>
    <row r="990" spans="1:29">
      <c r="A990" s="118" t="s">
        <v>4757</v>
      </c>
      <c r="B990" s="118" t="s">
        <v>4758</v>
      </c>
      <c r="C990" s="130"/>
      <c r="D990" s="131">
        <v>1</v>
      </c>
      <c r="E990" s="132">
        <v>1543171</v>
      </c>
      <c r="F990" s="132">
        <v>187</v>
      </c>
      <c r="G990" s="132">
        <v>10</v>
      </c>
      <c r="H990" s="133">
        <v>5.5500000000000001E-2</v>
      </c>
      <c r="I990" s="140">
        <v>9</v>
      </c>
      <c r="J990" s="140">
        <v>0</v>
      </c>
      <c r="K990" s="132">
        <v>47</v>
      </c>
      <c r="L990" s="141">
        <v>4</v>
      </c>
      <c r="M990" s="142"/>
      <c r="N990" s="143">
        <v>0.92400000000000004</v>
      </c>
      <c r="O990" s="144">
        <v>1</v>
      </c>
      <c r="P990" s="145" t="s">
        <v>2256</v>
      </c>
      <c r="Q990" s="149" t="s">
        <v>4759</v>
      </c>
      <c r="R990" s="132">
        <v>7480</v>
      </c>
      <c r="S990" s="150">
        <v>4.5</v>
      </c>
      <c r="T990" s="151" t="s">
        <v>1254</v>
      </c>
      <c r="U990" s="152" t="s">
        <v>2174</v>
      </c>
      <c r="V990" s="153">
        <v>0.57099999999999995</v>
      </c>
      <c r="W990" s="153">
        <v>0</v>
      </c>
      <c r="X990" s="152" t="s">
        <v>1685</v>
      </c>
      <c r="Y990" s="153">
        <v>0.29499999999999998</v>
      </c>
      <c r="Z990" s="153">
        <v>1</v>
      </c>
      <c r="AA990" s="152" t="s">
        <v>2173</v>
      </c>
      <c r="AB990" s="153">
        <v>5.7000000000000002E-2</v>
      </c>
      <c r="AC990" s="153">
        <v>0</v>
      </c>
    </row>
    <row r="991" spans="1:29">
      <c r="A991" s="118" t="s">
        <v>4760</v>
      </c>
      <c r="B991" s="118" t="s">
        <v>4760</v>
      </c>
      <c r="C991" s="130"/>
      <c r="D991" s="131">
        <v>1</v>
      </c>
      <c r="E991" s="132">
        <v>1230769</v>
      </c>
      <c r="F991" s="132">
        <v>0</v>
      </c>
      <c r="G991" s="132">
        <v>0</v>
      </c>
      <c r="H991" s="133">
        <v>7.5300000000000006E-2</v>
      </c>
      <c r="I991" s="140">
        <v>8</v>
      </c>
      <c r="J991" s="140">
        <v>0</v>
      </c>
      <c r="K991" s="132">
        <v>60</v>
      </c>
      <c r="L991" s="141">
        <v>0</v>
      </c>
      <c r="M991" s="142"/>
      <c r="N991" s="143">
        <v>1</v>
      </c>
      <c r="O991" s="144">
        <v>1</v>
      </c>
      <c r="P991" s="145" t="s">
        <v>1099</v>
      </c>
      <c r="Q991" s="149" t="s">
        <v>4761</v>
      </c>
      <c r="R991" s="132">
        <v>12903</v>
      </c>
      <c r="S991" s="150">
        <v>4.5</v>
      </c>
      <c r="T991" s="151" t="s">
        <v>1853</v>
      </c>
      <c r="U991" s="152" t="s">
        <v>2520</v>
      </c>
      <c r="V991" s="153">
        <v>0.75</v>
      </c>
      <c r="W991" s="153">
        <v>0.66700000000000004</v>
      </c>
      <c r="X991" s="152" t="s">
        <v>4762</v>
      </c>
      <c r="Y991" s="153">
        <v>0.25</v>
      </c>
      <c r="Z991" s="153">
        <v>0.33300000000000002</v>
      </c>
      <c r="AA991" s="115"/>
      <c r="AB991" s="154"/>
      <c r="AC991" s="154"/>
    </row>
    <row r="992" spans="1:29">
      <c r="A992" s="118" t="s">
        <v>4763</v>
      </c>
      <c r="B992" s="118" t="s">
        <v>4764</v>
      </c>
      <c r="C992" s="130" t="s">
        <v>913</v>
      </c>
      <c r="D992" s="131">
        <v>1</v>
      </c>
      <c r="E992" s="132">
        <v>803842</v>
      </c>
      <c r="F992" s="132">
        <v>425</v>
      </c>
      <c r="G992" s="132">
        <v>12</v>
      </c>
      <c r="H992" s="133">
        <v>2.7400000000000001E-2</v>
      </c>
      <c r="I992" s="140">
        <v>18</v>
      </c>
      <c r="J992" s="140">
        <v>0</v>
      </c>
      <c r="K992" s="132">
        <v>184</v>
      </c>
      <c r="L992" s="141">
        <v>2.2999999999999998</v>
      </c>
      <c r="M992" s="142">
        <v>0</v>
      </c>
      <c r="N992" s="143">
        <v>0.5</v>
      </c>
      <c r="O992" s="144">
        <v>0</v>
      </c>
      <c r="P992" s="145" t="s">
        <v>2961</v>
      </c>
      <c r="Q992" s="149" t="s">
        <v>4765</v>
      </c>
      <c r="R992" s="132">
        <v>6823</v>
      </c>
      <c r="S992" s="150">
        <v>4.5</v>
      </c>
      <c r="T992" s="151"/>
      <c r="U992" s="152" t="s">
        <v>3072</v>
      </c>
      <c r="V992" s="153">
        <v>0.25</v>
      </c>
      <c r="W992" s="153">
        <v>0</v>
      </c>
      <c r="X992" s="152" t="s">
        <v>4766</v>
      </c>
      <c r="Y992" s="153">
        <v>0.125</v>
      </c>
      <c r="Z992" s="153">
        <v>0</v>
      </c>
      <c r="AA992" s="152" t="s">
        <v>3234</v>
      </c>
      <c r="AB992" s="153">
        <v>0.125</v>
      </c>
      <c r="AC992" s="153">
        <v>0</v>
      </c>
    </row>
    <row r="993" spans="1:29">
      <c r="A993" s="118" t="s">
        <v>4767</v>
      </c>
      <c r="B993" s="118" t="s">
        <v>4768</v>
      </c>
      <c r="C993" s="130"/>
      <c r="D993" s="131">
        <v>1</v>
      </c>
      <c r="E993" s="132">
        <v>2136988</v>
      </c>
      <c r="F993" s="132">
        <v>103</v>
      </c>
      <c r="G993" s="132">
        <v>6</v>
      </c>
      <c r="H993" s="133">
        <v>5.79E-2</v>
      </c>
      <c r="I993" s="140">
        <v>8</v>
      </c>
      <c r="J993" s="140">
        <v>0</v>
      </c>
      <c r="K993" s="132">
        <v>268</v>
      </c>
      <c r="L993" s="141">
        <v>0.4</v>
      </c>
      <c r="M993" s="142"/>
      <c r="N993" s="143">
        <v>0.66600000000000004</v>
      </c>
      <c r="O993" s="144">
        <v>1</v>
      </c>
      <c r="P993" s="145" t="s">
        <v>1191</v>
      </c>
      <c r="Q993" s="149" t="s">
        <v>4769</v>
      </c>
      <c r="R993" s="132">
        <v>5598</v>
      </c>
      <c r="S993" s="150">
        <v>4.5</v>
      </c>
      <c r="T993" s="151"/>
      <c r="U993" s="152" t="s">
        <v>1626</v>
      </c>
      <c r="V993" s="153">
        <v>0.33300000000000002</v>
      </c>
      <c r="W993" s="153">
        <v>1</v>
      </c>
      <c r="X993" s="152" t="s">
        <v>1725</v>
      </c>
      <c r="Y993" s="153">
        <v>0.25</v>
      </c>
      <c r="Z993" s="153">
        <v>0</v>
      </c>
      <c r="AA993" s="152" t="s">
        <v>4770</v>
      </c>
      <c r="AB993" s="153">
        <v>8.3000000000000004E-2</v>
      </c>
      <c r="AC993" s="153">
        <v>0</v>
      </c>
    </row>
    <row r="994" spans="1:29">
      <c r="A994" s="118" t="s">
        <v>4771</v>
      </c>
      <c r="B994" s="118" t="s">
        <v>4772</v>
      </c>
      <c r="C994" s="130" t="s">
        <v>913</v>
      </c>
      <c r="D994" s="131">
        <v>1</v>
      </c>
      <c r="E994" s="132">
        <v>150636</v>
      </c>
      <c r="F994" s="132">
        <v>2390</v>
      </c>
      <c r="G994" s="132">
        <v>121</v>
      </c>
      <c r="H994" s="133">
        <v>5.0500000000000003E-2</v>
      </c>
      <c r="I994" s="140">
        <v>29</v>
      </c>
      <c r="J994" s="140">
        <v>0</v>
      </c>
      <c r="K994" s="132">
        <v>271</v>
      </c>
      <c r="L994" s="141">
        <v>8.8000000000000007</v>
      </c>
      <c r="M994" s="142">
        <v>0</v>
      </c>
      <c r="N994" s="143">
        <v>0.50600000000000001</v>
      </c>
      <c r="O994" s="144">
        <v>0.44</v>
      </c>
      <c r="P994" s="145" t="s">
        <v>4611</v>
      </c>
      <c r="Q994" s="149" t="s">
        <v>4773</v>
      </c>
      <c r="R994" s="132">
        <v>6726</v>
      </c>
      <c r="S994" s="150">
        <v>4.5</v>
      </c>
      <c r="T994" s="151" t="s">
        <v>916</v>
      </c>
      <c r="U994" s="152" t="s">
        <v>3466</v>
      </c>
      <c r="V994" s="153">
        <v>0.23699999999999999</v>
      </c>
      <c r="W994" s="153">
        <v>0.19</v>
      </c>
      <c r="X994" s="152" t="s">
        <v>2006</v>
      </c>
      <c r="Y994" s="153">
        <v>0.16</v>
      </c>
      <c r="Z994" s="153">
        <v>9.5000000000000001E-2</v>
      </c>
      <c r="AA994" s="152" t="s">
        <v>1909</v>
      </c>
      <c r="AB994" s="153">
        <v>0.109</v>
      </c>
      <c r="AC994" s="153">
        <v>0.155</v>
      </c>
    </row>
    <row r="995" spans="1:29">
      <c r="A995" s="118" t="s">
        <v>4774</v>
      </c>
      <c r="B995" s="118" t="s">
        <v>4775</v>
      </c>
      <c r="C995" s="130" t="s">
        <v>913</v>
      </c>
      <c r="D995" s="131">
        <v>1</v>
      </c>
      <c r="E995" s="132">
        <v>569468</v>
      </c>
      <c r="F995" s="132">
        <v>618</v>
      </c>
      <c r="G995" s="132">
        <v>28</v>
      </c>
      <c r="H995" s="133">
        <v>4.5600000000000002E-2</v>
      </c>
      <c r="I995" s="140">
        <v>14</v>
      </c>
      <c r="J995" s="140">
        <v>0</v>
      </c>
      <c r="K995" s="132">
        <v>297</v>
      </c>
      <c r="L995" s="141">
        <v>2.1</v>
      </c>
      <c r="M995" s="142">
        <v>0</v>
      </c>
      <c r="N995" s="143">
        <v>0.51300000000000001</v>
      </c>
      <c r="O995" s="144">
        <v>0.58299999999999996</v>
      </c>
      <c r="P995" s="145" t="s">
        <v>2835</v>
      </c>
      <c r="Q995" s="149" t="s">
        <v>4776</v>
      </c>
      <c r="R995" s="132">
        <v>3448</v>
      </c>
      <c r="S995" s="150">
        <v>4.5</v>
      </c>
      <c r="T995" s="151" t="s">
        <v>2267</v>
      </c>
      <c r="U995" s="152" t="s">
        <v>1257</v>
      </c>
      <c r="V995" s="153">
        <v>0.251</v>
      </c>
      <c r="W995" s="153">
        <v>0.41699999999999998</v>
      </c>
      <c r="X995" s="152" t="s">
        <v>1820</v>
      </c>
      <c r="Y995" s="153">
        <v>0.17699999999999999</v>
      </c>
      <c r="Z995" s="153">
        <v>0.16700000000000001</v>
      </c>
      <c r="AA995" s="152" t="s">
        <v>1685</v>
      </c>
      <c r="AB995" s="153">
        <v>8.5999999999999993E-2</v>
      </c>
      <c r="AC995" s="153">
        <v>0</v>
      </c>
    </row>
    <row r="996" spans="1:29">
      <c r="A996" s="118" t="s">
        <v>4777</v>
      </c>
      <c r="B996" s="118" t="s">
        <v>4777</v>
      </c>
      <c r="C996" s="130"/>
      <c r="D996" s="131">
        <v>1</v>
      </c>
      <c r="E996" s="132">
        <v>1088615</v>
      </c>
      <c r="F996" s="132">
        <v>299</v>
      </c>
      <c r="G996" s="132">
        <v>13</v>
      </c>
      <c r="H996" s="133">
        <v>4.2099999999999999E-2</v>
      </c>
      <c r="I996" s="140">
        <v>11</v>
      </c>
      <c r="J996" s="140">
        <v>1</v>
      </c>
      <c r="K996" s="132">
        <v>59</v>
      </c>
      <c r="L996" s="141">
        <v>5.0999999999999996</v>
      </c>
      <c r="M996" s="142">
        <v>0</v>
      </c>
      <c r="N996" s="143">
        <v>1</v>
      </c>
      <c r="O996" s="144">
        <v>1</v>
      </c>
      <c r="P996" s="145" t="s">
        <v>3631</v>
      </c>
      <c r="Q996" s="149" t="s">
        <v>4778</v>
      </c>
      <c r="R996" s="132">
        <v>360</v>
      </c>
      <c r="S996" s="150">
        <v>4.3</v>
      </c>
      <c r="T996" s="151" t="s">
        <v>1091</v>
      </c>
      <c r="U996" s="152" t="s">
        <v>4779</v>
      </c>
      <c r="V996" s="153">
        <v>0.93300000000000005</v>
      </c>
      <c r="W996" s="153">
        <v>1</v>
      </c>
      <c r="X996" s="152" t="s">
        <v>4780</v>
      </c>
      <c r="Y996" s="153">
        <v>6.7000000000000004E-2</v>
      </c>
      <c r="Z996" s="153">
        <v>0</v>
      </c>
      <c r="AA996" s="115"/>
      <c r="AB996" s="154"/>
      <c r="AC996" s="154"/>
    </row>
    <row r="997" spans="1:29">
      <c r="A997" s="118" t="s">
        <v>4781</v>
      </c>
      <c r="B997" s="118" t="s">
        <v>4782</v>
      </c>
      <c r="C997" s="130" t="s">
        <v>913</v>
      </c>
      <c r="D997" s="131">
        <v>1</v>
      </c>
      <c r="E997" s="132">
        <v>1734355</v>
      </c>
      <c r="F997" s="132">
        <v>166</v>
      </c>
      <c r="G997" s="132">
        <v>27</v>
      </c>
      <c r="H997" s="133">
        <v>0.16500000000000001</v>
      </c>
      <c r="I997" s="140">
        <v>8</v>
      </c>
      <c r="J997" s="140">
        <v>0</v>
      </c>
      <c r="K997" s="132">
        <v>1847</v>
      </c>
      <c r="L997" s="141">
        <v>0.1</v>
      </c>
      <c r="M997" s="142">
        <v>0</v>
      </c>
      <c r="N997" s="143">
        <v>0.75</v>
      </c>
      <c r="O997" s="144">
        <v>1</v>
      </c>
      <c r="P997" s="145" t="s">
        <v>4505</v>
      </c>
      <c r="Q997" s="149" t="s">
        <v>4783</v>
      </c>
      <c r="R997" s="132">
        <v>317</v>
      </c>
      <c r="S997" s="150">
        <v>4.3</v>
      </c>
      <c r="T997" s="151" t="s">
        <v>916</v>
      </c>
      <c r="U997" s="152" t="s">
        <v>3995</v>
      </c>
      <c r="V997" s="153">
        <v>0.25</v>
      </c>
      <c r="W997" s="153">
        <v>0.33300000000000002</v>
      </c>
      <c r="X997" s="152" t="s">
        <v>3996</v>
      </c>
      <c r="Y997" s="153">
        <v>0.25</v>
      </c>
      <c r="Z997" s="153">
        <v>0.33300000000000002</v>
      </c>
      <c r="AA997" s="152" t="s">
        <v>4784</v>
      </c>
      <c r="AB997" s="153">
        <v>0.25</v>
      </c>
      <c r="AC997" s="153">
        <v>0.33300000000000002</v>
      </c>
    </row>
    <row r="998" spans="1:29">
      <c r="A998" s="118" t="s">
        <v>4785</v>
      </c>
      <c r="B998" s="118" t="s">
        <v>4786</v>
      </c>
      <c r="C998" s="130" t="s">
        <v>913</v>
      </c>
      <c r="D998" s="131">
        <v>1</v>
      </c>
      <c r="E998" s="132">
        <v>461952</v>
      </c>
      <c r="F998" s="132">
        <v>760</v>
      </c>
      <c r="G998" s="132">
        <v>75</v>
      </c>
      <c r="H998" s="133">
        <v>9.8799999999999999E-2</v>
      </c>
      <c r="I998" s="140">
        <v>22</v>
      </c>
      <c r="J998" s="140">
        <v>0</v>
      </c>
      <c r="K998" s="132">
        <v>1825</v>
      </c>
      <c r="L998" s="141">
        <v>0.4</v>
      </c>
      <c r="M998" s="142">
        <v>5</v>
      </c>
      <c r="N998" s="143">
        <v>0.73299999999999998</v>
      </c>
      <c r="O998" s="144">
        <v>0.68300000000000005</v>
      </c>
      <c r="P998" s="145" t="s">
        <v>1319</v>
      </c>
      <c r="Q998" s="149" t="s">
        <v>4787</v>
      </c>
      <c r="R998" s="132">
        <v>3914</v>
      </c>
      <c r="S998" s="150">
        <v>4.5</v>
      </c>
      <c r="T998" s="151" t="s">
        <v>916</v>
      </c>
      <c r="U998" s="152" t="s">
        <v>969</v>
      </c>
      <c r="V998" s="153">
        <v>0.5</v>
      </c>
      <c r="W998" s="153">
        <v>0.54400000000000004</v>
      </c>
      <c r="X998" s="152" t="s">
        <v>970</v>
      </c>
      <c r="Y998" s="153">
        <v>0.16700000000000001</v>
      </c>
      <c r="Z998" s="153">
        <v>7.5999999999999998E-2</v>
      </c>
      <c r="AA998" s="152" t="s">
        <v>4788</v>
      </c>
      <c r="AB998" s="153">
        <v>6.7000000000000004E-2</v>
      </c>
      <c r="AC998" s="153">
        <v>6.3E-2</v>
      </c>
    </row>
    <row r="999" spans="1:29">
      <c r="A999" s="118" t="s">
        <v>4789</v>
      </c>
      <c r="B999" s="118"/>
      <c r="C999" s="130"/>
      <c r="D999" s="131">
        <v>1</v>
      </c>
      <c r="E999" s="132">
        <v>1545579</v>
      </c>
      <c r="F999" s="132">
        <v>187</v>
      </c>
      <c r="G999" s="132">
        <v>8</v>
      </c>
      <c r="H999" s="133">
        <v>4.8000000000000001E-2</v>
      </c>
      <c r="I999" s="140">
        <v>9</v>
      </c>
      <c r="J999" s="140">
        <v>0</v>
      </c>
      <c r="K999" s="132"/>
      <c r="L999" s="141">
        <v>0</v>
      </c>
      <c r="M999" s="142"/>
      <c r="N999" s="143">
        <v>1</v>
      </c>
      <c r="O999" s="144">
        <v>1</v>
      </c>
      <c r="P999" s="145" t="s">
        <v>1294</v>
      </c>
      <c r="Q999" s="149"/>
      <c r="R999" s="132"/>
      <c r="S999" s="150"/>
      <c r="T999" s="151"/>
      <c r="U999" s="152" t="s">
        <v>4790</v>
      </c>
      <c r="V999" s="153">
        <v>0.56299999999999994</v>
      </c>
      <c r="W999" s="153">
        <v>1</v>
      </c>
      <c r="X999" s="152" t="s">
        <v>4791</v>
      </c>
      <c r="Y999" s="153">
        <v>0.313</v>
      </c>
      <c r="Z999" s="153">
        <v>0</v>
      </c>
      <c r="AA999" s="152" t="s">
        <v>1256</v>
      </c>
      <c r="AB999" s="153">
        <v>0.125</v>
      </c>
      <c r="AC999" s="153">
        <v>0</v>
      </c>
    </row>
    <row r="1000" spans="1:29">
      <c r="A1000" s="118" t="s">
        <v>4792</v>
      </c>
      <c r="B1000" s="118" t="s">
        <v>4793</v>
      </c>
      <c r="C1000" s="130" t="s">
        <v>913</v>
      </c>
      <c r="D1000" s="131">
        <v>1</v>
      </c>
      <c r="E1000" s="132">
        <v>69118</v>
      </c>
      <c r="F1000" s="132">
        <v>4954</v>
      </c>
      <c r="G1000" s="132">
        <v>228</v>
      </c>
      <c r="H1000" s="133">
        <v>4.6100000000000002E-2</v>
      </c>
      <c r="I1000" s="140">
        <v>36</v>
      </c>
      <c r="J1000" s="140">
        <v>0</v>
      </c>
      <c r="K1000" s="132">
        <v>41658</v>
      </c>
      <c r="L1000" s="141">
        <v>0.1</v>
      </c>
      <c r="M1000" s="142">
        <v>0</v>
      </c>
      <c r="N1000" s="143">
        <v>0.21099999999999999</v>
      </c>
      <c r="O1000" s="144">
        <v>0.2</v>
      </c>
      <c r="P1000" s="145" t="s">
        <v>973</v>
      </c>
      <c r="Q1000" s="149" t="s">
        <v>4794</v>
      </c>
      <c r="R1000" s="132">
        <v>15067</v>
      </c>
      <c r="S1000" s="150">
        <v>4.5</v>
      </c>
      <c r="T1000" s="151" t="s">
        <v>4795</v>
      </c>
      <c r="U1000" s="152" t="s">
        <v>4796</v>
      </c>
      <c r="V1000" s="153">
        <v>8.4000000000000005E-2</v>
      </c>
      <c r="W1000" s="153">
        <v>0.2</v>
      </c>
      <c r="X1000" s="152" t="s">
        <v>3026</v>
      </c>
      <c r="Y1000" s="153">
        <v>7.6999999999999999E-2</v>
      </c>
      <c r="Z1000" s="153">
        <v>0</v>
      </c>
      <c r="AA1000" s="152" t="s">
        <v>4797</v>
      </c>
      <c r="AB1000" s="153">
        <v>0.05</v>
      </c>
      <c r="AC1000" s="153">
        <v>0</v>
      </c>
    </row>
    <row r="1001" spans="1:29">
      <c r="A1001" s="118" t="s">
        <v>4798</v>
      </c>
      <c r="B1001" s="118" t="s">
        <v>4799</v>
      </c>
      <c r="C1001" s="130"/>
      <c r="D1001" s="131">
        <v>1</v>
      </c>
      <c r="E1001" s="132">
        <v>2135774</v>
      </c>
      <c r="F1001" s="132">
        <v>103</v>
      </c>
      <c r="G1001" s="132">
        <v>18</v>
      </c>
      <c r="H1001" s="133">
        <v>0.17730000000000001</v>
      </c>
      <c r="I1001" s="140">
        <v>8</v>
      </c>
      <c r="J1001" s="140">
        <v>0</v>
      </c>
      <c r="K1001" s="132">
        <v>287</v>
      </c>
      <c r="L1001" s="141">
        <v>0.4</v>
      </c>
      <c r="M1001" s="142"/>
      <c r="N1001" s="143">
        <v>0.45400000000000001</v>
      </c>
      <c r="O1001" s="144">
        <v>0</v>
      </c>
      <c r="P1001" s="145" t="s">
        <v>1125</v>
      </c>
      <c r="Q1001" s="149" t="s">
        <v>4800</v>
      </c>
      <c r="R1001" s="132">
        <v>33</v>
      </c>
      <c r="S1001" s="150">
        <v>4.4000000000000004</v>
      </c>
      <c r="T1001" s="151" t="s">
        <v>4801</v>
      </c>
      <c r="U1001" s="152" t="s">
        <v>4802</v>
      </c>
      <c r="V1001" s="153">
        <v>0.182</v>
      </c>
      <c r="W1001" s="153">
        <v>0</v>
      </c>
      <c r="X1001" s="152" t="s">
        <v>4803</v>
      </c>
      <c r="Y1001" s="153">
        <v>0.182</v>
      </c>
      <c r="Z1001" s="153">
        <v>0</v>
      </c>
      <c r="AA1001" s="152" t="s">
        <v>4804</v>
      </c>
      <c r="AB1001" s="153">
        <v>9.0999999999999998E-2</v>
      </c>
      <c r="AC1001" s="153">
        <v>0</v>
      </c>
    </row>
    <row r="1002" spans="1:29">
      <c r="A1002" s="118" t="s">
        <v>4805</v>
      </c>
      <c r="B1002" s="118" t="s">
        <v>4805</v>
      </c>
      <c r="C1002" s="130" t="s">
        <v>913</v>
      </c>
      <c r="D1002" s="131">
        <v>1</v>
      </c>
      <c r="E1002" s="132">
        <v>2071536</v>
      </c>
      <c r="F1002" s="132">
        <v>103</v>
      </c>
      <c r="G1002" s="132">
        <v>11</v>
      </c>
      <c r="H1002" s="133">
        <v>0.1079</v>
      </c>
      <c r="I1002" s="140">
        <v>8</v>
      </c>
      <c r="J1002" s="140">
        <v>0</v>
      </c>
      <c r="K1002" s="132">
        <v>61</v>
      </c>
      <c r="L1002" s="141">
        <v>1.7</v>
      </c>
      <c r="M1002" s="142"/>
      <c r="N1002" s="143">
        <v>1</v>
      </c>
      <c r="O1002" s="144">
        <v>1</v>
      </c>
      <c r="P1002" s="145" t="s">
        <v>4421</v>
      </c>
      <c r="Q1002" s="149" t="s">
        <v>4806</v>
      </c>
      <c r="R1002" s="132">
        <v>22960</v>
      </c>
      <c r="S1002" s="150">
        <v>4.8</v>
      </c>
      <c r="T1002" s="151" t="s">
        <v>1853</v>
      </c>
      <c r="U1002" s="152" t="s">
        <v>1878</v>
      </c>
      <c r="V1002" s="153">
        <v>0.873</v>
      </c>
      <c r="W1002" s="153">
        <v>0.79</v>
      </c>
      <c r="X1002" s="152" t="s">
        <v>2052</v>
      </c>
      <c r="Y1002" s="153">
        <v>0.127</v>
      </c>
      <c r="Z1002" s="153">
        <v>0.21099999999999999</v>
      </c>
      <c r="AA1002" s="115"/>
      <c r="AB1002" s="154"/>
      <c r="AC1002" s="154"/>
    </row>
    <row r="1003" spans="1:29">
      <c r="A1003" s="118" t="s">
        <v>4807</v>
      </c>
      <c r="B1003" s="118" t="s">
        <v>4807</v>
      </c>
      <c r="C1003" s="130" t="s">
        <v>913</v>
      </c>
      <c r="D1003" s="131">
        <v>1</v>
      </c>
      <c r="E1003" s="132">
        <v>512746</v>
      </c>
      <c r="F1003" s="132">
        <v>691</v>
      </c>
      <c r="G1003" s="132">
        <v>6</v>
      </c>
      <c r="H1003" s="133">
        <v>9.2999999999999992E-3</v>
      </c>
      <c r="I1003" s="140">
        <v>20</v>
      </c>
      <c r="J1003" s="140">
        <v>0</v>
      </c>
      <c r="K1003" s="132">
        <v>311</v>
      </c>
      <c r="L1003" s="141">
        <v>2.2000000000000002</v>
      </c>
      <c r="M1003" s="142">
        <v>26</v>
      </c>
      <c r="N1003" s="143">
        <v>0.41599999999999998</v>
      </c>
      <c r="O1003" s="144">
        <v>0.42899999999999999</v>
      </c>
      <c r="P1003" s="145" t="s">
        <v>1045</v>
      </c>
      <c r="Q1003" s="149" t="s">
        <v>4808</v>
      </c>
      <c r="R1003" s="132">
        <v>4675</v>
      </c>
      <c r="S1003" s="150">
        <v>4.5</v>
      </c>
      <c r="T1003" s="151" t="s">
        <v>1254</v>
      </c>
      <c r="U1003" s="152" t="s">
        <v>1981</v>
      </c>
      <c r="V1003" s="153">
        <v>0.153</v>
      </c>
      <c r="W1003" s="153">
        <v>0.14299999999999999</v>
      </c>
      <c r="X1003" s="152" t="s">
        <v>2174</v>
      </c>
      <c r="Y1003" s="153">
        <v>0.13900000000000001</v>
      </c>
      <c r="Z1003" s="153">
        <v>0.28599999999999998</v>
      </c>
      <c r="AA1003" s="152" t="s">
        <v>2173</v>
      </c>
      <c r="AB1003" s="153">
        <v>0.125</v>
      </c>
      <c r="AC1003" s="153">
        <v>0</v>
      </c>
    </row>
    <row r="1004" spans="1:29">
      <c r="A1004" s="118" t="s">
        <v>4809</v>
      </c>
      <c r="B1004" s="118" t="s">
        <v>4810</v>
      </c>
      <c r="C1004" s="130"/>
      <c r="D1004" s="131">
        <v>1</v>
      </c>
      <c r="E1004" s="132">
        <v>1304040</v>
      </c>
      <c r="F1004" s="132">
        <v>232</v>
      </c>
      <c r="G1004" s="132">
        <v>6</v>
      </c>
      <c r="H1004" s="133">
        <v>2.5999999999999999E-2</v>
      </c>
      <c r="I1004" s="140">
        <v>10</v>
      </c>
      <c r="J1004" s="140">
        <v>0</v>
      </c>
      <c r="K1004" s="132">
        <v>280</v>
      </c>
      <c r="L1004" s="141">
        <v>0.8</v>
      </c>
      <c r="M1004" s="142">
        <v>38</v>
      </c>
      <c r="N1004" s="143">
        <v>0.5</v>
      </c>
      <c r="O1004" s="144">
        <v>1</v>
      </c>
      <c r="P1004" s="145" t="s">
        <v>4811</v>
      </c>
      <c r="Q1004" s="149" t="s">
        <v>4812</v>
      </c>
      <c r="R1004" s="132">
        <v>5285</v>
      </c>
      <c r="S1004" s="150">
        <v>4.5</v>
      </c>
      <c r="T1004" s="151"/>
      <c r="U1004" s="152" t="s">
        <v>4813</v>
      </c>
      <c r="V1004" s="153">
        <v>0.25800000000000001</v>
      </c>
      <c r="W1004" s="153">
        <v>1</v>
      </c>
      <c r="X1004" s="152" t="s">
        <v>4814</v>
      </c>
      <c r="Y1004" s="153">
        <v>0.121</v>
      </c>
      <c r="Z1004" s="153">
        <v>0</v>
      </c>
      <c r="AA1004" s="152" t="s">
        <v>4815</v>
      </c>
      <c r="AB1004" s="153">
        <v>0.121</v>
      </c>
      <c r="AC1004" s="153">
        <v>0</v>
      </c>
    </row>
    <row r="1005" spans="1:29">
      <c r="A1005" s="118" t="s">
        <v>4816</v>
      </c>
      <c r="B1005" s="118" t="s">
        <v>4817</v>
      </c>
      <c r="C1005" s="130" t="s">
        <v>913</v>
      </c>
      <c r="D1005" s="131">
        <v>1</v>
      </c>
      <c r="E1005" s="132">
        <v>612193</v>
      </c>
      <c r="F1005" s="132">
        <v>573</v>
      </c>
      <c r="G1005" s="132">
        <v>57</v>
      </c>
      <c r="H1005" s="133">
        <v>9.9599999999999994E-2</v>
      </c>
      <c r="I1005" s="140">
        <v>13</v>
      </c>
      <c r="J1005" s="140">
        <v>2</v>
      </c>
      <c r="K1005" s="132">
        <v>2235</v>
      </c>
      <c r="L1005" s="141">
        <v>0.3</v>
      </c>
      <c r="M1005" s="142">
        <v>0</v>
      </c>
      <c r="N1005" s="143">
        <v>0.43099999999999999</v>
      </c>
      <c r="O1005" s="144">
        <v>0</v>
      </c>
      <c r="P1005" s="145" t="s">
        <v>4818</v>
      </c>
      <c r="Q1005" s="149" t="s">
        <v>4819</v>
      </c>
      <c r="R1005" s="132">
        <v>5881</v>
      </c>
      <c r="S1005" s="150">
        <v>4.3</v>
      </c>
      <c r="T1005" s="151" t="s">
        <v>916</v>
      </c>
      <c r="U1005" s="152" t="s">
        <v>4820</v>
      </c>
      <c r="V1005" s="153">
        <v>0.21299999999999999</v>
      </c>
      <c r="W1005" s="153">
        <v>0</v>
      </c>
      <c r="X1005" s="152" t="s">
        <v>4821</v>
      </c>
      <c r="Y1005" s="153">
        <v>0.13300000000000001</v>
      </c>
      <c r="Z1005" s="153">
        <v>0</v>
      </c>
      <c r="AA1005" s="152" t="s">
        <v>4822</v>
      </c>
      <c r="AB1005" s="153">
        <v>8.5000000000000006E-2</v>
      </c>
      <c r="AC1005" s="153">
        <v>0</v>
      </c>
    </row>
    <row r="1006" spans="1:29">
      <c r="A1006" s="118" t="s">
        <v>4823</v>
      </c>
      <c r="B1006" s="118" t="s">
        <v>4824</v>
      </c>
      <c r="C1006" s="130" t="s">
        <v>913</v>
      </c>
      <c r="D1006" s="131">
        <v>1</v>
      </c>
      <c r="E1006" s="132">
        <v>1429013</v>
      </c>
      <c r="F1006" s="132">
        <v>199</v>
      </c>
      <c r="G1006" s="132">
        <v>5</v>
      </c>
      <c r="H1006" s="133">
        <v>2.52E-2</v>
      </c>
      <c r="I1006" s="140">
        <v>9</v>
      </c>
      <c r="J1006" s="140">
        <v>0</v>
      </c>
      <c r="K1006" s="132">
        <v>1451</v>
      </c>
      <c r="L1006" s="141">
        <v>0.1</v>
      </c>
      <c r="M1006" s="142"/>
      <c r="N1006" s="143">
        <v>0.51100000000000001</v>
      </c>
      <c r="O1006" s="144">
        <v>0</v>
      </c>
      <c r="P1006" s="145" t="s">
        <v>4825</v>
      </c>
      <c r="Q1006" s="149" t="s">
        <v>4826</v>
      </c>
      <c r="R1006" s="132">
        <v>13451</v>
      </c>
      <c r="S1006" s="150">
        <v>4.5</v>
      </c>
      <c r="T1006" s="151" t="s">
        <v>1740</v>
      </c>
      <c r="U1006" s="152" t="s">
        <v>1257</v>
      </c>
      <c r="V1006" s="153">
        <v>0.33300000000000002</v>
      </c>
      <c r="W1006" s="153">
        <v>0</v>
      </c>
      <c r="X1006" s="152" t="s">
        <v>2671</v>
      </c>
      <c r="Y1006" s="153">
        <v>8.8999999999999996E-2</v>
      </c>
      <c r="Z1006" s="153">
        <v>0</v>
      </c>
      <c r="AA1006" s="152" t="s">
        <v>1741</v>
      </c>
      <c r="AB1006" s="153">
        <v>8.8999999999999996E-2</v>
      </c>
      <c r="AC1006" s="153">
        <v>0</v>
      </c>
    </row>
    <row r="1007" spans="1:29">
      <c r="A1007" s="118" t="s">
        <v>4827</v>
      </c>
      <c r="B1007" s="118" t="s">
        <v>4828</v>
      </c>
      <c r="C1007" s="130"/>
      <c r="D1007" s="131">
        <v>1</v>
      </c>
      <c r="E1007" s="132">
        <v>341285</v>
      </c>
      <c r="F1007" s="132">
        <v>1176</v>
      </c>
      <c r="G1007" s="132">
        <v>103</v>
      </c>
      <c r="H1007" s="133">
        <v>8.7300000000000003E-2</v>
      </c>
      <c r="I1007" s="140">
        <v>28</v>
      </c>
      <c r="J1007" s="140">
        <v>0</v>
      </c>
      <c r="K1007" s="132">
        <v>526</v>
      </c>
      <c r="L1007" s="141">
        <v>2.2000000000000002</v>
      </c>
      <c r="M1007" s="142">
        <v>0</v>
      </c>
      <c r="N1007" s="143">
        <v>0.24299999999999999</v>
      </c>
      <c r="O1007" s="144">
        <v>9.5000000000000001E-2</v>
      </c>
      <c r="P1007" s="145" t="s">
        <v>4829</v>
      </c>
      <c r="Q1007" s="149" t="s">
        <v>4830</v>
      </c>
      <c r="R1007" s="132">
        <v>12470</v>
      </c>
      <c r="S1007" s="150">
        <v>4.5</v>
      </c>
      <c r="T1007" s="151"/>
      <c r="U1007" s="152" t="s">
        <v>2937</v>
      </c>
      <c r="V1007" s="153">
        <v>9.9000000000000005E-2</v>
      </c>
      <c r="W1007" s="153">
        <v>9.5000000000000001E-2</v>
      </c>
      <c r="X1007" s="152" t="s">
        <v>2173</v>
      </c>
      <c r="Y1007" s="153">
        <v>7.6999999999999999E-2</v>
      </c>
      <c r="Z1007" s="153">
        <v>0</v>
      </c>
      <c r="AA1007" s="152" t="s">
        <v>1690</v>
      </c>
      <c r="AB1007" s="153">
        <v>6.6000000000000003E-2</v>
      </c>
      <c r="AC1007" s="153">
        <v>0</v>
      </c>
    </row>
    <row r="1008" spans="1:29">
      <c r="A1008" s="118" t="s">
        <v>4831</v>
      </c>
      <c r="B1008" s="118" t="s">
        <v>4832</v>
      </c>
      <c r="C1008" s="130"/>
      <c r="D1008" s="131">
        <v>1</v>
      </c>
      <c r="E1008" s="132">
        <v>1870838</v>
      </c>
      <c r="F1008" s="132">
        <v>0</v>
      </c>
      <c r="G1008" s="132">
        <v>0</v>
      </c>
      <c r="H1008" s="133">
        <v>1.9699999999999999E-2</v>
      </c>
      <c r="I1008" s="140">
        <v>8</v>
      </c>
      <c r="J1008" s="140">
        <v>0</v>
      </c>
      <c r="K1008" s="132">
        <v>75</v>
      </c>
      <c r="L1008" s="141">
        <v>0</v>
      </c>
      <c r="M1008" s="142"/>
      <c r="N1008" s="143">
        <v>1</v>
      </c>
      <c r="O1008" s="144">
        <v>1</v>
      </c>
      <c r="P1008" s="145" t="s">
        <v>3693</v>
      </c>
      <c r="Q1008" s="149" t="s">
        <v>4833</v>
      </c>
      <c r="R1008" s="132">
        <v>185</v>
      </c>
      <c r="S1008" s="150">
        <v>4.3</v>
      </c>
      <c r="T1008" s="151" t="s">
        <v>1144</v>
      </c>
      <c r="U1008" s="152" t="s">
        <v>4834</v>
      </c>
      <c r="V1008" s="153">
        <v>1</v>
      </c>
      <c r="W1008" s="153">
        <v>1</v>
      </c>
      <c r="X1008" s="115"/>
      <c r="Y1008" s="154"/>
      <c r="Z1008" s="154"/>
      <c r="AA1008" s="115"/>
      <c r="AB1008" s="154"/>
      <c r="AC1008" s="154"/>
    </row>
    <row r="1009" spans="1:29">
      <c r="A1009" s="118" t="s">
        <v>4835</v>
      </c>
      <c r="B1009" s="118" t="s">
        <v>4836</v>
      </c>
      <c r="C1009" s="130" t="s">
        <v>913</v>
      </c>
      <c r="D1009" s="131">
        <v>1</v>
      </c>
      <c r="E1009" s="132">
        <v>1714679</v>
      </c>
      <c r="F1009" s="132">
        <v>167</v>
      </c>
      <c r="G1009" s="132">
        <v>22</v>
      </c>
      <c r="H1009" s="133">
        <v>0.1333</v>
      </c>
      <c r="I1009" s="140">
        <v>8</v>
      </c>
      <c r="J1009" s="140">
        <v>0</v>
      </c>
      <c r="K1009" s="132">
        <v>34</v>
      </c>
      <c r="L1009" s="141">
        <v>4.9000000000000004</v>
      </c>
      <c r="M1009" s="142"/>
      <c r="N1009" s="143">
        <v>0.78600000000000003</v>
      </c>
      <c r="O1009" s="144">
        <v>0</v>
      </c>
      <c r="P1009" s="145" t="s">
        <v>4837</v>
      </c>
      <c r="Q1009" s="149" t="s">
        <v>4838</v>
      </c>
      <c r="R1009" s="132">
        <v>25126</v>
      </c>
      <c r="S1009" s="150">
        <v>4.5</v>
      </c>
      <c r="T1009" s="151" t="s">
        <v>916</v>
      </c>
      <c r="U1009" s="152" t="s">
        <v>2050</v>
      </c>
      <c r="V1009" s="153">
        <v>0.35699999999999998</v>
      </c>
      <c r="W1009" s="153">
        <v>0</v>
      </c>
      <c r="X1009" s="152" t="s">
        <v>2406</v>
      </c>
      <c r="Y1009" s="153">
        <v>0.214</v>
      </c>
      <c r="Z1009" s="153">
        <v>0</v>
      </c>
      <c r="AA1009" s="152" t="s">
        <v>2520</v>
      </c>
      <c r="AB1009" s="153">
        <v>0.214</v>
      </c>
      <c r="AC1009" s="153">
        <v>0</v>
      </c>
    </row>
    <row r="1010" spans="1:29">
      <c r="A1010" s="118" t="s">
        <v>4839</v>
      </c>
      <c r="B1010" s="118" t="s">
        <v>4840</v>
      </c>
      <c r="C1010" s="130" t="s">
        <v>913</v>
      </c>
      <c r="D1010" s="131">
        <v>1</v>
      </c>
      <c r="E1010" s="132">
        <v>1628661</v>
      </c>
      <c r="F1010" s="132">
        <v>178</v>
      </c>
      <c r="G1010" s="132">
        <v>73</v>
      </c>
      <c r="H1010" s="133">
        <v>0.40739999999999998</v>
      </c>
      <c r="I1010" s="140">
        <v>9</v>
      </c>
      <c r="J1010" s="140">
        <v>0</v>
      </c>
      <c r="K1010" s="132">
        <v>124</v>
      </c>
      <c r="L1010" s="141">
        <v>1.4</v>
      </c>
      <c r="M1010" s="142">
        <v>15</v>
      </c>
      <c r="N1010" s="143">
        <v>1</v>
      </c>
      <c r="O1010" s="144">
        <v>1</v>
      </c>
      <c r="P1010" s="145" t="s">
        <v>1521</v>
      </c>
      <c r="Q1010" s="149" t="s">
        <v>4841</v>
      </c>
      <c r="R1010" s="132">
        <v>12203</v>
      </c>
      <c r="S1010" s="150">
        <v>4.5</v>
      </c>
      <c r="T1010" s="151"/>
      <c r="U1010" s="152" t="s">
        <v>2205</v>
      </c>
      <c r="V1010" s="153">
        <v>0.97299999999999998</v>
      </c>
      <c r="W1010" s="153">
        <v>1</v>
      </c>
      <c r="X1010" s="152" t="s">
        <v>3466</v>
      </c>
      <c r="Y1010" s="153">
        <v>1.7999999999999999E-2</v>
      </c>
      <c r="Z1010" s="153">
        <v>0</v>
      </c>
      <c r="AA1010" s="152" t="s">
        <v>1909</v>
      </c>
      <c r="AB1010" s="153">
        <v>8.9999999999999993E-3</v>
      </c>
      <c r="AC1010" s="153">
        <v>0</v>
      </c>
    </row>
    <row r="1011" spans="1:29">
      <c r="A1011" s="118" t="s">
        <v>4842</v>
      </c>
      <c r="B1011" s="118"/>
      <c r="C1011" s="130"/>
      <c r="D1011" s="131">
        <v>1</v>
      </c>
      <c r="E1011" s="132">
        <v>1302508</v>
      </c>
      <c r="F1011" s="132">
        <v>232</v>
      </c>
      <c r="G1011" s="132">
        <v>12</v>
      </c>
      <c r="H1011" s="133">
        <v>5.4399999999999997E-2</v>
      </c>
      <c r="I1011" s="140">
        <v>10</v>
      </c>
      <c r="J1011" s="140">
        <v>0</v>
      </c>
      <c r="K1011" s="132"/>
      <c r="L1011" s="141">
        <v>0</v>
      </c>
      <c r="M1011" s="142"/>
      <c r="N1011" s="143">
        <v>0.59499999999999997</v>
      </c>
      <c r="O1011" s="144">
        <v>1</v>
      </c>
      <c r="P1011" s="145" t="s">
        <v>983</v>
      </c>
      <c r="Q1011" s="149"/>
      <c r="R1011" s="132"/>
      <c r="S1011" s="150"/>
      <c r="T1011" s="151"/>
      <c r="U1011" s="152" t="s">
        <v>2174</v>
      </c>
      <c r="V1011" s="153">
        <v>0.30399999999999999</v>
      </c>
      <c r="W1011" s="153">
        <v>1</v>
      </c>
      <c r="X1011" s="152" t="s">
        <v>3884</v>
      </c>
      <c r="Y1011" s="153">
        <v>0.17699999999999999</v>
      </c>
      <c r="Z1011" s="153">
        <v>0</v>
      </c>
      <c r="AA1011" s="152" t="s">
        <v>1685</v>
      </c>
      <c r="AB1011" s="153">
        <v>0.114</v>
      </c>
      <c r="AC1011" s="153">
        <v>0</v>
      </c>
    </row>
    <row r="1012" spans="1:29">
      <c r="A1012" s="118" t="s">
        <v>4843</v>
      </c>
      <c r="B1012" s="118" t="s">
        <v>1622</v>
      </c>
      <c r="C1012" s="130"/>
      <c r="D1012" s="131">
        <v>1</v>
      </c>
      <c r="E1012" s="132">
        <v>817973</v>
      </c>
      <c r="F1012" s="132">
        <v>419</v>
      </c>
      <c r="G1012" s="132">
        <v>5</v>
      </c>
      <c r="H1012" s="133">
        <v>1.15E-2</v>
      </c>
      <c r="I1012" s="140">
        <v>18</v>
      </c>
      <c r="J1012" s="140">
        <v>0</v>
      </c>
      <c r="K1012" s="132">
        <v>221</v>
      </c>
      <c r="L1012" s="141">
        <v>1.9</v>
      </c>
      <c r="M1012" s="142">
        <v>0</v>
      </c>
      <c r="N1012" s="143">
        <v>0.75600000000000001</v>
      </c>
      <c r="O1012" s="144">
        <v>1</v>
      </c>
      <c r="P1012" s="145" t="s">
        <v>2428</v>
      </c>
      <c r="Q1012" s="149" t="s">
        <v>4844</v>
      </c>
      <c r="R1012" s="132">
        <v>8505</v>
      </c>
      <c r="S1012" s="150">
        <v>4.5</v>
      </c>
      <c r="T1012" s="151"/>
      <c r="U1012" s="152" t="s">
        <v>4845</v>
      </c>
      <c r="V1012" s="153">
        <v>0.5</v>
      </c>
      <c r="W1012" s="153">
        <v>0</v>
      </c>
      <c r="X1012" s="152" t="s">
        <v>4846</v>
      </c>
      <c r="Y1012" s="153">
        <v>0.16700000000000001</v>
      </c>
      <c r="Z1012" s="153">
        <v>0</v>
      </c>
      <c r="AA1012" s="152" t="s">
        <v>4847</v>
      </c>
      <c r="AB1012" s="153">
        <v>8.8999999999999996E-2</v>
      </c>
      <c r="AC1012" s="153">
        <v>1</v>
      </c>
    </row>
    <row r="1013" spans="1:29">
      <c r="A1013" s="118" t="s">
        <v>4848</v>
      </c>
      <c r="B1013" s="118" t="s">
        <v>4849</v>
      </c>
      <c r="C1013" s="130" t="s">
        <v>913</v>
      </c>
      <c r="D1013" s="131">
        <v>1</v>
      </c>
      <c r="E1013" s="132">
        <v>435376</v>
      </c>
      <c r="F1013" s="132">
        <v>805</v>
      </c>
      <c r="G1013" s="132">
        <v>23</v>
      </c>
      <c r="H1013" s="133">
        <v>2.81E-2</v>
      </c>
      <c r="I1013" s="140">
        <v>23</v>
      </c>
      <c r="J1013" s="140">
        <v>0</v>
      </c>
      <c r="K1013" s="132">
        <v>264</v>
      </c>
      <c r="L1013" s="141">
        <v>3</v>
      </c>
      <c r="M1013" s="142">
        <v>0</v>
      </c>
      <c r="N1013" s="143">
        <v>0.53300000000000003</v>
      </c>
      <c r="O1013" s="144">
        <v>0.72399999999999998</v>
      </c>
      <c r="P1013" s="145" t="s">
        <v>1683</v>
      </c>
      <c r="Q1013" s="149" t="s">
        <v>4850</v>
      </c>
      <c r="R1013" s="132">
        <v>16416</v>
      </c>
      <c r="S1013" s="150">
        <v>4.5</v>
      </c>
      <c r="T1013" s="151" t="s">
        <v>916</v>
      </c>
      <c r="U1013" s="152" t="s">
        <v>2158</v>
      </c>
      <c r="V1013" s="153">
        <v>0.20899999999999999</v>
      </c>
      <c r="W1013" s="153">
        <v>0.20699999999999999</v>
      </c>
      <c r="X1013" s="152" t="s">
        <v>2937</v>
      </c>
      <c r="Y1013" s="153">
        <v>0.16500000000000001</v>
      </c>
      <c r="Z1013" s="153">
        <v>0.10299999999999999</v>
      </c>
      <c r="AA1013" s="152" t="s">
        <v>4851</v>
      </c>
      <c r="AB1013" s="153">
        <v>0.159</v>
      </c>
      <c r="AC1013" s="153">
        <v>0.41399999999999998</v>
      </c>
    </row>
    <row r="1014" spans="1:29">
      <c r="A1014" s="118" t="s">
        <v>4852</v>
      </c>
      <c r="B1014" s="118" t="s">
        <v>4853</v>
      </c>
      <c r="C1014" s="130" t="s">
        <v>913</v>
      </c>
      <c r="D1014" s="131">
        <v>1</v>
      </c>
      <c r="E1014" s="132">
        <v>503616</v>
      </c>
      <c r="F1014" s="132">
        <v>697</v>
      </c>
      <c r="G1014" s="132">
        <v>16</v>
      </c>
      <c r="H1014" s="133">
        <v>2.3E-2</v>
      </c>
      <c r="I1014" s="140">
        <v>20</v>
      </c>
      <c r="J1014" s="140">
        <v>0</v>
      </c>
      <c r="K1014" s="132">
        <v>168363</v>
      </c>
      <c r="L1014" s="141">
        <v>0</v>
      </c>
      <c r="M1014" s="142">
        <v>19</v>
      </c>
      <c r="N1014" s="143">
        <v>0.53200000000000003</v>
      </c>
      <c r="O1014" s="144">
        <v>0.47</v>
      </c>
      <c r="P1014" s="145" t="s">
        <v>1348</v>
      </c>
      <c r="Q1014" s="149" t="s">
        <v>4854</v>
      </c>
      <c r="R1014" s="132">
        <v>4307</v>
      </c>
      <c r="S1014" s="150">
        <v>4.5</v>
      </c>
      <c r="T1014" s="151" t="s">
        <v>4855</v>
      </c>
      <c r="U1014" s="152" t="s">
        <v>4856</v>
      </c>
      <c r="V1014" s="153">
        <v>0.23400000000000001</v>
      </c>
      <c r="W1014" s="153">
        <v>0.11799999999999999</v>
      </c>
      <c r="X1014" s="152" t="s">
        <v>4857</v>
      </c>
      <c r="Y1014" s="153">
        <v>0.20499999999999999</v>
      </c>
      <c r="Z1014" s="153">
        <v>0.23499999999999999</v>
      </c>
      <c r="AA1014" s="152" t="s">
        <v>4858</v>
      </c>
      <c r="AB1014" s="153">
        <v>9.4E-2</v>
      </c>
      <c r="AC1014" s="153">
        <v>0.11799999999999999</v>
      </c>
    </row>
    <row r="1015" spans="1:29">
      <c r="A1015" s="118" t="s">
        <v>4859</v>
      </c>
      <c r="B1015" s="118" t="s">
        <v>4860</v>
      </c>
      <c r="C1015" s="130"/>
      <c r="D1015" s="131">
        <v>1</v>
      </c>
      <c r="E1015" s="132">
        <v>1376376</v>
      </c>
      <c r="F1015" s="132">
        <v>204</v>
      </c>
      <c r="G1015" s="132">
        <v>12</v>
      </c>
      <c r="H1015" s="133">
        <v>6.08E-2</v>
      </c>
      <c r="I1015" s="140">
        <v>9</v>
      </c>
      <c r="J1015" s="140">
        <v>0</v>
      </c>
      <c r="K1015" s="132">
        <v>584</v>
      </c>
      <c r="L1015" s="141">
        <v>0.3</v>
      </c>
      <c r="M1015" s="142">
        <v>0</v>
      </c>
      <c r="N1015" s="143">
        <v>0.51500000000000001</v>
      </c>
      <c r="O1015" s="144">
        <v>0</v>
      </c>
      <c r="P1015" s="145" t="s">
        <v>2578</v>
      </c>
      <c r="Q1015" s="149" t="s">
        <v>4861</v>
      </c>
      <c r="R1015" s="132">
        <v>1630</v>
      </c>
      <c r="S1015" s="150">
        <v>4</v>
      </c>
      <c r="T1015" s="151" t="s">
        <v>1091</v>
      </c>
      <c r="U1015" s="152" t="s">
        <v>4862</v>
      </c>
      <c r="V1015" s="153">
        <v>0.21199999999999999</v>
      </c>
      <c r="W1015" s="153">
        <v>0</v>
      </c>
      <c r="X1015" s="152" t="s">
        <v>4863</v>
      </c>
      <c r="Y1015" s="153">
        <v>0.152</v>
      </c>
      <c r="Z1015" s="153">
        <v>0</v>
      </c>
      <c r="AA1015" s="152" t="s">
        <v>3750</v>
      </c>
      <c r="AB1015" s="153">
        <v>0.152</v>
      </c>
      <c r="AC1015" s="153">
        <v>0</v>
      </c>
    </row>
    <row r="1016" spans="1:29">
      <c r="A1016" s="118" t="s">
        <v>4864</v>
      </c>
      <c r="B1016" s="118" t="s">
        <v>4865</v>
      </c>
      <c r="C1016" s="130" t="s">
        <v>913</v>
      </c>
      <c r="D1016" s="131">
        <v>1</v>
      </c>
      <c r="E1016" s="132">
        <v>1515832</v>
      </c>
      <c r="F1016" s="132">
        <v>190</v>
      </c>
      <c r="G1016" s="132">
        <v>13</v>
      </c>
      <c r="H1016" s="133">
        <v>7.0999999999999994E-2</v>
      </c>
      <c r="I1016" s="140">
        <v>9</v>
      </c>
      <c r="J1016" s="140">
        <v>1</v>
      </c>
      <c r="K1016" s="132">
        <v>80</v>
      </c>
      <c r="L1016" s="141">
        <v>2.4</v>
      </c>
      <c r="M1016" s="142"/>
      <c r="N1016" s="143">
        <v>0.95199999999999996</v>
      </c>
      <c r="O1016" s="144">
        <v>1</v>
      </c>
      <c r="P1016" s="145" t="s">
        <v>4866</v>
      </c>
      <c r="Q1016" s="149" t="s">
        <v>4867</v>
      </c>
      <c r="R1016" s="132">
        <v>6771</v>
      </c>
      <c r="S1016" s="150">
        <v>4.5</v>
      </c>
      <c r="T1016" s="151" t="s">
        <v>2262</v>
      </c>
      <c r="U1016" s="152" t="s">
        <v>1514</v>
      </c>
      <c r="V1016" s="153">
        <v>0.76800000000000002</v>
      </c>
      <c r="W1016" s="153">
        <v>1</v>
      </c>
      <c r="X1016" s="152" t="s">
        <v>4045</v>
      </c>
      <c r="Y1016" s="153">
        <v>0.16800000000000001</v>
      </c>
      <c r="Z1016" s="153">
        <v>0</v>
      </c>
      <c r="AA1016" s="152" t="s">
        <v>4868</v>
      </c>
      <c r="AB1016" s="153">
        <v>1.6E-2</v>
      </c>
      <c r="AC1016" s="153">
        <v>0</v>
      </c>
    </row>
    <row r="1017" spans="1:29">
      <c r="A1017" s="118" t="s">
        <v>4869</v>
      </c>
      <c r="B1017" s="118" t="s">
        <v>4869</v>
      </c>
      <c r="C1017" s="130" t="s">
        <v>913</v>
      </c>
      <c r="D1017" s="131">
        <v>1</v>
      </c>
      <c r="E1017" s="132">
        <v>16057</v>
      </c>
      <c r="F1017" s="132">
        <v>18332</v>
      </c>
      <c r="G1017" s="132">
        <v>211</v>
      </c>
      <c r="H1017" s="133">
        <v>1.15E-2</v>
      </c>
      <c r="I1017" s="140">
        <v>73</v>
      </c>
      <c r="J1017" s="140">
        <v>0</v>
      </c>
      <c r="K1017" s="132">
        <v>1692</v>
      </c>
      <c r="L1017" s="141">
        <v>10.8</v>
      </c>
      <c r="M1017" s="142">
        <v>10</v>
      </c>
      <c r="N1017" s="143">
        <v>0.41399999999999998</v>
      </c>
      <c r="O1017" s="144">
        <v>0.47399999999999998</v>
      </c>
      <c r="P1017" s="145" t="s">
        <v>2435</v>
      </c>
      <c r="Q1017" s="149" t="s">
        <v>4870</v>
      </c>
      <c r="R1017" s="132">
        <v>10424</v>
      </c>
      <c r="S1017" s="150">
        <v>4.5</v>
      </c>
      <c r="T1017" s="151" t="s">
        <v>916</v>
      </c>
      <c r="U1017" s="152" t="s">
        <v>2452</v>
      </c>
      <c r="V1017" s="153">
        <v>0.21199999999999999</v>
      </c>
      <c r="W1017" s="153">
        <v>0.14399999999999999</v>
      </c>
      <c r="X1017" s="152" t="s">
        <v>4871</v>
      </c>
      <c r="Y1017" s="153">
        <v>0.107</v>
      </c>
      <c r="Z1017" s="153">
        <v>0.22800000000000001</v>
      </c>
      <c r="AA1017" s="152" t="s">
        <v>2453</v>
      </c>
      <c r="AB1017" s="153">
        <v>9.5000000000000001E-2</v>
      </c>
      <c r="AC1017" s="153">
        <v>0.10199999999999999</v>
      </c>
    </row>
    <row r="1018" spans="1:29">
      <c r="A1018" s="118" t="s">
        <v>4872</v>
      </c>
      <c r="B1018" s="118"/>
      <c r="C1018" s="130" t="s">
        <v>913</v>
      </c>
      <c r="D1018" s="131">
        <v>1</v>
      </c>
      <c r="E1018" s="132">
        <v>1473469</v>
      </c>
      <c r="F1018" s="132">
        <v>193</v>
      </c>
      <c r="G1018" s="132">
        <v>7</v>
      </c>
      <c r="H1018" s="133">
        <v>3.4200000000000001E-2</v>
      </c>
      <c r="I1018" s="140">
        <v>9</v>
      </c>
      <c r="J1018" s="140">
        <v>0</v>
      </c>
      <c r="K1018" s="132">
        <v>180</v>
      </c>
      <c r="L1018" s="141">
        <v>1.1000000000000001</v>
      </c>
      <c r="M1018" s="142">
        <v>0</v>
      </c>
      <c r="N1018" s="143">
        <v>0.94899999999999995</v>
      </c>
      <c r="O1018" s="144">
        <v>1</v>
      </c>
      <c r="P1018" s="145" t="s">
        <v>4024</v>
      </c>
      <c r="Q1018" s="149" t="s">
        <v>4873</v>
      </c>
      <c r="R1018" s="132">
        <v>4127</v>
      </c>
      <c r="S1018" s="150">
        <v>4.5</v>
      </c>
      <c r="T1018" s="151"/>
      <c r="U1018" s="152" t="s">
        <v>1820</v>
      </c>
      <c r="V1018" s="153">
        <v>0.86399999999999999</v>
      </c>
      <c r="W1018" s="153">
        <v>0.66700000000000004</v>
      </c>
      <c r="X1018" s="152" t="s">
        <v>4874</v>
      </c>
      <c r="Y1018" s="153">
        <v>5.0999999999999997E-2</v>
      </c>
      <c r="Z1018" s="153">
        <v>0</v>
      </c>
      <c r="AA1018" s="152" t="s">
        <v>1685</v>
      </c>
      <c r="AB1018" s="153">
        <v>3.4000000000000002E-2</v>
      </c>
      <c r="AC1018" s="153">
        <v>0.33300000000000002</v>
      </c>
    </row>
    <row r="1019" spans="1:29">
      <c r="A1019" s="118" t="s">
        <v>4875</v>
      </c>
      <c r="B1019" s="118" t="s">
        <v>4876</v>
      </c>
      <c r="C1019" s="130"/>
      <c r="D1019" s="131">
        <v>1</v>
      </c>
      <c r="E1019" s="132">
        <v>641315</v>
      </c>
      <c r="F1019" s="132">
        <v>541</v>
      </c>
      <c r="G1019" s="132">
        <v>31</v>
      </c>
      <c r="H1019" s="133">
        <v>5.7099999999999998E-2</v>
      </c>
      <c r="I1019" s="140">
        <v>12</v>
      </c>
      <c r="J1019" s="140">
        <v>0</v>
      </c>
      <c r="K1019" s="132">
        <v>47</v>
      </c>
      <c r="L1019" s="141">
        <v>11.5</v>
      </c>
      <c r="M1019" s="142"/>
      <c r="N1019" s="143">
        <v>0.621</v>
      </c>
      <c r="O1019" s="144">
        <v>0</v>
      </c>
      <c r="P1019" s="145" t="s">
        <v>1099</v>
      </c>
      <c r="Q1019" s="149" t="s">
        <v>4877</v>
      </c>
      <c r="R1019" s="132">
        <v>20023</v>
      </c>
      <c r="S1019" s="150">
        <v>4.8</v>
      </c>
      <c r="T1019" s="151" t="s">
        <v>916</v>
      </c>
      <c r="U1019" s="152" t="s">
        <v>4878</v>
      </c>
      <c r="V1019" s="153">
        <v>0.36699999999999999</v>
      </c>
      <c r="W1019" s="153">
        <v>0</v>
      </c>
      <c r="X1019" s="152" t="s">
        <v>4879</v>
      </c>
      <c r="Y1019" s="153">
        <v>0.155</v>
      </c>
      <c r="Z1019" s="153">
        <v>0</v>
      </c>
      <c r="AA1019" s="152" t="s">
        <v>2150</v>
      </c>
      <c r="AB1019" s="153">
        <v>9.9000000000000005E-2</v>
      </c>
      <c r="AC1019" s="153">
        <v>0</v>
      </c>
    </row>
    <row r="1020" spans="1:29">
      <c r="A1020" s="118" t="s">
        <v>4880</v>
      </c>
      <c r="B1020" s="118" t="s">
        <v>4881</v>
      </c>
      <c r="C1020" s="130"/>
      <c r="D1020" s="131">
        <v>1</v>
      </c>
      <c r="E1020" s="132">
        <v>5647102</v>
      </c>
      <c r="F1020" s="132">
        <v>1</v>
      </c>
      <c r="G1020" s="132">
        <v>1</v>
      </c>
      <c r="H1020" s="133">
        <v>2.9700000000000001E-2</v>
      </c>
      <c r="I1020" s="140">
        <v>8</v>
      </c>
      <c r="J1020" s="140">
        <v>0</v>
      </c>
      <c r="K1020" s="132">
        <v>34</v>
      </c>
      <c r="L1020" s="141">
        <v>0</v>
      </c>
      <c r="M1020" s="142"/>
      <c r="N1020" s="143">
        <v>1</v>
      </c>
      <c r="O1020" s="144">
        <v>0</v>
      </c>
      <c r="P1020" s="145"/>
      <c r="Q1020" s="149" t="s">
        <v>3496</v>
      </c>
      <c r="R1020" s="132">
        <v>2061</v>
      </c>
      <c r="S1020" s="150">
        <v>4.9000000000000004</v>
      </c>
      <c r="T1020" s="151" t="s">
        <v>916</v>
      </c>
      <c r="U1020" s="152" t="s">
        <v>1970</v>
      </c>
      <c r="V1020" s="153">
        <v>1</v>
      </c>
      <c r="W1020" s="153">
        <v>0</v>
      </c>
      <c r="X1020" s="115"/>
      <c r="Y1020" s="154"/>
      <c r="Z1020" s="154"/>
      <c r="AA1020" s="115"/>
      <c r="AB1020" s="154"/>
      <c r="AC1020" s="154"/>
    </row>
    <row r="1021" spans="1:29">
      <c r="A1021" s="118" t="s">
        <v>4882</v>
      </c>
      <c r="B1021" s="118" t="s">
        <v>4883</v>
      </c>
      <c r="C1021" s="130" t="s">
        <v>913</v>
      </c>
      <c r="D1021" s="131">
        <v>1</v>
      </c>
      <c r="E1021" s="132">
        <v>206607</v>
      </c>
      <c r="F1021" s="132">
        <v>1775</v>
      </c>
      <c r="G1021" s="132">
        <v>10</v>
      </c>
      <c r="H1021" s="133">
        <v>5.4000000000000003E-3</v>
      </c>
      <c r="I1021" s="140">
        <v>27</v>
      </c>
      <c r="J1021" s="140">
        <v>0</v>
      </c>
      <c r="K1021" s="132">
        <v>538</v>
      </c>
      <c r="L1021" s="141">
        <v>3.3</v>
      </c>
      <c r="M1021" s="142">
        <v>0</v>
      </c>
      <c r="N1021" s="143">
        <v>0.30499999999999999</v>
      </c>
      <c r="O1021" s="144">
        <v>0.25</v>
      </c>
      <c r="P1021" s="145" t="s">
        <v>959</v>
      </c>
      <c r="Q1021" s="149" t="s">
        <v>4884</v>
      </c>
      <c r="R1021" s="132">
        <v>1844</v>
      </c>
      <c r="S1021" s="150">
        <v>4.5</v>
      </c>
      <c r="T1021" s="151" t="s">
        <v>916</v>
      </c>
      <c r="U1021" s="152" t="s">
        <v>853</v>
      </c>
      <c r="V1021" s="153">
        <v>0.12</v>
      </c>
      <c r="W1021" s="153">
        <v>0.125</v>
      </c>
      <c r="X1021" s="152" t="s">
        <v>2190</v>
      </c>
      <c r="Y1021" s="153">
        <v>9.7000000000000003E-2</v>
      </c>
      <c r="Z1021" s="153">
        <v>0.125</v>
      </c>
      <c r="AA1021" s="152" t="s">
        <v>2999</v>
      </c>
      <c r="AB1021" s="153">
        <v>8.8999999999999996E-2</v>
      </c>
      <c r="AC1021" s="153">
        <v>0</v>
      </c>
    </row>
    <row r="1022" spans="1:29">
      <c r="A1022" s="118" t="s">
        <v>4885</v>
      </c>
      <c r="B1022" s="118" t="s">
        <v>4886</v>
      </c>
      <c r="C1022" s="130"/>
      <c r="D1022" s="131">
        <v>1</v>
      </c>
      <c r="E1022" s="132">
        <v>822868</v>
      </c>
      <c r="F1022" s="132">
        <v>0</v>
      </c>
      <c r="G1022" s="132">
        <v>0</v>
      </c>
      <c r="H1022" s="133">
        <v>4.2500000000000003E-2</v>
      </c>
      <c r="I1022" s="140">
        <v>8</v>
      </c>
      <c r="J1022" s="140">
        <v>0</v>
      </c>
      <c r="K1022" s="132">
        <v>39659</v>
      </c>
      <c r="L1022" s="141">
        <v>0</v>
      </c>
      <c r="M1022" s="142">
        <v>15</v>
      </c>
      <c r="N1022" s="143">
        <v>1</v>
      </c>
      <c r="O1022" s="144">
        <v>0</v>
      </c>
      <c r="P1022" s="145"/>
      <c r="Q1022" s="149" t="s">
        <v>4887</v>
      </c>
      <c r="R1022" s="132">
        <v>79614</v>
      </c>
      <c r="S1022" s="150">
        <v>4.5</v>
      </c>
      <c r="T1022" s="151" t="s">
        <v>4888</v>
      </c>
      <c r="U1022" s="152" t="s">
        <v>4889</v>
      </c>
      <c r="V1022" s="153">
        <v>1</v>
      </c>
      <c r="W1022" s="153">
        <v>0</v>
      </c>
      <c r="X1022" s="115"/>
      <c r="Y1022" s="154"/>
      <c r="Z1022" s="154"/>
      <c r="AA1022" s="115"/>
      <c r="AB1022" s="154"/>
      <c r="AC1022" s="154"/>
    </row>
    <row r="1023" spans="1:29">
      <c r="A1023" s="118" t="s">
        <v>4890</v>
      </c>
      <c r="B1023" s="118" t="s">
        <v>4891</v>
      </c>
      <c r="C1023" s="130" t="s">
        <v>913</v>
      </c>
      <c r="D1023" s="131">
        <v>1</v>
      </c>
      <c r="E1023" s="132">
        <v>1871437</v>
      </c>
      <c r="F1023" s="132">
        <v>147</v>
      </c>
      <c r="G1023" s="132">
        <v>6</v>
      </c>
      <c r="H1023" s="133">
        <v>4.0800000000000003E-2</v>
      </c>
      <c r="I1023" s="140">
        <v>8</v>
      </c>
      <c r="J1023" s="140">
        <v>0</v>
      </c>
      <c r="K1023" s="132">
        <v>183</v>
      </c>
      <c r="L1023" s="141">
        <v>0.8</v>
      </c>
      <c r="M1023" s="142"/>
      <c r="N1023" s="143">
        <v>0.98299999999999998</v>
      </c>
      <c r="O1023" s="144">
        <v>1</v>
      </c>
      <c r="P1023" s="145" t="s">
        <v>4892</v>
      </c>
      <c r="Q1023" s="149" t="s">
        <v>4893</v>
      </c>
      <c r="R1023" s="132">
        <v>9391</v>
      </c>
      <c r="S1023" s="150">
        <v>4.5</v>
      </c>
      <c r="T1023" s="151" t="s">
        <v>3567</v>
      </c>
      <c r="U1023" s="152" t="s">
        <v>1256</v>
      </c>
      <c r="V1023" s="153">
        <v>0.93300000000000005</v>
      </c>
      <c r="W1023" s="153">
        <v>1</v>
      </c>
      <c r="X1023" s="152" t="s">
        <v>4586</v>
      </c>
      <c r="Y1023" s="153">
        <v>3.4000000000000002E-2</v>
      </c>
      <c r="Z1023" s="153">
        <v>0</v>
      </c>
      <c r="AA1023" s="152" t="s">
        <v>1257</v>
      </c>
      <c r="AB1023" s="153">
        <v>1.7000000000000001E-2</v>
      </c>
      <c r="AC1023" s="153">
        <v>0</v>
      </c>
    </row>
    <row r="1024" spans="1:29">
      <c r="A1024" s="118" t="s">
        <v>4894</v>
      </c>
      <c r="B1024" s="118"/>
      <c r="C1024" s="130"/>
      <c r="D1024" s="131">
        <v>1</v>
      </c>
      <c r="E1024" s="132">
        <v>2005858</v>
      </c>
      <c r="F1024" s="132">
        <v>103</v>
      </c>
      <c r="G1024" s="132">
        <v>3</v>
      </c>
      <c r="H1024" s="133">
        <v>3.2599999999999997E-2</v>
      </c>
      <c r="I1024" s="140">
        <v>8</v>
      </c>
      <c r="J1024" s="140">
        <v>0</v>
      </c>
      <c r="K1024" s="132"/>
      <c r="L1024" s="141">
        <v>0</v>
      </c>
      <c r="M1024" s="142"/>
      <c r="N1024" s="143">
        <v>0.8</v>
      </c>
      <c r="O1024" s="144">
        <v>0</v>
      </c>
      <c r="P1024" s="145" t="s">
        <v>1435</v>
      </c>
      <c r="Q1024" s="149"/>
      <c r="R1024" s="132"/>
      <c r="S1024" s="150"/>
      <c r="T1024" s="151"/>
      <c r="U1024" s="152" t="s">
        <v>4895</v>
      </c>
      <c r="V1024" s="153">
        <v>0.53300000000000003</v>
      </c>
      <c r="W1024" s="153">
        <v>0</v>
      </c>
      <c r="X1024" s="152" t="s">
        <v>4896</v>
      </c>
      <c r="Y1024" s="153">
        <v>0.2</v>
      </c>
      <c r="Z1024" s="153">
        <v>0</v>
      </c>
      <c r="AA1024" s="152" t="s">
        <v>4897</v>
      </c>
      <c r="AB1024" s="153">
        <v>6.7000000000000004E-2</v>
      </c>
      <c r="AC1024" s="153">
        <v>0</v>
      </c>
    </row>
    <row r="1025" spans="1:29">
      <c r="A1025" s="118" t="s">
        <v>4898</v>
      </c>
      <c r="B1025" s="118" t="s">
        <v>4899</v>
      </c>
      <c r="C1025" s="130"/>
      <c r="D1025" s="131">
        <v>1</v>
      </c>
      <c r="E1025" s="132">
        <v>1322282</v>
      </c>
      <c r="F1025" s="132">
        <v>0</v>
      </c>
      <c r="G1025" s="132">
        <v>0</v>
      </c>
      <c r="H1025" s="133">
        <v>0.1208</v>
      </c>
      <c r="I1025" s="140">
        <v>8</v>
      </c>
      <c r="J1025" s="140">
        <v>0</v>
      </c>
      <c r="K1025" s="132">
        <v>994</v>
      </c>
      <c r="L1025" s="141">
        <v>0</v>
      </c>
      <c r="M1025" s="142">
        <v>20</v>
      </c>
      <c r="N1025" s="143">
        <v>1</v>
      </c>
      <c r="O1025" s="144">
        <v>1</v>
      </c>
      <c r="P1025" s="145" t="s">
        <v>4900</v>
      </c>
      <c r="Q1025" s="149" t="s">
        <v>1745</v>
      </c>
      <c r="R1025" s="132">
        <v>8185</v>
      </c>
      <c r="S1025" s="150">
        <v>4.5</v>
      </c>
      <c r="T1025" s="151" t="s">
        <v>1958</v>
      </c>
      <c r="U1025" s="152" t="s">
        <v>4901</v>
      </c>
      <c r="V1025" s="153">
        <v>0.48199999999999998</v>
      </c>
      <c r="W1025" s="153">
        <v>0.54600000000000004</v>
      </c>
      <c r="X1025" s="152" t="s">
        <v>4902</v>
      </c>
      <c r="Y1025" s="153">
        <v>0.40699999999999997</v>
      </c>
      <c r="Z1025" s="153">
        <v>0.27300000000000002</v>
      </c>
      <c r="AA1025" s="152" t="s">
        <v>4903</v>
      </c>
      <c r="AB1025" s="153">
        <v>0.111</v>
      </c>
      <c r="AC1025" s="153">
        <v>0.182</v>
      </c>
    </row>
    <row r="1026" spans="1:29">
      <c r="A1026" s="118" t="s">
        <v>4904</v>
      </c>
      <c r="B1026" s="118" t="s">
        <v>4904</v>
      </c>
      <c r="C1026" s="130"/>
      <c r="D1026" s="131">
        <v>1</v>
      </c>
      <c r="E1026" s="132">
        <v>873611</v>
      </c>
      <c r="F1026" s="132">
        <v>388</v>
      </c>
      <c r="G1026" s="132">
        <v>5</v>
      </c>
      <c r="H1026" s="133">
        <v>1.5299999999999999E-2</v>
      </c>
      <c r="I1026" s="140">
        <v>13</v>
      </c>
      <c r="J1026" s="140">
        <v>3</v>
      </c>
      <c r="K1026" s="132">
        <v>166</v>
      </c>
      <c r="L1026" s="141">
        <v>2.2999999999999998</v>
      </c>
      <c r="M1026" s="142">
        <v>63</v>
      </c>
      <c r="N1026" s="143">
        <v>0.85099999999999998</v>
      </c>
      <c r="O1026" s="144">
        <v>1</v>
      </c>
      <c r="P1026" s="145" t="s">
        <v>1655</v>
      </c>
      <c r="Q1026" s="149" t="s">
        <v>4905</v>
      </c>
      <c r="R1026" s="132">
        <v>10149</v>
      </c>
      <c r="S1026" s="150">
        <v>4.4000000000000004</v>
      </c>
      <c r="T1026" s="151" t="s">
        <v>4906</v>
      </c>
      <c r="U1026" s="152" t="s">
        <v>4907</v>
      </c>
      <c r="V1026" s="153">
        <v>0.73799999999999999</v>
      </c>
      <c r="W1026" s="153">
        <v>1</v>
      </c>
      <c r="X1026" s="152" t="s">
        <v>4908</v>
      </c>
      <c r="Y1026" s="153">
        <v>7.6999999999999999E-2</v>
      </c>
      <c r="Z1026" s="153">
        <v>0</v>
      </c>
      <c r="AA1026" s="152" t="s">
        <v>4909</v>
      </c>
      <c r="AB1026" s="153">
        <v>3.5999999999999997E-2</v>
      </c>
      <c r="AC1026" s="153">
        <v>0</v>
      </c>
    </row>
    <row r="1027" spans="1:29">
      <c r="A1027" s="118" t="s">
        <v>4910</v>
      </c>
      <c r="B1027" s="118" t="s">
        <v>4910</v>
      </c>
      <c r="C1027" s="130"/>
      <c r="D1027" s="131">
        <v>1</v>
      </c>
      <c r="E1027" s="132">
        <v>1293864</v>
      </c>
      <c r="F1027" s="132">
        <v>0</v>
      </c>
      <c r="G1027" s="132">
        <v>0</v>
      </c>
      <c r="H1027" s="133">
        <v>6.2700000000000006E-2</v>
      </c>
      <c r="I1027" s="140">
        <v>8</v>
      </c>
      <c r="J1027" s="140">
        <v>0</v>
      </c>
      <c r="K1027" s="132"/>
      <c r="L1027" s="141">
        <v>0</v>
      </c>
      <c r="M1027" s="142"/>
      <c r="N1027" s="143">
        <v>1</v>
      </c>
      <c r="O1027" s="144">
        <v>1</v>
      </c>
      <c r="P1027" s="145" t="s">
        <v>1050</v>
      </c>
      <c r="Q1027" s="149"/>
      <c r="R1027" s="132"/>
      <c r="S1027" s="150"/>
      <c r="T1027" s="151"/>
      <c r="U1027" s="152" t="s">
        <v>1257</v>
      </c>
      <c r="V1027" s="153">
        <v>0.93</v>
      </c>
      <c r="W1027" s="153">
        <v>1</v>
      </c>
      <c r="X1027" s="152" t="s">
        <v>3407</v>
      </c>
      <c r="Y1027" s="153">
        <v>7.0000000000000007E-2</v>
      </c>
      <c r="Z1027" s="153">
        <v>0</v>
      </c>
      <c r="AA1027" s="115"/>
      <c r="AB1027" s="154"/>
      <c r="AC1027" s="154"/>
    </row>
    <row r="1028" spans="1:29">
      <c r="A1028" s="118" t="s">
        <v>4911</v>
      </c>
      <c r="B1028" s="118" t="s">
        <v>4912</v>
      </c>
      <c r="C1028" s="130" t="s">
        <v>913</v>
      </c>
      <c r="D1028" s="131">
        <v>1</v>
      </c>
      <c r="E1028" s="132">
        <v>595882</v>
      </c>
      <c r="F1028" s="132">
        <v>587</v>
      </c>
      <c r="G1028" s="132">
        <v>37</v>
      </c>
      <c r="H1028" s="133">
        <v>6.3E-2</v>
      </c>
      <c r="I1028" s="140">
        <v>13</v>
      </c>
      <c r="J1028" s="140">
        <v>0</v>
      </c>
      <c r="K1028" s="132">
        <v>277</v>
      </c>
      <c r="L1028" s="141">
        <v>2.1</v>
      </c>
      <c r="M1028" s="142">
        <v>0</v>
      </c>
      <c r="N1028" s="143">
        <v>0.71599999999999997</v>
      </c>
      <c r="O1028" s="144">
        <v>0.78600000000000003</v>
      </c>
      <c r="P1028" s="145" t="s">
        <v>4913</v>
      </c>
      <c r="Q1028" s="149" t="s">
        <v>4914</v>
      </c>
      <c r="R1028" s="132">
        <v>7383</v>
      </c>
      <c r="S1028" s="150">
        <v>4.5</v>
      </c>
      <c r="T1028" s="151" t="s">
        <v>916</v>
      </c>
      <c r="U1028" s="152" t="s">
        <v>3466</v>
      </c>
      <c r="V1028" s="153">
        <v>0.33500000000000002</v>
      </c>
      <c r="W1028" s="153">
        <v>0.214</v>
      </c>
      <c r="X1028" s="152" t="s">
        <v>2006</v>
      </c>
      <c r="Y1028" s="153">
        <v>0.218</v>
      </c>
      <c r="Z1028" s="153">
        <v>0.214</v>
      </c>
      <c r="AA1028" s="152" t="s">
        <v>1878</v>
      </c>
      <c r="AB1028" s="153">
        <v>0.16300000000000001</v>
      </c>
      <c r="AC1028" s="153">
        <v>0.35699999999999998</v>
      </c>
    </row>
    <row r="1029" spans="1:29">
      <c r="A1029" s="118" t="s">
        <v>4915</v>
      </c>
      <c r="B1029" s="118" t="s">
        <v>4916</v>
      </c>
      <c r="C1029" s="130"/>
      <c r="D1029" s="131">
        <v>1</v>
      </c>
      <c r="E1029" s="132">
        <v>1168532</v>
      </c>
      <c r="F1029" s="132">
        <v>0</v>
      </c>
      <c r="G1029" s="132">
        <v>0</v>
      </c>
      <c r="H1029" s="133">
        <v>3.0000000000000001E-3</v>
      </c>
      <c r="I1029" s="140">
        <v>8</v>
      </c>
      <c r="J1029" s="140">
        <v>0</v>
      </c>
      <c r="K1029" s="132">
        <v>75</v>
      </c>
      <c r="L1029" s="141">
        <v>0</v>
      </c>
      <c r="M1029" s="142">
        <v>0</v>
      </c>
      <c r="N1029" s="143">
        <v>1</v>
      </c>
      <c r="O1029" s="144">
        <v>0</v>
      </c>
      <c r="P1029" s="145" t="s">
        <v>1510</v>
      </c>
      <c r="Q1029" s="149" t="s">
        <v>4917</v>
      </c>
      <c r="R1029" s="132">
        <v>10474</v>
      </c>
      <c r="S1029" s="150">
        <v>4.5</v>
      </c>
      <c r="T1029" s="151" t="s">
        <v>2250</v>
      </c>
      <c r="U1029" s="152" t="s">
        <v>4918</v>
      </c>
      <c r="V1029" s="153">
        <v>0.64300000000000002</v>
      </c>
      <c r="W1029" s="153">
        <v>0</v>
      </c>
      <c r="X1029" s="152" t="s">
        <v>4919</v>
      </c>
      <c r="Y1029" s="153">
        <v>0.214</v>
      </c>
      <c r="Z1029" s="153">
        <v>0</v>
      </c>
      <c r="AA1029" s="152" t="s">
        <v>4920</v>
      </c>
      <c r="AB1029" s="153">
        <v>0.14299999999999999</v>
      </c>
      <c r="AC1029" s="153">
        <v>0</v>
      </c>
    </row>
    <row r="1030" spans="1:29">
      <c r="A1030" s="118" t="s">
        <v>4921</v>
      </c>
      <c r="B1030" s="118" t="s">
        <v>4922</v>
      </c>
      <c r="C1030" s="130" t="s">
        <v>913</v>
      </c>
      <c r="D1030" s="131">
        <v>1</v>
      </c>
      <c r="E1030" s="132">
        <v>683736</v>
      </c>
      <c r="F1030" s="132">
        <v>505</v>
      </c>
      <c r="G1030" s="132">
        <v>23</v>
      </c>
      <c r="H1030" s="133">
        <v>4.7399999999999998E-2</v>
      </c>
      <c r="I1030" s="140">
        <v>12</v>
      </c>
      <c r="J1030" s="140">
        <v>0</v>
      </c>
      <c r="K1030" s="132">
        <v>271</v>
      </c>
      <c r="L1030" s="141">
        <v>1.9</v>
      </c>
      <c r="M1030" s="142">
        <v>0</v>
      </c>
      <c r="N1030" s="143">
        <v>0.63300000000000001</v>
      </c>
      <c r="O1030" s="144">
        <v>0.66700000000000004</v>
      </c>
      <c r="P1030" s="145" t="s">
        <v>4923</v>
      </c>
      <c r="Q1030" s="149" t="s">
        <v>4924</v>
      </c>
      <c r="R1030" s="132">
        <v>13457</v>
      </c>
      <c r="S1030" s="150">
        <v>4.8</v>
      </c>
      <c r="T1030" s="151" t="s">
        <v>916</v>
      </c>
      <c r="U1030" s="152" t="s">
        <v>1257</v>
      </c>
      <c r="V1030" s="153">
        <v>0.29299999999999998</v>
      </c>
      <c r="W1030" s="153">
        <v>0.222</v>
      </c>
      <c r="X1030" s="152" t="s">
        <v>1685</v>
      </c>
      <c r="Y1030" s="153">
        <v>0.223</v>
      </c>
      <c r="Z1030" s="153">
        <v>0.33300000000000002</v>
      </c>
      <c r="AA1030" s="152" t="s">
        <v>3251</v>
      </c>
      <c r="AB1030" s="153">
        <v>0.11700000000000001</v>
      </c>
      <c r="AC1030" s="153">
        <v>0.111</v>
      </c>
    </row>
    <row r="1031" spans="1:29">
      <c r="A1031" s="118" t="s">
        <v>4925</v>
      </c>
      <c r="B1031" s="118" t="s">
        <v>4925</v>
      </c>
      <c r="C1031" s="130" t="s">
        <v>913</v>
      </c>
      <c r="D1031" s="131">
        <v>1</v>
      </c>
      <c r="E1031" s="132">
        <v>1909458</v>
      </c>
      <c r="F1031" s="132">
        <v>145</v>
      </c>
      <c r="G1031" s="132">
        <v>9</v>
      </c>
      <c r="H1031" s="133">
        <v>6.4799999999999996E-2</v>
      </c>
      <c r="I1031" s="140">
        <v>8</v>
      </c>
      <c r="J1031" s="140">
        <v>0</v>
      </c>
      <c r="K1031" s="132">
        <v>65</v>
      </c>
      <c r="L1031" s="141">
        <v>2.2000000000000002</v>
      </c>
      <c r="M1031" s="142">
        <v>3</v>
      </c>
      <c r="N1031" s="143">
        <v>1</v>
      </c>
      <c r="O1031" s="144">
        <v>1</v>
      </c>
      <c r="P1031" s="145" t="s">
        <v>929</v>
      </c>
      <c r="Q1031" s="149" t="s">
        <v>4926</v>
      </c>
      <c r="R1031" s="132">
        <v>12200</v>
      </c>
      <c r="S1031" s="150">
        <v>4.5</v>
      </c>
      <c r="T1031" s="151" t="s">
        <v>1853</v>
      </c>
      <c r="U1031" s="152" t="s">
        <v>1593</v>
      </c>
      <c r="V1031" s="153">
        <v>1</v>
      </c>
      <c r="W1031" s="153">
        <v>1</v>
      </c>
      <c r="X1031" s="115"/>
      <c r="Y1031" s="154"/>
      <c r="Z1031" s="154"/>
      <c r="AA1031" s="115"/>
      <c r="AB1031" s="154"/>
      <c r="AC1031" s="154"/>
    </row>
    <row r="1032" spans="1:29">
      <c r="A1032" s="118" t="s">
        <v>4927</v>
      </c>
      <c r="B1032" s="118"/>
      <c r="C1032" s="130"/>
      <c r="D1032" s="131">
        <v>1</v>
      </c>
      <c r="E1032" s="132">
        <v>1945087</v>
      </c>
      <c r="F1032" s="132">
        <v>0</v>
      </c>
      <c r="G1032" s="132">
        <v>0</v>
      </c>
      <c r="H1032" s="133">
        <v>0.05</v>
      </c>
      <c r="I1032" s="140">
        <v>8</v>
      </c>
      <c r="J1032" s="140">
        <v>0</v>
      </c>
      <c r="K1032" s="132"/>
      <c r="L1032" s="141">
        <v>0</v>
      </c>
      <c r="M1032" s="142"/>
      <c r="N1032" s="143">
        <v>1</v>
      </c>
      <c r="O1032" s="144">
        <v>1</v>
      </c>
      <c r="P1032" s="145"/>
      <c r="Q1032" s="149"/>
      <c r="R1032" s="132"/>
      <c r="S1032" s="150"/>
      <c r="T1032" s="151"/>
      <c r="U1032" s="152" t="s">
        <v>4208</v>
      </c>
      <c r="V1032" s="153">
        <v>0.86699999999999999</v>
      </c>
      <c r="W1032" s="153">
        <v>1</v>
      </c>
      <c r="X1032" s="152" t="s">
        <v>3680</v>
      </c>
      <c r="Y1032" s="153">
        <v>0.13300000000000001</v>
      </c>
      <c r="Z1032" s="153">
        <v>0</v>
      </c>
      <c r="AA1032" s="115"/>
      <c r="AB1032" s="154"/>
      <c r="AC1032" s="154"/>
    </row>
    <row r="1033" spans="1:29">
      <c r="A1033" s="118" t="s">
        <v>4928</v>
      </c>
      <c r="B1033" s="118" t="s">
        <v>4929</v>
      </c>
      <c r="C1033" s="130"/>
      <c r="D1033" s="131">
        <v>1</v>
      </c>
      <c r="E1033" s="132">
        <v>330821</v>
      </c>
      <c r="F1033" s="132">
        <v>1129</v>
      </c>
      <c r="G1033" s="132">
        <v>209</v>
      </c>
      <c r="H1033" s="133">
        <v>0.1852</v>
      </c>
      <c r="I1033" s="140">
        <v>26</v>
      </c>
      <c r="J1033" s="140">
        <v>0</v>
      </c>
      <c r="K1033" s="132">
        <v>40</v>
      </c>
      <c r="L1033" s="141">
        <v>28.2</v>
      </c>
      <c r="M1033" s="142">
        <v>16</v>
      </c>
      <c r="N1033" s="143">
        <v>0.83799999999999997</v>
      </c>
      <c r="O1033" s="144">
        <v>0.625</v>
      </c>
      <c r="P1033" s="145" t="s">
        <v>1851</v>
      </c>
      <c r="Q1033" s="149" t="s">
        <v>4930</v>
      </c>
      <c r="R1033" s="132">
        <v>11187</v>
      </c>
      <c r="S1033" s="150">
        <v>4.5</v>
      </c>
      <c r="T1033" s="151" t="s">
        <v>1254</v>
      </c>
      <c r="U1033" s="152" t="s">
        <v>3810</v>
      </c>
      <c r="V1033" s="153">
        <v>0.64100000000000001</v>
      </c>
      <c r="W1033" s="153">
        <v>0.438</v>
      </c>
      <c r="X1033" s="152" t="s">
        <v>2335</v>
      </c>
      <c r="Y1033" s="153">
        <v>0.12</v>
      </c>
      <c r="Z1033" s="153">
        <v>6.3E-2</v>
      </c>
      <c r="AA1033" s="152" t="s">
        <v>3499</v>
      </c>
      <c r="AB1033" s="153">
        <v>7.5999999999999998E-2</v>
      </c>
      <c r="AC1033" s="153">
        <v>0.125</v>
      </c>
    </row>
    <row r="1034" spans="1:29">
      <c r="A1034" s="118" t="s">
        <v>4931</v>
      </c>
      <c r="B1034" s="118" t="s">
        <v>4932</v>
      </c>
      <c r="C1034" s="130" t="s">
        <v>913</v>
      </c>
      <c r="D1034" s="131">
        <v>1</v>
      </c>
      <c r="E1034" s="132">
        <v>250701</v>
      </c>
      <c r="F1034" s="132">
        <v>1508</v>
      </c>
      <c r="G1034" s="132">
        <v>65</v>
      </c>
      <c r="H1034" s="133">
        <v>4.2799999999999998E-2</v>
      </c>
      <c r="I1034" s="140">
        <v>28</v>
      </c>
      <c r="J1034" s="140">
        <v>0</v>
      </c>
      <c r="K1034" s="132">
        <v>1263</v>
      </c>
      <c r="L1034" s="141">
        <v>1.2</v>
      </c>
      <c r="M1034" s="142">
        <v>12</v>
      </c>
      <c r="N1034" s="143">
        <v>0.38100000000000001</v>
      </c>
      <c r="O1034" s="144">
        <v>0.4</v>
      </c>
      <c r="P1034" s="145" t="s">
        <v>2490</v>
      </c>
      <c r="Q1034" s="149" t="s">
        <v>4933</v>
      </c>
      <c r="R1034" s="132">
        <v>11472</v>
      </c>
      <c r="S1034" s="150">
        <v>4.5</v>
      </c>
      <c r="T1034" s="151" t="s">
        <v>916</v>
      </c>
      <c r="U1034" s="152" t="s">
        <v>2520</v>
      </c>
      <c r="V1034" s="153">
        <v>0.17499999999999999</v>
      </c>
      <c r="W1034" s="153">
        <v>0.25</v>
      </c>
      <c r="X1034" s="152" t="s">
        <v>1514</v>
      </c>
      <c r="Y1034" s="153">
        <v>0.104</v>
      </c>
      <c r="Z1034" s="153">
        <v>7.4999999999999997E-2</v>
      </c>
      <c r="AA1034" s="152" t="s">
        <v>1515</v>
      </c>
      <c r="AB1034" s="153">
        <v>0.10199999999999999</v>
      </c>
      <c r="AC1034" s="153">
        <v>7.4999999999999997E-2</v>
      </c>
    </row>
    <row r="1035" spans="1:29">
      <c r="A1035" s="118" t="s">
        <v>4934</v>
      </c>
      <c r="B1035" s="118" t="s">
        <v>4935</v>
      </c>
      <c r="C1035" s="130" t="s">
        <v>913</v>
      </c>
      <c r="D1035" s="131">
        <v>1</v>
      </c>
      <c r="E1035" s="132">
        <v>967127</v>
      </c>
      <c r="F1035" s="132">
        <v>342</v>
      </c>
      <c r="G1035" s="132">
        <v>13</v>
      </c>
      <c r="H1035" s="133">
        <v>3.6799999999999999E-2</v>
      </c>
      <c r="I1035" s="140">
        <v>12</v>
      </c>
      <c r="J1035" s="140">
        <v>0</v>
      </c>
      <c r="K1035" s="132">
        <v>24</v>
      </c>
      <c r="L1035" s="141">
        <v>14.3</v>
      </c>
      <c r="M1035" s="142">
        <v>0</v>
      </c>
      <c r="N1035" s="143">
        <v>0.873</v>
      </c>
      <c r="O1035" s="144">
        <v>1</v>
      </c>
      <c r="P1035" s="145" t="s">
        <v>1960</v>
      </c>
      <c r="Q1035" s="149" t="s">
        <v>4936</v>
      </c>
      <c r="R1035" s="132">
        <v>7645</v>
      </c>
      <c r="S1035" s="150">
        <v>4.5</v>
      </c>
      <c r="T1035" s="151" t="s">
        <v>916</v>
      </c>
      <c r="U1035" s="152" t="s">
        <v>1970</v>
      </c>
      <c r="V1035" s="153">
        <v>0.69099999999999995</v>
      </c>
      <c r="W1035" s="153">
        <v>1</v>
      </c>
      <c r="X1035" s="152" t="s">
        <v>2012</v>
      </c>
      <c r="Y1035" s="153">
        <v>0.15</v>
      </c>
      <c r="Z1035" s="153">
        <v>0</v>
      </c>
      <c r="AA1035" s="152" t="s">
        <v>2150</v>
      </c>
      <c r="AB1035" s="153">
        <v>3.2000000000000001E-2</v>
      </c>
      <c r="AC1035" s="153">
        <v>0</v>
      </c>
    </row>
    <row r="1036" spans="1:29">
      <c r="A1036" s="118" t="s">
        <v>4937</v>
      </c>
      <c r="B1036" s="118" t="s">
        <v>4938</v>
      </c>
      <c r="C1036" s="130"/>
      <c r="D1036" s="131">
        <v>1</v>
      </c>
      <c r="E1036" s="132">
        <v>5218364</v>
      </c>
      <c r="F1036" s="132">
        <v>1</v>
      </c>
      <c r="G1036" s="132">
        <v>1</v>
      </c>
      <c r="H1036" s="133">
        <v>4.6899999999999997E-2</v>
      </c>
      <c r="I1036" s="140">
        <v>8</v>
      </c>
      <c r="J1036" s="140">
        <v>0</v>
      </c>
      <c r="K1036" s="132">
        <v>444</v>
      </c>
      <c r="L1036" s="141">
        <v>0</v>
      </c>
      <c r="M1036" s="142"/>
      <c r="N1036" s="143">
        <v>0.75</v>
      </c>
      <c r="O1036" s="144">
        <v>0</v>
      </c>
      <c r="P1036" s="145" t="s">
        <v>1234</v>
      </c>
      <c r="Q1036" s="149" t="s">
        <v>4939</v>
      </c>
      <c r="R1036" s="132">
        <v>5213</v>
      </c>
      <c r="S1036" s="150">
        <v>4.5</v>
      </c>
      <c r="T1036" s="151" t="s">
        <v>916</v>
      </c>
      <c r="U1036" s="152" t="s">
        <v>1908</v>
      </c>
      <c r="V1036" s="153">
        <v>0.25</v>
      </c>
      <c r="W1036" s="153">
        <v>0</v>
      </c>
      <c r="X1036" s="152" t="s">
        <v>2050</v>
      </c>
      <c r="Y1036" s="153">
        <v>0.25</v>
      </c>
      <c r="Z1036" s="153">
        <v>0</v>
      </c>
      <c r="AA1036" s="152" t="s">
        <v>1863</v>
      </c>
      <c r="AB1036" s="153">
        <v>0.25</v>
      </c>
      <c r="AC1036" s="153">
        <v>0</v>
      </c>
    </row>
    <row r="1037" spans="1:29">
      <c r="A1037" s="118" t="s">
        <v>4940</v>
      </c>
      <c r="B1037" s="118" t="s">
        <v>4941</v>
      </c>
      <c r="C1037" s="130" t="s">
        <v>913</v>
      </c>
      <c r="D1037" s="131">
        <v>1</v>
      </c>
      <c r="E1037" s="132">
        <v>107196</v>
      </c>
      <c r="F1037" s="132">
        <v>3338</v>
      </c>
      <c r="G1037" s="132">
        <v>149</v>
      </c>
      <c r="H1037" s="133">
        <v>4.4499999999999998E-2</v>
      </c>
      <c r="I1037" s="140">
        <v>29</v>
      </c>
      <c r="J1037" s="140">
        <v>0</v>
      </c>
      <c r="K1037" s="132">
        <v>4372</v>
      </c>
      <c r="L1037" s="141">
        <v>0.8</v>
      </c>
      <c r="M1037" s="142">
        <v>17</v>
      </c>
      <c r="N1037" s="143">
        <v>0.378</v>
      </c>
      <c r="O1037" s="144">
        <v>0.47499999999999998</v>
      </c>
      <c r="P1037" s="145" t="s">
        <v>1138</v>
      </c>
      <c r="Q1037" s="149" t="s">
        <v>4942</v>
      </c>
      <c r="R1037" s="132">
        <v>27405</v>
      </c>
      <c r="S1037" s="150">
        <v>4.5</v>
      </c>
      <c r="T1037" s="151" t="s">
        <v>916</v>
      </c>
      <c r="U1037" s="152" t="s">
        <v>1153</v>
      </c>
      <c r="V1037" s="153">
        <v>0.153</v>
      </c>
      <c r="W1037" s="153">
        <v>0.30499999999999999</v>
      </c>
      <c r="X1037" s="152" t="s">
        <v>1725</v>
      </c>
      <c r="Y1037" s="153">
        <v>0.14399999999999999</v>
      </c>
      <c r="Z1037" s="153">
        <v>0.13600000000000001</v>
      </c>
      <c r="AA1037" s="152" t="s">
        <v>1690</v>
      </c>
      <c r="AB1037" s="153">
        <v>8.2000000000000003E-2</v>
      </c>
      <c r="AC1037" s="153">
        <v>3.4000000000000002E-2</v>
      </c>
    </row>
    <row r="1038" spans="1:29">
      <c r="A1038" s="118" t="s">
        <v>4943</v>
      </c>
      <c r="B1038" s="118" t="s">
        <v>4944</v>
      </c>
      <c r="C1038" s="130" t="s">
        <v>913</v>
      </c>
      <c r="D1038" s="131">
        <v>1</v>
      </c>
      <c r="E1038" s="132">
        <v>1075234</v>
      </c>
      <c r="F1038" s="132">
        <v>304</v>
      </c>
      <c r="G1038" s="132">
        <v>32</v>
      </c>
      <c r="H1038" s="133">
        <v>0.1052</v>
      </c>
      <c r="I1038" s="140">
        <v>11</v>
      </c>
      <c r="J1038" s="140">
        <v>0</v>
      </c>
      <c r="K1038" s="132">
        <v>53</v>
      </c>
      <c r="L1038" s="141">
        <v>5.7</v>
      </c>
      <c r="M1038" s="142">
        <v>0</v>
      </c>
      <c r="N1038" s="143">
        <v>0.76700000000000002</v>
      </c>
      <c r="O1038" s="144">
        <v>0.66700000000000004</v>
      </c>
      <c r="P1038" s="145"/>
      <c r="Q1038" s="149" t="s">
        <v>4945</v>
      </c>
      <c r="R1038" s="132">
        <v>8571</v>
      </c>
      <c r="S1038" s="150">
        <v>4.5</v>
      </c>
      <c r="T1038" s="151" t="s">
        <v>1091</v>
      </c>
      <c r="U1038" s="152" t="s">
        <v>1160</v>
      </c>
      <c r="V1038" s="153">
        <v>0.46700000000000003</v>
      </c>
      <c r="W1038" s="153">
        <v>0.66700000000000004</v>
      </c>
      <c r="X1038" s="152" t="s">
        <v>1161</v>
      </c>
      <c r="Y1038" s="153">
        <v>0.2</v>
      </c>
      <c r="Z1038" s="153">
        <v>0</v>
      </c>
      <c r="AA1038" s="152" t="s">
        <v>969</v>
      </c>
      <c r="AB1038" s="153">
        <v>0.1</v>
      </c>
      <c r="AC1038" s="153">
        <v>0</v>
      </c>
    </row>
    <row r="1039" spans="1:29">
      <c r="A1039" s="118" t="s">
        <v>4946</v>
      </c>
      <c r="B1039" s="118" t="s">
        <v>4947</v>
      </c>
      <c r="C1039" s="130" t="s">
        <v>913</v>
      </c>
      <c r="D1039" s="131">
        <v>1</v>
      </c>
      <c r="E1039" s="132">
        <v>678771</v>
      </c>
      <c r="F1039" s="132">
        <v>514</v>
      </c>
      <c r="G1039" s="132">
        <v>22</v>
      </c>
      <c r="H1039" s="133">
        <v>4.2099999999999999E-2</v>
      </c>
      <c r="I1039" s="140">
        <v>12</v>
      </c>
      <c r="J1039" s="140">
        <v>0</v>
      </c>
      <c r="K1039" s="132">
        <v>597</v>
      </c>
      <c r="L1039" s="141">
        <v>0.9</v>
      </c>
      <c r="M1039" s="142">
        <v>0</v>
      </c>
      <c r="N1039" s="143">
        <v>0.64300000000000002</v>
      </c>
      <c r="O1039" s="144">
        <v>0.5</v>
      </c>
      <c r="P1039" s="145" t="s">
        <v>943</v>
      </c>
      <c r="Q1039" s="149" t="s">
        <v>4948</v>
      </c>
      <c r="R1039" s="132">
        <v>26945</v>
      </c>
      <c r="S1039" s="150">
        <v>4.5</v>
      </c>
      <c r="T1039" s="151" t="s">
        <v>1152</v>
      </c>
      <c r="U1039" s="152" t="s">
        <v>2453</v>
      </c>
      <c r="V1039" s="153">
        <v>0.42</v>
      </c>
      <c r="W1039" s="153">
        <v>0.125</v>
      </c>
      <c r="X1039" s="152" t="s">
        <v>2693</v>
      </c>
      <c r="Y1039" s="153">
        <v>0.115</v>
      </c>
      <c r="Z1039" s="153">
        <v>0</v>
      </c>
      <c r="AA1039" s="152" t="s">
        <v>1976</v>
      </c>
      <c r="AB1039" s="153">
        <v>0.108</v>
      </c>
      <c r="AC1039" s="153">
        <v>0.375</v>
      </c>
    </row>
    <row r="1040" spans="1:29">
      <c r="A1040" s="118" t="s">
        <v>4949</v>
      </c>
      <c r="B1040" s="118" t="s">
        <v>4950</v>
      </c>
      <c r="C1040" s="130" t="s">
        <v>913</v>
      </c>
      <c r="D1040" s="131">
        <v>1</v>
      </c>
      <c r="E1040" s="132">
        <v>1617257</v>
      </c>
      <c r="F1040" s="132">
        <v>178</v>
      </c>
      <c r="G1040" s="132">
        <v>12</v>
      </c>
      <c r="H1040" s="133">
        <v>6.7500000000000004E-2</v>
      </c>
      <c r="I1040" s="140">
        <v>9</v>
      </c>
      <c r="J1040" s="140">
        <v>0</v>
      </c>
      <c r="K1040" s="132">
        <v>32</v>
      </c>
      <c r="L1040" s="141">
        <v>5.6</v>
      </c>
      <c r="M1040" s="142">
        <v>4</v>
      </c>
      <c r="N1040" s="143">
        <v>0.97299999999999998</v>
      </c>
      <c r="O1040" s="144">
        <v>1</v>
      </c>
      <c r="P1040" s="145" t="s">
        <v>2361</v>
      </c>
      <c r="Q1040" s="149" t="s">
        <v>4951</v>
      </c>
      <c r="R1040" s="132">
        <v>8447</v>
      </c>
      <c r="S1040" s="150">
        <v>4.8</v>
      </c>
      <c r="T1040" s="151" t="s">
        <v>916</v>
      </c>
      <c r="U1040" s="152" t="s">
        <v>2157</v>
      </c>
      <c r="V1040" s="153">
        <v>0.55400000000000005</v>
      </c>
      <c r="W1040" s="153">
        <v>0.5</v>
      </c>
      <c r="X1040" s="152" t="s">
        <v>2006</v>
      </c>
      <c r="Y1040" s="153">
        <v>0.23</v>
      </c>
      <c r="Z1040" s="153">
        <v>0</v>
      </c>
      <c r="AA1040" s="152" t="s">
        <v>2158</v>
      </c>
      <c r="AB1040" s="153">
        <v>0.189</v>
      </c>
      <c r="AC1040" s="153">
        <v>0.5</v>
      </c>
    </row>
    <row r="1041" spans="1:29">
      <c r="A1041" s="118" t="s">
        <v>4952</v>
      </c>
      <c r="B1041" s="118" t="s">
        <v>4953</v>
      </c>
      <c r="C1041" s="130" t="s">
        <v>913</v>
      </c>
      <c r="D1041" s="131">
        <v>1</v>
      </c>
      <c r="E1041" s="132">
        <v>1408510</v>
      </c>
      <c r="F1041" s="132">
        <v>203</v>
      </c>
      <c r="G1041" s="132">
        <v>9</v>
      </c>
      <c r="H1041" s="133">
        <v>4.58E-2</v>
      </c>
      <c r="I1041" s="140">
        <v>9</v>
      </c>
      <c r="J1041" s="140">
        <v>0</v>
      </c>
      <c r="K1041" s="132">
        <v>31</v>
      </c>
      <c r="L1041" s="141">
        <v>6.6</v>
      </c>
      <c r="M1041" s="142">
        <v>0</v>
      </c>
      <c r="N1041" s="143">
        <v>0.96899999999999997</v>
      </c>
      <c r="O1041" s="144">
        <v>1</v>
      </c>
      <c r="P1041" s="145" t="s">
        <v>4954</v>
      </c>
      <c r="Q1041" s="149" t="s">
        <v>2721</v>
      </c>
      <c r="R1041" s="132">
        <v>11330</v>
      </c>
      <c r="S1041" s="150">
        <v>4.8</v>
      </c>
      <c r="T1041" s="151" t="s">
        <v>1853</v>
      </c>
      <c r="U1041" s="152" t="s">
        <v>1515</v>
      </c>
      <c r="V1041" s="153">
        <v>0.51600000000000001</v>
      </c>
      <c r="W1041" s="153">
        <v>0.72699999999999998</v>
      </c>
      <c r="X1041" s="152" t="s">
        <v>2059</v>
      </c>
      <c r="Y1041" s="153">
        <v>0.38500000000000001</v>
      </c>
      <c r="Z1041" s="153">
        <v>0.182</v>
      </c>
      <c r="AA1041" s="152" t="s">
        <v>3571</v>
      </c>
      <c r="AB1041" s="153">
        <v>6.8000000000000005E-2</v>
      </c>
      <c r="AC1041" s="153">
        <v>9.0999999999999998E-2</v>
      </c>
    </row>
    <row r="1042" spans="1:29">
      <c r="A1042" s="118" t="s">
        <v>4955</v>
      </c>
      <c r="B1042" s="118" t="s">
        <v>4956</v>
      </c>
      <c r="C1042" s="130"/>
      <c r="D1042" s="131">
        <v>1</v>
      </c>
      <c r="E1042" s="132">
        <v>478297</v>
      </c>
      <c r="F1042" s="132">
        <v>734</v>
      </c>
      <c r="G1042" s="132">
        <v>35</v>
      </c>
      <c r="H1042" s="133">
        <v>4.7600000000000003E-2</v>
      </c>
      <c r="I1042" s="140">
        <v>21</v>
      </c>
      <c r="J1042" s="140">
        <v>0</v>
      </c>
      <c r="K1042" s="132">
        <v>139</v>
      </c>
      <c r="L1042" s="141">
        <v>5.3</v>
      </c>
      <c r="M1042" s="142">
        <v>0</v>
      </c>
      <c r="N1042" s="143">
        <v>0.72399999999999998</v>
      </c>
      <c r="O1042" s="144">
        <v>0.82199999999999995</v>
      </c>
      <c r="P1042" s="145" t="s">
        <v>1851</v>
      </c>
      <c r="Q1042" s="149" t="s">
        <v>4957</v>
      </c>
      <c r="R1042" s="132">
        <v>13357</v>
      </c>
      <c r="S1042" s="150">
        <v>4.5</v>
      </c>
      <c r="T1042" s="151" t="s">
        <v>2267</v>
      </c>
      <c r="U1042" s="152" t="s">
        <v>1970</v>
      </c>
      <c r="V1042" s="153">
        <v>0.30599999999999999</v>
      </c>
      <c r="W1042" s="153">
        <v>0</v>
      </c>
      <c r="X1042" s="152" t="s">
        <v>2694</v>
      </c>
      <c r="Y1042" s="153">
        <v>0.25800000000000001</v>
      </c>
      <c r="Z1042" s="153">
        <v>0.14299999999999999</v>
      </c>
      <c r="AA1042" s="152" t="s">
        <v>1515</v>
      </c>
      <c r="AB1042" s="153">
        <v>0.16</v>
      </c>
      <c r="AC1042" s="153">
        <v>0.67900000000000005</v>
      </c>
    </row>
    <row r="1043" spans="1:29">
      <c r="A1043" s="118" t="s">
        <v>4958</v>
      </c>
      <c r="B1043" s="118" t="s">
        <v>4959</v>
      </c>
      <c r="C1043" s="130" t="s">
        <v>913</v>
      </c>
      <c r="D1043" s="131">
        <v>1</v>
      </c>
      <c r="E1043" s="132">
        <v>1397820</v>
      </c>
      <c r="F1043" s="132">
        <v>203</v>
      </c>
      <c r="G1043" s="132">
        <v>16</v>
      </c>
      <c r="H1043" s="133">
        <v>7.9399999999999998E-2</v>
      </c>
      <c r="I1043" s="140">
        <v>9</v>
      </c>
      <c r="J1043" s="140">
        <v>0</v>
      </c>
      <c r="K1043" s="132">
        <v>334</v>
      </c>
      <c r="L1043" s="141">
        <v>0.6</v>
      </c>
      <c r="M1043" s="142">
        <v>2</v>
      </c>
      <c r="N1043" s="143">
        <v>0.77500000000000002</v>
      </c>
      <c r="O1043" s="144">
        <v>1</v>
      </c>
      <c r="P1043" s="145" t="s">
        <v>1335</v>
      </c>
      <c r="Q1043" s="149" t="s">
        <v>4960</v>
      </c>
      <c r="R1043" s="132">
        <v>15057</v>
      </c>
      <c r="S1043" s="150">
        <v>4.8</v>
      </c>
      <c r="T1043" s="151" t="s">
        <v>1254</v>
      </c>
      <c r="U1043" s="152" t="s">
        <v>2329</v>
      </c>
      <c r="V1043" s="153">
        <v>0.42699999999999999</v>
      </c>
      <c r="W1043" s="153">
        <v>0.6</v>
      </c>
      <c r="X1043" s="152" t="s">
        <v>1920</v>
      </c>
      <c r="Y1043" s="153">
        <v>0.23599999999999999</v>
      </c>
      <c r="Z1043" s="153">
        <v>0.2</v>
      </c>
      <c r="AA1043" s="152" t="s">
        <v>1919</v>
      </c>
      <c r="AB1043" s="153">
        <v>0.112</v>
      </c>
      <c r="AC1043" s="153">
        <v>0.2</v>
      </c>
    </row>
    <row r="1044" spans="1:29">
      <c r="A1044" s="118" t="s">
        <v>4961</v>
      </c>
      <c r="B1044" s="118" t="s">
        <v>1622</v>
      </c>
      <c r="C1044" s="130"/>
      <c r="D1044" s="131">
        <v>1</v>
      </c>
      <c r="E1044" s="132">
        <v>1729633</v>
      </c>
      <c r="F1044" s="132">
        <v>166</v>
      </c>
      <c r="G1044" s="132">
        <v>4</v>
      </c>
      <c r="H1044" s="133">
        <v>2.41E-2</v>
      </c>
      <c r="I1044" s="140">
        <v>8</v>
      </c>
      <c r="J1044" s="140">
        <v>0</v>
      </c>
      <c r="K1044" s="132">
        <v>576</v>
      </c>
      <c r="L1044" s="141">
        <v>0.3</v>
      </c>
      <c r="M1044" s="142">
        <v>0</v>
      </c>
      <c r="N1044" s="143">
        <v>0.375</v>
      </c>
      <c r="O1044" s="144">
        <v>0</v>
      </c>
      <c r="P1044" s="145" t="s">
        <v>1335</v>
      </c>
      <c r="Q1044" s="149" t="s">
        <v>4962</v>
      </c>
      <c r="R1044" s="132">
        <v>5841</v>
      </c>
      <c r="S1044" s="150">
        <v>4.5</v>
      </c>
      <c r="T1044" s="151" t="s">
        <v>4963</v>
      </c>
      <c r="U1044" s="152" t="s">
        <v>4964</v>
      </c>
      <c r="V1044" s="153">
        <v>0.125</v>
      </c>
      <c r="W1044" s="153">
        <v>0</v>
      </c>
      <c r="X1044" s="152" t="s">
        <v>3280</v>
      </c>
      <c r="Y1044" s="153">
        <v>0.125</v>
      </c>
      <c r="Z1044" s="153">
        <v>0</v>
      </c>
      <c r="AA1044" s="152" t="s">
        <v>2007</v>
      </c>
      <c r="AB1044" s="153">
        <v>0.125</v>
      </c>
      <c r="AC1044" s="153">
        <v>0</v>
      </c>
    </row>
    <row r="1045" spans="1:29">
      <c r="A1045" s="118" t="s">
        <v>4965</v>
      </c>
      <c r="B1045" s="118"/>
      <c r="C1045" s="130" t="s">
        <v>913</v>
      </c>
      <c r="D1045" s="131">
        <v>1</v>
      </c>
      <c r="E1045" s="132">
        <v>1252871</v>
      </c>
      <c r="F1045" s="132">
        <v>241</v>
      </c>
      <c r="G1045" s="132">
        <v>12</v>
      </c>
      <c r="H1045" s="133">
        <v>5.11E-2</v>
      </c>
      <c r="I1045" s="140">
        <v>10</v>
      </c>
      <c r="J1045" s="140">
        <v>0</v>
      </c>
      <c r="K1045" s="132"/>
      <c r="L1045" s="141">
        <v>0</v>
      </c>
      <c r="M1045" s="142">
        <v>0</v>
      </c>
      <c r="N1045" s="143">
        <v>0.58299999999999996</v>
      </c>
      <c r="O1045" s="144">
        <v>0</v>
      </c>
      <c r="P1045" s="145" t="s">
        <v>926</v>
      </c>
      <c r="Q1045" s="149"/>
      <c r="R1045" s="132"/>
      <c r="S1045" s="150"/>
      <c r="T1045" s="151"/>
      <c r="U1045" s="152" t="s">
        <v>1514</v>
      </c>
      <c r="V1045" s="153">
        <v>0.33300000000000002</v>
      </c>
      <c r="W1045" s="153">
        <v>0</v>
      </c>
      <c r="X1045" s="152" t="s">
        <v>1153</v>
      </c>
      <c r="Y1045" s="153">
        <v>0.14599999999999999</v>
      </c>
      <c r="Z1045" s="153">
        <v>0</v>
      </c>
      <c r="AA1045" s="152" t="s">
        <v>1863</v>
      </c>
      <c r="AB1045" s="153">
        <v>0.104</v>
      </c>
      <c r="AC1045" s="153">
        <v>0</v>
      </c>
    </row>
    <row r="1046" spans="1:29">
      <c r="A1046" s="118" t="s">
        <v>4966</v>
      </c>
      <c r="B1046" s="118" t="s">
        <v>4967</v>
      </c>
      <c r="C1046" s="130" t="s">
        <v>913</v>
      </c>
      <c r="D1046" s="131">
        <v>1</v>
      </c>
      <c r="E1046" s="132">
        <v>1686716</v>
      </c>
      <c r="F1046" s="132">
        <v>172</v>
      </c>
      <c r="G1046" s="132">
        <v>10</v>
      </c>
      <c r="H1046" s="133">
        <v>6.0999999999999999E-2</v>
      </c>
      <c r="I1046" s="140">
        <v>9</v>
      </c>
      <c r="J1046" s="140">
        <v>0</v>
      </c>
      <c r="K1046" s="132">
        <v>87</v>
      </c>
      <c r="L1046" s="141">
        <v>2</v>
      </c>
      <c r="M1046" s="142">
        <v>3</v>
      </c>
      <c r="N1046" s="143">
        <v>0.94699999999999995</v>
      </c>
      <c r="O1046" s="144">
        <v>1</v>
      </c>
      <c r="P1046" s="145" t="s">
        <v>4968</v>
      </c>
      <c r="Q1046" s="149" t="s">
        <v>4969</v>
      </c>
      <c r="R1046" s="132">
        <v>7733</v>
      </c>
      <c r="S1046" s="150">
        <v>4.8</v>
      </c>
      <c r="T1046" s="151" t="s">
        <v>1254</v>
      </c>
      <c r="U1046" s="152" t="s">
        <v>1685</v>
      </c>
      <c r="V1046" s="153">
        <v>0.80300000000000005</v>
      </c>
      <c r="W1046" s="153">
        <v>1</v>
      </c>
      <c r="X1046" s="152" t="s">
        <v>1257</v>
      </c>
      <c r="Y1046" s="153">
        <v>0.11799999999999999</v>
      </c>
      <c r="Z1046" s="153">
        <v>0</v>
      </c>
      <c r="AA1046" s="152" t="s">
        <v>3148</v>
      </c>
      <c r="AB1046" s="153">
        <v>2.5999999999999999E-2</v>
      </c>
      <c r="AC1046" s="153">
        <v>0</v>
      </c>
    </row>
    <row r="1047" spans="1:29">
      <c r="A1047" s="118" t="s">
        <v>4970</v>
      </c>
      <c r="B1047" s="118" t="s">
        <v>4971</v>
      </c>
      <c r="C1047" s="130"/>
      <c r="D1047" s="131">
        <v>1</v>
      </c>
      <c r="E1047" s="132">
        <v>1739556</v>
      </c>
      <c r="F1047" s="132">
        <v>0</v>
      </c>
      <c r="G1047" s="132">
        <v>0</v>
      </c>
      <c r="H1047" s="133">
        <v>5.57E-2</v>
      </c>
      <c r="I1047" s="140">
        <v>8</v>
      </c>
      <c r="J1047" s="140">
        <v>0</v>
      </c>
      <c r="K1047" s="132">
        <v>17</v>
      </c>
      <c r="L1047" s="141">
        <v>0</v>
      </c>
      <c r="M1047" s="142"/>
      <c r="N1047" s="143">
        <v>1</v>
      </c>
      <c r="O1047" s="144">
        <v>1</v>
      </c>
      <c r="P1047" s="145" t="s">
        <v>1294</v>
      </c>
      <c r="Q1047" s="149" t="s">
        <v>4972</v>
      </c>
      <c r="R1047" s="132">
        <v>14855</v>
      </c>
      <c r="S1047" s="150">
        <v>4.5</v>
      </c>
      <c r="T1047" s="151"/>
      <c r="U1047" s="152" t="s">
        <v>2220</v>
      </c>
      <c r="V1047" s="153">
        <v>0.72699999999999998</v>
      </c>
      <c r="W1047" s="153">
        <v>0.85699999999999998</v>
      </c>
      <c r="X1047" s="152" t="s">
        <v>3113</v>
      </c>
      <c r="Y1047" s="153">
        <v>0.27300000000000002</v>
      </c>
      <c r="Z1047" s="153">
        <v>0.14299999999999999</v>
      </c>
      <c r="AA1047" s="115"/>
      <c r="AB1047" s="154"/>
      <c r="AC1047" s="154"/>
    </row>
    <row r="1048" spans="1:29">
      <c r="A1048" s="118" t="s">
        <v>4973</v>
      </c>
      <c r="B1048" s="118" t="s">
        <v>4974</v>
      </c>
      <c r="C1048" s="130" t="s">
        <v>913</v>
      </c>
      <c r="D1048" s="131">
        <v>1</v>
      </c>
      <c r="E1048" s="132">
        <v>697425</v>
      </c>
      <c r="F1048" s="132">
        <v>496</v>
      </c>
      <c r="G1048" s="132">
        <v>28</v>
      </c>
      <c r="H1048" s="133">
        <v>5.6599999999999998E-2</v>
      </c>
      <c r="I1048" s="140">
        <v>12</v>
      </c>
      <c r="J1048" s="140">
        <v>0</v>
      </c>
      <c r="K1048" s="132">
        <v>60</v>
      </c>
      <c r="L1048" s="141">
        <v>8.3000000000000007</v>
      </c>
      <c r="M1048" s="142">
        <v>1</v>
      </c>
      <c r="N1048" s="143">
        <v>0.92500000000000004</v>
      </c>
      <c r="O1048" s="144">
        <v>0.83299999999999996</v>
      </c>
      <c r="P1048" s="145" t="s">
        <v>1716</v>
      </c>
      <c r="Q1048" s="149" t="s">
        <v>4975</v>
      </c>
      <c r="R1048" s="132">
        <v>4361</v>
      </c>
      <c r="S1048" s="150">
        <v>4.5</v>
      </c>
      <c r="T1048" s="151" t="s">
        <v>916</v>
      </c>
      <c r="U1048" s="152" t="s">
        <v>1256</v>
      </c>
      <c r="V1048" s="153">
        <v>0.69299999999999995</v>
      </c>
      <c r="W1048" s="153">
        <v>0.5</v>
      </c>
      <c r="X1048" s="152" t="s">
        <v>1255</v>
      </c>
      <c r="Y1048" s="153">
        <v>0.191</v>
      </c>
      <c r="Z1048" s="153">
        <v>0</v>
      </c>
      <c r="AA1048" s="152" t="s">
        <v>1909</v>
      </c>
      <c r="AB1048" s="153">
        <v>4.1000000000000002E-2</v>
      </c>
      <c r="AC1048" s="153">
        <v>0.33300000000000002</v>
      </c>
    </row>
    <row r="1049" spans="1:29">
      <c r="A1049" s="118" t="s">
        <v>4976</v>
      </c>
      <c r="B1049" s="118" t="s">
        <v>4977</v>
      </c>
      <c r="C1049" s="130"/>
      <c r="D1049" s="131">
        <v>1</v>
      </c>
      <c r="E1049" s="132">
        <v>1251895</v>
      </c>
      <c r="F1049" s="132">
        <v>241</v>
      </c>
      <c r="G1049" s="132">
        <v>39</v>
      </c>
      <c r="H1049" s="133">
        <v>0.16320000000000001</v>
      </c>
      <c r="I1049" s="140">
        <v>10</v>
      </c>
      <c r="J1049" s="140">
        <v>2</v>
      </c>
      <c r="K1049" s="132">
        <v>15526</v>
      </c>
      <c r="L1049" s="141">
        <v>0</v>
      </c>
      <c r="M1049" s="142">
        <v>0</v>
      </c>
      <c r="N1049" s="143">
        <v>0.99</v>
      </c>
      <c r="O1049" s="144">
        <v>1</v>
      </c>
      <c r="P1049" s="145" t="s">
        <v>2636</v>
      </c>
      <c r="Q1049" s="149" t="s">
        <v>4978</v>
      </c>
      <c r="R1049" s="132">
        <v>5048</v>
      </c>
      <c r="S1049" s="150">
        <v>4.4000000000000004</v>
      </c>
      <c r="T1049" s="151" t="s">
        <v>4979</v>
      </c>
      <c r="U1049" s="152" t="s">
        <v>4980</v>
      </c>
      <c r="V1049" s="153">
        <v>0.74199999999999999</v>
      </c>
      <c r="W1049" s="153">
        <v>0.33300000000000002</v>
      </c>
      <c r="X1049" s="152" t="s">
        <v>4981</v>
      </c>
      <c r="Y1049" s="153">
        <v>0.23899999999999999</v>
      </c>
      <c r="Z1049" s="153">
        <v>0.66700000000000004</v>
      </c>
      <c r="AA1049" s="152" t="s">
        <v>4982</v>
      </c>
      <c r="AB1049" s="153">
        <v>0.01</v>
      </c>
      <c r="AC1049" s="153">
        <v>0</v>
      </c>
    </row>
    <row r="1050" spans="1:29">
      <c r="A1050" s="118" t="s">
        <v>4983</v>
      </c>
      <c r="B1050" s="118" t="s">
        <v>4984</v>
      </c>
      <c r="C1050" s="130" t="s">
        <v>913</v>
      </c>
      <c r="D1050" s="131">
        <v>1</v>
      </c>
      <c r="E1050" s="132">
        <v>125154</v>
      </c>
      <c r="F1050" s="132">
        <v>2778</v>
      </c>
      <c r="G1050" s="132">
        <v>21</v>
      </c>
      <c r="H1050" s="133">
        <v>7.4000000000000003E-3</v>
      </c>
      <c r="I1050" s="140">
        <v>29</v>
      </c>
      <c r="J1050" s="140">
        <v>0</v>
      </c>
      <c r="K1050" s="132">
        <v>3744</v>
      </c>
      <c r="L1050" s="141">
        <v>0.7</v>
      </c>
      <c r="M1050" s="142">
        <v>19</v>
      </c>
      <c r="N1050" s="143">
        <v>0.41399999999999998</v>
      </c>
      <c r="O1050" s="144">
        <v>0.442</v>
      </c>
      <c r="P1050" s="145" t="s">
        <v>4985</v>
      </c>
      <c r="Q1050" s="149" t="s">
        <v>4986</v>
      </c>
      <c r="R1050" s="132">
        <v>14432</v>
      </c>
      <c r="S1050" s="150">
        <v>4.5</v>
      </c>
      <c r="T1050" s="151" t="s">
        <v>916</v>
      </c>
      <c r="U1050" s="152" t="s">
        <v>2406</v>
      </c>
      <c r="V1050" s="153">
        <v>0.15</v>
      </c>
      <c r="W1050" s="153">
        <v>0.115</v>
      </c>
      <c r="X1050" s="152" t="s">
        <v>1878</v>
      </c>
      <c r="Y1050" s="153">
        <v>0.14499999999999999</v>
      </c>
      <c r="Z1050" s="153">
        <v>0.13500000000000001</v>
      </c>
      <c r="AA1050" s="152" t="s">
        <v>2407</v>
      </c>
      <c r="AB1050" s="153">
        <v>0.11899999999999999</v>
      </c>
      <c r="AC1050" s="153">
        <v>0.192</v>
      </c>
    </row>
    <row r="1051" spans="1:29">
      <c r="A1051" s="118" t="s">
        <v>4987</v>
      </c>
      <c r="B1051" s="118" t="s">
        <v>4987</v>
      </c>
      <c r="C1051" s="130" t="s">
        <v>913</v>
      </c>
      <c r="D1051" s="131">
        <v>1</v>
      </c>
      <c r="E1051" s="132">
        <v>1361640</v>
      </c>
      <c r="F1051" s="132">
        <v>208</v>
      </c>
      <c r="G1051" s="132">
        <v>12</v>
      </c>
      <c r="H1051" s="133">
        <v>5.8799999999999998E-2</v>
      </c>
      <c r="I1051" s="140">
        <v>9</v>
      </c>
      <c r="J1051" s="140">
        <v>0</v>
      </c>
      <c r="K1051" s="132">
        <v>80</v>
      </c>
      <c r="L1051" s="141">
        <v>2.6</v>
      </c>
      <c r="M1051" s="142"/>
      <c r="N1051" s="143">
        <v>0.92</v>
      </c>
      <c r="O1051" s="144">
        <v>1</v>
      </c>
      <c r="P1051" s="145" t="s">
        <v>1294</v>
      </c>
      <c r="Q1051" s="149" t="s">
        <v>4988</v>
      </c>
      <c r="R1051" s="132">
        <v>12838</v>
      </c>
      <c r="S1051" s="150">
        <v>4.8</v>
      </c>
      <c r="T1051" s="151" t="s">
        <v>916</v>
      </c>
      <c r="U1051" s="152" t="s">
        <v>2544</v>
      </c>
      <c r="V1051" s="153">
        <v>0.70599999999999996</v>
      </c>
      <c r="W1051" s="153">
        <v>0.76900000000000002</v>
      </c>
      <c r="X1051" s="152" t="s">
        <v>1863</v>
      </c>
      <c r="Y1051" s="153">
        <v>0.183</v>
      </c>
      <c r="Z1051" s="153">
        <v>0.23100000000000001</v>
      </c>
      <c r="AA1051" s="152" t="s">
        <v>1257</v>
      </c>
      <c r="AB1051" s="153">
        <v>3.2000000000000001E-2</v>
      </c>
      <c r="AC1051" s="153">
        <v>0</v>
      </c>
    </row>
    <row r="1052" spans="1:29">
      <c r="A1052" s="118" t="s">
        <v>4989</v>
      </c>
      <c r="B1052" s="118" t="s">
        <v>4990</v>
      </c>
      <c r="C1052" s="130"/>
      <c r="D1052" s="131">
        <v>1</v>
      </c>
      <c r="E1052" s="132">
        <v>1440190</v>
      </c>
      <c r="F1052" s="132">
        <v>197</v>
      </c>
      <c r="G1052" s="132">
        <v>12</v>
      </c>
      <c r="H1052" s="133">
        <v>6.2700000000000006E-2</v>
      </c>
      <c r="I1052" s="140">
        <v>9</v>
      </c>
      <c r="J1052" s="140">
        <v>0</v>
      </c>
      <c r="K1052" s="132">
        <v>3382</v>
      </c>
      <c r="L1052" s="141">
        <v>0.1</v>
      </c>
      <c r="M1052" s="142"/>
      <c r="N1052" s="143">
        <v>0.58699999999999997</v>
      </c>
      <c r="O1052" s="144">
        <v>0.66700000000000004</v>
      </c>
      <c r="P1052" s="145" t="s">
        <v>1381</v>
      </c>
      <c r="Q1052" s="149" t="s">
        <v>4991</v>
      </c>
      <c r="R1052" s="132">
        <v>3341</v>
      </c>
      <c r="S1052" s="150">
        <v>4.5</v>
      </c>
      <c r="T1052" s="151" t="s">
        <v>916</v>
      </c>
      <c r="U1052" s="152" t="s">
        <v>1638</v>
      </c>
      <c r="V1052" s="153">
        <v>0.27</v>
      </c>
      <c r="W1052" s="153">
        <v>0.16700000000000001</v>
      </c>
      <c r="X1052" s="152" t="s">
        <v>1140</v>
      </c>
      <c r="Y1052" s="153">
        <v>0.254</v>
      </c>
      <c r="Z1052" s="153">
        <v>0.5</v>
      </c>
      <c r="AA1052" s="152" t="s">
        <v>4992</v>
      </c>
      <c r="AB1052" s="153">
        <v>6.4000000000000001E-2</v>
      </c>
      <c r="AC1052" s="153">
        <v>0</v>
      </c>
    </row>
    <row r="1053" spans="1:29">
      <c r="A1053" s="118" t="s">
        <v>4993</v>
      </c>
      <c r="B1053" s="118" t="s">
        <v>4993</v>
      </c>
      <c r="C1053" s="130" t="s">
        <v>913</v>
      </c>
      <c r="D1053" s="131">
        <v>1</v>
      </c>
      <c r="E1053" s="132">
        <v>1799812</v>
      </c>
      <c r="F1053" s="132">
        <v>159</v>
      </c>
      <c r="G1053" s="132">
        <v>11</v>
      </c>
      <c r="H1053" s="133">
        <v>6.6100000000000006E-2</v>
      </c>
      <c r="I1053" s="140">
        <v>8</v>
      </c>
      <c r="J1053" s="140">
        <v>0</v>
      </c>
      <c r="K1053" s="132">
        <v>75</v>
      </c>
      <c r="L1053" s="141">
        <v>2.1</v>
      </c>
      <c r="M1053" s="142"/>
      <c r="N1053" s="143">
        <v>1</v>
      </c>
      <c r="O1053" s="144">
        <v>1</v>
      </c>
      <c r="P1053" s="145" t="s">
        <v>3708</v>
      </c>
      <c r="Q1053" s="149" t="s">
        <v>4994</v>
      </c>
      <c r="R1053" s="132">
        <v>12927</v>
      </c>
      <c r="S1053" s="150">
        <v>4.5</v>
      </c>
      <c r="T1053" s="151" t="s">
        <v>1254</v>
      </c>
      <c r="U1053" s="152" t="s">
        <v>1514</v>
      </c>
      <c r="V1053" s="153">
        <v>0.872</v>
      </c>
      <c r="W1053" s="153">
        <v>0.88200000000000001</v>
      </c>
      <c r="X1053" s="152" t="s">
        <v>1627</v>
      </c>
      <c r="Y1053" s="153">
        <v>0.111</v>
      </c>
      <c r="Z1053" s="153">
        <v>0.11799999999999999</v>
      </c>
      <c r="AA1053" s="152" t="s">
        <v>4995</v>
      </c>
      <c r="AB1053" s="153">
        <v>1.7000000000000001E-2</v>
      </c>
      <c r="AC1053" s="153">
        <v>0</v>
      </c>
    </row>
    <row r="1054" spans="1:29">
      <c r="A1054" s="118" t="s">
        <v>4996</v>
      </c>
      <c r="B1054" s="118" t="s">
        <v>4997</v>
      </c>
      <c r="C1054" s="130"/>
      <c r="D1054" s="131">
        <v>1</v>
      </c>
      <c r="E1054" s="132">
        <v>142413</v>
      </c>
      <c r="F1054" s="132">
        <v>2538</v>
      </c>
      <c r="G1054" s="132">
        <v>100</v>
      </c>
      <c r="H1054" s="133">
        <v>3.9399999999999998E-2</v>
      </c>
      <c r="I1054" s="140">
        <v>27</v>
      </c>
      <c r="J1054" s="140">
        <v>0</v>
      </c>
      <c r="K1054" s="132">
        <v>12071</v>
      </c>
      <c r="L1054" s="141">
        <v>0.2</v>
      </c>
      <c r="M1054" s="142">
        <v>0</v>
      </c>
      <c r="N1054" s="143">
        <v>0.38900000000000001</v>
      </c>
      <c r="O1054" s="144">
        <v>0.38200000000000001</v>
      </c>
      <c r="P1054" s="145" t="s">
        <v>3282</v>
      </c>
      <c r="Q1054" s="149" t="s">
        <v>4998</v>
      </c>
      <c r="R1054" s="132">
        <v>6894</v>
      </c>
      <c r="S1054" s="150">
        <v>4.5</v>
      </c>
      <c r="T1054" s="151" t="s">
        <v>2262</v>
      </c>
      <c r="U1054" s="152" t="s">
        <v>1255</v>
      </c>
      <c r="V1054" s="153">
        <v>0.16500000000000001</v>
      </c>
      <c r="W1054" s="153">
        <v>2.9000000000000001E-2</v>
      </c>
      <c r="X1054" s="152" t="s">
        <v>1626</v>
      </c>
      <c r="Y1054" s="153">
        <v>0.151</v>
      </c>
      <c r="Z1054" s="153">
        <v>0.23499999999999999</v>
      </c>
      <c r="AA1054" s="152" t="s">
        <v>2937</v>
      </c>
      <c r="AB1054" s="153">
        <v>7.2999999999999995E-2</v>
      </c>
      <c r="AC1054" s="153">
        <v>0.11799999999999999</v>
      </c>
    </row>
    <row r="1055" spans="1:29">
      <c r="A1055" s="118" t="s">
        <v>4999</v>
      </c>
      <c r="B1055" s="118" t="s">
        <v>5000</v>
      </c>
      <c r="C1055" s="130" t="s">
        <v>913</v>
      </c>
      <c r="D1055" s="131">
        <v>1</v>
      </c>
      <c r="E1055" s="132">
        <v>1473207</v>
      </c>
      <c r="F1055" s="132">
        <v>193</v>
      </c>
      <c r="G1055" s="132">
        <v>9</v>
      </c>
      <c r="H1055" s="133">
        <v>4.65E-2</v>
      </c>
      <c r="I1055" s="140">
        <v>9</v>
      </c>
      <c r="J1055" s="140">
        <v>0</v>
      </c>
      <c r="K1055" s="132">
        <v>71</v>
      </c>
      <c r="L1055" s="141">
        <v>2.7</v>
      </c>
      <c r="M1055" s="142">
        <v>5</v>
      </c>
      <c r="N1055" s="143">
        <v>1</v>
      </c>
      <c r="O1055" s="144">
        <v>1</v>
      </c>
      <c r="P1055" s="145" t="s">
        <v>1237</v>
      </c>
      <c r="Q1055" s="149" t="s">
        <v>5001</v>
      </c>
      <c r="R1055" s="132">
        <v>4768</v>
      </c>
      <c r="S1055" s="150">
        <v>4.5</v>
      </c>
      <c r="T1055" s="151" t="s">
        <v>1254</v>
      </c>
      <c r="U1055" s="152" t="s">
        <v>2231</v>
      </c>
      <c r="V1055" s="153">
        <v>0.92300000000000004</v>
      </c>
      <c r="W1055" s="153">
        <v>1</v>
      </c>
      <c r="X1055" s="152" t="s">
        <v>2787</v>
      </c>
      <c r="Y1055" s="153">
        <v>7.6999999999999999E-2</v>
      </c>
      <c r="Z1055" s="153">
        <v>0</v>
      </c>
      <c r="AA1055" s="115"/>
      <c r="AB1055" s="154"/>
      <c r="AC1055" s="154"/>
    </row>
    <row r="1056" spans="1:29">
      <c r="A1056" s="118" t="s">
        <v>5002</v>
      </c>
      <c r="B1056" s="118" t="s">
        <v>5003</v>
      </c>
      <c r="C1056" s="130" t="s">
        <v>913</v>
      </c>
      <c r="D1056" s="131">
        <v>1</v>
      </c>
      <c r="E1056" s="132">
        <v>257686</v>
      </c>
      <c r="F1056" s="132">
        <v>1487</v>
      </c>
      <c r="G1056" s="132">
        <v>79</v>
      </c>
      <c r="H1056" s="133">
        <v>5.33E-2</v>
      </c>
      <c r="I1056" s="140">
        <v>28</v>
      </c>
      <c r="J1056" s="140">
        <v>0</v>
      </c>
      <c r="K1056" s="132">
        <v>4594</v>
      </c>
      <c r="L1056" s="141">
        <v>0.3</v>
      </c>
      <c r="M1056" s="142">
        <v>23</v>
      </c>
      <c r="N1056" s="143">
        <v>0.61799999999999999</v>
      </c>
      <c r="O1056" s="144">
        <v>0.625</v>
      </c>
      <c r="P1056" s="145" t="s">
        <v>1099</v>
      </c>
      <c r="Q1056" s="149" t="s">
        <v>5004</v>
      </c>
      <c r="R1056" s="132">
        <v>5798</v>
      </c>
      <c r="S1056" s="150">
        <v>4.3</v>
      </c>
      <c r="T1056" s="151" t="s">
        <v>5005</v>
      </c>
      <c r="U1056" s="152" t="s">
        <v>4156</v>
      </c>
      <c r="V1056" s="153">
        <v>0.40100000000000002</v>
      </c>
      <c r="W1056" s="153">
        <v>0.51100000000000001</v>
      </c>
      <c r="X1056" s="152" t="s">
        <v>4157</v>
      </c>
      <c r="Y1056" s="153">
        <v>0.17899999999999999</v>
      </c>
      <c r="Z1056" s="153">
        <v>0.10199999999999999</v>
      </c>
      <c r="AA1056" s="152" t="s">
        <v>5006</v>
      </c>
      <c r="AB1056" s="153">
        <v>3.7999999999999999E-2</v>
      </c>
      <c r="AC1056" s="153">
        <v>1.0999999999999999E-2</v>
      </c>
    </row>
    <row r="1057" spans="1:29">
      <c r="A1057" s="118" t="s">
        <v>5007</v>
      </c>
      <c r="B1057" s="118" t="s">
        <v>5008</v>
      </c>
      <c r="C1057" s="130" t="s">
        <v>913</v>
      </c>
      <c r="D1057" s="131">
        <v>1</v>
      </c>
      <c r="E1057" s="132">
        <v>129097</v>
      </c>
      <c r="F1057" s="132">
        <v>2837</v>
      </c>
      <c r="G1057" s="132">
        <v>153</v>
      </c>
      <c r="H1057" s="133">
        <v>5.3800000000000001E-2</v>
      </c>
      <c r="I1057" s="140">
        <v>30</v>
      </c>
      <c r="J1057" s="140">
        <v>0</v>
      </c>
      <c r="K1057" s="132">
        <v>290</v>
      </c>
      <c r="L1057" s="141">
        <v>9.8000000000000007</v>
      </c>
      <c r="M1057" s="142">
        <v>2</v>
      </c>
      <c r="N1057" s="143">
        <v>0.46100000000000002</v>
      </c>
      <c r="O1057" s="144">
        <v>0.38800000000000001</v>
      </c>
      <c r="P1057" s="145" t="s">
        <v>3432</v>
      </c>
      <c r="Q1057" s="149" t="s">
        <v>5009</v>
      </c>
      <c r="R1057" s="132">
        <v>7649</v>
      </c>
      <c r="S1057" s="150">
        <v>4.8</v>
      </c>
      <c r="T1057" s="151" t="s">
        <v>916</v>
      </c>
      <c r="U1057" s="152" t="s">
        <v>3466</v>
      </c>
      <c r="V1057" s="153">
        <v>0.20599999999999999</v>
      </c>
      <c r="W1057" s="153">
        <v>0.151</v>
      </c>
      <c r="X1057" s="152" t="s">
        <v>2006</v>
      </c>
      <c r="Y1057" s="153">
        <v>0.154</v>
      </c>
      <c r="Z1057" s="153">
        <v>0.13200000000000001</v>
      </c>
      <c r="AA1057" s="152" t="s">
        <v>1878</v>
      </c>
      <c r="AB1057" s="153">
        <v>0.10100000000000001</v>
      </c>
      <c r="AC1057" s="153">
        <v>0.105</v>
      </c>
    </row>
    <row r="1058" spans="1:29">
      <c r="A1058" s="118" t="s">
        <v>5010</v>
      </c>
      <c r="B1058" s="118" t="s">
        <v>5010</v>
      </c>
      <c r="C1058" s="130" t="s">
        <v>913</v>
      </c>
      <c r="D1058" s="131">
        <v>1</v>
      </c>
      <c r="E1058" s="132">
        <v>1282310</v>
      </c>
      <c r="F1058" s="132">
        <v>236</v>
      </c>
      <c r="G1058" s="132">
        <v>57</v>
      </c>
      <c r="H1058" s="133">
        <v>0.24329999999999999</v>
      </c>
      <c r="I1058" s="140">
        <v>10</v>
      </c>
      <c r="J1058" s="140">
        <v>1</v>
      </c>
      <c r="K1058" s="132">
        <v>90</v>
      </c>
      <c r="L1058" s="141">
        <v>2.6</v>
      </c>
      <c r="M1058" s="142"/>
      <c r="N1058" s="143">
        <v>1</v>
      </c>
      <c r="O1058" s="144">
        <v>1</v>
      </c>
      <c r="P1058" s="145" t="s">
        <v>1467</v>
      </c>
      <c r="Q1058" s="149" t="s">
        <v>5011</v>
      </c>
      <c r="R1058" s="132">
        <v>33446</v>
      </c>
      <c r="S1058" s="150">
        <v>4.8</v>
      </c>
      <c r="T1058" s="151" t="s">
        <v>1853</v>
      </c>
      <c r="U1058" s="152" t="s">
        <v>2407</v>
      </c>
      <c r="V1058" s="153">
        <v>1</v>
      </c>
      <c r="W1058" s="153">
        <v>1</v>
      </c>
      <c r="X1058" s="115"/>
      <c r="Y1058" s="154"/>
      <c r="Z1058" s="154"/>
      <c r="AA1058" s="115"/>
      <c r="AB1058" s="154"/>
      <c r="AC1058" s="154"/>
    </row>
    <row r="1059" spans="1:29">
      <c r="A1059" s="118" t="s">
        <v>5012</v>
      </c>
      <c r="B1059" s="118" t="s">
        <v>5013</v>
      </c>
      <c r="C1059" s="130"/>
      <c r="D1059" s="131">
        <v>1</v>
      </c>
      <c r="E1059" s="132">
        <v>1307339</v>
      </c>
      <c r="F1059" s="132">
        <v>0</v>
      </c>
      <c r="G1059" s="132">
        <v>0</v>
      </c>
      <c r="H1059" s="133">
        <v>3.1800000000000002E-2</v>
      </c>
      <c r="I1059" s="140">
        <v>8</v>
      </c>
      <c r="J1059" s="140">
        <v>0</v>
      </c>
      <c r="K1059" s="132">
        <v>98</v>
      </c>
      <c r="L1059" s="141">
        <v>0</v>
      </c>
      <c r="M1059" s="142">
        <v>30</v>
      </c>
      <c r="N1059" s="143">
        <v>0.88200000000000001</v>
      </c>
      <c r="O1059" s="144">
        <v>1</v>
      </c>
      <c r="P1059" s="145" t="s">
        <v>947</v>
      </c>
      <c r="Q1059" s="149" t="s">
        <v>5014</v>
      </c>
      <c r="R1059" s="132">
        <v>122</v>
      </c>
      <c r="S1059" s="150">
        <v>4</v>
      </c>
      <c r="T1059" s="151" t="s">
        <v>5015</v>
      </c>
      <c r="U1059" s="152" t="s">
        <v>5016</v>
      </c>
      <c r="V1059" s="153">
        <v>0.47099999999999997</v>
      </c>
      <c r="W1059" s="153">
        <v>1</v>
      </c>
      <c r="X1059" s="152" t="s">
        <v>5017</v>
      </c>
      <c r="Y1059" s="153">
        <v>0.29399999999999998</v>
      </c>
      <c r="Z1059" s="153">
        <v>0</v>
      </c>
      <c r="AA1059" s="152" t="s">
        <v>5018</v>
      </c>
      <c r="AB1059" s="153">
        <v>0.11799999999999999</v>
      </c>
      <c r="AC1059" s="153">
        <v>0</v>
      </c>
    </row>
    <row r="1060" spans="1:29">
      <c r="A1060" s="118" t="s">
        <v>5019</v>
      </c>
      <c r="B1060" s="118" t="s">
        <v>5020</v>
      </c>
      <c r="C1060" s="130" t="s">
        <v>913</v>
      </c>
      <c r="D1060" s="131">
        <v>1</v>
      </c>
      <c r="E1060" s="132">
        <v>878983</v>
      </c>
      <c r="F1060" s="132">
        <v>385</v>
      </c>
      <c r="G1060" s="132">
        <v>15</v>
      </c>
      <c r="H1060" s="133">
        <v>4.1200000000000001E-2</v>
      </c>
      <c r="I1060" s="140">
        <v>13</v>
      </c>
      <c r="J1060" s="140">
        <v>0</v>
      </c>
      <c r="K1060" s="132"/>
      <c r="L1060" s="141">
        <v>0</v>
      </c>
      <c r="M1060" s="142">
        <v>16</v>
      </c>
      <c r="N1060" s="143">
        <v>0.63300000000000001</v>
      </c>
      <c r="O1060" s="144">
        <v>0.66700000000000004</v>
      </c>
      <c r="P1060" s="145"/>
      <c r="Q1060" s="149"/>
      <c r="R1060" s="132"/>
      <c r="S1060" s="150"/>
      <c r="T1060" s="151"/>
      <c r="U1060" s="152" t="s">
        <v>1820</v>
      </c>
      <c r="V1060" s="153">
        <v>0.24199999999999999</v>
      </c>
      <c r="W1060" s="153">
        <v>0</v>
      </c>
      <c r="X1060" s="152" t="s">
        <v>2173</v>
      </c>
      <c r="Y1060" s="153">
        <v>0.219</v>
      </c>
      <c r="Z1060" s="153">
        <v>0.66700000000000004</v>
      </c>
      <c r="AA1060" s="152" t="s">
        <v>2174</v>
      </c>
      <c r="AB1060" s="153">
        <v>0.17199999999999999</v>
      </c>
      <c r="AC1060" s="153">
        <v>0</v>
      </c>
    </row>
    <row r="1061" spans="1:29">
      <c r="A1061" s="118" t="s">
        <v>5021</v>
      </c>
      <c r="B1061" s="118" t="s">
        <v>5022</v>
      </c>
      <c r="C1061" s="130"/>
      <c r="D1061" s="131">
        <v>1</v>
      </c>
      <c r="E1061" s="132">
        <v>139228</v>
      </c>
      <c r="F1061" s="132">
        <v>2581</v>
      </c>
      <c r="G1061" s="132">
        <v>76</v>
      </c>
      <c r="H1061" s="133">
        <v>2.9600000000000001E-2</v>
      </c>
      <c r="I1061" s="140">
        <v>27</v>
      </c>
      <c r="J1061" s="140">
        <v>2</v>
      </c>
      <c r="K1061" s="132">
        <v>70795</v>
      </c>
      <c r="L1061" s="141">
        <v>0</v>
      </c>
      <c r="M1061" s="142">
        <v>0</v>
      </c>
      <c r="N1061" s="143">
        <v>0.93300000000000005</v>
      </c>
      <c r="O1061" s="144">
        <v>0.71799999999999997</v>
      </c>
      <c r="P1061" s="145" t="s">
        <v>5023</v>
      </c>
      <c r="Q1061" s="149" t="s">
        <v>5024</v>
      </c>
      <c r="R1061" s="132">
        <v>44859</v>
      </c>
      <c r="S1061" s="150">
        <v>4.5</v>
      </c>
      <c r="T1061" s="151" t="s">
        <v>5025</v>
      </c>
      <c r="U1061" s="152" t="s">
        <v>5026</v>
      </c>
      <c r="V1061" s="153">
        <v>0.64600000000000002</v>
      </c>
      <c r="W1061" s="153">
        <v>0.27300000000000002</v>
      </c>
      <c r="X1061" s="152" t="s">
        <v>5027</v>
      </c>
      <c r="Y1061" s="153">
        <v>0.182</v>
      </c>
      <c r="Z1061" s="153">
        <v>0.35499999999999998</v>
      </c>
      <c r="AA1061" s="152" t="s">
        <v>5028</v>
      </c>
      <c r="AB1061" s="153">
        <v>0.104</v>
      </c>
      <c r="AC1061" s="153">
        <v>9.0999999999999998E-2</v>
      </c>
    </row>
    <row r="1062" spans="1:29">
      <c r="A1062" s="118" t="s">
        <v>5029</v>
      </c>
      <c r="B1062" s="118" t="s">
        <v>5030</v>
      </c>
      <c r="C1062" s="130"/>
      <c r="D1062" s="131">
        <v>1</v>
      </c>
      <c r="E1062" s="132">
        <v>1594529</v>
      </c>
      <c r="F1062" s="132">
        <v>0</v>
      </c>
      <c r="G1062" s="132">
        <v>0</v>
      </c>
      <c r="H1062" s="133">
        <v>4.7999999999999996E-3</v>
      </c>
      <c r="I1062" s="140">
        <v>8</v>
      </c>
      <c r="J1062" s="140">
        <v>2</v>
      </c>
      <c r="K1062" s="132">
        <v>127</v>
      </c>
      <c r="L1062" s="141">
        <v>0</v>
      </c>
      <c r="M1062" s="142">
        <v>12</v>
      </c>
      <c r="N1062" s="143">
        <v>0.86699999999999999</v>
      </c>
      <c r="O1062" s="144">
        <v>1</v>
      </c>
      <c r="P1062" s="145" t="s">
        <v>5031</v>
      </c>
      <c r="Q1062" s="149" t="s">
        <v>5032</v>
      </c>
      <c r="R1062" s="132">
        <v>8059</v>
      </c>
      <c r="S1062" s="150">
        <v>4.4000000000000004</v>
      </c>
      <c r="T1062" s="151" t="s">
        <v>5033</v>
      </c>
      <c r="U1062" s="152" t="s">
        <v>5034</v>
      </c>
      <c r="V1062" s="153">
        <v>0.53300000000000003</v>
      </c>
      <c r="W1062" s="153">
        <v>1</v>
      </c>
      <c r="X1062" s="152" t="s">
        <v>5035</v>
      </c>
      <c r="Y1062" s="153">
        <v>0.2</v>
      </c>
      <c r="Z1062" s="153">
        <v>0</v>
      </c>
      <c r="AA1062" s="152" t="s">
        <v>5036</v>
      </c>
      <c r="AB1062" s="153">
        <v>0.13300000000000001</v>
      </c>
      <c r="AC1062" s="153">
        <v>0</v>
      </c>
    </row>
    <row r="1063" spans="1:29">
      <c r="A1063" s="118" t="s">
        <v>5037</v>
      </c>
      <c r="B1063" s="118" t="s">
        <v>5038</v>
      </c>
      <c r="C1063" s="130"/>
      <c r="D1063" s="131">
        <v>1</v>
      </c>
      <c r="E1063" s="132">
        <v>956578</v>
      </c>
      <c r="F1063" s="132">
        <v>344</v>
      </c>
      <c r="G1063" s="132">
        <v>1</v>
      </c>
      <c r="H1063" s="133">
        <v>2E-3</v>
      </c>
      <c r="I1063" s="140">
        <v>12</v>
      </c>
      <c r="J1063" s="140">
        <v>0</v>
      </c>
      <c r="K1063" s="132">
        <v>22</v>
      </c>
      <c r="L1063" s="141">
        <v>15.6</v>
      </c>
      <c r="M1063" s="142">
        <v>5</v>
      </c>
      <c r="N1063" s="143">
        <v>1</v>
      </c>
      <c r="O1063" s="144">
        <v>0</v>
      </c>
      <c r="P1063" s="145" t="s">
        <v>918</v>
      </c>
      <c r="Q1063" s="149" t="s">
        <v>5039</v>
      </c>
      <c r="R1063" s="132">
        <v>337</v>
      </c>
      <c r="S1063" s="150">
        <v>4</v>
      </c>
      <c r="T1063" s="151" t="s">
        <v>1091</v>
      </c>
      <c r="U1063" s="152" t="s">
        <v>5040</v>
      </c>
      <c r="V1063" s="153">
        <v>0.61899999999999999</v>
      </c>
      <c r="W1063" s="153">
        <v>0</v>
      </c>
      <c r="X1063" s="152" t="s">
        <v>4463</v>
      </c>
      <c r="Y1063" s="153">
        <v>0.28599999999999998</v>
      </c>
      <c r="Z1063" s="153">
        <v>0</v>
      </c>
      <c r="AA1063" s="152" t="s">
        <v>4696</v>
      </c>
      <c r="AB1063" s="153">
        <v>9.5000000000000001E-2</v>
      </c>
      <c r="AC1063" s="153">
        <v>0</v>
      </c>
    </row>
    <row r="1064" spans="1:29">
      <c r="A1064" s="118" t="s">
        <v>5041</v>
      </c>
      <c r="B1064" s="118" t="s">
        <v>5042</v>
      </c>
      <c r="C1064" s="130" t="s">
        <v>913</v>
      </c>
      <c r="D1064" s="131">
        <v>1</v>
      </c>
      <c r="E1064" s="132">
        <v>122945</v>
      </c>
      <c r="F1064" s="132">
        <v>2810</v>
      </c>
      <c r="G1064" s="132">
        <v>162</v>
      </c>
      <c r="H1064" s="133">
        <v>5.7500000000000002E-2</v>
      </c>
      <c r="I1064" s="140">
        <v>30</v>
      </c>
      <c r="J1064" s="140">
        <v>11</v>
      </c>
      <c r="K1064" s="132">
        <v>56</v>
      </c>
      <c r="L1064" s="141">
        <v>50.2</v>
      </c>
      <c r="M1064" s="142">
        <v>6</v>
      </c>
      <c r="N1064" s="143">
        <v>0.83299999999999996</v>
      </c>
      <c r="O1064" s="144">
        <v>0.92300000000000004</v>
      </c>
      <c r="P1064" s="145" t="s">
        <v>2570</v>
      </c>
      <c r="Q1064" s="149" t="s">
        <v>2156</v>
      </c>
      <c r="R1064" s="132">
        <v>18677</v>
      </c>
      <c r="S1064" s="150">
        <v>4.5</v>
      </c>
      <c r="T1064" s="151" t="s">
        <v>916</v>
      </c>
      <c r="U1064" s="152" t="s">
        <v>3322</v>
      </c>
      <c r="V1064" s="153">
        <v>0.32400000000000001</v>
      </c>
      <c r="W1064" s="153">
        <v>0.34399999999999997</v>
      </c>
      <c r="X1064" s="152" t="s">
        <v>2406</v>
      </c>
      <c r="Y1064" s="153">
        <v>0.309</v>
      </c>
      <c r="Z1064" s="153">
        <v>0.20399999999999999</v>
      </c>
      <c r="AA1064" s="152" t="s">
        <v>2407</v>
      </c>
      <c r="AB1064" s="153">
        <v>0.20100000000000001</v>
      </c>
      <c r="AC1064" s="153">
        <v>0.375</v>
      </c>
    </row>
    <row r="1065" spans="1:29">
      <c r="A1065" s="118" t="s">
        <v>5043</v>
      </c>
      <c r="B1065" s="118" t="s">
        <v>5044</v>
      </c>
      <c r="C1065" s="130" t="s">
        <v>913</v>
      </c>
      <c r="D1065" s="131">
        <v>1</v>
      </c>
      <c r="E1065" s="132">
        <v>394421</v>
      </c>
      <c r="F1065" s="132">
        <v>899</v>
      </c>
      <c r="G1065" s="132">
        <v>53</v>
      </c>
      <c r="H1065" s="133">
        <v>5.8799999999999998E-2</v>
      </c>
      <c r="I1065" s="140">
        <v>26</v>
      </c>
      <c r="J1065" s="140">
        <v>0</v>
      </c>
      <c r="K1065" s="132">
        <v>268</v>
      </c>
      <c r="L1065" s="141">
        <v>3.3</v>
      </c>
      <c r="M1065" s="142">
        <v>21</v>
      </c>
      <c r="N1065" s="143">
        <v>0.72699999999999998</v>
      </c>
      <c r="O1065" s="144">
        <v>0.69699999999999995</v>
      </c>
      <c r="P1065" s="145" t="s">
        <v>2593</v>
      </c>
      <c r="Q1065" s="149" t="s">
        <v>5045</v>
      </c>
      <c r="R1065" s="132">
        <v>3640</v>
      </c>
      <c r="S1065" s="150">
        <v>4.5</v>
      </c>
      <c r="T1065" s="151" t="s">
        <v>916</v>
      </c>
      <c r="U1065" s="152" t="s">
        <v>2777</v>
      </c>
      <c r="V1065" s="153">
        <v>0.39900000000000002</v>
      </c>
      <c r="W1065" s="153">
        <v>0.33900000000000002</v>
      </c>
      <c r="X1065" s="152" t="s">
        <v>5046</v>
      </c>
      <c r="Y1065" s="153">
        <v>0.26900000000000002</v>
      </c>
      <c r="Z1065" s="153">
        <v>0.30399999999999999</v>
      </c>
      <c r="AA1065" s="152" t="s">
        <v>3680</v>
      </c>
      <c r="AB1065" s="153">
        <v>0.06</v>
      </c>
      <c r="AC1065" s="153">
        <v>5.3999999999999999E-2</v>
      </c>
    </row>
    <row r="1066" spans="1:29">
      <c r="A1066" s="118" t="s">
        <v>5047</v>
      </c>
      <c r="B1066" s="118" t="s">
        <v>5048</v>
      </c>
      <c r="C1066" s="130"/>
      <c r="D1066" s="131">
        <v>1</v>
      </c>
      <c r="E1066" s="132">
        <v>841267</v>
      </c>
      <c r="F1066" s="132">
        <v>408</v>
      </c>
      <c r="G1066" s="132">
        <v>11</v>
      </c>
      <c r="H1066" s="133">
        <v>2.7400000000000001E-2</v>
      </c>
      <c r="I1066" s="140">
        <v>14</v>
      </c>
      <c r="J1066" s="140">
        <v>0</v>
      </c>
      <c r="K1066" s="132">
        <v>43</v>
      </c>
      <c r="L1066" s="141">
        <v>9.5</v>
      </c>
      <c r="M1066" s="142"/>
      <c r="N1066" s="143">
        <v>0.80500000000000005</v>
      </c>
      <c r="O1066" s="144">
        <v>0</v>
      </c>
      <c r="P1066" s="145" t="s">
        <v>2115</v>
      </c>
      <c r="Q1066" s="149" t="s">
        <v>5049</v>
      </c>
      <c r="R1066" s="132">
        <v>11447</v>
      </c>
      <c r="S1066" s="150">
        <v>4.5</v>
      </c>
      <c r="T1066" s="151" t="s">
        <v>916</v>
      </c>
      <c r="U1066" s="152" t="s">
        <v>1970</v>
      </c>
      <c r="V1066" s="153">
        <v>0.59299999999999997</v>
      </c>
      <c r="W1066" s="153">
        <v>0</v>
      </c>
      <c r="X1066" s="152" t="s">
        <v>2008</v>
      </c>
      <c r="Y1066" s="153">
        <v>0.13900000000000001</v>
      </c>
      <c r="Z1066" s="153">
        <v>0</v>
      </c>
      <c r="AA1066" s="152" t="s">
        <v>2012</v>
      </c>
      <c r="AB1066" s="153">
        <v>7.3999999999999996E-2</v>
      </c>
      <c r="AC1066" s="153">
        <v>0</v>
      </c>
    </row>
    <row r="1067" spans="1:29">
      <c r="A1067" s="118" t="s">
        <v>5050</v>
      </c>
      <c r="B1067" s="118"/>
      <c r="C1067" s="130" t="s">
        <v>913</v>
      </c>
      <c r="D1067" s="131">
        <v>1</v>
      </c>
      <c r="E1067" s="132">
        <v>1891083</v>
      </c>
      <c r="F1067" s="132">
        <v>146</v>
      </c>
      <c r="G1067" s="132">
        <v>6</v>
      </c>
      <c r="H1067" s="133">
        <v>4.1000000000000002E-2</v>
      </c>
      <c r="I1067" s="140">
        <v>8</v>
      </c>
      <c r="J1067" s="140">
        <v>0</v>
      </c>
      <c r="K1067" s="132"/>
      <c r="L1067" s="141">
        <v>0</v>
      </c>
      <c r="M1067" s="142"/>
      <c r="N1067" s="143">
        <v>1</v>
      </c>
      <c r="O1067" s="144">
        <v>0</v>
      </c>
      <c r="P1067" s="145" t="s">
        <v>2558</v>
      </c>
      <c r="Q1067" s="149"/>
      <c r="R1067" s="132"/>
      <c r="S1067" s="150"/>
      <c r="T1067" s="151"/>
      <c r="U1067" s="152" t="s">
        <v>2052</v>
      </c>
      <c r="V1067" s="153">
        <v>1</v>
      </c>
      <c r="W1067" s="153">
        <v>0</v>
      </c>
      <c r="X1067" s="115"/>
      <c r="Y1067" s="154"/>
      <c r="Z1067" s="154"/>
      <c r="AA1067" s="115"/>
      <c r="AB1067" s="154"/>
      <c r="AC1067" s="154"/>
    </row>
    <row r="1068" spans="1:29">
      <c r="A1068" s="140">
        <v>385230980</v>
      </c>
      <c r="B1068" s="118"/>
      <c r="C1068" s="130" t="s">
        <v>913</v>
      </c>
      <c r="D1068" s="131">
        <v>1</v>
      </c>
      <c r="E1068" s="132">
        <v>1798305</v>
      </c>
      <c r="F1068" s="132">
        <v>159</v>
      </c>
      <c r="G1068" s="132">
        <v>13</v>
      </c>
      <c r="H1068" s="133">
        <v>8.0699999999999994E-2</v>
      </c>
      <c r="I1068" s="140">
        <v>8</v>
      </c>
      <c r="J1068" s="140">
        <v>5</v>
      </c>
      <c r="K1068" s="132">
        <v>60</v>
      </c>
      <c r="L1068" s="141">
        <v>2.7</v>
      </c>
      <c r="M1068" s="142"/>
      <c r="N1068" s="143">
        <v>0.875</v>
      </c>
      <c r="O1068" s="144">
        <v>1</v>
      </c>
      <c r="P1068" s="145"/>
      <c r="Q1068" s="149" t="s">
        <v>5051</v>
      </c>
      <c r="R1068" s="132">
        <v>7599</v>
      </c>
      <c r="S1068" s="150">
        <v>4</v>
      </c>
      <c r="T1068" s="151" t="s">
        <v>5052</v>
      </c>
      <c r="U1068" s="152" t="s">
        <v>5053</v>
      </c>
      <c r="V1068" s="153">
        <v>0.375</v>
      </c>
      <c r="W1068" s="153">
        <v>0</v>
      </c>
      <c r="X1068" s="152" t="s">
        <v>5054</v>
      </c>
      <c r="Y1068" s="153">
        <v>0.375</v>
      </c>
      <c r="Z1068" s="153">
        <v>1</v>
      </c>
      <c r="AA1068" s="152" t="s">
        <v>5055</v>
      </c>
      <c r="AB1068" s="153">
        <v>0.125</v>
      </c>
      <c r="AC1068" s="153">
        <v>0</v>
      </c>
    </row>
    <row r="1069" spans="1:29">
      <c r="A1069" s="118" t="s">
        <v>5056</v>
      </c>
      <c r="B1069" s="118" t="s">
        <v>5057</v>
      </c>
      <c r="C1069" s="130"/>
      <c r="D1069" s="131">
        <v>1</v>
      </c>
      <c r="E1069" s="132">
        <v>740928</v>
      </c>
      <c r="F1069" s="132">
        <v>465</v>
      </c>
      <c r="G1069" s="132">
        <v>42</v>
      </c>
      <c r="H1069" s="133">
        <v>9.1300000000000006E-2</v>
      </c>
      <c r="I1069" s="140">
        <v>20</v>
      </c>
      <c r="J1069" s="140">
        <v>0</v>
      </c>
      <c r="K1069" s="132">
        <v>20</v>
      </c>
      <c r="L1069" s="141">
        <v>23.3</v>
      </c>
      <c r="M1069" s="142"/>
      <c r="N1069" s="143">
        <v>0.94699999999999995</v>
      </c>
      <c r="O1069" s="144">
        <v>0.875</v>
      </c>
      <c r="P1069" s="145" t="s">
        <v>5058</v>
      </c>
      <c r="Q1069" s="149" t="s">
        <v>5059</v>
      </c>
      <c r="R1069" s="132">
        <v>23689</v>
      </c>
      <c r="S1069" s="150">
        <v>4.5</v>
      </c>
      <c r="T1069" s="151" t="s">
        <v>916</v>
      </c>
      <c r="U1069" s="152" t="s">
        <v>5060</v>
      </c>
      <c r="V1069" s="153">
        <v>0.61599999999999999</v>
      </c>
      <c r="W1069" s="153">
        <v>0.25</v>
      </c>
      <c r="X1069" s="152" t="s">
        <v>3895</v>
      </c>
      <c r="Y1069" s="153">
        <v>0.19</v>
      </c>
      <c r="Z1069" s="153">
        <v>0.125</v>
      </c>
      <c r="AA1069" s="152" t="s">
        <v>5061</v>
      </c>
      <c r="AB1069" s="153">
        <v>0.14199999999999999</v>
      </c>
      <c r="AC1069" s="153">
        <v>0.5</v>
      </c>
    </row>
    <row r="1070" spans="1:29">
      <c r="A1070" s="118" t="s">
        <v>5062</v>
      </c>
      <c r="B1070" s="118" t="s">
        <v>5063</v>
      </c>
      <c r="C1070" s="130"/>
      <c r="D1070" s="131">
        <v>1</v>
      </c>
      <c r="E1070" s="132">
        <v>2104727</v>
      </c>
      <c r="F1070" s="132">
        <v>0</v>
      </c>
      <c r="G1070" s="132">
        <v>0</v>
      </c>
      <c r="H1070" s="133">
        <v>8.2000000000000007E-3</v>
      </c>
      <c r="I1070" s="140">
        <v>8</v>
      </c>
      <c r="J1070" s="140">
        <v>0</v>
      </c>
      <c r="K1070" s="132">
        <v>93</v>
      </c>
      <c r="L1070" s="141">
        <v>0</v>
      </c>
      <c r="M1070" s="142">
        <v>27</v>
      </c>
      <c r="N1070" s="143">
        <v>1</v>
      </c>
      <c r="O1070" s="144">
        <v>0</v>
      </c>
      <c r="P1070" s="145" t="s">
        <v>1294</v>
      </c>
      <c r="Q1070" s="149" t="s">
        <v>5064</v>
      </c>
      <c r="R1070" s="132">
        <v>1565</v>
      </c>
      <c r="S1070" s="150">
        <v>4.4000000000000004</v>
      </c>
      <c r="T1070" s="151" t="s">
        <v>5065</v>
      </c>
      <c r="U1070" s="152" t="s">
        <v>5066</v>
      </c>
      <c r="V1070" s="153">
        <v>0.33300000000000002</v>
      </c>
      <c r="W1070" s="153">
        <v>0</v>
      </c>
      <c r="X1070" s="152" t="s">
        <v>5067</v>
      </c>
      <c r="Y1070" s="153">
        <v>0.33300000000000002</v>
      </c>
      <c r="Z1070" s="153">
        <v>0</v>
      </c>
      <c r="AA1070" s="152" t="s">
        <v>5068</v>
      </c>
      <c r="AB1070" s="153">
        <v>0.33300000000000002</v>
      </c>
      <c r="AC1070" s="153">
        <v>0</v>
      </c>
    </row>
    <row r="1071" spans="1:29">
      <c r="A1071" s="118" t="s">
        <v>5069</v>
      </c>
      <c r="B1071" s="118" t="s">
        <v>5070</v>
      </c>
      <c r="C1071" s="130" t="s">
        <v>913</v>
      </c>
      <c r="D1071" s="131">
        <v>1</v>
      </c>
      <c r="E1071" s="132">
        <v>151325</v>
      </c>
      <c r="F1071" s="132">
        <v>2409</v>
      </c>
      <c r="G1071" s="132">
        <v>148</v>
      </c>
      <c r="H1071" s="133">
        <v>6.1499999999999999E-2</v>
      </c>
      <c r="I1071" s="140">
        <v>29</v>
      </c>
      <c r="J1071" s="140">
        <v>0</v>
      </c>
      <c r="K1071" s="132">
        <v>1812</v>
      </c>
      <c r="L1071" s="141">
        <v>1.3</v>
      </c>
      <c r="M1071" s="142">
        <v>16</v>
      </c>
      <c r="N1071" s="143">
        <v>0.56499999999999995</v>
      </c>
      <c r="O1071" s="144">
        <v>0.67400000000000004</v>
      </c>
      <c r="P1071" s="145" t="s">
        <v>3017</v>
      </c>
      <c r="Q1071" s="149" t="s">
        <v>5071</v>
      </c>
      <c r="R1071" s="132">
        <v>10862</v>
      </c>
      <c r="S1071" s="150">
        <v>4.5</v>
      </c>
      <c r="T1071" s="151" t="s">
        <v>1152</v>
      </c>
      <c r="U1071" s="152" t="s">
        <v>1153</v>
      </c>
      <c r="V1071" s="153">
        <v>0.34300000000000003</v>
      </c>
      <c r="W1071" s="153">
        <v>0.46100000000000002</v>
      </c>
      <c r="X1071" s="152" t="s">
        <v>1725</v>
      </c>
      <c r="Y1071" s="153">
        <v>0.129</v>
      </c>
      <c r="Z1071" s="153">
        <v>0.124</v>
      </c>
      <c r="AA1071" s="152" t="s">
        <v>4272</v>
      </c>
      <c r="AB1071" s="153">
        <v>9.1999999999999998E-2</v>
      </c>
      <c r="AC1071" s="153">
        <v>0.09</v>
      </c>
    </row>
    <row r="1072" spans="1:29">
      <c r="A1072" s="118" t="s">
        <v>5072</v>
      </c>
      <c r="B1072" s="118" t="s">
        <v>5073</v>
      </c>
      <c r="C1072" s="130" t="s">
        <v>913</v>
      </c>
      <c r="D1072" s="131">
        <v>1</v>
      </c>
      <c r="E1072" s="132">
        <v>631859</v>
      </c>
      <c r="F1072" s="132">
        <v>556</v>
      </c>
      <c r="G1072" s="132">
        <v>87</v>
      </c>
      <c r="H1072" s="133">
        <v>0.15620000000000001</v>
      </c>
      <c r="I1072" s="140">
        <v>13</v>
      </c>
      <c r="J1072" s="140">
        <v>2</v>
      </c>
      <c r="K1072" s="132">
        <v>149</v>
      </c>
      <c r="L1072" s="141">
        <v>3.7</v>
      </c>
      <c r="M1072" s="142">
        <v>11</v>
      </c>
      <c r="N1072" s="143">
        <v>0.92900000000000005</v>
      </c>
      <c r="O1072" s="144">
        <v>0.97899999999999998</v>
      </c>
      <c r="P1072" s="145" t="s">
        <v>2020</v>
      </c>
      <c r="Q1072" s="149" t="s">
        <v>5074</v>
      </c>
      <c r="R1072" s="132">
        <v>12961</v>
      </c>
      <c r="S1072" s="150">
        <v>4.8</v>
      </c>
      <c r="T1072" s="151" t="s">
        <v>1254</v>
      </c>
      <c r="U1072" s="152" t="s">
        <v>1593</v>
      </c>
      <c r="V1072" s="153">
        <v>0.69799999999999995</v>
      </c>
      <c r="W1072" s="153">
        <v>0.70799999999999996</v>
      </c>
      <c r="X1072" s="152" t="s">
        <v>1627</v>
      </c>
      <c r="Y1072" s="153">
        <v>0.20899999999999999</v>
      </c>
      <c r="Z1072" s="153">
        <v>0.22900000000000001</v>
      </c>
      <c r="AA1072" s="152" t="s">
        <v>5075</v>
      </c>
      <c r="AB1072" s="153">
        <v>2.3E-2</v>
      </c>
      <c r="AC1072" s="153">
        <v>4.2000000000000003E-2</v>
      </c>
    </row>
    <row r="1073" spans="1:29">
      <c r="A1073" s="118" t="s">
        <v>5076</v>
      </c>
      <c r="B1073" s="118" t="s">
        <v>5077</v>
      </c>
      <c r="C1073" s="130"/>
      <c r="D1073" s="131">
        <v>1</v>
      </c>
      <c r="E1073" s="132">
        <v>616519</v>
      </c>
      <c r="F1073" s="132">
        <v>568</v>
      </c>
      <c r="G1073" s="132">
        <v>5</v>
      </c>
      <c r="H1073" s="133">
        <v>9.2999999999999992E-3</v>
      </c>
      <c r="I1073" s="140">
        <v>13</v>
      </c>
      <c r="J1073" s="140">
        <v>0</v>
      </c>
      <c r="K1073" s="132">
        <v>172</v>
      </c>
      <c r="L1073" s="141">
        <v>3.3</v>
      </c>
      <c r="M1073" s="142">
        <v>28</v>
      </c>
      <c r="N1073" s="143">
        <v>0.48699999999999999</v>
      </c>
      <c r="O1073" s="144">
        <v>0.5</v>
      </c>
      <c r="P1073" s="145" t="s">
        <v>1006</v>
      </c>
      <c r="Q1073" s="149" t="s">
        <v>5078</v>
      </c>
      <c r="R1073" s="132">
        <v>4431</v>
      </c>
      <c r="S1073" s="150">
        <v>4.5</v>
      </c>
      <c r="T1073" s="151" t="s">
        <v>916</v>
      </c>
      <c r="U1073" s="152" t="s">
        <v>3372</v>
      </c>
      <c r="V1073" s="153">
        <v>0.249</v>
      </c>
      <c r="W1073" s="153">
        <v>0.5</v>
      </c>
      <c r="X1073" s="152" t="s">
        <v>5079</v>
      </c>
      <c r="Y1073" s="153">
        <v>0.122</v>
      </c>
      <c r="Z1073" s="153">
        <v>0</v>
      </c>
      <c r="AA1073" s="152" t="s">
        <v>3499</v>
      </c>
      <c r="AB1073" s="153">
        <v>0.11600000000000001</v>
      </c>
      <c r="AC1073" s="153">
        <v>0</v>
      </c>
    </row>
    <row r="1074" spans="1:29">
      <c r="A1074" s="118" t="s">
        <v>5080</v>
      </c>
      <c r="B1074" s="118"/>
      <c r="C1074" s="130"/>
      <c r="D1074" s="131">
        <v>1</v>
      </c>
      <c r="E1074" s="132">
        <v>1576231</v>
      </c>
      <c r="F1074" s="132">
        <v>183</v>
      </c>
      <c r="G1074" s="132">
        <v>2</v>
      </c>
      <c r="H1074" s="133">
        <v>1.41E-2</v>
      </c>
      <c r="I1074" s="140">
        <v>9</v>
      </c>
      <c r="J1074" s="140">
        <v>0</v>
      </c>
      <c r="K1074" s="132"/>
      <c r="L1074" s="141">
        <v>0</v>
      </c>
      <c r="M1074" s="142"/>
      <c r="N1074" s="143">
        <v>0.61499999999999999</v>
      </c>
      <c r="O1074" s="144">
        <v>0</v>
      </c>
      <c r="P1074" s="145" t="s">
        <v>5081</v>
      </c>
      <c r="Q1074" s="149"/>
      <c r="R1074" s="132"/>
      <c r="S1074" s="150"/>
      <c r="T1074" s="151"/>
      <c r="U1074" s="152" t="s">
        <v>3072</v>
      </c>
      <c r="V1074" s="153">
        <v>0.46200000000000002</v>
      </c>
      <c r="W1074" s="153">
        <v>0</v>
      </c>
      <c r="X1074" s="152" t="s">
        <v>5082</v>
      </c>
      <c r="Y1074" s="153">
        <v>7.6999999999999999E-2</v>
      </c>
      <c r="Z1074" s="153">
        <v>0</v>
      </c>
      <c r="AA1074" s="152" t="s">
        <v>3234</v>
      </c>
      <c r="AB1074" s="153">
        <v>7.6999999999999999E-2</v>
      </c>
      <c r="AC1074" s="153">
        <v>0</v>
      </c>
    </row>
    <row r="1075" spans="1:29">
      <c r="A1075" s="118" t="s">
        <v>5083</v>
      </c>
      <c r="B1075" s="118"/>
      <c r="C1075" s="130"/>
      <c r="D1075" s="131">
        <v>1</v>
      </c>
      <c r="E1075" s="132">
        <v>2064488</v>
      </c>
      <c r="F1075" s="132">
        <v>103</v>
      </c>
      <c r="G1075" s="132">
        <v>8</v>
      </c>
      <c r="H1075" s="133">
        <v>7.9799999999999996E-2</v>
      </c>
      <c r="I1075" s="140">
        <v>8</v>
      </c>
      <c r="J1075" s="140">
        <v>6</v>
      </c>
      <c r="K1075" s="132">
        <v>108</v>
      </c>
      <c r="L1075" s="141">
        <v>0.9</v>
      </c>
      <c r="M1075" s="142">
        <v>27</v>
      </c>
      <c r="N1075" s="143">
        <v>0.4</v>
      </c>
      <c r="O1075" s="144">
        <v>0</v>
      </c>
      <c r="P1075" s="145"/>
      <c r="Q1075" s="149" t="s">
        <v>5084</v>
      </c>
      <c r="R1075" s="132">
        <v>21496</v>
      </c>
      <c r="S1075" s="150">
        <v>4.5</v>
      </c>
      <c r="T1075" s="151" t="s">
        <v>5085</v>
      </c>
      <c r="U1075" s="152" t="s">
        <v>5086</v>
      </c>
      <c r="V1075" s="153">
        <v>0.13300000000000001</v>
      </c>
      <c r="W1075" s="153">
        <v>0</v>
      </c>
      <c r="X1075" s="152" t="s">
        <v>5087</v>
      </c>
      <c r="Y1075" s="153">
        <v>0.13300000000000001</v>
      </c>
      <c r="Z1075" s="153">
        <v>0</v>
      </c>
      <c r="AA1075" s="152" t="s">
        <v>5088</v>
      </c>
      <c r="AB1075" s="153">
        <v>0.13300000000000001</v>
      </c>
      <c r="AC1075" s="153">
        <v>0</v>
      </c>
    </row>
    <row r="1076" spans="1:29">
      <c r="A1076" s="118" t="s">
        <v>5089</v>
      </c>
      <c r="B1076" s="118" t="s">
        <v>5090</v>
      </c>
      <c r="C1076" s="130" t="s">
        <v>913</v>
      </c>
      <c r="D1076" s="131">
        <v>1</v>
      </c>
      <c r="E1076" s="132">
        <v>1770676</v>
      </c>
      <c r="F1076" s="132">
        <v>162</v>
      </c>
      <c r="G1076" s="132">
        <v>25</v>
      </c>
      <c r="H1076" s="133">
        <v>0.15939999999999999</v>
      </c>
      <c r="I1076" s="140">
        <v>8</v>
      </c>
      <c r="J1076" s="140">
        <v>1</v>
      </c>
      <c r="K1076" s="132">
        <v>44646</v>
      </c>
      <c r="L1076" s="141">
        <v>0</v>
      </c>
      <c r="M1076" s="142">
        <v>0</v>
      </c>
      <c r="N1076" s="143">
        <v>1</v>
      </c>
      <c r="O1076" s="144">
        <v>1</v>
      </c>
      <c r="P1076" s="145" t="s">
        <v>967</v>
      </c>
      <c r="Q1076" s="149" t="s">
        <v>5091</v>
      </c>
      <c r="R1076" s="132">
        <v>30025</v>
      </c>
      <c r="S1076" s="150">
        <v>4.5</v>
      </c>
      <c r="T1076" s="151" t="s">
        <v>5092</v>
      </c>
      <c r="U1076" s="152" t="s">
        <v>5093</v>
      </c>
      <c r="V1076" s="153">
        <v>0.55600000000000005</v>
      </c>
      <c r="W1076" s="153">
        <v>1</v>
      </c>
      <c r="X1076" s="152" t="s">
        <v>5094</v>
      </c>
      <c r="Y1076" s="153">
        <v>0.44400000000000001</v>
      </c>
      <c r="Z1076" s="153">
        <v>0</v>
      </c>
      <c r="AA1076" s="115"/>
      <c r="AB1076" s="154"/>
      <c r="AC1076" s="154"/>
    </row>
    <row r="1077" spans="1:29">
      <c r="A1077" s="118" t="s">
        <v>5095</v>
      </c>
      <c r="B1077" s="118"/>
      <c r="C1077" s="130"/>
      <c r="D1077" s="131">
        <v>1</v>
      </c>
      <c r="E1077" s="132">
        <v>1013477</v>
      </c>
      <c r="F1077" s="132">
        <v>324</v>
      </c>
      <c r="G1077" s="132">
        <v>15</v>
      </c>
      <c r="H1077" s="133">
        <v>4.8000000000000001E-2</v>
      </c>
      <c r="I1077" s="140">
        <v>11</v>
      </c>
      <c r="J1077" s="140">
        <v>0</v>
      </c>
      <c r="K1077" s="132"/>
      <c r="L1077" s="141">
        <v>0</v>
      </c>
      <c r="M1077" s="142"/>
      <c r="N1077" s="143">
        <v>0.94699999999999995</v>
      </c>
      <c r="O1077" s="144">
        <v>0</v>
      </c>
      <c r="P1077" s="145" t="s">
        <v>2490</v>
      </c>
      <c r="Q1077" s="149"/>
      <c r="R1077" s="132"/>
      <c r="S1077" s="150"/>
      <c r="T1077" s="151"/>
      <c r="U1077" s="152" t="s">
        <v>5096</v>
      </c>
      <c r="V1077" s="153">
        <v>0.52600000000000002</v>
      </c>
      <c r="W1077" s="153">
        <v>0</v>
      </c>
      <c r="X1077" s="152" t="s">
        <v>1768</v>
      </c>
      <c r="Y1077" s="153">
        <v>0.34200000000000003</v>
      </c>
      <c r="Z1077" s="153">
        <v>0</v>
      </c>
      <c r="AA1077" s="152" t="s">
        <v>5097</v>
      </c>
      <c r="AB1077" s="153">
        <v>7.9000000000000001E-2</v>
      </c>
      <c r="AC1077" s="153">
        <v>0</v>
      </c>
    </row>
    <row r="1078" spans="1:29">
      <c r="A1078" s="118" t="s">
        <v>5098</v>
      </c>
      <c r="B1078" s="118" t="s">
        <v>5098</v>
      </c>
      <c r="C1078" s="130"/>
      <c r="D1078" s="131">
        <v>1</v>
      </c>
      <c r="E1078" s="132">
        <v>5037803</v>
      </c>
      <c r="F1078" s="132">
        <v>1</v>
      </c>
      <c r="G1078" s="132">
        <v>1</v>
      </c>
      <c r="H1078" s="133">
        <v>5.4600000000000003E-2</v>
      </c>
      <c r="I1078" s="140">
        <v>8</v>
      </c>
      <c r="J1078" s="140">
        <v>0</v>
      </c>
      <c r="K1078" s="132">
        <v>102</v>
      </c>
      <c r="L1078" s="141">
        <v>0</v>
      </c>
      <c r="M1078" s="142">
        <v>0</v>
      </c>
      <c r="N1078" s="143">
        <v>1</v>
      </c>
      <c r="O1078" s="144">
        <v>0</v>
      </c>
      <c r="P1078" s="145" t="s">
        <v>5099</v>
      </c>
      <c r="Q1078" s="149" t="s">
        <v>5100</v>
      </c>
      <c r="R1078" s="132">
        <v>16446</v>
      </c>
      <c r="S1078" s="150">
        <v>4.3</v>
      </c>
      <c r="T1078" s="151" t="s">
        <v>5101</v>
      </c>
      <c r="U1078" s="152" t="s">
        <v>5102</v>
      </c>
      <c r="V1078" s="153">
        <v>1</v>
      </c>
      <c r="W1078" s="153">
        <v>0</v>
      </c>
      <c r="X1078" s="115"/>
      <c r="Y1078" s="154"/>
      <c r="Z1078" s="154"/>
      <c r="AA1078" s="115"/>
      <c r="AB1078" s="154"/>
      <c r="AC1078" s="154"/>
    </row>
    <row r="1079" spans="1:29">
      <c r="A1079" s="118" t="s">
        <v>5103</v>
      </c>
      <c r="B1079" s="118" t="s">
        <v>5104</v>
      </c>
      <c r="C1079" s="130"/>
      <c r="D1079" s="131">
        <v>1</v>
      </c>
      <c r="E1079" s="132">
        <v>309629</v>
      </c>
      <c r="F1079" s="132">
        <v>1227</v>
      </c>
      <c r="G1079" s="132">
        <v>59</v>
      </c>
      <c r="H1079" s="133">
        <v>4.8000000000000001E-2</v>
      </c>
      <c r="I1079" s="140">
        <v>29</v>
      </c>
      <c r="J1079" s="140">
        <v>0</v>
      </c>
      <c r="K1079" s="132">
        <v>83</v>
      </c>
      <c r="L1079" s="141">
        <v>14.8</v>
      </c>
      <c r="M1079" s="142">
        <v>10</v>
      </c>
      <c r="N1079" s="143">
        <v>0.317</v>
      </c>
      <c r="O1079" s="144">
        <v>0.45400000000000001</v>
      </c>
      <c r="P1079" s="145" t="s">
        <v>940</v>
      </c>
      <c r="Q1079" s="149" t="s">
        <v>5105</v>
      </c>
      <c r="R1079" s="132">
        <v>3514</v>
      </c>
      <c r="S1079" s="150">
        <v>4.5</v>
      </c>
      <c r="T1079" s="151" t="s">
        <v>5106</v>
      </c>
      <c r="U1079" s="152" t="s">
        <v>5107</v>
      </c>
      <c r="V1079" s="153">
        <v>0.14799999999999999</v>
      </c>
      <c r="W1079" s="153">
        <v>0.27300000000000002</v>
      </c>
      <c r="X1079" s="152" t="s">
        <v>5108</v>
      </c>
      <c r="Y1079" s="153">
        <v>0.10100000000000001</v>
      </c>
      <c r="Z1079" s="153">
        <v>9.0999999999999998E-2</v>
      </c>
      <c r="AA1079" s="152" t="s">
        <v>5109</v>
      </c>
      <c r="AB1079" s="153">
        <v>6.8000000000000005E-2</v>
      </c>
      <c r="AC1079" s="153">
        <v>9.0999999999999998E-2</v>
      </c>
    </row>
    <row r="1080" spans="1:29">
      <c r="A1080" s="118" t="s">
        <v>5110</v>
      </c>
      <c r="B1080" s="118" t="s">
        <v>5111</v>
      </c>
      <c r="C1080" s="130" t="s">
        <v>913</v>
      </c>
      <c r="D1080" s="131">
        <v>1</v>
      </c>
      <c r="E1080" s="132">
        <v>5218</v>
      </c>
      <c r="F1080" s="132">
        <v>44343</v>
      </c>
      <c r="G1080" s="132">
        <v>1166</v>
      </c>
      <c r="H1080" s="133">
        <v>2.63E-2</v>
      </c>
      <c r="I1080" s="140">
        <v>113</v>
      </c>
      <c r="J1080" s="140">
        <v>0</v>
      </c>
      <c r="K1080" s="132">
        <v>3484</v>
      </c>
      <c r="L1080" s="141">
        <v>12.7</v>
      </c>
      <c r="M1080" s="142">
        <v>64</v>
      </c>
      <c r="N1080" s="143">
        <v>0.254</v>
      </c>
      <c r="O1080" s="144">
        <v>0.29499999999999998</v>
      </c>
      <c r="P1080" s="145" t="s">
        <v>967</v>
      </c>
      <c r="Q1080" s="149" t="s">
        <v>5112</v>
      </c>
      <c r="R1080" s="132">
        <v>11052</v>
      </c>
      <c r="S1080" s="150">
        <v>4.5</v>
      </c>
      <c r="T1080" s="151" t="s">
        <v>1152</v>
      </c>
      <c r="U1080" s="152" t="s">
        <v>1153</v>
      </c>
      <c r="V1080" s="153">
        <v>0.111</v>
      </c>
      <c r="W1080" s="153">
        <v>0.151</v>
      </c>
      <c r="X1080" s="152" t="s">
        <v>1725</v>
      </c>
      <c r="Y1080" s="153">
        <v>0.09</v>
      </c>
      <c r="Z1080" s="153">
        <v>0.115</v>
      </c>
      <c r="AA1080" s="152" t="s">
        <v>1690</v>
      </c>
      <c r="AB1080" s="153">
        <v>5.2999999999999999E-2</v>
      </c>
      <c r="AC1080" s="153">
        <v>2.9000000000000001E-2</v>
      </c>
    </row>
    <row r="1081" spans="1:29">
      <c r="A1081" s="118" t="s">
        <v>5113</v>
      </c>
      <c r="B1081" s="118" t="s">
        <v>5114</v>
      </c>
      <c r="C1081" s="130" t="s">
        <v>913</v>
      </c>
      <c r="D1081" s="131">
        <v>1</v>
      </c>
      <c r="E1081" s="132">
        <v>562085</v>
      </c>
      <c r="F1081" s="132">
        <v>628</v>
      </c>
      <c r="G1081" s="132">
        <v>14</v>
      </c>
      <c r="H1081" s="133">
        <v>2.1899999999999999E-2</v>
      </c>
      <c r="I1081" s="140">
        <v>14</v>
      </c>
      <c r="J1081" s="140">
        <v>0</v>
      </c>
      <c r="K1081" s="132">
        <v>299</v>
      </c>
      <c r="L1081" s="141">
        <v>2.1</v>
      </c>
      <c r="M1081" s="142">
        <v>0</v>
      </c>
      <c r="N1081" s="143">
        <v>0.6</v>
      </c>
      <c r="O1081" s="144">
        <v>0.53800000000000003</v>
      </c>
      <c r="P1081" s="145" t="s">
        <v>4223</v>
      </c>
      <c r="Q1081" s="149" t="s">
        <v>5115</v>
      </c>
      <c r="R1081" s="132">
        <v>6881</v>
      </c>
      <c r="S1081" s="150">
        <v>4.5</v>
      </c>
      <c r="T1081" s="151" t="s">
        <v>916</v>
      </c>
      <c r="U1081" s="152" t="s">
        <v>1257</v>
      </c>
      <c r="V1081" s="153">
        <v>0.39300000000000002</v>
      </c>
      <c r="W1081" s="153">
        <v>0.308</v>
      </c>
      <c r="X1081" s="152" t="s">
        <v>1685</v>
      </c>
      <c r="Y1081" s="153">
        <v>0.11899999999999999</v>
      </c>
      <c r="Z1081" s="153">
        <v>0.154</v>
      </c>
      <c r="AA1081" s="152" t="s">
        <v>1862</v>
      </c>
      <c r="AB1081" s="153">
        <v>8.8999999999999996E-2</v>
      </c>
      <c r="AC1081" s="153">
        <v>7.6999999999999999E-2</v>
      </c>
    </row>
    <row r="1082" spans="1:29">
      <c r="A1082" s="118" t="s">
        <v>5116</v>
      </c>
      <c r="B1082" s="118" t="s">
        <v>5116</v>
      </c>
      <c r="C1082" s="130" t="s">
        <v>913</v>
      </c>
      <c r="D1082" s="131">
        <v>1</v>
      </c>
      <c r="E1082" s="132">
        <v>519522</v>
      </c>
      <c r="F1082" s="132">
        <v>680</v>
      </c>
      <c r="G1082" s="132">
        <v>22</v>
      </c>
      <c r="H1082" s="133">
        <v>3.2399999999999998E-2</v>
      </c>
      <c r="I1082" s="140">
        <v>19</v>
      </c>
      <c r="J1082" s="140">
        <v>0</v>
      </c>
      <c r="K1082" s="132">
        <v>441</v>
      </c>
      <c r="L1082" s="141">
        <v>1.5</v>
      </c>
      <c r="M1082" s="142">
        <v>0</v>
      </c>
      <c r="N1082" s="143">
        <v>0.55900000000000005</v>
      </c>
      <c r="O1082" s="144">
        <v>0.69199999999999995</v>
      </c>
      <c r="P1082" s="145" t="s">
        <v>2780</v>
      </c>
      <c r="Q1082" s="149" t="s">
        <v>5117</v>
      </c>
      <c r="R1082" s="132">
        <v>8021</v>
      </c>
      <c r="S1082" s="150">
        <v>4.5</v>
      </c>
      <c r="T1082" s="151" t="s">
        <v>916</v>
      </c>
      <c r="U1082" s="152" t="s">
        <v>1257</v>
      </c>
      <c r="V1082" s="153">
        <v>0.34699999999999998</v>
      </c>
      <c r="W1082" s="153">
        <v>0.154</v>
      </c>
      <c r="X1082" s="152" t="s">
        <v>1862</v>
      </c>
      <c r="Y1082" s="153">
        <v>0.11799999999999999</v>
      </c>
      <c r="Z1082" s="153">
        <v>0.23100000000000001</v>
      </c>
      <c r="AA1082" s="152" t="s">
        <v>2544</v>
      </c>
      <c r="AB1082" s="153">
        <v>9.5000000000000001E-2</v>
      </c>
      <c r="AC1082" s="153">
        <v>0.308</v>
      </c>
    </row>
    <row r="1083" spans="1:29">
      <c r="A1083" s="118" t="s">
        <v>5118</v>
      </c>
      <c r="B1083" s="118" t="s">
        <v>5119</v>
      </c>
      <c r="C1083" s="130" t="s">
        <v>913</v>
      </c>
      <c r="D1083" s="131">
        <v>1</v>
      </c>
      <c r="E1083" s="132">
        <v>969672</v>
      </c>
      <c r="F1083" s="132">
        <v>342</v>
      </c>
      <c r="G1083" s="132">
        <v>18</v>
      </c>
      <c r="H1083" s="133">
        <v>5.3100000000000001E-2</v>
      </c>
      <c r="I1083" s="140">
        <v>12</v>
      </c>
      <c r="J1083" s="140">
        <v>0</v>
      </c>
      <c r="K1083" s="132">
        <v>3623</v>
      </c>
      <c r="L1083" s="141">
        <v>0.1</v>
      </c>
      <c r="M1083" s="142">
        <v>19</v>
      </c>
      <c r="N1083" s="143">
        <v>0.33300000000000002</v>
      </c>
      <c r="O1083" s="144">
        <v>1</v>
      </c>
      <c r="P1083" s="145" t="s">
        <v>5120</v>
      </c>
      <c r="Q1083" s="149" t="s">
        <v>5121</v>
      </c>
      <c r="R1083" s="132">
        <v>14875</v>
      </c>
      <c r="S1083" s="150">
        <v>4.5</v>
      </c>
      <c r="T1083" s="151" t="s">
        <v>1740</v>
      </c>
      <c r="U1083" s="152" t="s">
        <v>1514</v>
      </c>
      <c r="V1083" s="153">
        <v>0.13300000000000001</v>
      </c>
      <c r="W1083" s="153">
        <v>0</v>
      </c>
      <c r="X1083" s="152" t="s">
        <v>5122</v>
      </c>
      <c r="Y1083" s="153">
        <v>0.13300000000000001</v>
      </c>
      <c r="Z1083" s="153">
        <v>0</v>
      </c>
      <c r="AA1083" s="152" t="s">
        <v>4140</v>
      </c>
      <c r="AB1083" s="153">
        <v>6.7000000000000004E-2</v>
      </c>
      <c r="AC1083" s="153">
        <v>1</v>
      </c>
    </row>
    <row r="1084" spans="1:29">
      <c r="A1084" s="118" t="s">
        <v>5123</v>
      </c>
      <c r="B1084" s="118" t="s">
        <v>5124</v>
      </c>
      <c r="C1084" s="130" t="s">
        <v>913</v>
      </c>
      <c r="D1084" s="131">
        <v>1</v>
      </c>
      <c r="E1084" s="132">
        <v>862224</v>
      </c>
      <c r="F1084" s="132">
        <v>393</v>
      </c>
      <c r="G1084" s="132">
        <v>20</v>
      </c>
      <c r="H1084" s="133">
        <v>5.11E-2</v>
      </c>
      <c r="I1084" s="140">
        <v>13</v>
      </c>
      <c r="J1084" s="140">
        <v>0</v>
      </c>
      <c r="K1084" s="132">
        <v>553</v>
      </c>
      <c r="L1084" s="141">
        <v>0.7</v>
      </c>
      <c r="M1084" s="142">
        <v>0</v>
      </c>
      <c r="N1084" s="143">
        <v>0.48</v>
      </c>
      <c r="O1084" s="144">
        <v>0.58299999999999996</v>
      </c>
      <c r="P1084" s="145" t="s">
        <v>5125</v>
      </c>
      <c r="Q1084" s="149" t="s">
        <v>5126</v>
      </c>
      <c r="R1084" s="132">
        <v>17277</v>
      </c>
      <c r="S1084" s="150">
        <v>4.5</v>
      </c>
      <c r="T1084" s="151" t="s">
        <v>1740</v>
      </c>
      <c r="U1084" s="152" t="s">
        <v>1514</v>
      </c>
      <c r="V1084" s="153">
        <v>0.33300000000000002</v>
      </c>
      <c r="W1084" s="153">
        <v>0</v>
      </c>
      <c r="X1084" s="152" t="s">
        <v>1626</v>
      </c>
      <c r="Y1084" s="153">
        <v>8.7999999999999995E-2</v>
      </c>
      <c r="Z1084" s="153">
        <v>0.41699999999999998</v>
      </c>
      <c r="AA1084" s="152" t="s">
        <v>1627</v>
      </c>
      <c r="AB1084" s="153">
        <v>5.8999999999999997E-2</v>
      </c>
      <c r="AC1084" s="153">
        <v>0.16700000000000001</v>
      </c>
    </row>
    <row r="1085" spans="1:29">
      <c r="A1085" s="118" t="s">
        <v>5127</v>
      </c>
      <c r="B1085" s="118" t="s">
        <v>5128</v>
      </c>
      <c r="C1085" s="130" t="s">
        <v>913</v>
      </c>
      <c r="D1085" s="131">
        <v>1</v>
      </c>
      <c r="E1085" s="132">
        <v>887382</v>
      </c>
      <c r="F1085" s="132">
        <v>382</v>
      </c>
      <c r="G1085" s="132">
        <v>22</v>
      </c>
      <c r="H1085" s="133">
        <v>5.8799999999999998E-2</v>
      </c>
      <c r="I1085" s="140">
        <v>13</v>
      </c>
      <c r="J1085" s="140">
        <v>0</v>
      </c>
      <c r="K1085" s="132">
        <v>208</v>
      </c>
      <c r="L1085" s="141">
        <v>1.8</v>
      </c>
      <c r="M1085" s="142">
        <v>8</v>
      </c>
      <c r="N1085" s="143">
        <v>0.84099999999999997</v>
      </c>
      <c r="O1085" s="144">
        <v>1</v>
      </c>
      <c r="P1085" s="145" t="s">
        <v>1089</v>
      </c>
      <c r="Q1085" s="149" t="s">
        <v>5129</v>
      </c>
      <c r="R1085" s="132">
        <v>4377</v>
      </c>
      <c r="S1085" s="150">
        <v>4.5</v>
      </c>
      <c r="T1085" s="151" t="s">
        <v>945</v>
      </c>
      <c r="U1085" s="152" t="s">
        <v>1966</v>
      </c>
      <c r="V1085" s="153">
        <v>0.70399999999999996</v>
      </c>
      <c r="W1085" s="153">
        <v>0.77800000000000002</v>
      </c>
      <c r="X1085" s="152" t="s">
        <v>1862</v>
      </c>
      <c r="Y1085" s="153">
        <v>7.9000000000000001E-2</v>
      </c>
      <c r="Z1085" s="153">
        <v>0.222</v>
      </c>
      <c r="AA1085" s="152" t="s">
        <v>3165</v>
      </c>
      <c r="AB1085" s="153">
        <v>5.8000000000000003E-2</v>
      </c>
      <c r="AC1085" s="153">
        <v>0</v>
      </c>
    </row>
    <row r="1086" spans="1:29">
      <c r="A1086" s="118" t="s">
        <v>5130</v>
      </c>
      <c r="B1086" s="118" t="s">
        <v>5131</v>
      </c>
      <c r="C1086" s="130" t="s">
        <v>913</v>
      </c>
      <c r="D1086" s="131">
        <v>1</v>
      </c>
      <c r="E1086" s="132">
        <v>24470</v>
      </c>
      <c r="F1086" s="132">
        <v>14170</v>
      </c>
      <c r="G1086" s="132">
        <v>920</v>
      </c>
      <c r="H1086" s="133">
        <v>6.4899999999999999E-2</v>
      </c>
      <c r="I1086" s="140">
        <v>57</v>
      </c>
      <c r="J1086" s="140">
        <v>0</v>
      </c>
      <c r="K1086" s="132">
        <v>1462</v>
      </c>
      <c r="L1086" s="141">
        <v>9.6999999999999993</v>
      </c>
      <c r="M1086" s="142">
        <v>18</v>
      </c>
      <c r="N1086" s="143">
        <v>0.33800000000000002</v>
      </c>
      <c r="O1086" s="144">
        <v>0.38400000000000001</v>
      </c>
      <c r="P1086" s="145" t="s">
        <v>951</v>
      </c>
      <c r="Q1086" s="149" t="s">
        <v>5132</v>
      </c>
      <c r="R1086" s="132">
        <v>22710</v>
      </c>
      <c r="S1086" s="150">
        <v>4.8</v>
      </c>
      <c r="T1086" s="151"/>
      <c r="U1086" s="152" t="s">
        <v>2937</v>
      </c>
      <c r="V1086" s="153">
        <v>0.152</v>
      </c>
      <c r="W1086" s="153">
        <v>0.13300000000000001</v>
      </c>
      <c r="X1086" s="152" t="s">
        <v>2158</v>
      </c>
      <c r="Y1086" s="153">
        <v>0.114</v>
      </c>
      <c r="Z1086" s="153">
        <v>0.153</v>
      </c>
      <c r="AA1086" s="152" t="s">
        <v>3322</v>
      </c>
      <c r="AB1086" s="153">
        <v>7.2999999999999995E-2</v>
      </c>
      <c r="AC1086" s="153">
        <v>9.8000000000000004E-2</v>
      </c>
    </row>
    <row r="1087" spans="1:29">
      <c r="A1087" s="118" t="s">
        <v>5133</v>
      </c>
      <c r="B1087" s="118" t="s">
        <v>5133</v>
      </c>
      <c r="C1087" s="130"/>
      <c r="D1087" s="131">
        <v>1</v>
      </c>
      <c r="E1087" s="132">
        <v>736664</v>
      </c>
      <c r="F1087" s="132">
        <v>473</v>
      </c>
      <c r="G1087" s="132">
        <v>5</v>
      </c>
      <c r="H1087" s="133">
        <v>1.15E-2</v>
      </c>
      <c r="I1087" s="140">
        <v>21</v>
      </c>
      <c r="J1087" s="140">
        <v>4</v>
      </c>
      <c r="K1087" s="132">
        <v>98</v>
      </c>
      <c r="L1087" s="141">
        <v>4.8</v>
      </c>
      <c r="M1087" s="142">
        <v>12</v>
      </c>
      <c r="N1087" s="143">
        <v>0.82899999999999996</v>
      </c>
      <c r="O1087" s="144">
        <v>0.625</v>
      </c>
      <c r="P1087" s="145" t="s">
        <v>5134</v>
      </c>
      <c r="Q1087" s="149" t="s">
        <v>5135</v>
      </c>
      <c r="R1087" s="132">
        <v>18224</v>
      </c>
      <c r="S1087" s="150">
        <v>4.8</v>
      </c>
      <c r="T1087" s="151" t="s">
        <v>945</v>
      </c>
      <c r="U1087" s="152" t="s">
        <v>2693</v>
      </c>
      <c r="V1087" s="153">
        <v>0.40600000000000003</v>
      </c>
      <c r="W1087" s="153">
        <v>0.375</v>
      </c>
      <c r="X1087" s="152" t="s">
        <v>2453</v>
      </c>
      <c r="Y1087" s="153">
        <v>0.30299999999999999</v>
      </c>
      <c r="Z1087" s="153">
        <v>0.125</v>
      </c>
      <c r="AA1087" s="152" t="s">
        <v>5136</v>
      </c>
      <c r="AB1087" s="153">
        <v>0.12</v>
      </c>
      <c r="AC1087" s="153">
        <v>0.125</v>
      </c>
    </row>
    <row r="1088" spans="1:29">
      <c r="A1088" s="118" t="s">
        <v>5137</v>
      </c>
      <c r="B1088" s="118" t="s">
        <v>5138</v>
      </c>
      <c r="C1088" s="130" t="s">
        <v>913</v>
      </c>
      <c r="D1088" s="131">
        <v>1</v>
      </c>
      <c r="E1088" s="132">
        <v>899013</v>
      </c>
      <c r="F1088" s="132">
        <v>374</v>
      </c>
      <c r="G1088" s="132">
        <v>47</v>
      </c>
      <c r="H1088" s="133">
        <v>0.12540000000000001</v>
      </c>
      <c r="I1088" s="140">
        <v>13</v>
      </c>
      <c r="J1088" s="140">
        <v>0</v>
      </c>
      <c r="K1088" s="132">
        <v>203</v>
      </c>
      <c r="L1088" s="141">
        <v>1.8</v>
      </c>
      <c r="M1088" s="142">
        <v>13</v>
      </c>
      <c r="N1088" s="143">
        <v>0.53700000000000003</v>
      </c>
      <c r="O1088" s="144">
        <v>1</v>
      </c>
      <c r="P1088" s="145" t="s">
        <v>5139</v>
      </c>
      <c r="Q1088" s="149" t="s">
        <v>5140</v>
      </c>
      <c r="R1088" s="132">
        <v>7176</v>
      </c>
      <c r="S1088" s="150">
        <v>4.5</v>
      </c>
      <c r="T1088" s="151" t="s">
        <v>916</v>
      </c>
      <c r="U1088" s="152" t="s">
        <v>2987</v>
      </c>
      <c r="V1088" s="153">
        <v>0.39</v>
      </c>
      <c r="W1088" s="153">
        <v>1</v>
      </c>
      <c r="X1088" s="152" t="s">
        <v>1514</v>
      </c>
      <c r="Y1088" s="153">
        <v>0.105</v>
      </c>
      <c r="Z1088" s="153">
        <v>0</v>
      </c>
      <c r="AA1088" s="152" t="s">
        <v>2401</v>
      </c>
      <c r="AB1088" s="153">
        <v>4.2000000000000003E-2</v>
      </c>
      <c r="AC1088" s="153">
        <v>0</v>
      </c>
    </row>
    <row r="1089" spans="1:29">
      <c r="A1089" s="118" t="s">
        <v>5141</v>
      </c>
      <c r="B1089" s="118"/>
      <c r="C1089" s="130"/>
      <c r="D1089" s="131">
        <v>1</v>
      </c>
      <c r="E1089" s="132">
        <v>5498826</v>
      </c>
      <c r="F1089" s="132">
        <v>1</v>
      </c>
      <c r="G1089" s="132">
        <v>0</v>
      </c>
      <c r="H1089" s="133">
        <v>7.8100000000000003E-2</v>
      </c>
      <c r="I1089" s="140">
        <v>8</v>
      </c>
      <c r="J1089" s="140">
        <v>0</v>
      </c>
      <c r="K1089" s="132">
        <v>207</v>
      </c>
      <c r="L1089" s="141">
        <v>0</v>
      </c>
      <c r="M1089" s="142">
        <v>25</v>
      </c>
      <c r="N1089" s="143">
        <v>1</v>
      </c>
      <c r="O1089" s="144">
        <v>0</v>
      </c>
      <c r="P1089" s="145"/>
      <c r="Q1089" s="149" t="s">
        <v>5142</v>
      </c>
      <c r="R1089" s="132">
        <v>5093</v>
      </c>
      <c r="S1089" s="150">
        <v>4.8</v>
      </c>
      <c r="T1089" s="151" t="s">
        <v>5143</v>
      </c>
      <c r="U1089" s="152" t="s">
        <v>5144</v>
      </c>
      <c r="V1089" s="153">
        <v>1</v>
      </c>
      <c r="W1089" s="153">
        <v>0</v>
      </c>
      <c r="X1089" s="115"/>
      <c r="Y1089" s="154"/>
      <c r="Z1089" s="154"/>
      <c r="AA1089" s="115"/>
      <c r="AB1089" s="154"/>
      <c r="AC1089" s="154"/>
    </row>
    <row r="1090" spans="1:29">
      <c r="A1090" s="118" t="s">
        <v>5145</v>
      </c>
      <c r="B1090" s="118" t="s">
        <v>5146</v>
      </c>
      <c r="C1090" s="130" t="s">
        <v>913</v>
      </c>
      <c r="D1090" s="131">
        <v>1</v>
      </c>
      <c r="E1090" s="132">
        <v>761135</v>
      </c>
      <c r="F1090" s="132">
        <v>451</v>
      </c>
      <c r="G1090" s="132">
        <v>33</v>
      </c>
      <c r="H1090" s="133">
        <v>7.3999999999999996E-2</v>
      </c>
      <c r="I1090" s="140">
        <v>19</v>
      </c>
      <c r="J1090" s="140">
        <v>0</v>
      </c>
      <c r="K1090" s="132">
        <v>34</v>
      </c>
      <c r="L1090" s="141">
        <v>13.3</v>
      </c>
      <c r="M1090" s="142">
        <v>0</v>
      </c>
      <c r="N1090" s="143">
        <v>1</v>
      </c>
      <c r="O1090" s="144">
        <v>1</v>
      </c>
      <c r="P1090" s="145" t="s">
        <v>5147</v>
      </c>
      <c r="Q1090" s="149" t="s">
        <v>5148</v>
      </c>
      <c r="R1090" s="132">
        <v>16458</v>
      </c>
      <c r="S1090" s="150">
        <v>4.5</v>
      </c>
      <c r="T1090" s="151" t="s">
        <v>916</v>
      </c>
      <c r="U1090" s="152" t="s">
        <v>3322</v>
      </c>
      <c r="V1090" s="153">
        <v>0.65200000000000002</v>
      </c>
      <c r="W1090" s="153">
        <v>0.75</v>
      </c>
      <c r="X1090" s="152" t="s">
        <v>2407</v>
      </c>
      <c r="Y1090" s="153">
        <v>0.34799999999999998</v>
      </c>
      <c r="Z1090" s="153">
        <v>0.25</v>
      </c>
      <c r="AA1090" s="115"/>
      <c r="AB1090" s="154"/>
      <c r="AC1090" s="154"/>
    </row>
    <row r="1091" spans="1:29">
      <c r="A1091" s="118" t="s">
        <v>5149</v>
      </c>
      <c r="B1091" s="118"/>
      <c r="C1091" s="130"/>
      <c r="D1091" s="131">
        <v>1</v>
      </c>
      <c r="E1091" s="132">
        <v>1716541</v>
      </c>
      <c r="F1091" s="132">
        <v>167</v>
      </c>
      <c r="G1091" s="132">
        <v>12</v>
      </c>
      <c r="H1091" s="133">
        <v>7.46E-2</v>
      </c>
      <c r="I1091" s="140">
        <v>8</v>
      </c>
      <c r="J1091" s="140">
        <v>0</v>
      </c>
      <c r="K1091" s="132"/>
      <c r="L1091" s="141">
        <v>0</v>
      </c>
      <c r="M1091" s="142"/>
      <c r="N1091" s="143">
        <v>1</v>
      </c>
      <c r="O1091" s="144">
        <v>0</v>
      </c>
      <c r="P1091" s="145"/>
      <c r="Q1091" s="149"/>
      <c r="R1091" s="132"/>
      <c r="S1091" s="150"/>
      <c r="T1091" s="151"/>
      <c r="U1091" s="152" t="s">
        <v>5150</v>
      </c>
      <c r="V1091" s="153">
        <v>1</v>
      </c>
      <c r="W1091" s="153">
        <v>0</v>
      </c>
      <c r="X1091" s="115"/>
      <c r="Y1091" s="154"/>
      <c r="Z1091" s="154"/>
      <c r="AA1091" s="115"/>
      <c r="AB1091" s="154"/>
      <c r="AC1091" s="154"/>
    </row>
    <row r="1092" spans="1:29">
      <c r="A1092" s="118" t="s">
        <v>5151</v>
      </c>
      <c r="B1092" s="118" t="s">
        <v>5152</v>
      </c>
      <c r="C1092" s="130" t="s">
        <v>913</v>
      </c>
      <c r="D1092" s="131">
        <v>1</v>
      </c>
      <c r="E1092" s="132">
        <v>1281012</v>
      </c>
      <c r="F1092" s="132">
        <v>236</v>
      </c>
      <c r="G1092" s="132">
        <v>1</v>
      </c>
      <c r="H1092" s="133">
        <v>4.1000000000000003E-3</v>
      </c>
      <c r="I1092" s="140">
        <v>10</v>
      </c>
      <c r="J1092" s="140">
        <v>0</v>
      </c>
      <c r="K1092" s="132">
        <v>47451</v>
      </c>
      <c r="L1092" s="141">
        <v>0</v>
      </c>
      <c r="M1092" s="142">
        <v>0</v>
      </c>
      <c r="N1092" s="143">
        <v>0.75</v>
      </c>
      <c r="O1092" s="144">
        <v>0</v>
      </c>
      <c r="P1092" s="145" t="s">
        <v>4167</v>
      </c>
      <c r="Q1092" s="149" t="s">
        <v>5153</v>
      </c>
      <c r="R1092" s="132">
        <v>10480</v>
      </c>
      <c r="S1092" s="150">
        <v>4.5</v>
      </c>
      <c r="T1092" s="151" t="s">
        <v>5154</v>
      </c>
      <c r="U1092" s="152" t="s">
        <v>5155</v>
      </c>
      <c r="V1092" s="153">
        <v>0.25</v>
      </c>
      <c r="W1092" s="153">
        <v>0</v>
      </c>
      <c r="X1092" s="152" t="s">
        <v>5156</v>
      </c>
      <c r="Y1092" s="153">
        <v>0.25</v>
      </c>
      <c r="Z1092" s="153">
        <v>0</v>
      </c>
      <c r="AA1092" s="152" t="s">
        <v>5157</v>
      </c>
      <c r="AB1092" s="153">
        <v>0.25</v>
      </c>
      <c r="AC1092" s="153">
        <v>0</v>
      </c>
    </row>
    <row r="1093" spans="1:29">
      <c r="A1093" s="118" t="s">
        <v>5158</v>
      </c>
      <c r="B1093" s="118" t="s">
        <v>5159</v>
      </c>
      <c r="C1093" s="130" t="s">
        <v>913</v>
      </c>
      <c r="D1093" s="131">
        <v>1</v>
      </c>
      <c r="E1093" s="132">
        <v>1272279</v>
      </c>
      <c r="F1093" s="132">
        <v>238</v>
      </c>
      <c r="G1093" s="132">
        <v>13</v>
      </c>
      <c r="H1093" s="133">
        <v>5.62E-2</v>
      </c>
      <c r="I1093" s="140">
        <v>10</v>
      </c>
      <c r="J1093" s="140">
        <v>0</v>
      </c>
      <c r="K1093" s="132">
        <v>36</v>
      </c>
      <c r="L1093" s="141">
        <v>6.6</v>
      </c>
      <c r="M1093" s="142">
        <v>0</v>
      </c>
      <c r="N1093" s="143">
        <v>0.91200000000000003</v>
      </c>
      <c r="O1093" s="144">
        <v>0.85699999999999998</v>
      </c>
      <c r="P1093" s="145" t="s">
        <v>1650</v>
      </c>
      <c r="Q1093" s="149" t="s">
        <v>5160</v>
      </c>
      <c r="R1093" s="132">
        <v>9343</v>
      </c>
      <c r="S1093" s="150">
        <v>4.5</v>
      </c>
      <c r="T1093" s="151" t="s">
        <v>916</v>
      </c>
      <c r="U1093" s="152" t="s">
        <v>1593</v>
      </c>
      <c r="V1093" s="153">
        <v>0.47799999999999998</v>
      </c>
      <c r="W1093" s="153">
        <v>0.35699999999999998</v>
      </c>
      <c r="X1093" s="152" t="s">
        <v>1257</v>
      </c>
      <c r="Y1093" s="153">
        <v>0.34599999999999997</v>
      </c>
      <c r="Z1093" s="153">
        <v>0.35699999999999998</v>
      </c>
      <c r="AA1093" s="152" t="s">
        <v>1862</v>
      </c>
      <c r="AB1093" s="153">
        <v>8.7999999999999995E-2</v>
      </c>
      <c r="AC1093" s="153">
        <v>0.14299999999999999</v>
      </c>
    </row>
    <row r="1094" spans="1:29">
      <c r="A1094" s="118" t="s">
        <v>5161</v>
      </c>
      <c r="B1094" s="118"/>
      <c r="C1094" s="130"/>
      <c r="D1094" s="131">
        <v>1</v>
      </c>
      <c r="E1094" s="132">
        <v>1270170</v>
      </c>
      <c r="F1094" s="132">
        <v>238</v>
      </c>
      <c r="G1094" s="132">
        <v>7</v>
      </c>
      <c r="H1094" s="133">
        <v>2.9600000000000001E-2</v>
      </c>
      <c r="I1094" s="140">
        <v>10</v>
      </c>
      <c r="J1094" s="140">
        <v>0</v>
      </c>
      <c r="K1094" s="132"/>
      <c r="L1094" s="141">
        <v>0</v>
      </c>
      <c r="M1094" s="142"/>
      <c r="N1094" s="143">
        <v>0.84799999999999998</v>
      </c>
      <c r="O1094" s="144">
        <v>1</v>
      </c>
      <c r="P1094" s="145"/>
      <c r="Q1094" s="149"/>
      <c r="R1094" s="132"/>
      <c r="S1094" s="150"/>
      <c r="T1094" s="151"/>
      <c r="U1094" s="152" t="s">
        <v>2173</v>
      </c>
      <c r="V1094" s="153">
        <v>0.55300000000000005</v>
      </c>
      <c r="W1094" s="153">
        <v>0.25</v>
      </c>
      <c r="X1094" s="152" t="s">
        <v>1820</v>
      </c>
      <c r="Y1094" s="153">
        <v>0.23499999999999999</v>
      </c>
      <c r="Z1094" s="153">
        <v>0.75</v>
      </c>
      <c r="AA1094" s="152" t="s">
        <v>2272</v>
      </c>
      <c r="AB1094" s="153">
        <v>6.0999999999999999E-2</v>
      </c>
      <c r="AC1094" s="153">
        <v>0</v>
      </c>
    </row>
    <row r="1095" spans="1:29">
      <c r="A1095" s="118" t="s">
        <v>5162</v>
      </c>
      <c r="B1095" s="118" t="s">
        <v>5162</v>
      </c>
      <c r="C1095" s="130"/>
      <c r="D1095" s="131">
        <v>1</v>
      </c>
      <c r="E1095" s="132">
        <v>847149</v>
      </c>
      <c r="F1095" s="132">
        <v>402</v>
      </c>
      <c r="G1095" s="132">
        <v>12</v>
      </c>
      <c r="H1095" s="133">
        <v>3.0700000000000002E-2</v>
      </c>
      <c r="I1095" s="140">
        <v>14</v>
      </c>
      <c r="J1095" s="140">
        <v>1</v>
      </c>
      <c r="K1095" s="132">
        <v>107</v>
      </c>
      <c r="L1095" s="141">
        <v>3.8</v>
      </c>
      <c r="M1095" s="142">
        <v>0</v>
      </c>
      <c r="N1095" s="143">
        <v>0.65300000000000002</v>
      </c>
      <c r="O1095" s="144">
        <v>0</v>
      </c>
      <c r="P1095" s="145" t="s">
        <v>5163</v>
      </c>
      <c r="Q1095" s="149" t="s">
        <v>5164</v>
      </c>
      <c r="R1095" s="132">
        <v>7700</v>
      </c>
      <c r="S1095" s="150">
        <v>4.5</v>
      </c>
      <c r="T1095" s="151" t="s">
        <v>916</v>
      </c>
      <c r="U1095" s="152" t="s">
        <v>2814</v>
      </c>
      <c r="V1095" s="153">
        <v>0.30599999999999999</v>
      </c>
      <c r="W1095" s="153">
        <v>0</v>
      </c>
      <c r="X1095" s="152" t="s">
        <v>3266</v>
      </c>
      <c r="Y1095" s="153">
        <v>0.20799999999999999</v>
      </c>
      <c r="Z1095" s="153">
        <v>0</v>
      </c>
      <c r="AA1095" s="152" t="s">
        <v>3455</v>
      </c>
      <c r="AB1095" s="153">
        <v>0.13900000000000001</v>
      </c>
      <c r="AC1095" s="153">
        <v>0</v>
      </c>
    </row>
    <row r="1096" spans="1:29">
      <c r="A1096" s="118" t="s">
        <v>5165</v>
      </c>
      <c r="B1096" s="118" t="s">
        <v>5166</v>
      </c>
      <c r="C1096" s="130"/>
      <c r="D1096" s="131">
        <v>1</v>
      </c>
      <c r="E1096" s="132">
        <v>2101206</v>
      </c>
      <c r="F1096" s="132">
        <v>0</v>
      </c>
      <c r="G1096" s="132">
        <v>0</v>
      </c>
      <c r="H1096" s="133">
        <v>0.112</v>
      </c>
      <c r="I1096" s="140">
        <v>8</v>
      </c>
      <c r="J1096" s="140">
        <v>0</v>
      </c>
      <c r="K1096" s="132">
        <v>479500</v>
      </c>
      <c r="L1096" s="141">
        <v>0</v>
      </c>
      <c r="M1096" s="142"/>
      <c r="N1096" s="143">
        <v>1</v>
      </c>
      <c r="O1096" s="144">
        <v>0</v>
      </c>
      <c r="P1096" s="145" t="s">
        <v>1675</v>
      </c>
      <c r="Q1096" s="149" t="s">
        <v>5167</v>
      </c>
      <c r="R1096" s="132">
        <v>3969</v>
      </c>
      <c r="S1096" s="150">
        <v>4.4000000000000004</v>
      </c>
      <c r="T1096" s="151" t="s">
        <v>5168</v>
      </c>
      <c r="U1096" s="152" t="s">
        <v>5169</v>
      </c>
      <c r="V1096" s="153">
        <v>1</v>
      </c>
      <c r="W1096" s="153">
        <v>0</v>
      </c>
      <c r="X1096" s="115"/>
      <c r="Y1096" s="154"/>
      <c r="Z1096" s="154"/>
      <c r="AA1096" s="115"/>
      <c r="AB1096" s="154"/>
      <c r="AC1096" s="154"/>
    </row>
    <row r="1097" spans="1:29">
      <c r="A1097" s="118" t="s">
        <v>5170</v>
      </c>
      <c r="B1097" s="118" t="s">
        <v>5171</v>
      </c>
      <c r="C1097" s="130"/>
      <c r="D1097" s="131">
        <v>1</v>
      </c>
      <c r="E1097" s="132">
        <v>161422</v>
      </c>
      <c r="F1097" s="132">
        <v>2270</v>
      </c>
      <c r="G1097" s="132">
        <v>78</v>
      </c>
      <c r="H1097" s="133">
        <v>3.44E-2</v>
      </c>
      <c r="I1097" s="140">
        <v>28</v>
      </c>
      <c r="J1097" s="140">
        <v>0</v>
      </c>
      <c r="K1097" s="132">
        <v>291</v>
      </c>
      <c r="L1097" s="141">
        <v>7.8</v>
      </c>
      <c r="M1097" s="142">
        <v>0</v>
      </c>
      <c r="N1097" s="143">
        <v>0.55200000000000005</v>
      </c>
      <c r="O1097" s="144">
        <v>0.61599999999999999</v>
      </c>
      <c r="P1097" s="145" t="s">
        <v>3447</v>
      </c>
      <c r="Q1097" s="149" t="s">
        <v>5172</v>
      </c>
      <c r="R1097" s="132">
        <v>8521</v>
      </c>
      <c r="S1097" s="150">
        <v>4.5</v>
      </c>
      <c r="T1097" s="151" t="s">
        <v>916</v>
      </c>
      <c r="U1097" s="152" t="s">
        <v>1257</v>
      </c>
      <c r="V1097" s="153">
        <v>0.27700000000000002</v>
      </c>
      <c r="W1097" s="153">
        <v>0.372</v>
      </c>
      <c r="X1097" s="152" t="s">
        <v>1685</v>
      </c>
      <c r="Y1097" s="153">
        <v>0.161</v>
      </c>
      <c r="Z1097" s="153">
        <v>9.2999999999999999E-2</v>
      </c>
      <c r="AA1097" s="152" t="s">
        <v>1862</v>
      </c>
      <c r="AB1097" s="153">
        <v>0.115</v>
      </c>
      <c r="AC1097" s="153">
        <v>0.151</v>
      </c>
    </row>
    <row r="1098" spans="1:29">
      <c r="A1098" s="140">
        <v>66490</v>
      </c>
      <c r="B1098" s="140">
        <v>66490</v>
      </c>
      <c r="C1098" s="130"/>
      <c r="D1098" s="131">
        <v>1</v>
      </c>
      <c r="E1098" s="132">
        <v>1624071</v>
      </c>
      <c r="F1098" s="132">
        <v>0</v>
      </c>
      <c r="G1098" s="132">
        <v>0</v>
      </c>
      <c r="H1098" s="133">
        <v>5.8400000000000001E-2</v>
      </c>
      <c r="I1098" s="140">
        <v>8</v>
      </c>
      <c r="J1098" s="140">
        <v>0</v>
      </c>
      <c r="K1098" s="132">
        <v>134</v>
      </c>
      <c r="L1098" s="141">
        <v>0</v>
      </c>
      <c r="M1098" s="142">
        <v>17</v>
      </c>
      <c r="N1098" s="143">
        <v>1</v>
      </c>
      <c r="O1098" s="144">
        <v>0</v>
      </c>
      <c r="P1098" s="145" t="s">
        <v>3502</v>
      </c>
      <c r="Q1098" s="149" t="s">
        <v>5173</v>
      </c>
      <c r="R1098" s="132">
        <v>4336</v>
      </c>
      <c r="S1098" s="150">
        <v>4.5</v>
      </c>
      <c r="T1098" s="151" t="s">
        <v>5174</v>
      </c>
      <c r="U1098" s="152" t="s">
        <v>5175</v>
      </c>
      <c r="V1098" s="153">
        <v>0.77800000000000002</v>
      </c>
      <c r="W1098" s="153">
        <v>0</v>
      </c>
      <c r="X1098" s="152" t="s">
        <v>5176</v>
      </c>
      <c r="Y1098" s="153">
        <v>0.222</v>
      </c>
      <c r="Z1098" s="153">
        <v>0</v>
      </c>
      <c r="AA1098" s="115"/>
      <c r="AB1098" s="154"/>
      <c r="AC1098" s="154"/>
    </row>
    <row r="1099" spans="1:29">
      <c r="A1099" s="118" t="s">
        <v>5177</v>
      </c>
      <c r="B1099" s="118" t="s">
        <v>5178</v>
      </c>
      <c r="C1099" s="130"/>
      <c r="D1099" s="131">
        <v>1</v>
      </c>
      <c r="E1099" s="132"/>
      <c r="F1099" s="132">
        <v>0</v>
      </c>
      <c r="G1099" s="132">
        <v>0</v>
      </c>
      <c r="H1099" s="133">
        <v>7.85E-2</v>
      </c>
      <c r="I1099" s="140">
        <v>8</v>
      </c>
      <c r="J1099" s="140">
        <v>0</v>
      </c>
      <c r="K1099" s="132">
        <v>430</v>
      </c>
      <c r="L1099" s="141">
        <v>0</v>
      </c>
      <c r="M1099" s="142">
        <v>11</v>
      </c>
      <c r="N1099" s="143"/>
      <c r="O1099" s="144"/>
      <c r="P1099" s="145" t="s">
        <v>1390</v>
      </c>
      <c r="Q1099" s="149" t="s">
        <v>5179</v>
      </c>
      <c r="R1099" s="132">
        <v>1788</v>
      </c>
      <c r="S1099" s="150">
        <v>4.5</v>
      </c>
      <c r="T1099" s="151" t="s">
        <v>916</v>
      </c>
      <c r="U1099" s="115"/>
      <c r="V1099" s="154"/>
      <c r="W1099" s="154"/>
      <c r="X1099" s="115"/>
      <c r="Y1099" s="154"/>
      <c r="Z1099" s="154"/>
      <c r="AA1099" s="115"/>
      <c r="AB1099" s="154"/>
      <c r="AC1099" s="154"/>
    </row>
    <row r="1100" spans="1:29">
      <c r="A1100" s="118" t="s">
        <v>5180</v>
      </c>
      <c r="B1100" s="118" t="s">
        <v>5181</v>
      </c>
      <c r="C1100" s="130" t="s">
        <v>913</v>
      </c>
      <c r="D1100" s="131">
        <v>1</v>
      </c>
      <c r="E1100" s="132">
        <v>1543531</v>
      </c>
      <c r="F1100" s="132">
        <v>187</v>
      </c>
      <c r="G1100" s="132">
        <v>9</v>
      </c>
      <c r="H1100" s="133">
        <v>0.05</v>
      </c>
      <c r="I1100" s="140">
        <v>9</v>
      </c>
      <c r="J1100" s="140">
        <v>0</v>
      </c>
      <c r="K1100" s="132">
        <v>66</v>
      </c>
      <c r="L1100" s="141">
        <v>2.8</v>
      </c>
      <c r="M1100" s="142">
        <v>0</v>
      </c>
      <c r="N1100" s="143">
        <v>0.97399999999999998</v>
      </c>
      <c r="O1100" s="144">
        <v>1</v>
      </c>
      <c r="P1100" s="145" t="s">
        <v>3565</v>
      </c>
      <c r="Q1100" s="149" t="s">
        <v>5182</v>
      </c>
      <c r="R1100" s="132">
        <v>5393</v>
      </c>
      <c r="S1100" s="150">
        <v>4.5</v>
      </c>
      <c r="T1100" s="151" t="s">
        <v>1254</v>
      </c>
      <c r="U1100" s="152" t="s">
        <v>1256</v>
      </c>
      <c r="V1100" s="153">
        <v>0.94799999999999995</v>
      </c>
      <c r="W1100" s="153">
        <v>0.83299999999999996</v>
      </c>
      <c r="X1100" s="152" t="s">
        <v>1257</v>
      </c>
      <c r="Y1100" s="153">
        <v>1.2999999999999999E-2</v>
      </c>
      <c r="Z1100" s="153">
        <v>0</v>
      </c>
      <c r="AA1100" s="152" t="s">
        <v>1862</v>
      </c>
      <c r="AB1100" s="153">
        <v>1.2999999999999999E-2</v>
      </c>
      <c r="AC1100" s="153">
        <v>0.16700000000000001</v>
      </c>
    </row>
    <row r="1101" spans="1:29">
      <c r="A1101" s="118" t="s">
        <v>5183</v>
      </c>
      <c r="B1101" s="118" t="s">
        <v>5184</v>
      </c>
      <c r="C1101" s="130" t="s">
        <v>913</v>
      </c>
      <c r="D1101" s="131">
        <v>1</v>
      </c>
      <c r="E1101" s="132">
        <v>68224</v>
      </c>
      <c r="F1101" s="132">
        <v>5022</v>
      </c>
      <c r="G1101" s="132">
        <v>136</v>
      </c>
      <c r="H1101" s="133">
        <v>2.7099999999999999E-2</v>
      </c>
      <c r="I1101" s="140">
        <v>37</v>
      </c>
      <c r="J1101" s="140">
        <v>0</v>
      </c>
      <c r="K1101" s="132">
        <v>1408</v>
      </c>
      <c r="L1101" s="141">
        <v>3.6</v>
      </c>
      <c r="M1101" s="142">
        <v>16</v>
      </c>
      <c r="N1101" s="143">
        <v>0.40100000000000002</v>
      </c>
      <c r="O1101" s="144">
        <v>0.432</v>
      </c>
      <c r="P1101" s="145" t="s">
        <v>1860</v>
      </c>
      <c r="Q1101" s="149" t="s">
        <v>5185</v>
      </c>
      <c r="R1101" s="132">
        <v>11228</v>
      </c>
      <c r="S1101" s="150">
        <v>4.5</v>
      </c>
      <c r="T1101" s="151" t="s">
        <v>2343</v>
      </c>
      <c r="U1101" s="152" t="s">
        <v>1153</v>
      </c>
      <c r="V1101" s="153">
        <v>0.184</v>
      </c>
      <c r="W1101" s="153">
        <v>0.20300000000000001</v>
      </c>
      <c r="X1101" s="152" t="s">
        <v>1725</v>
      </c>
      <c r="Y1101" s="153">
        <v>0.127</v>
      </c>
      <c r="Z1101" s="153">
        <v>0.17799999999999999</v>
      </c>
      <c r="AA1101" s="152" t="s">
        <v>3003</v>
      </c>
      <c r="AB1101" s="153">
        <v>0.09</v>
      </c>
      <c r="AC1101" s="153">
        <v>5.0999999999999997E-2</v>
      </c>
    </row>
    <row r="1102" spans="1:29">
      <c r="A1102" s="118" t="s">
        <v>5186</v>
      </c>
      <c r="B1102" s="118" t="s">
        <v>5186</v>
      </c>
      <c r="C1102" s="130"/>
      <c r="D1102" s="131">
        <v>1</v>
      </c>
      <c r="E1102" s="132">
        <v>1613283</v>
      </c>
      <c r="F1102" s="132">
        <v>0</v>
      </c>
      <c r="G1102" s="132">
        <v>0</v>
      </c>
      <c r="H1102" s="133">
        <v>3.0800000000000001E-2</v>
      </c>
      <c r="I1102" s="140">
        <v>8</v>
      </c>
      <c r="J1102" s="140">
        <v>0</v>
      </c>
      <c r="K1102" s="132"/>
      <c r="L1102" s="141">
        <v>0</v>
      </c>
      <c r="M1102" s="142"/>
      <c r="N1102" s="143">
        <v>1</v>
      </c>
      <c r="O1102" s="144">
        <v>0</v>
      </c>
      <c r="P1102" s="145" t="s">
        <v>963</v>
      </c>
      <c r="Q1102" s="149"/>
      <c r="R1102" s="132"/>
      <c r="S1102" s="150"/>
      <c r="T1102" s="151"/>
      <c r="U1102" s="152" t="s">
        <v>1970</v>
      </c>
      <c r="V1102" s="153">
        <v>0.68799999999999994</v>
      </c>
      <c r="W1102" s="153">
        <v>0</v>
      </c>
      <c r="X1102" s="152" t="s">
        <v>5187</v>
      </c>
      <c r="Y1102" s="153">
        <v>0.188</v>
      </c>
      <c r="Z1102" s="153">
        <v>0</v>
      </c>
      <c r="AA1102" s="152" t="s">
        <v>2683</v>
      </c>
      <c r="AB1102" s="153">
        <v>0.125</v>
      </c>
      <c r="AC1102" s="153">
        <v>0</v>
      </c>
    </row>
    <row r="1103" spans="1:29">
      <c r="A1103" s="118" t="s">
        <v>5188</v>
      </c>
      <c r="B1103" s="118" t="s">
        <v>5189</v>
      </c>
      <c r="C1103" s="130"/>
      <c r="D1103" s="131">
        <v>1</v>
      </c>
      <c r="E1103" s="132">
        <v>2510351</v>
      </c>
      <c r="F1103" s="132">
        <v>0</v>
      </c>
      <c r="G1103" s="132">
        <v>0</v>
      </c>
      <c r="H1103" s="133">
        <v>4.9799999999999997E-2</v>
      </c>
      <c r="I1103" s="140">
        <v>8</v>
      </c>
      <c r="J1103" s="140">
        <v>0</v>
      </c>
      <c r="K1103" s="132">
        <v>526</v>
      </c>
      <c r="L1103" s="141">
        <v>0</v>
      </c>
      <c r="M1103" s="142">
        <v>11</v>
      </c>
      <c r="N1103" s="143">
        <v>1</v>
      </c>
      <c r="O1103" s="144">
        <v>0</v>
      </c>
      <c r="P1103" s="145" t="s">
        <v>5190</v>
      </c>
      <c r="Q1103" s="149" t="s">
        <v>5191</v>
      </c>
      <c r="R1103" s="132">
        <v>12183</v>
      </c>
      <c r="S1103" s="150">
        <v>4.5</v>
      </c>
      <c r="T1103" s="151" t="s">
        <v>1152</v>
      </c>
      <c r="U1103" s="152" t="s">
        <v>2402</v>
      </c>
      <c r="V1103" s="153">
        <v>1</v>
      </c>
      <c r="W1103" s="153">
        <v>0</v>
      </c>
      <c r="X1103" s="115"/>
      <c r="Y1103" s="154"/>
      <c r="Z1103" s="154"/>
      <c r="AA1103" s="115"/>
      <c r="AB1103" s="154"/>
      <c r="AC1103" s="154"/>
    </row>
    <row r="1104" spans="1:29">
      <c r="A1104" s="118" t="s">
        <v>5192</v>
      </c>
      <c r="B1104" s="118" t="s">
        <v>5193</v>
      </c>
      <c r="C1104" s="130" t="s">
        <v>913</v>
      </c>
      <c r="D1104" s="131">
        <v>1</v>
      </c>
      <c r="E1104" s="132">
        <v>1202334</v>
      </c>
      <c r="F1104" s="132">
        <v>250</v>
      </c>
      <c r="G1104" s="132">
        <v>10</v>
      </c>
      <c r="H1104" s="133">
        <v>4.1200000000000001E-2</v>
      </c>
      <c r="I1104" s="140">
        <v>10</v>
      </c>
      <c r="J1104" s="140">
        <v>0</v>
      </c>
      <c r="K1104" s="132">
        <v>31</v>
      </c>
      <c r="L1104" s="141">
        <v>8.1</v>
      </c>
      <c r="M1104" s="142"/>
      <c r="N1104" s="143">
        <v>0.754</v>
      </c>
      <c r="O1104" s="144">
        <v>1</v>
      </c>
      <c r="P1104" s="145" t="s">
        <v>3973</v>
      </c>
      <c r="Q1104" s="149" t="s">
        <v>5194</v>
      </c>
      <c r="R1104" s="132">
        <v>10693</v>
      </c>
      <c r="S1104" s="150">
        <v>4.5</v>
      </c>
      <c r="T1104" s="151" t="s">
        <v>916</v>
      </c>
      <c r="U1104" s="152" t="s">
        <v>2958</v>
      </c>
      <c r="V1104" s="153">
        <v>0.38600000000000001</v>
      </c>
      <c r="W1104" s="153">
        <v>0.5</v>
      </c>
      <c r="X1104" s="152" t="s">
        <v>3091</v>
      </c>
      <c r="Y1104" s="153">
        <v>0.246</v>
      </c>
      <c r="Z1104" s="153">
        <v>0.5</v>
      </c>
      <c r="AA1104" s="152" t="s">
        <v>2613</v>
      </c>
      <c r="AB1104" s="153">
        <v>0.123</v>
      </c>
      <c r="AC1104" s="153">
        <v>0</v>
      </c>
    </row>
    <row r="1105" spans="1:29">
      <c r="A1105" s="118" t="s">
        <v>5195</v>
      </c>
      <c r="B1105" s="118" t="s">
        <v>5196</v>
      </c>
      <c r="C1105" s="130"/>
      <c r="D1105" s="131">
        <v>1</v>
      </c>
      <c r="E1105" s="132">
        <v>1294190</v>
      </c>
      <c r="F1105" s="132">
        <v>233</v>
      </c>
      <c r="G1105" s="132">
        <v>3</v>
      </c>
      <c r="H1105" s="133">
        <v>1.09E-2</v>
      </c>
      <c r="I1105" s="140">
        <v>10</v>
      </c>
      <c r="J1105" s="140">
        <v>0</v>
      </c>
      <c r="K1105" s="132">
        <v>46</v>
      </c>
      <c r="L1105" s="141">
        <v>5.0999999999999996</v>
      </c>
      <c r="M1105" s="142">
        <v>0</v>
      </c>
      <c r="N1105" s="143">
        <v>0.95699999999999996</v>
      </c>
      <c r="O1105" s="144">
        <v>1</v>
      </c>
      <c r="P1105" s="145" t="s">
        <v>5163</v>
      </c>
      <c r="Q1105" s="149" t="s">
        <v>5197</v>
      </c>
      <c r="R1105" s="132">
        <v>18725</v>
      </c>
      <c r="S1105" s="150">
        <v>4.8</v>
      </c>
      <c r="T1105" s="151" t="s">
        <v>1853</v>
      </c>
      <c r="U1105" s="152" t="s">
        <v>2693</v>
      </c>
      <c r="V1105" s="153">
        <v>0.89800000000000002</v>
      </c>
      <c r="W1105" s="153">
        <v>1</v>
      </c>
      <c r="X1105" s="152" t="s">
        <v>5198</v>
      </c>
      <c r="Y1105" s="153">
        <v>3.4000000000000002E-2</v>
      </c>
      <c r="Z1105" s="153">
        <v>0</v>
      </c>
      <c r="AA1105" s="152" t="s">
        <v>2452</v>
      </c>
      <c r="AB1105" s="153">
        <v>2.5999999999999999E-2</v>
      </c>
      <c r="AC1105" s="153">
        <v>0</v>
      </c>
    </row>
    <row r="1106" spans="1:29">
      <c r="A1106" s="118" t="s">
        <v>5199</v>
      </c>
      <c r="B1106" s="118" t="s">
        <v>5200</v>
      </c>
      <c r="C1106" s="130" t="s">
        <v>913</v>
      </c>
      <c r="D1106" s="131">
        <v>1</v>
      </c>
      <c r="E1106" s="132">
        <v>1726389</v>
      </c>
      <c r="F1106" s="132">
        <v>166</v>
      </c>
      <c r="G1106" s="132">
        <v>3</v>
      </c>
      <c r="H1106" s="133">
        <v>1.9800000000000002E-2</v>
      </c>
      <c r="I1106" s="140">
        <v>8</v>
      </c>
      <c r="J1106" s="140">
        <v>0</v>
      </c>
      <c r="K1106" s="132">
        <v>91</v>
      </c>
      <c r="L1106" s="141">
        <v>1.8</v>
      </c>
      <c r="M1106" s="142">
        <v>0</v>
      </c>
      <c r="N1106" s="143">
        <v>0.80500000000000005</v>
      </c>
      <c r="O1106" s="144">
        <v>0</v>
      </c>
      <c r="P1106" s="145" t="s">
        <v>2845</v>
      </c>
      <c r="Q1106" s="149" t="s">
        <v>5201</v>
      </c>
      <c r="R1106" s="132">
        <v>266</v>
      </c>
      <c r="S1106" s="150">
        <v>4</v>
      </c>
      <c r="T1106" s="151" t="s">
        <v>1091</v>
      </c>
      <c r="U1106" s="152" t="s">
        <v>5202</v>
      </c>
      <c r="V1106" s="153">
        <v>0.5</v>
      </c>
      <c r="W1106" s="153">
        <v>0</v>
      </c>
      <c r="X1106" s="152" t="s">
        <v>853</v>
      </c>
      <c r="Y1106" s="153">
        <v>0.23599999999999999</v>
      </c>
      <c r="Z1106" s="153">
        <v>0</v>
      </c>
      <c r="AA1106" s="152" t="s">
        <v>5203</v>
      </c>
      <c r="AB1106" s="153">
        <v>6.9000000000000006E-2</v>
      </c>
      <c r="AC1106" s="153">
        <v>0</v>
      </c>
    </row>
    <row r="1107" spans="1:29">
      <c r="A1107" s="118" t="s">
        <v>5204</v>
      </c>
      <c r="B1107" s="118" t="s">
        <v>5205</v>
      </c>
      <c r="C1107" s="130" t="s">
        <v>913</v>
      </c>
      <c r="D1107" s="131">
        <v>1</v>
      </c>
      <c r="E1107" s="132">
        <v>920779</v>
      </c>
      <c r="F1107" s="132">
        <v>366</v>
      </c>
      <c r="G1107" s="132">
        <v>28</v>
      </c>
      <c r="H1107" s="133">
        <v>7.7600000000000002E-2</v>
      </c>
      <c r="I1107" s="140">
        <v>13</v>
      </c>
      <c r="J1107" s="140">
        <v>0</v>
      </c>
      <c r="K1107" s="132">
        <v>2826</v>
      </c>
      <c r="L1107" s="141">
        <v>0.1</v>
      </c>
      <c r="M1107" s="142">
        <v>0</v>
      </c>
      <c r="N1107" s="143">
        <v>0.46899999999999997</v>
      </c>
      <c r="O1107" s="144">
        <v>0</v>
      </c>
      <c r="P1107" s="145" t="s">
        <v>2518</v>
      </c>
      <c r="Q1107" s="149" t="s">
        <v>5206</v>
      </c>
      <c r="R1107" s="132">
        <v>50631</v>
      </c>
      <c r="S1107" s="150">
        <v>4.8</v>
      </c>
      <c r="T1107" s="151" t="s">
        <v>1152</v>
      </c>
      <c r="U1107" s="152" t="s">
        <v>2832</v>
      </c>
      <c r="V1107" s="153">
        <v>0.20399999999999999</v>
      </c>
      <c r="W1107" s="153">
        <v>0</v>
      </c>
      <c r="X1107" s="152" t="s">
        <v>1690</v>
      </c>
      <c r="Y1107" s="153">
        <v>0.184</v>
      </c>
      <c r="Z1107" s="153">
        <v>0</v>
      </c>
      <c r="AA1107" s="152" t="s">
        <v>4406</v>
      </c>
      <c r="AB1107" s="153">
        <v>8.2000000000000003E-2</v>
      </c>
      <c r="AC1107" s="153">
        <v>0</v>
      </c>
    </row>
    <row r="1108" spans="1:29">
      <c r="A1108" s="118" t="s">
        <v>5207</v>
      </c>
      <c r="B1108" s="118" t="s">
        <v>5208</v>
      </c>
      <c r="C1108" s="130" t="s">
        <v>913</v>
      </c>
      <c r="D1108" s="131">
        <v>1</v>
      </c>
      <c r="E1108" s="132">
        <v>277976</v>
      </c>
      <c r="F1108" s="132">
        <v>1320</v>
      </c>
      <c r="G1108" s="132">
        <v>43</v>
      </c>
      <c r="H1108" s="133">
        <v>3.2599999999999997E-2</v>
      </c>
      <c r="I1108" s="140">
        <v>29</v>
      </c>
      <c r="J1108" s="140">
        <v>0</v>
      </c>
      <c r="K1108" s="132">
        <v>106</v>
      </c>
      <c r="L1108" s="141">
        <v>12.4</v>
      </c>
      <c r="M1108" s="142">
        <v>0</v>
      </c>
      <c r="N1108" s="143">
        <v>0.65700000000000003</v>
      </c>
      <c r="O1108" s="144">
        <v>0.95699999999999996</v>
      </c>
      <c r="P1108" s="145" t="s">
        <v>2961</v>
      </c>
      <c r="Q1108" s="149" t="s">
        <v>5209</v>
      </c>
      <c r="R1108" s="132">
        <v>11156</v>
      </c>
      <c r="S1108" s="150">
        <v>4.5</v>
      </c>
      <c r="T1108" s="151" t="s">
        <v>916</v>
      </c>
      <c r="U1108" s="152" t="s">
        <v>1725</v>
      </c>
      <c r="V1108" s="153">
        <v>0.42499999999999999</v>
      </c>
      <c r="W1108" s="153">
        <v>0.60899999999999999</v>
      </c>
      <c r="X1108" s="152" t="s">
        <v>2999</v>
      </c>
      <c r="Y1108" s="153">
        <v>0.153</v>
      </c>
      <c r="Z1108" s="153">
        <v>0.26100000000000001</v>
      </c>
      <c r="AA1108" s="152" t="s">
        <v>4406</v>
      </c>
      <c r="AB1108" s="153">
        <v>0.08</v>
      </c>
      <c r="AC1108" s="153">
        <v>8.6999999999999994E-2</v>
      </c>
    </row>
    <row r="1109" spans="1:29">
      <c r="A1109" s="118" t="s">
        <v>5210</v>
      </c>
      <c r="B1109" s="118" t="s">
        <v>5211</v>
      </c>
      <c r="C1109" s="130" t="s">
        <v>913</v>
      </c>
      <c r="D1109" s="131">
        <v>1</v>
      </c>
      <c r="E1109" s="132">
        <v>587122</v>
      </c>
      <c r="F1109" s="132">
        <v>597</v>
      </c>
      <c r="G1109" s="132">
        <v>23</v>
      </c>
      <c r="H1109" s="133">
        <v>3.8800000000000001E-2</v>
      </c>
      <c r="I1109" s="140">
        <v>13</v>
      </c>
      <c r="J1109" s="140">
        <v>0</v>
      </c>
      <c r="K1109" s="132">
        <v>289</v>
      </c>
      <c r="L1109" s="141">
        <v>2.1</v>
      </c>
      <c r="M1109" s="142">
        <v>0</v>
      </c>
      <c r="N1109" s="143">
        <v>0.60699999999999998</v>
      </c>
      <c r="O1109" s="144">
        <v>1</v>
      </c>
      <c r="P1109" s="145" t="s">
        <v>1529</v>
      </c>
      <c r="Q1109" s="149" t="s">
        <v>5212</v>
      </c>
      <c r="R1109" s="132">
        <v>5980</v>
      </c>
      <c r="S1109" s="150">
        <v>4.8</v>
      </c>
      <c r="T1109" s="151" t="s">
        <v>1254</v>
      </c>
      <c r="U1109" s="152" t="s">
        <v>2272</v>
      </c>
      <c r="V1109" s="153">
        <v>0.32</v>
      </c>
      <c r="W1109" s="153">
        <v>0.33300000000000002</v>
      </c>
      <c r="X1109" s="152" t="s">
        <v>1970</v>
      </c>
      <c r="Y1109" s="153">
        <v>0.20200000000000001</v>
      </c>
      <c r="Z1109" s="153">
        <v>0</v>
      </c>
      <c r="AA1109" s="152" t="s">
        <v>2119</v>
      </c>
      <c r="AB1109" s="153">
        <v>8.4000000000000005E-2</v>
      </c>
      <c r="AC1109" s="153">
        <v>0.66700000000000004</v>
      </c>
    </row>
    <row r="1110" spans="1:29">
      <c r="A1110" s="118" t="s">
        <v>5213</v>
      </c>
      <c r="B1110" s="118" t="s">
        <v>5214</v>
      </c>
      <c r="C1110" s="130"/>
      <c r="D1110" s="131">
        <v>1</v>
      </c>
      <c r="E1110" s="132">
        <v>2026341</v>
      </c>
      <c r="F1110" s="132">
        <v>103</v>
      </c>
      <c r="G1110" s="132">
        <v>9</v>
      </c>
      <c r="H1110" s="133">
        <v>9.3399999999999997E-2</v>
      </c>
      <c r="I1110" s="140">
        <v>8</v>
      </c>
      <c r="J1110" s="140">
        <v>0</v>
      </c>
      <c r="K1110" s="132">
        <v>5</v>
      </c>
      <c r="L1110" s="141">
        <v>20.6</v>
      </c>
      <c r="M1110" s="142">
        <v>0</v>
      </c>
      <c r="N1110" s="143">
        <v>1</v>
      </c>
      <c r="O1110" s="144">
        <v>1</v>
      </c>
      <c r="P1110" s="145"/>
      <c r="Q1110" s="149" t="s">
        <v>5215</v>
      </c>
      <c r="R1110" s="132">
        <v>7675</v>
      </c>
      <c r="S1110" s="150">
        <v>4.5</v>
      </c>
      <c r="T1110" s="151" t="s">
        <v>5216</v>
      </c>
      <c r="U1110" s="155" t="s">
        <v>5217</v>
      </c>
      <c r="V1110" s="153">
        <v>0.52900000000000003</v>
      </c>
      <c r="W1110" s="153">
        <v>0.41199999999999998</v>
      </c>
      <c r="X1110" s="152" t="s">
        <v>5218</v>
      </c>
      <c r="Y1110" s="153">
        <v>0.45700000000000002</v>
      </c>
      <c r="Z1110" s="153">
        <v>0.58799999999999997</v>
      </c>
      <c r="AA1110" s="152" t="s">
        <v>5219</v>
      </c>
      <c r="AB1110" s="153">
        <v>1.4999999999999999E-2</v>
      </c>
      <c r="AC1110" s="153">
        <v>0</v>
      </c>
    </row>
    <row r="1111" spans="1:29">
      <c r="A1111" s="118" t="s">
        <v>5220</v>
      </c>
      <c r="B1111" s="118"/>
      <c r="C1111" s="130" t="s">
        <v>913</v>
      </c>
      <c r="D1111" s="131">
        <v>1</v>
      </c>
      <c r="E1111" s="132">
        <v>869385</v>
      </c>
      <c r="F1111" s="132">
        <v>391</v>
      </c>
      <c r="G1111" s="132">
        <v>10</v>
      </c>
      <c r="H1111" s="133">
        <v>2.7400000000000001E-2</v>
      </c>
      <c r="I1111" s="140">
        <v>13</v>
      </c>
      <c r="J1111" s="140">
        <v>0</v>
      </c>
      <c r="K1111" s="132"/>
      <c r="L1111" s="141">
        <v>0</v>
      </c>
      <c r="M1111" s="142">
        <v>10</v>
      </c>
      <c r="N1111" s="143">
        <v>1</v>
      </c>
      <c r="O1111" s="144">
        <v>0</v>
      </c>
      <c r="P1111" s="145" t="s">
        <v>3395</v>
      </c>
      <c r="Q1111" s="149"/>
      <c r="R1111" s="132"/>
      <c r="S1111" s="150"/>
      <c r="T1111" s="151"/>
      <c r="U1111" s="152" t="s">
        <v>1970</v>
      </c>
      <c r="V1111" s="153">
        <v>0.78300000000000003</v>
      </c>
      <c r="W1111" s="153">
        <v>0</v>
      </c>
      <c r="X1111" s="152" t="s">
        <v>2629</v>
      </c>
      <c r="Y1111" s="153">
        <v>0.188</v>
      </c>
      <c r="Z1111" s="153">
        <v>0</v>
      </c>
      <c r="AA1111" s="152" t="s">
        <v>2150</v>
      </c>
      <c r="AB1111" s="153">
        <v>2.9000000000000001E-2</v>
      </c>
      <c r="AC1111" s="153">
        <v>0</v>
      </c>
    </row>
    <row r="1112" spans="1:29">
      <c r="A1112" s="118" t="s">
        <v>5221</v>
      </c>
      <c r="B1112" s="118"/>
      <c r="C1112" s="130"/>
      <c r="D1112" s="131">
        <v>1</v>
      </c>
      <c r="E1112" s="132">
        <v>915563</v>
      </c>
      <c r="F1112" s="132">
        <v>370</v>
      </c>
      <c r="G1112" s="132">
        <v>2</v>
      </c>
      <c r="H1112" s="133">
        <v>7.3000000000000001E-3</v>
      </c>
      <c r="I1112" s="140">
        <v>13</v>
      </c>
      <c r="J1112" s="140">
        <v>0</v>
      </c>
      <c r="K1112" s="132">
        <v>605</v>
      </c>
      <c r="L1112" s="141">
        <v>0.6</v>
      </c>
      <c r="M1112" s="142">
        <v>13</v>
      </c>
      <c r="N1112" s="143">
        <v>0.31</v>
      </c>
      <c r="O1112" s="144">
        <v>0</v>
      </c>
      <c r="P1112" s="145" t="s">
        <v>1208</v>
      </c>
      <c r="Q1112" s="149" t="s">
        <v>5222</v>
      </c>
      <c r="R1112" s="132">
        <v>5061</v>
      </c>
      <c r="S1112" s="150">
        <v>4.5</v>
      </c>
      <c r="T1112" s="151" t="s">
        <v>5223</v>
      </c>
      <c r="U1112" s="152" t="s">
        <v>5224</v>
      </c>
      <c r="V1112" s="153">
        <v>0.13800000000000001</v>
      </c>
      <c r="W1112" s="153">
        <v>0</v>
      </c>
      <c r="X1112" s="152" t="s">
        <v>5225</v>
      </c>
      <c r="Y1112" s="153">
        <v>0.10299999999999999</v>
      </c>
      <c r="Z1112" s="153">
        <v>0</v>
      </c>
      <c r="AA1112" s="152" t="s">
        <v>5226</v>
      </c>
      <c r="AB1112" s="153">
        <v>6.9000000000000006E-2</v>
      </c>
      <c r="AC1112" s="153">
        <v>0</v>
      </c>
    </row>
    <row r="1113" spans="1:29">
      <c r="A1113" s="118" t="s">
        <v>5227</v>
      </c>
      <c r="B1113" s="118" t="s">
        <v>5228</v>
      </c>
      <c r="C1113" s="130" t="s">
        <v>913</v>
      </c>
      <c r="D1113" s="131">
        <v>1</v>
      </c>
      <c r="E1113" s="132">
        <v>1266037</v>
      </c>
      <c r="F1113" s="132">
        <v>238</v>
      </c>
      <c r="G1113" s="132">
        <v>28</v>
      </c>
      <c r="H1113" s="133">
        <v>0.1164</v>
      </c>
      <c r="I1113" s="140">
        <v>10</v>
      </c>
      <c r="J1113" s="140">
        <v>0</v>
      </c>
      <c r="K1113" s="132">
        <v>427</v>
      </c>
      <c r="L1113" s="141">
        <v>0.6</v>
      </c>
      <c r="M1113" s="142">
        <v>0</v>
      </c>
      <c r="N1113" s="143">
        <v>0.70099999999999996</v>
      </c>
      <c r="O1113" s="144">
        <v>0.73299999999999998</v>
      </c>
      <c r="P1113" s="145" t="s">
        <v>5099</v>
      </c>
      <c r="Q1113" s="149" t="s">
        <v>5229</v>
      </c>
      <c r="R1113" s="132">
        <v>3456</v>
      </c>
      <c r="S1113" s="150">
        <v>4.4000000000000004</v>
      </c>
      <c r="T1113" s="151" t="s">
        <v>1091</v>
      </c>
      <c r="U1113" s="152" t="s">
        <v>1160</v>
      </c>
      <c r="V1113" s="153">
        <v>0.34</v>
      </c>
      <c r="W1113" s="153">
        <v>0.33300000000000002</v>
      </c>
      <c r="X1113" s="152" t="s">
        <v>969</v>
      </c>
      <c r="Y1113" s="153">
        <v>0.19600000000000001</v>
      </c>
      <c r="Z1113" s="153">
        <v>0.33300000000000002</v>
      </c>
      <c r="AA1113" s="152" t="s">
        <v>1557</v>
      </c>
      <c r="AB1113" s="153">
        <v>0.16500000000000001</v>
      </c>
      <c r="AC1113" s="153">
        <v>6.7000000000000004E-2</v>
      </c>
    </row>
    <row r="1114" spans="1:29">
      <c r="A1114" s="118" t="s">
        <v>5230</v>
      </c>
      <c r="B1114" s="118" t="s">
        <v>5230</v>
      </c>
      <c r="C1114" s="130"/>
      <c r="D1114" s="131">
        <v>1</v>
      </c>
      <c r="E1114" s="132"/>
      <c r="F1114" s="132">
        <v>0</v>
      </c>
      <c r="G1114" s="132">
        <v>0</v>
      </c>
      <c r="H1114" s="133">
        <v>5.4899999999999997E-2</v>
      </c>
      <c r="I1114" s="140">
        <v>8</v>
      </c>
      <c r="J1114" s="140">
        <v>0</v>
      </c>
      <c r="K1114" s="132">
        <v>115</v>
      </c>
      <c r="L1114" s="141">
        <v>0</v>
      </c>
      <c r="M1114" s="142">
        <v>13</v>
      </c>
      <c r="N1114" s="143"/>
      <c r="O1114" s="144"/>
      <c r="P1114" s="145" t="s">
        <v>1234</v>
      </c>
      <c r="Q1114" s="149" t="s">
        <v>5231</v>
      </c>
      <c r="R1114" s="132">
        <v>61493</v>
      </c>
      <c r="S1114" s="150">
        <v>4.4000000000000004</v>
      </c>
      <c r="T1114" s="151" t="s">
        <v>1661</v>
      </c>
      <c r="U1114" s="115"/>
      <c r="V1114" s="154"/>
      <c r="W1114" s="154"/>
      <c r="X1114" s="115"/>
      <c r="Y1114" s="154"/>
      <c r="Z1114" s="154"/>
      <c r="AA1114" s="115"/>
      <c r="AB1114" s="154"/>
      <c r="AC1114" s="154"/>
    </row>
    <row r="1115" spans="1:29">
      <c r="A1115" s="118" t="s">
        <v>5232</v>
      </c>
      <c r="B1115" s="118"/>
      <c r="C1115" s="130" t="s">
        <v>913</v>
      </c>
      <c r="D1115" s="131">
        <v>1</v>
      </c>
      <c r="E1115" s="132">
        <v>5659859</v>
      </c>
      <c r="F1115" s="132">
        <v>1</v>
      </c>
      <c r="G1115" s="132">
        <v>0</v>
      </c>
      <c r="H1115" s="133">
        <v>8.0699999999999994E-2</v>
      </c>
      <c r="I1115" s="140">
        <v>8</v>
      </c>
      <c r="J1115" s="140">
        <v>0</v>
      </c>
      <c r="K1115" s="132"/>
      <c r="L1115" s="141">
        <v>0</v>
      </c>
      <c r="M1115" s="142">
        <v>0</v>
      </c>
      <c r="N1115" s="143">
        <v>1</v>
      </c>
      <c r="O1115" s="144">
        <v>0</v>
      </c>
      <c r="P1115" s="145" t="s">
        <v>3631</v>
      </c>
      <c r="Q1115" s="149"/>
      <c r="R1115" s="132"/>
      <c r="S1115" s="150"/>
      <c r="T1115" s="151"/>
      <c r="U1115" s="152" t="s">
        <v>4188</v>
      </c>
      <c r="V1115" s="153">
        <v>0.38500000000000001</v>
      </c>
      <c r="W1115" s="153">
        <v>0</v>
      </c>
      <c r="X1115" s="152" t="s">
        <v>3895</v>
      </c>
      <c r="Y1115" s="153">
        <v>0.308</v>
      </c>
      <c r="Z1115" s="153">
        <v>0</v>
      </c>
      <c r="AA1115" s="152" t="s">
        <v>3896</v>
      </c>
      <c r="AB1115" s="153">
        <v>0.308</v>
      </c>
      <c r="AC1115" s="153">
        <v>0</v>
      </c>
    </row>
    <row r="1116" spans="1:29">
      <c r="A1116" s="118" t="s">
        <v>5233</v>
      </c>
      <c r="B1116" s="118"/>
      <c r="C1116" s="130"/>
      <c r="D1116" s="131">
        <v>1</v>
      </c>
      <c r="E1116" s="132">
        <v>1287177</v>
      </c>
      <c r="F1116" s="132">
        <v>235</v>
      </c>
      <c r="G1116" s="132">
        <v>5</v>
      </c>
      <c r="H1116" s="133">
        <v>2.3E-2</v>
      </c>
      <c r="I1116" s="140">
        <v>10</v>
      </c>
      <c r="J1116" s="140">
        <v>0</v>
      </c>
      <c r="K1116" s="132"/>
      <c r="L1116" s="141">
        <v>0</v>
      </c>
      <c r="M1116" s="142">
        <v>0</v>
      </c>
      <c r="N1116" s="143">
        <v>0.80900000000000005</v>
      </c>
      <c r="O1116" s="144">
        <v>1</v>
      </c>
      <c r="P1116" s="145" t="s">
        <v>1012</v>
      </c>
      <c r="Q1116" s="149"/>
      <c r="R1116" s="132"/>
      <c r="S1116" s="150"/>
      <c r="T1116" s="151"/>
      <c r="U1116" s="152" t="s">
        <v>2582</v>
      </c>
      <c r="V1116" s="153">
        <v>0.36</v>
      </c>
      <c r="W1116" s="153">
        <v>0.5</v>
      </c>
      <c r="X1116" s="152" t="s">
        <v>2581</v>
      </c>
      <c r="Y1116" s="153">
        <v>0.35299999999999998</v>
      </c>
      <c r="Z1116" s="153">
        <v>0</v>
      </c>
      <c r="AA1116" s="152" t="s">
        <v>2122</v>
      </c>
      <c r="AB1116" s="153">
        <v>9.6000000000000002E-2</v>
      </c>
      <c r="AC1116" s="153">
        <v>0.5</v>
      </c>
    </row>
    <row r="1117" spans="1:29">
      <c r="A1117" s="118" t="s">
        <v>5234</v>
      </c>
      <c r="B1117" s="118" t="s">
        <v>5235</v>
      </c>
      <c r="C1117" s="130" t="s">
        <v>913</v>
      </c>
      <c r="D1117" s="131">
        <v>1</v>
      </c>
      <c r="E1117" s="132">
        <v>159480</v>
      </c>
      <c r="F1117" s="132">
        <v>2332</v>
      </c>
      <c r="G1117" s="132">
        <v>124</v>
      </c>
      <c r="H1117" s="133">
        <v>5.3100000000000001E-2</v>
      </c>
      <c r="I1117" s="140">
        <v>28</v>
      </c>
      <c r="J1117" s="140">
        <v>0</v>
      </c>
      <c r="K1117" s="132">
        <v>107</v>
      </c>
      <c r="L1117" s="141">
        <v>21.8</v>
      </c>
      <c r="M1117" s="142">
        <v>6</v>
      </c>
      <c r="N1117" s="143">
        <v>0.53200000000000003</v>
      </c>
      <c r="O1117" s="144">
        <v>0.56799999999999995</v>
      </c>
      <c r="P1117" s="145" t="s">
        <v>3495</v>
      </c>
      <c r="Q1117" s="149" t="s">
        <v>2432</v>
      </c>
      <c r="R1117" s="132">
        <v>9388</v>
      </c>
      <c r="S1117" s="150">
        <v>4.5</v>
      </c>
      <c r="T1117" s="151" t="s">
        <v>1254</v>
      </c>
      <c r="U1117" s="152" t="s">
        <v>1514</v>
      </c>
      <c r="V1117" s="153">
        <v>0.36</v>
      </c>
      <c r="W1117" s="153">
        <v>0.44700000000000001</v>
      </c>
      <c r="X1117" s="152" t="s">
        <v>2987</v>
      </c>
      <c r="Y1117" s="153">
        <v>9.4E-2</v>
      </c>
      <c r="Z1117" s="153">
        <v>7.5999999999999998E-2</v>
      </c>
      <c r="AA1117" s="152" t="s">
        <v>1255</v>
      </c>
      <c r="AB1117" s="153">
        <v>7.8E-2</v>
      </c>
      <c r="AC1117" s="153">
        <v>4.5999999999999999E-2</v>
      </c>
    </row>
    <row r="1118" spans="1:29">
      <c r="A1118" s="118" t="s">
        <v>5236</v>
      </c>
      <c r="B1118" s="118" t="s">
        <v>5237</v>
      </c>
      <c r="C1118" s="130" t="s">
        <v>913</v>
      </c>
      <c r="D1118" s="131">
        <v>1</v>
      </c>
      <c r="E1118" s="132">
        <v>815310</v>
      </c>
      <c r="F1118" s="132">
        <v>419</v>
      </c>
      <c r="G1118" s="132">
        <v>33</v>
      </c>
      <c r="H1118" s="133">
        <v>7.9000000000000001E-2</v>
      </c>
      <c r="I1118" s="140">
        <v>18</v>
      </c>
      <c r="J1118" s="140">
        <v>0</v>
      </c>
      <c r="K1118" s="132">
        <v>82</v>
      </c>
      <c r="L1118" s="141">
        <v>5.0999999999999996</v>
      </c>
      <c r="M1118" s="142">
        <v>0</v>
      </c>
      <c r="N1118" s="143">
        <v>0.64600000000000002</v>
      </c>
      <c r="O1118" s="144">
        <v>0.44400000000000001</v>
      </c>
      <c r="P1118" s="145" t="s">
        <v>1260</v>
      </c>
      <c r="Q1118" s="149" t="s">
        <v>5238</v>
      </c>
      <c r="R1118" s="132">
        <v>8821</v>
      </c>
      <c r="S1118" s="150">
        <v>4.5</v>
      </c>
      <c r="T1118" s="151" t="s">
        <v>1254</v>
      </c>
      <c r="U1118" s="152" t="s">
        <v>1940</v>
      </c>
      <c r="V1118" s="153">
        <v>0.26300000000000001</v>
      </c>
      <c r="W1118" s="153">
        <v>0.222</v>
      </c>
      <c r="X1118" s="152" t="s">
        <v>1970</v>
      </c>
      <c r="Y1118" s="153">
        <v>0.19400000000000001</v>
      </c>
      <c r="Z1118" s="153">
        <v>0</v>
      </c>
      <c r="AA1118" s="152" t="s">
        <v>2694</v>
      </c>
      <c r="AB1118" s="153">
        <v>0.189</v>
      </c>
      <c r="AC1118" s="153">
        <v>0.222</v>
      </c>
    </row>
    <row r="1119" spans="1:29">
      <c r="A1119" s="118" t="s">
        <v>5239</v>
      </c>
      <c r="B1119" s="118" t="s">
        <v>5240</v>
      </c>
      <c r="C1119" s="130" t="s">
        <v>913</v>
      </c>
      <c r="D1119" s="131">
        <v>1</v>
      </c>
      <c r="E1119" s="132">
        <v>761566</v>
      </c>
      <c r="F1119" s="132">
        <v>451</v>
      </c>
      <c r="G1119" s="132">
        <v>27</v>
      </c>
      <c r="H1119" s="133">
        <v>6.0400000000000002E-2</v>
      </c>
      <c r="I1119" s="140">
        <v>19</v>
      </c>
      <c r="J1119" s="140">
        <v>0</v>
      </c>
      <c r="K1119" s="132">
        <v>101</v>
      </c>
      <c r="L1119" s="141">
        <v>4.5</v>
      </c>
      <c r="M1119" s="142">
        <v>18</v>
      </c>
      <c r="N1119" s="143">
        <v>0.64400000000000002</v>
      </c>
      <c r="O1119" s="144">
        <v>0.69199999999999995</v>
      </c>
      <c r="P1119" s="145" t="s">
        <v>2490</v>
      </c>
      <c r="Q1119" s="149" t="s">
        <v>5241</v>
      </c>
      <c r="R1119" s="132">
        <v>7689</v>
      </c>
      <c r="S1119" s="150">
        <v>4.8</v>
      </c>
      <c r="T1119" s="151" t="s">
        <v>916</v>
      </c>
      <c r="U1119" s="152" t="s">
        <v>1593</v>
      </c>
      <c r="V1119" s="153">
        <v>0.27900000000000003</v>
      </c>
      <c r="W1119" s="153">
        <v>0.23100000000000001</v>
      </c>
      <c r="X1119" s="152" t="s">
        <v>1257</v>
      </c>
      <c r="Y1119" s="153">
        <v>0.253</v>
      </c>
      <c r="Z1119" s="153">
        <v>0.308</v>
      </c>
      <c r="AA1119" s="152" t="s">
        <v>1685</v>
      </c>
      <c r="AB1119" s="153">
        <v>0.112</v>
      </c>
      <c r="AC1119" s="153">
        <v>0.154</v>
      </c>
    </row>
    <row r="1120" spans="1:29">
      <c r="A1120" s="118" t="s">
        <v>5242</v>
      </c>
      <c r="B1120" s="118" t="s">
        <v>5242</v>
      </c>
      <c r="C1120" s="130" t="s">
        <v>913</v>
      </c>
      <c r="D1120" s="131">
        <v>1</v>
      </c>
      <c r="E1120" s="132">
        <v>105750</v>
      </c>
      <c r="F1120" s="132">
        <v>3349</v>
      </c>
      <c r="G1120" s="132">
        <v>92</v>
      </c>
      <c r="H1120" s="133">
        <v>2.7400000000000001E-2</v>
      </c>
      <c r="I1120" s="140">
        <v>29</v>
      </c>
      <c r="J1120" s="140">
        <v>0</v>
      </c>
      <c r="K1120" s="132">
        <v>330</v>
      </c>
      <c r="L1120" s="141">
        <v>10.1</v>
      </c>
      <c r="M1120" s="142">
        <v>0</v>
      </c>
      <c r="N1120" s="143">
        <v>0.49099999999999999</v>
      </c>
      <c r="O1120" s="144">
        <v>0.496</v>
      </c>
      <c r="P1120" s="145" t="s">
        <v>2926</v>
      </c>
      <c r="Q1120" s="149" t="s">
        <v>5243</v>
      </c>
      <c r="R1120" s="132">
        <v>4779</v>
      </c>
      <c r="S1120" s="150">
        <v>4.5</v>
      </c>
      <c r="T1120" s="151" t="s">
        <v>916</v>
      </c>
      <c r="U1120" s="152" t="s">
        <v>1257</v>
      </c>
      <c r="V1120" s="153">
        <v>0.33600000000000002</v>
      </c>
      <c r="W1120" s="153">
        <v>0.33900000000000002</v>
      </c>
      <c r="X1120" s="152" t="s">
        <v>1685</v>
      </c>
      <c r="Y1120" s="153">
        <v>8.3000000000000004E-2</v>
      </c>
      <c r="Z1120" s="153">
        <v>0.13900000000000001</v>
      </c>
      <c r="AA1120" s="152" t="s">
        <v>3251</v>
      </c>
      <c r="AB1120" s="153">
        <v>7.1999999999999995E-2</v>
      </c>
      <c r="AC1120" s="153">
        <v>1.7000000000000001E-2</v>
      </c>
    </row>
    <row r="1121" spans="1:29">
      <c r="A1121" s="118" t="s">
        <v>5244</v>
      </c>
      <c r="B1121" s="118" t="s">
        <v>5245</v>
      </c>
      <c r="C1121" s="130"/>
      <c r="D1121" s="131">
        <v>1</v>
      </c>
      <c r="E1121" s="132">
        <v>352458</v>
      </c>
      <c r="F1121" s="132">
        <v>1110</v>
      </c>
      <c r="G1121" s="132">
        <v>388</v>
      </c>
      <c r="H1121" s="133">
        <v>0.34989999999999999</v>
      </c>
      <c r="I1121" s="140">
        <v>28</v>
      </c>
      <c r="J1121" s="140">
        <v>13</v>
      </c>
      <c r="K1121" s="132">
        <v>163207</v>
      </c>
      <c r="L1121" s="141">
        <v>0</v>
      </c>
      <c r="M1121" s="142">
        <v>5</v>
      </c>
      <c r="N1121" s="143">
        <v>0.54</v>
      </c>
      <c r="O1121" s="144">
        <v>0.54400000000000004</v>
      </c>
      <c r="P1121" s="145" t="s">
        <v>973</v>
      </c>
      <c r="Q1121" s="149" t="s">
        <v>5246</v>
      </c>
      <c r="R1121" s="132">
        <v>17428</v>
      </c>
      <c r="S1121" s="150">
        <v>4.5</v>
      </c>
      <c r="T1121" s="151" t="s">
        <v>5247</v>
      </c>
      <c r="U1121" s="152" t="s">
        <v>5248</v>
      </c>
      <c r="V1121" s="153">
        <v>0.19800000000000001</v>
      </c>
      <c r="W1121" s="153">
        <v>0.192</v>
      </c>
      <c r="X1121" s="152" t="s">
        <v>5249</v>
      </c>
      <c r="Y1121" s="153">
        <v>0.184</v>
      </c>
      <c r="Z1121" s="153">
        <v>0.219</v>
      </c>
      <c r="AA1121" s="152" t="s">
        <v>5250</v>
      </c>
      <c r="AB1121" s="153">
        <v>0.159</v>
      </c>
      <c r="AC1121" s="153">
        <v>0.13300000000000001</v>
      </c>
    </row>
    <row r="1122" spans="1:29">
      <c r="A1122" s="118" t="s">
        <v>5251</v>
      </c>
      <c r="B1122" s="118" t="s">
        <v>5251</v>
      </c>
      <c r="C1122" s="130" t="s">
        <v>913</v>
      </c>
      <c r="D1122" s="131">
        <v>1</v>
      </c>
      <c r="E1122" s="132">
        <v>360844</v>
      </c>
      <c r="F1122" s="132">
        <v>986</v>
      </c>
      <c r="G1122" s="132">
        <v>9</v>
      </c>
      <c r="H1122" s="133">
        <v>8.6999999999999994E-3</v>
      </c>
      <c r="I1122" s="140">
        <v>26</v>
      </c>
      <c r="J1122" s="140">
        <v>0</v>
      </c>
      <c r="K1122" s="132">
        <v>298</v>
      </c>
      <c r="L1122" s="141">
        <v>3.3</v>
      </c>
      <c r="M1122" s="142">
        <v>16</v>
      </c>
      <c r="N1122" s="143">
        <v>0.36299999999999999</v>
      </c>
      <c r="O1122" s="144">
        <v>0.375</v>
      </c>
      <c r="P1122" s="145" t="s">
        <v>3637</v>
      </c>
      <c r="Q1122" s="149" t="s">
        <v>5252</v>
      </c>
      <c r="R1122" s="132">
        <v>1724</v>
      </c>
      <c r="S1122" s="150">
        <v>4.5</v>
      </c>
      <c r="T1122" s="151" t="s">
        <v>945</v>
      </c>
      <c r="U1122" s="152" t="s">
        <v>2174</v>
      </c>
      <c r="V1122" s="153">
        <v>0.155</v>
      </c>
      <c r="W1122" s="153">
        <v>0.188</v>
      </c>
      <c r="X1122" s="152" t="s">
        <v>2173</v>
      </c>
      <c r="Y1122" s="153">
        <v>0.105</v>
      </c>
      <c r="Z1122" s="153">
        <v>0.125</v>
      </c>
      <c r="AA1122" s="152" t="s">
        <v>2119</v>
      </c>
      <c r="AB1122" s="153">
        <v>0.10299999999999999</v>
      </c>
      <c r="AC1122" s="153">
        <v>6.3E-2</v>
      </c>
    </row>
    <row r="1123" spans="1:29">
      <c r="A1123" s="118" t="s">
        <v>5253</v>
      </c>
      <c r="B1123" s="118"/>
      <c r="C1123" s="130"/>
      <c r="D1123" s="131">
        <v>1</v>
      </c>
      <c r="E1123" s="132">
        <v>838284</v>
      </c>
      <c r="F1123" s="132">
        <v>410</v>
      </c>
      <c r="G1123" s="132">
        <v>8</v>
      </c>
      <c r="H1123" s="133">
        <v>2.1399999999999999E-2</v>
      </c>
      <c r="I1123" s="140">
        <v>14</v>
      </c>
      <c r="J1123" s="140">
        <v>0</v>
      </c>
      <c r="K1123" s="132"/>
      <c r="L1123" s="141">
        <v>0</v>
      </c>
      <c r="M1123" s="142">
        <v>0</v>
      </c>
      <c r="N1123" s="143">
        <v>0.22600000000000001</v>
      </c>
      <c r="O1123" s="144">
        <v>0</v>
      </c>
      <c r="P1123" s="145" t="s">
        <v>1455</v>
      </c>
      <c r="Q1123" s="149"/>
      <c r="R1123" s="132"/>
      <c r="S1123" s="150"/>
      <c r="T1123" s="151"/>
      <c r="U1123" s="152" t="s">
        <v>5254</v>
      </c>
      <c r="V1123" s="153">
        <v>9.7000000000000003E-2</v>
      </c>
      <c r="W1123" s="153">
        <v>0</v>
      </c>
      <c r="X1123" s="152" t="s">
        <v>5255</v>
      </c>
      <c r="Y1123" s="153">
        <v>6.5000000000000002E-2</v>
      </c>
      <c r="Z1123" s="153">
        <v>0</v>
      </c>
      <c r="AA1123" s="152" t="s">
        <v>4796</v>
      </c>
      <c r="AB1123" s="153">
        <v>6.5000000000000002E-2</v>
      </c>
      <c r="AC1123" s="153">
        <v>0</v>
      </c>
    </row>
    <row r="1124" spans="1:29">
      <c r="A1124" s="118" t="s">
        <v>5256</v>
      </c>
      <c r="B1124" s="118" t="s">
        <v>5256</v>
      </c>
      <c r="C1124" s="130" t="s">
        <v>913</v>
      </c>
      <c r="D1124" s="131">
        <v>1</v>
      </c>
      <c r="E1124" s="132">
        <v>1877717</v>
      </c>
      <c r="F1124" s="132">
        <v>147</v>
      </c>
      <c r="G1124" s="132">
        <v>4</v>
      </c>
      <c r="H1124" s="133">
        <v>2.92E-2</v>
      </c>
      <c r="I1124" s="140">
        <v>8</v>
      </c>
      <c r="J1124" s="140">
        <v>0</v>
      </c>
      <c r="K1124" s="132">
        <v>584</v>
      </c>
      <c r="L1124" s="141">
        <v>0.3</v>
      </c>
      <c r="M1124" s="142">
        <v>0</v>
      </c>
      <c r="N1124" s="143">
        <v>0.97599999999999998</v>
      </c>
      <c r="O1124" s="144">
        <v>1</v>
      </c>
      <c r="P1124" s="145" t="s">
        <v>1601</v>
      </c>
      <c r="Q1124" s="149" t="s">
        <v>5257</v>
      </c>
      <c r="R1124" s="132">
        <v>12350</v>
      </c>
      <c r="S1124" s="150">
        <v>4.4000000000000004</v>
      </c>
      <c r="T1124" s="151" t="s">
        <v>5258</v>
      </c>
      <c r="U1124" s="152" t="s">
        <v>5259</v>
      </c>
      <c r="V1124" s="153">
        <v>0.70599999999999996</v>
      </c>
      <c r="W1124" s="153">
        <v>0.875</v>
      </c>
      <c r="X1124" s="152" t="s">
        <v>5260</v>
      </c>
      <c r="Y1124" s="153">
        <v>0.224</v>
      </c>
      <c r="Z1124" s="153">
        <v>0.125</v>
      </c>
      <c r="AA1124" s="152" t="s">
        <v>5261</v>
      </c>
      <c r="AB1124" s="153">
        <v>4.7E-2</v>
      </c>
      <c r="AC1124" s="153">
        <v>0</v>
      </c>
    </row>
    <row r="1125" spans="1:29">
      <c r="A1125" s="118" t="s">
        <v>5262</v>
      </c>
      <c r="B1125" s="118" t="s">
        <v>5263</v>
      </c>
      <c r="C1125" s="130" t="s">
        <v>913</v>
      </c>
      <c r="D1125" s="131">
        <v>1</v>
      </c>
      <c r="E1125" s="132">
        <v>636803</v>
      </c>
      <c r="F1125" s="132">
        <v>546</v>
      </c>
      <c r="G1125" s="132">
        <v>42</v>
      </c>
      <c r="H1125" s="133">
        <v>7.7200000000000005E-2</v>
      </c>
      <c r="I1125" s="140">
        <v>13</v>
      </c>
      <c r="J1125" s="140">
        <v>0</v>
      </c>
      <c r="K1125" s="132">
        <v>55</v>
      </c>
      <c r="L1125" s="141">
        <v>9.9</v>
      </c>
      <c r="M1125" s="142">
        <v>7</v>
      </c>
      <c r="N1125" s="143">
        <v>0.90100000000000002</v>
      </c>
      <c r="O1125" s="144">
        <v>1</v>
      </c>
      <c r="P1125" s="145" t="s">
        <v>5264</v>
      </c>
      <c r="Q1125" s="149" t="s">
        <v>5265</v>
      </c>
      <c r="R1125" s="132">
        <v>11019</v>
      </c>
      <c r="S1125" s="150">
        <v>4.5</v>
      </c>
      <c r="T1125" s="151" t="s">
        <v>2267</v>
      </c>
      <c r="U1125" s="152" t="s">
        <v>1970</v>
      </c>
      <c r="V1125" s="153">
        <v>0.38400000000000001</v>
      </c>
      <c r="W1125" s="153">
        <v>6.7000000000000004E-2</v>
      </c>
      <c r="X1125" s="152" t="s">
        <v>2012</v>
      </c>
      <c r="Y1125" s="153">
        <v>0.27500000000000002</v>
      </c>
      <c r="Z1125" s="153">
        <v>0.26700000000000002</v>
      </c>
      <c r="AA1125" s="152" t="s">
        <v>5266</v>
      </c>
      <c r="AB1125" s="153">
        <v>0.24199999999999999</v>
      </c>
      <c r="AC1125" s="153">
        <v>0.66700000000000004</v>
      </c>
    </row>
    <row r="1126" spans="1:29">
      <c r="A1126" s="118" t="s">
        <v>5267</v>
      </c>
      <c r="B1126" s="118" t="s">
        <v>5268</v>
      </c>
      <c r="C1126" s="130" t="s">
        <v>913</v>
      </c>
      <c r="D1126" s="131">
        <v>1</v>
      </c>
      <c r="E1126" s="132">
        <v>1640867</v>
      </c>
      <c r="F1126" s="132">
        <v>176</v>
      </c>
      <c r="G1126" s="132">
        <v>10</v>
      </c>
      <c r="H1126" s="133">
        <v>5.7700000000000001E-2</v>
      </c>
      <c r="I1126" s="140">
        <v>9</v>
      </c>
      <c r="J1126" s="140">
        <v>0</v>
      </c>
      <c r="K1126" s="132">
        <v>67</v>
      </c>
      <c r="L1126" s="141">
        <v>2.6</v>
      </c>
      <c r="M1126" s="142">
        <v>3</v>
      </c>
      <c r="N1126" s="143">
        <v>0.97599999999999998</v>
      </c>
      <c r="O1126" s="144">
        <v>1</v>
      </c>
      <c r="P1126" s="145" t="s">
        <v>2935</v>
      </c>
      <c r="Q1126" s="149" t="s">
        <v>5269</v>
      </c>
      <c r="R1126" s="132">
        <v>5046</v>
      </c>
      <c r="S1126" s="150">
        <v>4.5</v>
      </c>
      <c r="T1126" s="151" t="s">
        <v>1740</v>
      </c>
      <c r="U1126" s="152" t="s">
        <v>1685</v>
      </c>
      <c r="V1126" s="153">
        <v>0.88</v>
      </c>
      <c r="W1126" s="153">
        <v>1</v>
      </c>
      <c r="X1126" s="152" t="s">
        <v>5270</v>
      </c>
      <c r="Y1126" s="153">
        <v>4.8000000000000001E-2</v>
      </c>
      <c r="Z1126" s="153">
        <v>0</v>
      </c>
      <c r="AA1126" s="152" t="s">
        <v>1257</v>
      </c>
      <c r="AB1126" s="153">
        <v>4.8000000000000001E-2</v>
      </c>
      <c r="AC1126" s="153">
        <v>0</v>
      </c>
    </row>
    <row r="1127" spans="1:29">
      <c r="A1127" s="118" t="s">
        <v>5271</v>
      </c>
      <c r="B1127" s="118" t="s">
        <v>5272</v>
      </c>
      <c r="C1127" s="130" t="s">
        <v>913</v>
      </c>
      <c r="D1127" s="131">
        <v>1</v>
      </c>
      <c r="E1127" s="132">
        <v>1205675</v>
      </c>
      <c r="F1127" s="132">
        <v>250</v>
      </c>
      <c r="G1127" s="132">
        <v>9</v>
      </c>
      <c r="H1127" s="133">
        <v>3.4000000000000002E-2</v>
      </c>
      <c r="I1127" s="140">
        <v>10</v>
      </c>
      <c r="J1127" s="140">
        <v>0</v>
      </c>
      <c r="K1127" s="132">
        <v>301</v>
      </c>
      <c r="L1127" s="141">
        <v>0.8</v>
      </c>
      <c r="M1127" s="142">
        <v>0</v>
      </c>
      <c r="N1127" s="143">
        <v>0.55300000000000005</v>
      </c>
      <c r="O1127" s="144">
        <v>0.66700000000000004</v>
      </c>
      <c r="P1127" s="145" t="s">
        <v>2440</v>
      </c>
      <c r="Q1127" s="149" t="s">
        <v>5273</v>
      </c>
      <c r="R1127" s="132">
        <v>7491</v>
      </c>
      <c r="S1127" s="150">
        <v>4.5</v>
      </c>
      <c r="T1127" s="151" t="s">
        <v>916</v>
      </c>
      <c r="U1127" s="152" t="s">
        <v>1257</v>
      </c>
      <c r="V1127" s="153">
        <v>0.42399999999999999</v>
      </c>
      <c r="W1127" s="153">
        <v>0.66700000000000004</v>
      </c>
      <c r="X1127" s="152" t="s">
        <v>2544</v>
      </c>
      <c r="Y1127" s="153">
        <v>7.0999999999999994E-2</v>
      </c>
      <c r="Z1127" s="153">
        <v>0</v>
      </c>
      <c r="AA1127" s="152" t="s">
        <v>1862</v>
      </c>
      <c r="AB1127" s="153">
        <v>5.8999999999999997E-2</v>
      </c>
      <c r="AC1127" s="153">
        <v>0</v>
      </c>
    </row>
    <row r="1128" spans="1:29">
      <c r="A1128" s="118" t="s">
        <v>5274</v>
      </c>
      <c r="B1128" s="118" t="s">
        <v>5274</v>
      </c>
      <c r="C1128" s="130"/>
      <c r="D1128" s="131">
        <v>1</v>
      </c>
      <c r="E1128" s="132"/>
      <c r="F1128" s="132">
        <v>0</v>
      </c>
      <c r="G1128" s="132">
        <v>0</v>
      </c>
      <c r="H1128" s="133">
        <v>6.7500000000000004E-2</v>
      </c>
      <c r="I1128" s="140">
        <v>8</v>
      </c>
      <c r="J1128" s="140">
        <v>19</v>
      </c>
      <c r="K1128" s="132">
        <v>128</v>
      </c>
      <c r="L1128" s="141">
        <v>0</v>
      </c>
      <c r="M1128" s="142">
        <v>0</v>
      </c>
      <c r="N1128" s="143"/>
      <c r="O1128" s="144"/>
      <c r="P1128" s="145" t="s">
        <v>1171</v>
      </c>
      <c r="Q1128" s="149" t="s">
        <v>5275</v>
      </c>
      <c r="R1128" s="132">
        <v>10013</v>
      </c>
      <c r="S1128" s="150">
        <v>4.5</v>
      </c>
      <c r="T1128" s="151" t="s">
        <v>5276</v>
      </c>
      <c r="U1128" s="115"/>
      <c r="V1128" s="154"/>
      <c r="W1128" s="154"/>
      <c r="X1128" s="115"/>
      <c r="Y1128" s="154"/>
      <c r="Z1128" s="154"/>
      <c r="AA1128" s="115"/>
      <c r="AB1128" s="154"/>
      <c r="AC1128" s="154"/>
    </row>
    <row r="1129" spans="1:29">
      <c r="A1129" s="118" t="s">
        <v>5277</v>
      </c>
      <c r="B1129" s="118"/>
      <c r="C1129" s="130"/>
      <c r="D1129" s="131">
        <v>1</v>
      </c>
      <c r="E1129" s="132">
        <v>618126</v>
      </c>
      <c r="F1129" s="132">
        <v>568</v>
      </c>
      <c r="G1129" s="132">
        <v>8</v>
      </c>
      <c r="H1129" s="133">
        <v>1.4800000000000001E-2</v>
      </c>
      <c r="I1129" s="140">
        <v>13</v>
      </c>
      <c r="J1129" s="140">
        <v>0</v>
      </c>
      <c r="K1129" s="132">
        <v>83</v>
      </c>
      <c r="L1129" s="141">
        <v>6.8</v>
      </c>
      <c r="M1129" s="142">
        <v>4</v>
      </c>
      <c r="N1129" s="143">
        <v>0.77600000000000002</v>
      </c>
      <c r="O1129" s="144">
        <v>0</v>
      </c>
      <c r="P1129" s="145" t="s">
        <v>2109</v>
      </c>
      <c r="Q1129" s="149" t="s">
        <v>5278</v>
      </c>
      <c r="R1129" s="132">
        <v>1105</v>
      </c>
      <c r="S1129" s="150">
        <v>4.5</v>
      </c>
      <c r="T1129" s="151" t="s">
        <v>5279</v>
      </c>
      <c r="U1129" s="152" t="s">
        <v>5280</v>
      </c>
      <c r="V1129" s="153">
        <v>0.34499999999999997</v>
      </c>
      <c r="W1129" s="153">
        <v>0</v>
      </c>
      <c r="X1129" s="152" t="s">
        <v>2582</v>
      </c>
      <c r="Y1129" s="153">
        <v>0.29299999999999998</v>
      </c>
      <c r="Z1129" s="153">
        <v>0</v>
      </c>
      <c r="AA1129" s="152" t="s">
        <v>2581</v>
      </c>
      <c r="AB1129" s="153">
        <v>0.13800000000000001</v>
      </c>
      <c r="AC1129" s="153">
        <v>0</v>
      </c>
    </row>
    <row r="1130" spans="1:29">
      <c r="A1130" s="118" t="s">
        <v>5281</v>
      </c>
      <c r="B1130" s="118" t="s">
        <v>5281</v>
      </c>
      <c r="C1130" s="130" t="s">
        <v>913</v>
      </c>
      <c r="D1130" s="131">
        <v>1</v>
      </c>
      <c r="E1130" s="132">
        <v>5307441</v>
      </c>
      <c r="F1130" s="132">
        <v>1</v>
      </c>
      <c r="G1130" s="132">
        <v>1</v>
      </c>
      <c r="H1130" s="133">
        <v>9.3899999999999997E-2</v>
      </c>
      <c r="I1130" s="140">
        <v>8</v>
      </c>
      <c r="J1130" s="140">
        <v>0</v>
      </c>
      <c r="K1130" s="132">
        <v>65</v>
      </c>
      <c r="L1130" s="141">
        <v>0</v>
      </c>
      <c r="M1130" s="142">
        <v>0</v>
      </c>
      <c r="N1130" s="143">
        <v>1</v>
      </c>
      <c r="O1130" s="144">
        <v>1</v>
      </c>
      <c r="P1130" s="145" t="s">
        <v>1576</v>
      </c>
      <c r="Q1130" s="149" t="s">
        <v>5282</v>
      </c>
      <c r="R1130" s="132">
        <v>10704</v>
      </c>
      <c r="S1130" s="150">
        <v>4.5</v>
      </c>
      <c r="T1130" s="151" t="s">
        <v>3567</v>
      </c>
      <c r="U1130" s="152" t="s">
        <v>2006</v>
      </c>
      <c r="V1130" s="153">
        <v>0.85699999999999998</v>
      </c>
      <c r="W1130" s="153">
        <v>1</v>
      </c>
      <c r="X1130" s="152" t="s">
        <v>4879</v>
      </c>
      <c r="Y1130" s="153">
        <v>0.14299999999999999</v>
      </c>
      <c r="Z1130" s="153">
        <v>0</v>
      </c>
      <c r="AA1130" s="115"/>
      <c r="AB1130" s="154"/>
      <c r="AC1130" s="154"/>
    </row>
    <row r="1131" spans="1:29">
      <c r="A1131" s="118" t="s">
        <v>5283</v>
      </c>
      <c r="B1131" s="118" t="s">
        <v>5284</v>
      </c>
      <c r="C1131" s="130" t="s">
        <v>913</v>
      </c>
      <c r="D1131" s="131">
        <v>1</v>
      </c>
      <c r="E1131" s="132">
        <v>470998</v>
      </c>
      <c r="F1131" s="132">
        <v>749</v>
      </c>
      <c r="G1131" s="132">
        <v>27</v>
      </c>
      <c r="H1131" s="133">
        <v>3.6400000000000002E-2</v>
      </c>
      <c r="I1131" s="140">
        <v>21</v>
      </c>
      <c r="J1131" s="140">
        <v>0</v>
      </c>
      <c r="K1131" s="132">
        <v>34</v>
      </c>
      <c r="L1131" s="141">
        <v>22</v>
      </c>
      <c r="M1131" s="142"/>
      <c r="N1131" s="143">
        <v>0.96399999999999997</v>
      </c>
      <c r="O1131" s="144">
        <v>1</v>
      </c>
      <c r="P1131" s="145" t="s">
        <v>1302</v>
      </c>
      <c r="Q1131" s="149" t="s">
        <v>5285</v>
      </c>
      <c r="R1131" s="132">
        <v>7080</v>
      </c>
      <c r="S1131" s="150">
        <v>4.5</v>
      </c>
      <c r="T1131" s="151" t="s">
        <v>916</v>
      </c>
      <c r="U1131" s="152" t="s">
        <v>1878</v>
      </c>
      <c r="V1131" s="153">
        <v>0.49299999999999999</v>
      </c>
      <c r="W1131" s="153">
        <v>0.439</v>
      </c>
      <c r="X1131" s="152" t="s">
        <v>2050</v>
      </c>
      <c r="Y1131" s="153">
        <v>0.27500000000000002</v>
      </c>
      <c r="Z1131" s="153">
        <v>0.29299999999999998</v>
      </c>
      <c r="AA1131" s="152" t="s">
        <v>2052</v>
      </c>
      <c r="AB1131" s="153">
        <v>0.19700000000000001</v>
      </c>
      <c r="AC1131" s="153">
        <v>0.26800000000000002</v>
      </c>
    </row>
    <row r="1132" spans="1:29">
      <c r="A1132" s="118" t="s">
        <v>5286</v>
      </c>
      <c r="B1132" s="118" t="s">
        <v>5286</v>
      </c>
      <c r="C1132" s="130" t="s">
        <v>913</v>
      </c>
      <c r="D1132" s="131">
        <v>1</v>
      </c>
      <c r="E1132" s="132">
        <v>1985443</v>
      </c>
      <c r="F1132" s="132">
        <v>138</v>
      </c>
      <c r="G1132" s="132">
        <v>46</v>
      </c>
      <c r="H1132" s="133">
        <v>0.33589999999999998</v>
      </c>
      <c r="I1132" s="140">
        <v>8</v>
      </c>
      <c r="J1132" s="140">
        <v>0</v>
      </c>
      <c r="K1132" s="132">
        <v>55</v>
      </c>
      <c r="L1132" s="141">
        <v>2.5</v>
      </c>
      <c r="M1132" s="142">
        <v>0</v>
      </c>
      <c r="N1132" s="143">
        <v>0.94</v>
      </c>
      <c r="O1132" s="144">
        <v>1</v>
      </c>
      <c r="P1132" s="145" t="s">
        <v>983</v>
      </c>
      <c r="Q1132" s="149" t="s">
        <v>5287</v>
      </c>
      <c r="R1132" s="132">
        <v>19300</v>
      </c>
      <c r="S1132" s="150">
        <v>4.5</v>
      </c>
      <c r="T1132" s="151" t="s">
        <v>1853</v>
      </c>
      <c r="U1132" s="152" t="s">
        <v>1954</v>
      </c>
      <c r="V1132" s="153">
        <v>0.84699999999999998</v>
      </c>
      <c r="W1132" s="153">
        <v>0.71399999999999997</v>
      </c>
      <c r="X1132" s="152" t="s">
        <v>1952</v>
      </c>
      <c r="Y1132" s="153">
        <v>5.2999999999999999E-2</v>
      </c>
      <c r="Z1132" s="153">
        <v>0.28599999999999998</v>
      </c>
      <c r="AA1132" s="152" t="s">
        <v>2052</v>
      </c>
      <c r="AB1132" s="153">
        <v>0.04</v>
      </c>
      <c r="AC1132" s="153">
        <v>0</v>
      </c>
    </row>
    <row r="1133" spans="1:29">
      <c r="A1133" s="118" t="s">
        <v>5288</v>
      </c>
      <c r="B1133" s="118" t="s">
        <v>5288</v>
      </c>
      <c r="C1133" s="130"/>
      <c r="D1133" s="131">
        <v>1</v>
      </c>
      <c r="E1133" s="132">
        <v>5525935</v>
      </c>
      <c r="F1133" s="132">
        <v>1</v>
      </c>
      <c r="G1133" s="132">
        <v>0</v>
      </c>
      <c r="H1133" s="133">
        <v>6.4999999999999997E-3</v>
      </c>
      <c r="I1133" s="140">
        <v>8</v>
      </c>
      <c r="J1133" s="140">
        <v>0</v>
      </c>
      <c r="K1133" s="132">
        <v>138</v>
      </c>
      <c r="L1133" s="141">
        <v>0</v>
      </c>
      <c r="M1133" s="142">
        <v>11</v>
      </c>
      <c r="N1133" s="143">
        <v>1</v>
      </c>
      <c r="O1133" s="144">
        <v>0</v>
      </c>
      <c r="P1133" s="145" t="s">
        <v>4642</v>
      </c>
      <c r="Q1133" s="149"/>
      <c r="R1133" s="132"/>
      <c r="S1133" s="150"/>
      <c r="T1133" s="151" t="s">
        <v>1661</v>
      </c>
      <c r="U1133" s="152" t="s">
        <v>5289</v>
      </c>
      <c r="V1133" s="153">
        <v>0.5</v>
      </c>
      <c r="W1133" s="153">
        <v>0</v>
      </c>
      <c r="X1133" s="152" t="s">
        <v>5290</v>
      </c>
      <c r="Y1133" s="153">
        <v>0.5</v>
      </c>
      <c r="Z1133" s="153">
        <v>0</v>
      </c>
      <c r="AA1133" s="115"/>
      <c r="AB1133" s="154"/>
      <c r="AC1133" s="154"/>
    </row>
    <row r="1134" spans="1:29">
      <c r="A1134" s="118" t="s">
        <v>5291</v>
      </c>
      <c r="B1134" s="118" t="s">
        <v>5292</v>
      </c>
      <c r="C1134" s="130"/>
      <c r="D1134" s="131">
        <v>1</v>
      </c>
      <c r="E1134" s="132">
        <v>645320</v>
      </c>
      <c r="F1134" s="132">
        <v>540</v>
      </c>
      <c r="G1134" s="132">
        <v>11</v>
      </c>
      <c r="H1134" s="133">
        <v>1.9699999999999999E-2</v>
      </c>
      <c r="I1134" s="140">
        <v>12</v>
      </c>
      <c r="J1134" s="140">
        <v>0</v>
      </c>
      <c r="K1134" s="132">
        <v>57</v>
      </c>
      <c r="L1134" s="141">
        <v>9.5</v>
      </c>
      <c r="M1134" s="142">
        <v>0</v>
      </c>
      <c r="N1134" s="143">
        <v>0.71399999999999997</v>
      </c>
      <c r="O1134" s="144">
        <v>0.66700000000000004</v>
      </c>
      <c r="P1134" s="145" t="s">
        <v>1085</v>
      </c>
      <c r="Q1134" s="149" t="s">
        <v>5293</v>
      </c>
      <c r="R1134" s="132">
        <v>385</v>
      </c>
      <c r="S1134" s="150">
        <v>4</v>
      </c>
      <c r="T1134" s="151" t="s">
        <v>1091</v>
      </c>
      <c r="U1134" s="152" t="s">
        <v>5203</v>
      </c>
      <c r="V1134" s="153">
        <v>0.45400000000000001</v>
      </c>
      <c r="W1134" s="153">
        <v>0.33300000000000002</v>
      </c>
      <c r="X1134" s="152" t="s">
        <v>5202</v>
      </c>
      <c r="Y1134" s="153">
        <v>0.13200000000000001</v>
      </c>
      <c r="Z1134" s="153">
        <v>8.3000000000000004E-2</v>
      </c>
      <c r="AA1134" s="152" t="s">
        <v>5294</v>
      </c>
      <c r="AB1134" s="153">
        <v>0.128</v>
      </c>
      <c r="AC1134" s="153">
        <v>0.25</v>
      </c>
    </row>
    <row r="1135" spans="1:29">
      <c r="A1135" s="118" t="s">
        <v>5295</v>
      </c>
      <c r="B1135" s="118" t="s">
        <v>5296</v>
      </c>
      <c r="C1135" s="130" t="s">
        <v>913</v>
      </c>
      <c r="D1135" s="131">
        <v>1</v>
      </c>
      <c r="E1135" s="132">
        <v>173260</v>
      </c>
      <c r="F1135" s="132">
        <v>2136</v>
      </c>
      <c r="G1135" s="132">
        <v>90</v>
      </c>
      <c r="H1135" s="133">
        <v>4.2099999999999999E-2</v>
      </c>
      <c r="I1135" s="140">
        <v>29</v>
      </c>
      <c r="J1135" s="140">
        <v>0</v>
      </c>
      <c r="K1135" s="132">
        <v>85</v>
      </c>
      <c r="L1135" s="141">
        <v>25.1</v>
      </c>
      <c r="M1135" s="142">
        <v>19</v>
      </c>
      <c r="N1135" s="143">
        <v>0.59499999999999997</v>
      </c>
      <c r="O1135" s="144">
        <v>0.63200000000000001</v>
      </c>
      <c r="P1135" s="145" t="s">
        <v>5297</v>
      </c>
      <c r="Q1135" s="149" t="s">
        <v>5298</v>
      </c>
      <c r="R1135" s="132">
        <v>10291</v>
      </c>
      <c r="S1135" s="150">
        <v>4.5</v>
      </c>
      <c r="T1135" s="151" t="s">
        <v>916</v>
      </c>
      <c r="U1135" s="152" t="s">
        <v>1593</v>
      </c>
      <c r="V1135" s="153">
        <v>0.28899999999999998</v>
      </c>
      <c r="W1135" s="153">
        <v>0.35799999999999998</v>
      </c>
      <c r="X1135" s="152" t="s">
        <v>1257</v>
      </c>
      <c r="Y1135" s="153">
        <v>0.183</v>
      </c>
      <c r="Z1135" s="153">
        <v>0.16800000000000001</v>
      </c>
      <c r="AA1135" s="152" t="s">
        <v>1685</v>
      </c>
      <c r="AB1135" s="153">
        <v>0.123</v>
      </c>
      <c r="AC1135" s="153">
        <v>0.105</v>
      </c>
    </row>
    <row r="1136" spans="1:29">
      <c r="A1136" s="118" t="s">
        <v>5299</v>
      </c>
      <c r="B1136" s="118" t="s">
        <v>5300</v>
      </c>
      <c r="C1136" s="130" t="s">
        <v>913</v>
      </c>
      <c r="D1136" s="131">
        <v>1</v>
      </c>
      <c r="E1136" s="132">
        <v>941972</v>
      </c>
      <c r="F1136" s="132">
        <v>358</v>
      </c>
      <c r="G1136" s="132">
        <v>9</v>
      </c>
      <c r="H1136" s="133">
        <v>2.63E-2</v>
      </c>
      <c r="I1136" s="140">
        <v>13</v>
      </c>
      <c r="J1136" s="140">
        <v>0</v>
      </c>
      <c r="K1136" s="132">
        <v>226</v>
      </c>
      <c r="L1136" s="141">
        <v>1.6</v>
      </c>
      <c r="M1136" s="142"/>
      <c r="N1136" s="143">
        <v>0.77800000000000002</v>
      </c>
      <c r="O1136" s="144">
        <v>0.6</v>
      </c>
      <c r="P1136" s="145" t="s">
        <v>1678</v>
      </c>
      <c r="Q1136" s="149" t="s">
        <v>5301</v>
      </c>
      <c r="R1136" s="132">
        <v>4745</v>
      </c>
      <c r="S1136" s="150">
        <v>4.5</v>
      </c>
      <c r="T1136" s="151" t="s">
        <v>916</v>
      </c>
      <c r="U1136" s="152" t="s">
        <v>1685</v>
      </c>
      <c r="V1136" s="153">
        <v>0.34</v>
      </c>
      <c r="W1136" s="153">
        <v>0.4</v>
      </c>
      <c r="X1136" s="152" t="s">
        <v>1820</v>
      </c>
      <c r="Y1136" s="153">
        <v>0.33300000000000002</v>
      </c>
      <c r="Z1136" s="153">
        <v>0</v>
      </c>
      <c r="AA1136" s="152" t="s">
        <v>3251</v>
      </c>
      <c r="AB1136" s="153">
        <v>0.105</v>
      </c>
      <c r="AC1136" s="153">
        <v>0.2</v>
      </c>
    </row>
    <row r="1137" spans="1:29">
      <c r="A1137" s="118" t="s">
        <v>5302</v>
      </c>
      <c r="B1137" s="118" t="s">
        <v>5302</v>
      </c>
      <c r="C1137" s="130"/>
      <c r="D1137" s="131">
        <v>1</v>
      </c>
      <c r="E1137" s="132">
        <v>1442961</v>
      </c>
      <c r="F1137" s="132">
        <v>0</v>
      </c>
      <c r="G1137" s="132">
        <v>0</v>
      </c>
      <c r="H1137" s="133">
        <v>8.5599999999999996E-2</v>
      </c>
      <c r="I1137" s="140">
        <v>8</v>
      </c>
      <c r="J1137" s="140">
        <v>0</v>
      </c>
      <c r="K1137" s="132">
        <v>101</v>
      </c>
      <c r="L1137" s="141">
        <v>0</v>
      </c>
      <c r="M1137" s="142">
        <v>37</v>
      </c>
      <c r="N1137" s="143">
        <v>0.96</v>
      </c>
      <c r="O1137" s="144">
        <v>1</v>
      </c>
      <c r="P1137" s="145" t="s">
        <v>1029</v>
      </c>
      <c r="Q1137" s="149" t="s">
        <v>5303</v>
      </c>
      <c r="R1137" s="132">
        <v>24379</v>
      </c>
      <c r="S1137" s="150">
        <v>4.4000000000000004</v>
      </c>
      <c r="T1137" s="151"/>
      <c r="U1137" s="152" t="s">
        <v>5304</v>
      </c>
      <c r="V1137" s="153">
        <v>0.44</v>
      </c>
      <c r="W1137" s="153">
        <v>1</v>
      </c>
      <c r="X1137" s="152" t="s">
        <v>5305</v>
      </c>
      <c r="Y1137" s="153">
        <v>0.26</v>
      </c>
      <c r="Z1137" s="153">
        <v>0</v>
      </c>
      <c r="AA1137" s="152" t="s">
        <v>5305</v>
      </c>
      <c r="AB1137" s="153">
        <v>0.26</v>
      </c>
      <c r="AC1137" s="153">
        <v>0</v>
      </c>
    </row>
    <row r="1138" spans="1:29">
      <c r="A1138" s="118" t="s">
        <v>5306</v>
      </c>
      <c r="B1138" s="118" t="s">
        <v>5306</v>
      </c>
      <c r="C1138" s="130"/>
      <c r="D1138" s="131">
        <v>1</v>
      </c>
      <c r="E1138" s="132">
        <v>796597</v>
      </c>
      <c r="F1138" s="132">
        <v>432</v>
      </c>
      <c r="G1138" s="132">
        <v>20</v>
      </c>
      <c r="H1138" s="133">
        <v>4.5199999999999997E-2</v>
      </c>
      <c r="I1138" s="140">
        <v>19</v>
      </c>
      <c r="J1138" s="140">
        <v>0</v>
      </c>
      <c r="K1138" s="132">
        <v>317</v>
      </c>
      <c r="L1138" s="141">
        <v>1.4</v>
      </c>
      <c r="M1138" s="142">
        <v>0</v>
      </c>
      <c r="N1138" s="143">
        <v>0.55400000000000005</v>
      </c>
      <c r="O1138" s="144">
        <v>0.6</v>
      </c>
      <c r="P1138" s="145" t="s">
        <v>2212</v>
      </c>
      <c r="Q1138" s="149" t="s">
        <v>5307</v>
      </c>
      <c r="R1138" s="132">
        <v>12912</v>
      </c>
      <c r="S1138" s="150">
        <v>4.5</v>
      </c>
      <c r="T1138" s="151" t="s">
        <v>1853</v>
      </c>
      <c r="U1138" s="152" t="s">
        <v>2693</v>
      </c>
      <c r="V1138" s="153">
        <v>0.24</v>
      </c>
      <c r="W1138" s="153">
        <v>0.4</v>
      </c>
      <c r="X1138" s="152" t="s">
        <v>3247</v>
      </c>
      <c r="Y1138" s="153">
        <v>0.215</v>
      </c>
      <c r="Z1138" s="153">
        <v>0</v>
      </c>
      <c r="AA1138" s="152" t="s">
        <v>1725</v>
      </c>
      <c r="AB1138" s="153">
        <v>9.9000000000000005E-2</v>
      </c>
      <c r="AC1138" s="153">
        <v>0.2</v>
      </c>
    </row>
    <row r="1139" spans="1:29">
      <c r="A1139" s="118" t="s">
        <v>5308</v>
      </c>
      <c r="B1139" s="118" t="s">
        <v>5308</v>
      </c>
      <c r="C1139" s="130" t="s">
        <v>913</v>
      </c>
      <c r="D1139" s="131">
        <v>1</v>
      </c>
      <c r="E1139" s="132">
        <v>1669734</v>
      </c>
      <c r="F1139" s="132">
        <v>174</v>
      </c>
      <c r="G1139" s="132">
        <v>9</v>
      </c>
      <c r="H1139" s="133">
        <v>4.9299999999999997E-2</v>
      </c>
      <c r="I1139" s="140">
        <v>9</v>
      </c>
      <c r="J1139" s="140">
        <v>0</v>
      </c>
      <c r="K1139" s="132">
        <v>118</v>
      </c>
      <c r="L1139" s="141">
        <v>1.5</v>
      </c>
      <c r="M1139" s="142">
        <v>6</v>
      </c>
      <c r="N1139" s="143">
        <v>0.83899999999999997</v>
      </c>
      <c r="O1139" s="144">
        <v>1</v>
      </c>
      <c r="P1139" s="145" t="s">
        <v>2428</v>
      </c>
      <c r="Q1139" s="149" t="s">
        <v>5309</v>
      </c>
      <c r="R1139" s="132">
        <v>12103</v>
      </c>
      <c r="S1139" s="150">
        <v>4.5</v>
      </c>
      <c r="T1139" s="151" t="s">
        <v>3567</v>
      </c>
      <c r="U1139" s="152" t="s">
        <v>1514</v>
      </c>
      <c r="V1139" s="153">
        <v>0.55400000000000005</v>
      </c>
      <c r="W1139" s="153">
        <v>0.66700000000000004</v>
      </c>
      <c r="X1139" s="152" t="s">
        <v>4018</v>
      </c>
      <c r="Y1139" s="153">
        <v>0.17899999999999999</v>
      </c>
      <c r="Z1139" s="153">
        <v>0</v>
      </c>
      <c r="AA1139" s="152" t="s">
        <v>1627</v>
      </c>
      <c r="AB1139" s="153">
        <v>0.107</v>
      </c>
      <c r="AC1139" s="153">
        <v>0.33300000000000002</v>
      </c>
    </row>
    <row r="1140" spans="1:29">
      <c r="A1140" s="118" t="s">
        <v>5310</v>
      </c>
      <c r="B1140" s="118" t="s">
        <v>5311</v>
      </c>
      <c r="C1140" s="130" t="s">
        <v>913</v>
      </c>
      <c r="D1140" s="131">
        <v>1</v>
      </c>
      <c r="E1140" s="132">
        <v>494684</v>
      </c>
      <c r="F1140" s="132">
        <v>713</v>
      </c>
      <c r="G1140" s="132">
        <v>13</v>
      </c>
      <c r="H1140" s="133">
        <v>1.8599999999999998E-2</v>
      </c>
      <c r="I1140" s="140">
        <v>20</v>
      </c>
      <c r="J1140" s="140">
        <v>0</v>
      </c>
      <c r="K1140" s="132">
        <v>48</v>
      </c>
      <c r="L1140" s="141">
        <v>14.9</v>
      </c>
      <c r="M1140" s="142">
        <v>0</v>
      </c>
      <c r="N1140" s="143">
        <v>0.81699999999999995</v>
      </c>
      <c r="O1140" s="144">
        <v>0.77800000000000002</v>
      </c>
      <c r="P1140" s="145" t="s">
        <v>1678</v>
      </c>
      <c r="Q1140" s="149" t="s">
        <v>5312</v>
      </c>
      <c r="R1140" s="132">
        <v>20155</v>
      </c>
      <c r="S1140" s="150">
        <v>4.5</v>
      </c>
      <c r="T1140" s="151" t="s">
        <v>1152</v>
      </c>
      <c r="U1140" s="152" t="s">
        <v>1970</v>
      </c>
      <c r="V1140" s="153">
        <v>0.73699999999999999</v>
      </c>
      <c r="W1140" s="153">
        <v>0.77800000000000002</v>
      </c>
      <c r="X1140" s="152" t="s">
        <v>2150</v>
      </c>
      <c r="Y1140" s="153">
        <v>4.2999999999999997E-2</v>
      </c>
      <c r="Z1140" s="153">
        <v>0</v>
      </c>
      <c r="AA1140" s="152" t="s">
        <v>3956</v>
      </c>
      <c r="AB1140" s="153">
        <v>3.6999999999999998E-2</v>
      </c>
      <c r="AC1140" s="153">
        <v>0</v>
      </c>
    </row>
    <row r="1141" spans="1:29">
      <c r="A1141" s="118" t="s">
        <v>5313</v>
      </c>
      <c r="B1141" s="118" t="s">
        <v>5314</v>
      </c>
      <c r="C1141" s="130" t="s">
        <v>913</v>
      </c>
      <c r="D1141" s="131">
        <v>1</v>
      </c>
      <c r="E1141" s="132">
        <v>1542479</v>
      </c>
      <c r="F1141" s="132">
        <v>187</v>
      </c>
      <c r="G1141" s="132">
        <v>13</v>
      </c>
      <c r="H1141" s="133">
        <v>6.8400000000000002E-2</v>
      </c>
      <c r="I1141" s="140">
        <v>9</v>
      </c>
      <c r="J1141" s="140">
        <v>0</v>
      </c>
      <c r="K1141" s="132">
        <v>30</v>
      </c>
      <c r="L1141" s="141">
        <v>6.2</v>
      </c>
      <c r="M1141" s="142">
        <v>0</v>
      </c>
      <c r="N1141" s="143">
        <v>0.83099999999999996</v>
      </c>
      <c r="O1141" s="144">
        <v>1</v>
      </c>
      <c r="P1141" s="145" t="s">
        <v>3270</v>
      </c>
      <c r="Q1141" s="149" t="s">
        <v>5315</v>
      </c>
      <c r="R1141" s="132">
        <v>16959</v>
      </c>
      <c r="S1141" s="150">
        <v>4.8</v>
      </c>
      <c r="T1141" s="151" t="s">
        <v>1254</v>
      </c>
      <c r="U1141" s="152" t="s">
        <v>1153</v>
      </c>
      <c r="V1141" s="153">
        <v>0.66300000000000003</v>
      </c>
      <c r="W1141" s="153">
        <v>0.875</v>
      </c>
      <c r="X1141" s="152" t="s">
        <v>3003</v>
      </c>
      <c r="Y1141" s="153">
        <v>0.121</v>
      </c>
      <c r="Z1141" s="153">
        <v>0.125</v>
      </c>
      <c r="AA1141" s="152" t="s">
        <v>5316</v>
      </c>
      <c r="AB1141" s="153">
        <v>4.8000000000000001E-2</v>
      </c>
      <c r="AC1141" s="153">
        <v>0</v>
      </c>
    </row>
    <row r="1142" spans="1:29">
      <c r="A1142" s="118" t="s">
        <v>5317</v>
      </c>
      <c r="B1142" s="118" t="s">
        <v>5318</v>
      </c>
      <c r="C1142" s="130" t="s">
        <v>913</v>
      </c>
      <c r="D1142" s="131">
        <v>1</v>
      </c>
      <c r="E1142" s="132">
        <v>437504</v>
      </c>
      <c r="F1142" s="132">
        <v>800</v>
      </c>
      <c r="G1142" s="132">
        <v>64</v>
      </c>
      <c r="H1142" s="133">
        <v>7.9699999999999993E-2</v>
      </c>
      <c r="I1142" s="140">
        <v>23</v>
      </c>
      <c r="J1142" s="140">
        <v>0</v>
      </c>
      <c r="K1142" s="132">
        <v>8047</v>
      </c>
      <c r="L1142" s="141">
        <v>0.1</v>
      </c>
      <c r="M1142" s="142">
        <v>14</v>
      </c>
      <c r="N1142" s="143">
        <v>0.64700000000000002</v>
      </c>
      <c r="O1142" s="144">
        <v>0.63500000000000001</v>
      </c>
      <c r="P1142" s="145" t="s">
        <v>998</v>
      </c>
      <c r="Q1142" s="149" t="s">
        <v>5319</v>
      </c>
      <c r="R1142" s="132">
        <v>181</v>
      </c>
      <c r="S1142" s="150">
        <v>4.4000000000000004</v>
      </c>
      <c r="T1142" s="151" t="s">
        <v>945</v>
      </c>
      <c r="U1142" s="152" t="s">
        <v>5320</v>
      </c>
      <c r="V1142" s="153">
        <v>0.317</v>
      </c>
      <c r="W1142" s="153">
        <v>0.36499999999999999</v>
      </c>
      <c r="X1142" s="152" t="s">
        <v>5321</v>
      </c>
      <c r="Y1142" s="153">
        <v>0.191</v>
      </c>
      <c r="Z1142" s="153">
        <v>0.192</v>
      </c>
      <c r="AA1142" s="152" t="s">
        <v>5322</v>
      </c>
      <c r="AB1142" s="153">
        <v>0.14000000000000001</v>
      </c>
      <c r="AC1142" s="153">
        <v>7.6999999999999999E-2</v>
      </c>
    </row>
    <row r="1143" spans="1:29">
      <c r="A1143" s="118" t="s">
        <v>5323</v>
      </c>
      <c r="B1143" s="118" t="s">
        <v>5324</v>
      </c>
      <c r="C1143" s="130" t="s">
        <v>913</v>
      </c>
      <c r="D1143" s="131">
        <v>1</v>
      </c>
      <c r="E1143" s="132">
        <v>568736</v>
      </c>
      <c r="F1143" s="132">
        <v>619</v>
      </c>
      <c r="G1143" s="132">
        <v>36</v>
      </c>
      <c r="H1143" s="133">
        <v>5.7700000000000001E-2</v>
      </c>
      <c r="I1143" s="140">
        <v>14</v>
      </c>
      <c r="J1143" s="140">
        <v>0</v>
      </c>
      <c r="K1143" s="132">
        <v>61</v>
      </c>
      <c r="L1143" s="141">
        <v>10.1</v>
      </c>
      <c r="M1143" s="142">
        <v>3</v>
      </c>
      <c r="N1143" s="143">
        <v>0.81899999999999995</v>
      </c>
      <c r="O1143" s="144">
        <v>0.88900000000000001</v>
      </c>
      <c r="P1143" s="145" t="s">
        <v>5325</v>
      </c>
      <c r="Q1143" s="149" t="s">
        <v>2399</v>
      </c>
      <c r="R1143" s="132">
        <v>5130</v>
      </c>
      <c r="S1143" s="150">
        <v>4.5</v>
      </c>
      <c r="T1143" s="151" t="s">
        <v>1254</v>
      </c>
      <c r="U1143" s="152" t="s">
        <v>1255</v>
      </c>
      <c r="V1143" s="153">
        <v>0.54900000000000004</v>
      </c>
      <c r="W1143" s="153">
        <v>0.55600000000000005</v>
      </c>
      <c r="X1143" s="152" t="s">
        <v>1909</v>
      </c>
      <c r="Y1143" s="153">
        <v>0.161</v>
      </c>
      <c r="Z1143" s="153">
        <v>0.27800000000000002</v>
      </c>
      <c r="AA1143" s="152" t="s">
        <v>1685</v>
      </c>
      <c r="AB1143" s="153">
        <v>0.11</v>
      </c>
      <c r="AC1143" s="153">
        <v>5.6000000000000001E-2</v>
      </c>
    </row>
    <row r="1144" spans="1:29">
      <c r="A1144" s="118" t="s">
        <v>5326</v>
      </c>
      <c r="B1144" s="118" t="s">
        <v>5327</v>
      </c>
      <c r="C1144" s="130" t="s">
        <v>913</v>
      </c>
      <c r="D1144" s="131">
        <v>1</v>
      </c>
      <c r="E1144" s="132">
        <v>1229219</v>
      </c>
      <c r="F1144" s="132">
        <v>247</v>
      </c>
      <c r="G1144" s="132">
        <v>7</v>
      </c>
      <c r="H1144" s="133">
        <v>2.64E-2</v>
      </c>
      <c r="I1144" s="140">
        <v>10</v>
      </c>
      <c r="J1144" s="140">
        <v>0</v>
      </c>
      <c r="K1144" s="132">
        <v>273</v>
      </c>
      <c r="L1144" s="141">
        <v>0.9</v>
      </c>
      <c r="M1144" s="142">
        <v>0</v>
      </c>
      <c r="N1144" s="143">
        <v>0.63600000000000001</v>
      </c>
      <c r="O1144" s="144">
        <v>1</v>
      </c>
      <c r="P1144" s="145" t="s">
        <v>2212</v>
      </c>
      <c r="Q1144" s="149" t="s">
        <v>5328</v>
      </c>
      <c r="R1144" s="132">
        <v>12017</v>
      </c>
      <c r="S1144" s="150">
        <v>4.8</v>
      </c>
      <c r="T1144" s="151" t="s">
        <v>916</v>
      </c>
      <c r="U1144" s="152" t="s">
        <v>2012</v>
      </c>
      <c r="V1144" s="153">
        <v>0.33300000000000002</v>
      </c>
      <c r="W1144" s="153">
        <v>0.25</v>
      </c>
      <c r="X1144" s="152" t="s">
        <v>1256</v>
      </c>
      <c r="Y1144" s="153">
        <v>0.24199999999999999</v>
      </c>
      <c r="Z1144" s="153">
        <v>0.75</v>
      </c>
      <c r="AA1144" s="152" t="s">
        <v>2150</v>
      </c>
      <c r="AB1144" s="153">
        <v>6.0999999999999999E-2</v>
      </c>
      <c r="AC1144" s="153">
        <v>0</v>
      </c>
    </row>
    <row r="1145" spans="1:29">
      <c r="A1145" s="118" t="s">
        <v>5329</v>
      </c>
      <c r="B1145" s="118"/>
      <c r="C1145" s="130"/>
      <c r="D1145" s="131">
        <v>1</v>
      </c>
      <c r="E1145" s="132">
        <v>1677041</v>
      </c>
      <c r="F1145" s="132">
        <v>173</v>
      </c>
      <c r="G1145" s="132">
        <v>14</v>
      </c>
      <c r="H1145" s="133">
        <v>8.2799999999999999E-2</v>
      </c>
      <c r="I1145" s="140">
        <v>9</v>
      </c>
      <c r="J1145" s="140">
        <v>0</v>
      </c>
      <c r="K1145" s="132"/>
      <c r="L1145" s="141">
        <v>0</v>
      </c>
      <c r="M1145" s="142"/>
      <c r="N1145" s="143">
        <v>1</v>
      </c>
      <c r="O1145" s="144">
        <v>0</v>
      </c>
      <c r="P1145" s="145" t="s">
        <v>998</v>
      </c>
      <c r="Q1145" s="149"/>
      <c r="R1145" s="132"/>
      <c r="S1145" s="150"/>
      <c r="T1145" s="151"/>
      <c r="U1145" s="152" t="s">
        <v>5330</v>
      </c>
      <c r="V1145" s="153">
        <v>1</v>
      </c>
      <c r="W1145" s="153">
        <v>0</v>
      </c>
      <c r="X1145" s="115"/>
      <c r="Y1145" s="154"/>
      <c r="Z1145" s="154"/>
      <c r="AA1145" s="115"/>
      <c r="AB1145" s="154"/>
      <c r="AC1145" s="154"/>
    </row>
    <row r="1146" spans="1:29">
      <c r="A1146" s="118" t="s">
        <v>5331</v>
      </c>
      <c r="B1146" s="118"/>
      <c r="C1146" s="130" t="s">
        <v>913</v>
      </c>
      <c r="D1146" s="131">
        <v>1</v>
      </c>
      <c r="E1146" s="132">
        <v>885697</v>
      </c>
      <c r="F1146" s="132">
        <v>385</v>
      </c>
      <c r="G1146" s="132">
        <v>18</v>
      </c>
      <c r="H1146" s="133">
        <v>4.5600000000000002E-2</v>
      </c>
      <c r="I1146" s="140">
        <v>13</v>
      </c>
      <c r="J1146" s="140">
        <v>3</v>
      </c>
      <c r="K1146" s="132">
        <v>93</v>
      </c>
      <c r="L1146" s="141">
        <v>4.0999999999999996</v>
      </c>
      <c r="M1146" s="142"/>
      <c r="N1146" s="143">
        <v>1</v>
      </c>
      <c r="O1146" s="144">
        <v>1</v>
      </c>
      <c r="P1146" s="145"/>
      <c r="Q1146" s="149" t="s">
        <v>5332</v>
      </c>
      <c r="R1146" s="132">
        <v>24726</v>
      </c>
      <c r="S1146" s="150">
        <v>4.5</v>
      </c>
      <c r="T1146" s="151" t="s">
        <v>1091</v>
      </c>
      <c r="U1146" s="152" t="s">
        <v>5333</v>
      </c>
      <c r="V1146" s="153">
        <v>0.73299999999999998</v>
      </c>
      <c r="W1146" s="153">
        <v>0.66700000000000004</v>
      </c>
      <c r="X1146" s="152" t="s">
        <v>5334</v>
      </c>
      <c r="Y1146" s="153">
        <v>0.26700000000000002</v>
      </c>
      <c r="Z1146" s="153">
        <v>0.33300000000000002</v>
      </c>
      <c r="AA1146" s="115"/>
      <c r="AB1146" s="154"/>
      <c r="AC1146" s="154"/>
    </row>
    <row r="1147" spans="1:29">
      <c r="A1147" s="118" t="s">
        <v>5335</v>
      </c>
      <c r="B1147" s="118"/>
      <c r="C1147" s="130"/>
      <c r="D1147" s="131">
        <v>1</v>
      </c>
      <c r="E1147" s="132">
        <v>1763373</v>
      </c>
      <c r="F1147" s="132">
        <v>0</v>
      </c>
      <c r="G1147" s="132">
        <v>0</v>
      </c>
      <c r="H1147" s="133">
        <v>4.5999999999999999E-2</v>
      </c>
      <c r="I1147" s="140">
        <v>8</v>
      </c>
      <c r="J1147" s="140">
        <v>0</v>
      </c>
      <c r="K1147" s="132"/>
      <c r="L1147" s="141">
        <v>0</v>
      </c>
      <c r="M1147" s="142">
        <v>3</v>
      </c>
      <c r="N1147" s="143">
        <v>1</v>
      </c>
      <c r="O1147" s="144">
        <v>0</v>
      </c>
      <c r="P1147" s="145" t="s">
        <v>5336</v>
      </c>
      <c r="Q1147" s="149"/>
      <c r="R1147" s="132"/>
      <c r="S1147" s="150"/>
      <c r="T1147" s="151"/>
      <c r="U1147" s="152" t="s">
        <v>5337</v>
      </c>
      <c r="V1147" s="153">
        <v>1</v>
      </c>
      <c r="W1147" s="153">
        <v>0</v>
      </c>
      <c r="X1147" s="115"/>
      <c r="Y1147" s="154"/>
      <c r="Z1147" s="154"/>
      <c r="AA1147" s="115"/>
      <c r="AB1147" s="154"/>
      <c r="AC1147" s="154"/>
    </row>
    <row r="1148" spans="1:29">
      <c r="A1148" s="118" t="s">
        <v>5338</v>
      </c>
      <c r="B1148" s="118" t="s">
        <v>5339</v>
      </c>
      <c r="C1148" s="130" t="s">
        <v>913</v>
      </c>
      <c r="D1148" s="131">
        <v>1</v>
      </c>
      <c r="E1148" s="132">
        <v>315139</v>
      </c>
      <c r="F1148" s="132">
        <v>1150</v>
      </c>
      <c r="G1148" s="132">
        <v>37</v>
      </c>
      <c r="H1148" s="133">
        <v>3.1800000000000002E-2</v>
      </c>
      <c r="I1148" s="140">
        <v>27</v>
      </c>
      <c r="J1148" s="140">
        <v>1</v>
      </c>
      <c r="K1148" s="132">
        <v>237</v>
      </c>
      <c r="L1148" s="141">
        <v>4.8</v>
      </c>
      <c r="M1148" s="142">
        <v>0</v>
      </c>
      <c r="N1148" s="143">
        <v>0.67500000000000004</v>
      </c>
      <c r="O1148" s="144">
        <v>0.66700000000000004</v>
      </c>
      <c r="P1148" s="145" t="s">
        <v>2490</v>
      </c>
      <c r="Q1148" s="149" t="s">
        <v>5340</v>
      </c>
      <c r="R1148" s="132">
        <v>6401</v>
      </c>
      <c r="S1148" s="150">
        <v>4.5</v>
      </c>
      <c r="T1148" s="151" t="s">
        <v>916</v>
      </c>
      <c r="U1148" s="152" t="s">
        <v>1820</v>
      </c>
      <c r="V1148" s="153">
        <v>0.28699999999999998</v>
      </c>
      <c r="W1148" s="153">
        <v>4.8000000000000001E-2</v>
      </c>
      <c r="X1148" s="152" t="s">
        <v>1685</v>
      </c>
      <c r="Y1148" s="153">
        <v>0.23</v>
      </c>
      <c r="Z1148" s="153">
        <v>0.33300000000000002</v>
      </c>
      <c r="AA1148" s="152" t="s">
        <v>3251</v>
      </c>
      <c r="AB1148" s="153">
        <v>0.158</v>
      </c>
      <c r="AC1148" s="153">
        <v>0.28599999999999998</v>
      </c>
    </row>
    <row r="1149" spans="1:29">
      <c r="A1149" s="118" t="s">
        <v>5341</v>
      </c>
      <c r="B1149" s="118" t="s">
        <v>5342</v>
      </c>
      <c r="C1149" s="130"/>
      <c r="D1149" s="131">
        <v>1</v>
      </c>
      <c r="E1149" s="132">
        <v>1980857</v>
      </c>
      <c r="F1149" s="132">
        <v>139</v>
      </c>
      <c r="G1149" s="132">
        <v>8</v>
      </c>
      <c r="H1149" s="133">
        <v>5.8400000000000001E-2</v>
      </c>
      <c r="I1149" s="140">
        <v>8</v>
      </c>
      <c r="J1149" s="140">
        <v>0</v>
      </c>
      <c r="K1149" s="132">
        <v>53</v>
      </c>
      <c r="L1149" s="141">
        <v>2.6</v>
      </c>
      <c r="M1149" s="142">
        <v>0</v>
      </c>
      <c r="N1149" s="143">
        <v>1</v>
      </c>
      <c r="O1149" s="144">
        <v>1</v>
      </c>
      <c r="P1149" s="145" t="s">
        <v>1147</v>
      </c>
      <c r="Q1149" s="149" t="s">
        <v>5343</v>
      </c>
      <c r="R1149" s="132">
        <v>720</v>
      </c>
      <c r="S1149" s="150">
        <v>4.5</v>
      </c>
      <c r="T1149" s="151" t="s">
        <v>2250</v>
      </c>
      <c r="U1149" s="152" t="s">
        <v>5344</v>
      </c>
      <c r="V1149" s="153">
        <v>0.71299999999999997</v>
      </c>
      <c r="W1149" s="153">
        <v>0.5</v>
      </c>
      <c r="X1149" s="152" t="s">
        <v>5345</v>
      </c>
      <c r="Y1149" s="153">
        <v>0.26400000000000001</v>
      </c>
      <c r="Z1149" s="153">
        <v>0.5</v>
      </c>
      <c r="AA1149" s="152" t="s">
        <v>5346</v>
      </c>
      <c r="AB1149" s="153">
        <v>2.3E-2</v>
      </c>
      <c r="AC1149" s="153">
        <v>0</v>
      </c>
    </row>
    <row r="1150" spans="1:29">
      <c r="A1150" s="118" t="s">
        <v>5347</v>
      </c>
      <c r="B1150" s="118" t="s">
        <v>5348</v>
      </c>
      <c r="C1150" s="130" t="s">
        <v>913</v>
      </c>
      <c r="D1150" s="131">
        <v>1</v>
      </c>
      <c r="E1150" s="132">
        <v>934285</v>
      </c>
      <c r="F1150" s="132">
        <v>360</v>
      </c>
      <c r="G1150" s="132">
        <v>11</v>
      </c>
      <c r="H1150" s="133">
        <v>3.0700000000000002E-2</v>
      </c>
      <c r="I1150" s="140">
        <v>13</v>
      </c>
      <c r="J1150" s="140">
        <v>0</v>
      </c>
      <c r="K1150" s="132">
        <v>451</v>
      </c>
      <c r="L1150" s="141">
        <v>0.8</v>
      </c>
      <c r="M1150" s="142">
        <v>16</v>
      </c>
      <c r="N1150" s="143">
        <v>0.58799999999999997</v>
      </c>
      <c r="O1150" s="144">
        <v>0.16700000000000001</v>
      </c>
      <c r="P1150" s="145" t="s">
        <v>2636</v>
      </c>
      <c r="Q1150" s="149" t="s">
        <v>5349</v>
      </c>
      <c r="R1150" s="132">
        <v>8252</v>
      </c>
      <c r="S1150" s="150">
        <v>4.5</v>
      </c>
      <c r="T1150" s="151" t="s">
        <v>916</v>
      </c>
      <c r="U1150" s="152" t="s">
        <v>1257</v>
      </c>
      <c r="V1150" s="153">
        <v>0.25900000000000001</v>
      </c>
      <c r="W1150" s="153">
        <v>0.16700000000000001</v>
      </c>
      <c r="X1150" s="152" t="s">
        <v>2544</v>
      </c>
      <c r="Y1150" s="153">
        <v>0.23499999999999999</v>
      </c>
      <c r="Z1150" s="153">
        <v>0</v>
      </c>
      <c r="AA1150" s="152" t="s">
        <v>5350</v>
      </c>
      <c r="AB1150" s="153">
        <v>9.4E-2</v>
      </c>
      <c r="AC1150" s="153">
        <v>0</v>
      </c>
    </row>
    <row r="1151" spans="1:29">
      <c r="A1151" s="118" t="s">
        <v>5351</v>
      </c>
      <c r="B1151" s="118" t="s">
        <v>5352</v>
      </c>
      <c r="C1151" s="130" t="s">
        <v>913</v>
      </c>
      <c r="D1151" s="131">
        <v>1</v>
      </c>
      <c r="E1151" s="132">
        <v>1274363</v>
      </c>
      <c r="F1151" s="132">
        <v>238</v>
      </c>
      <c r="G1151" s="132">
        <v>12</v>
      </c>
      <c r="H1151" s="133">
        <v>5.1999999999999998E-2</v>
      </c>
      <c r="I1151" s="140">
        <v>10</v>
      </c>
      <c r="J1151" s="140">
        <v>0</v>
      </c>
      <c r="K1151" s="132">
        <v>161</v>
      </c>
      <c r="L1151" s="141">
        <v>1.5</v>
      </c>
      <c r="M1151" s="142">
        <v>12</v>
      </c>
      <c r="N1151" s="143">
        <v>0.59599999999999997</v>
      </c>
      <c r="O1151" s="144">
        <v>0.4</v>
      </c>
      <c r="P1151" s="145" t="s">
        <v>1986</v>
      </c>
      <c r="Q1151" s="149" t="s">
        <v>5353</v>
      </c>
      <c r="R1151" s="132">
        <v>10840</v>
      </c>
      <c r="S1151" s="150">
        <v>4.8</v>
      </c>
      <c r="T1151" s="151" t="s">
        <v>916</v>
      </c>
      <c r="U1151" s="152" t="s">
        <v>3466</v>
      </c>
      <c r="V1151" s="153">
        <v>0.27300000000000002</v>
      </c>
      <c r="W1151" s="153">
        <v>0.2</v>
      </c>
      <c r="X1151" s="152" t="s">
        <v>2006</v>
      </c>
      <c r="Y1151" s="153">
        <v>0.23200000000000001</v>
      </c>
      <c r="Z1151" s="153">
        <v>0.2</v>
      </c>
      <c r="AA1151" s="152" t="s">
        <v>3808</v>
      </c>
      <c r="AB1151" s="153">
        <v>9.0999999999999998E-2</v>
      </c>
      <c r="AC1151" s="153">
        <v>0</v>
      </c>
    </row>
    <row r="1152" spans="1:29">
      <c r="A1152" s="118" t="s">
        <v>5354</v>
      </c>
      <c r="B1152" s="118" t="s">
        <v>5355</v>
      </c>
      <c r="C1152" s="130" t="s">
        <v>913</v>
      </c>
      <c r="D1152" s="131">
        <v>1</v>
      </c>
      <c r="E1152" s="132">
        <v>1756580</v>
      </c>
      <c r="F1152" s="132">
        <v>163</v>
      </c>
      <c r="G1152" s="132">
        <v>7</v>
      </c>
      <c r="H1152" s="133">
        <v>4.2099999999999999E-2</v>
      </c>
      <c r="I1152" s="140">
        <v>8</v>
      </c>
      <c r="J1152" s="140">
        <v>0</v>
      </c>
      <c r="K1152" s="132">
        <v>1682</v>
      </c>
      <c r="L1152" s="141">
        <v>0.1</v>
      </c>
      <c r="M1152" s="142">
        <v>0</v>
      </c>
      <c r="N1152" s="143">
        <v>0.95599999999999996</v>
      </c>
      <c r="O1152" s="144">
        <v>1</v>
      </c>
      <c r="P1152" s="145" t="s">
        <v>1646</v>
      </c>
      <c r="Q1152" s="149" t="s">
        <v>5356</v>
      </c>
      <c r="R1152" s="132">
        <v>7614</v>
      </c>
      <c r="S1152" s="150">
        <v>4.5</v>
      </c>
      <c r="T1152" s="151" t="s">
        <v>1091</v>
      </c>
      <c r="U1152" s="152" t="s">
        <v>2511</v>
      </c>
      <c r="V1152" s="153">
        <v>0.77800000000000002</v>
      </c>
      <c r="W1152" s="153">
        <v>0.66700000000000004</v>
      </c>
      <c r="X1152" s="152" t="s">
        <v>2285</v>
      </c>
      <c r="Y1152" s="153">
        <v>8.8999999999999996E-2</v>
      </c>
      <c r="Z1152" s="153">
        <v>0.33300000000000002</v>
      </c>
      <c r="AA1152" s="152" t="s">
        <v>3684</v>
      </c>
      <c r="AB1152" s="153">
        <v>8.8999999999999996E-2</v>
      </c>
      <c r="AC1152" s="153">
        <v>0</v>
      </c>
    </row>
    <row r="1153" spans="1:29">
      <c r="A1153" s="118" t="s">
        <v>5357</v>
      </c>
      <c r="B1153" s="118" t="s">
        <v>5358</v>
      </c>
      <c r="C1153" s="130" t="s">
        <v>913</v>
      </c>
      <c r="D1153" s="131">
        <v>1</v>
      </c>
      <c r="E1153" s="132">
        <v>483838</v>
      </c>
      <c r="F1153" s="132">
        <v>726</v>
      </c>
      <c r="G1153" s="132">
        <v>36</v>
      </c>
      <c r="H1153" s="133">
        <v>4.9299999999999997E-2</v>
      </c>
      <c r="I1153" s="140">
        <v>21</v>
      </c>
      <c r="J1153" s="140">
        <v>0</v>
      </c>
      <c r="K1153" s="132">
        <v>69</v>
      </c>
      <c r="L1153" s="141">
        <v>10.5</v>
      </c>
      <c r="M1153" s="142">
        <v>3</v>
      </c>
      <c r="N1153" s="143">
        <v>0.93400000000000005</v>
      </c>
      <c r="O1153" s="144">
        <v>0.77800000000000002</v>
      </c>
      <c r="P1153" s="145" t="s">
        <v>1064</v>
      </c>
      <c r="Q1153" s="149" t="s">
        <v>5359</v>
      </c>
      <c r="R1153" s="132">
        <v>12072</v>
      </c>
      <c r="S1153" s="150">
        <v>4.5</v>
      </c>
      <c r="T1153" s="151" t="s">
        <v>1254</v>
      </c>
      <c r="U1153" s="152" t="s">
        <v>2173</v>
      </c>
      <c r="V1153" s="153">
        <v>0.63100000000000001</v>
      </c>
      <c r="W1153" s="153">
        <v>0.44400000000000001</v>
      </c>
      <c r="X1153" s="152" t="s">
        <v>1820</v>
      </c>
      <c r="Y1153" s="153">
        <v>0.27</v>
      </c>
      <c r="Z1153" s="153">
        <v>0.33300000000000002</v>
      </c>
      <c r="AA1153" s="152" t="s">
        <v>2683</v>
      </c>
      <c r="AB1153" s="153">
        <v>3.2000000000000001E-2</v>
      </c>
      <c r="AC1153" s="153">
        <v>0</v>
      </c>
    </row>
    <row r="1154" spans="1:29">
      <c r="A1154" s="118" t="s">
        <v>5360</v>
      </c>
      <c r="B1154" s="118"/>
      <c r="C1154" s="130"/>
      <c r="D1154" s="131">
        <v>1</v>
      </c>
      <c r="E1154" s="132">
        <v>5379529</v>
      </c>
      <c r="F1154" s="132">
        <v>1</v>
      </c>
      <c r="G1154" s="132">
        <v>1</v>
      </c>
      <c r="H1154" s="133">
        <v>9.4200000000000006E-2</v>
      </c>
      <c r="I1154" s="140">
        <v>8</v>
      </c>
      <c r="J1154" s="140">
        <v>0</v>
      </c>
      <c r="K1154" s="132">
        <v>95</v>
      </c>
      <c r="L1154" s="141">
        <v>0</v>
      </c>
      <c r="M1154" s="142">
        <v>15</v>
      </c>
      <c r="N1154" s="143">
        <v>1</v>
      </c>
      <c r="O1154" s="144">
        <v>0</v>
      </c>
      <c r="P1154" s="145"/>
      <c r="Q1154" s="149" t="s">
        <v>5361</v>
      </c>
      <c r="R1154" s="132">
        <v>15104</v>
      </c>
      <c r="S1154" s="150">
        <v>4.5</v>
      </c>
      <c r="T1154" s="151" t="s">
        <v>5362</v>
      </c>
      <c r="U1154" s="152" t="s">
        <v>5363</v>
      </c>
      <c r="V1154" s="153">
        <v>0.66700000000000004</v>
      </c>
      <c r="W1154" s="153">
        <v>0</v>
      </c>
      <c r="X1154" s="152" t="s">
        <v>5364</v>
      </c>
      <c r="Y1154" s="153">
        <v>0.33300000000000002</v>
      </c>
      <c r="Z1154" s="153">
        <v>0</v>
      </c>
      <c r="AA1154" s="115"/>
      <c r="AB1154" s="154"/>
      <c r="AC1154" s="154"/>
    </row>
    <row r="1155" spans="1:29">
      <c r="A1155" s="118" t="s">
        <v>5365</v>
      </c>
      <c r="B1155" s="118"/>
      <c r="C1155" s="130"/>
      <c r="D1155" s="131">
        <v>1</v>
      </c>
      <c r="E1155" s="132">
        <v>1991179</v>
      </c>
      <c r="F1155" s="132">
        <v>136</v>
      </c>
      <c r="G1155" s="132">
        <v>3</v>
      </c>
      <c r="H1155" s="133">
        <v>2.1899999999999999E-2</v>
      </c>
      <c r="I1155" s="140">
        <v>8</v>
      </c>
      <c r="J1155" s="140">
        <v>0</v>
      </c>
      <c r="K1155" s="132"/>
      <c r="L1155" s="141">
        <v>0</v>
      </c>
      <c r="M1155" s="142">
        <v>12</v>
      </c>
      <c r="N1155" s="143">
        <v>0.90300000000000002</v>
      </c>
      <c r="O1155" s="144">
        <v>0</v>
      </c>
      <c r="P1155" s="145" t="s">
        <v>5366</v>
      </c>
      <c r="Q1155" s="149"/>
      <c r="R1155" s="132"/>
      <c r="S1155" s="150"/>
      <c r="T1155" s="151"/>
      <c r="U1155" s="152" t="s">
        <v>1970</v>
      </c>
      <c r="V1155" s="153">
        <v>0.83899999999999997</v>
      </c>
      <c r="W1155" s="153">
        <v>0</v>
      </c>
      <c r="X1155" s="152" t="s">
        <v>1257</v>
      </c>
      <c r="Y1155" s="153">
        <v>3.2000000000000001E-2</v>
      </c>
      <c r="Z1155" s="153">
        <v>0</v>
      </c>
      <c r="AA1155" s="152" t="s">
        <v>1256</v>
      </c>
      <c r="AB1155" s="153">
        <v>3.2000000000000001E-2</v>
      </c>
      <c r="AC1155" s="153">
        <v>0</v>
      </c>
    </row>
    <row r="1156" spans="1:29">
      <c r="A1156" s="118" t="s">
        <v>5367</v>
      </c>
      <c r="B1156" s="118" t="s">
        <v>1667</v>
      </c>
      <c r="C1156" s="130" t="s">
        <v>913</v>
      </c>
      <c r="D1156" s="131">
        <v>1</v>
      </c>
      <c r="E1156" s="132">
        <v>1229872</v>
      </c>
      <c r="F1156" s="132">
        <v>246</v>
      </c>
      <c r="G1156" s="132">
        <v>21</v>
      </c>
      <c r="H1156" s="133">
        <v>8.6900000000000005E-2</v>
      </c>
      <c r="I1156" s="140">
        <v>10</v>
      </c>
      <c r="J1156" s="140">
        <v>0</v>
      </c>
      <c r="K1156" s="132">
        <v>180</v>
      </c>
      <c r="L1156" s="141">
        <v>1.4</v>
      </c>
      <c r="M1156" s="142">
        <v>0</v>
      </c>
      <c r="N1156" s="143">
        <v>0.83</v>
      </c>
      <c r="O1156" s="144">
        <v>0.33300000000000002</v>
      </c>
      <c r="P1156" s="145" t="s">
        <v>2199</v>
      </c>
      <c r="Q1156" s="149" t="s">
        <v>5368</v>
      </c>
      <c r="R1156" s="132">
        <v>2246</v>
      </c>
      <c r="S1156" s="150">
        <v>4.5</v>
      </c>
      <c r="T1156" s="151" t="s">
        <v>5369</v>
      </c>
      <c r="U1156" s="152" t="s">
        <v>5370</v>
      </c>
      <c r="V1156" s="153">
        <v>0.71699999999999997</v>
      </c>
      <c r="W1156" s="153">
        <v>0</v>
      </c>
      <c r="X1156" s="152" t="s">
        <v>5371</v>
      </c>
      <c r="Y1156" s="153">
        <v>7.6999999999999999E-2</v>
      </c>
      <c r="Z1156" s="153">
        <v>0</v>
      </c>
      <c r="AA1156" s="152" t="s">
        <v>5372</v>
      </c>
      <c r="AB1156" s="153">
        <v>3.5999999999999997E-2</v>
      </c>
      <c r="AC1156" s="153">
        <v>0.33300000000000002</v>
      </c>
    </row>
    <row r="1157" spans="1:29">
      <c r="A1157" s="118" t="s">
        <v>5373</v>
      </c>
      <c r="B1157" s="118" t="s">
        <v>5373</v>
      </c>
      <c r="C1157" s="130" t="s">
        <v>913</v>
      </c>
      <c r="D1157" s="131">
        <v>1</v>
      </c>
      <c r="E1157" s="132">
        <v>1338599</v>
      </c>
      <c r="F1157" s="132">
        <v>229</v>
      </c>
      <c r="G1157" s="132">
        <v>10</v>
      </c>
      <c r="H1157" s="133">
        <v>4.4999999999999998E-2</v>
      </c>
      <c r="I1157" s="140">
        <v>10</v>
      </c>
      <c r="J1157" s="140">
        <v>0</v>
      </c>
      <c r="K1157" s="132"/>
      <c r="L1157" s="141">
        <v>0</v>
      </c>
      <c r="M1157" s="142">
        <v>8</v>
      </c>
      <c r="N1157" s="143">
        <v>0.625</v>
      </c>
      <c r="O1157" s="144">
        <v>0.5</v>
      </c>
      <c r="P1157" s="145" t="s">
        <v>2288</v>
      </c>
      <c r="Q1157" s="149"/>
      <c r="R1157" s="132"/>
      <c r="S1157" s="150"/>
      <c r="T1157" s="151"/>
      <c r="U1157" s="152" t="s">
        <v>1970</v>
      </c>
      <c r="V1157" s="153">
        <v>0.25</v>
      </c>
      <c r="W1157" s="153">
        <v>0.25</v>
      </c>
      <c r="X1157" s="152" t="s">
        <v>1256</v>
      </c>
      <c r="Y1157" s="153">
        <v>0.2</v>
      </c>
      <c r="Z1157" s="153">
        <v>0</v>
      </c>
      <c r="AA1157" s="152" t="s">
        <v>2012</v>
      </c>
      <c r="AB1157" s="153">
        <v>0.17499999999999999</v>
      </c>
      <c r="AC1157" s="153">
        <v>0.25</v>
      </c>
    </row>
    <row r="1158" spans="1:29">
      <c r="A1158" s="118" t="s">
        <v>5374</v>
      </c>
      <c r="B1158" s="118"/>
      <c r="C1158" s="130"/>
      <c r="D1158" s="131">
        <v>1</v>
      </c>
      <c r="E1158" s="132">
        <v>1379353</v>
      </c>
      <c r="F1158" s="132">
        <v>204</v>
      </c>
      <c r="G1158" s="132">
        <v>8</v>
      </c>
      <c r="H1158" s="133">
        <v>4.0500000000000001E-2</v>
      </c>
      <c r="I1158" s="140">
        <v>9</v>
      </c>
      <c r="J1158" s="140">
        <v>0</v>
      </c>
      <c r="K1158" s="132"/>
      <c r="L1158" s="141">
        <v>0</v>
      </c>
      <c r="M1158" s="142"/>
      <c r="N1158" s="143">
        <v>0.89700000000000002</v>
      </c>
      <c r="O1158" s="144">
        <v>1</v>
      </c>
      <c r="P1158" s="145" t="s">
        <v>5375</v>
      </c>
      <c r="Q1158" s="149"/>
      <c r="R1158" s="132"/>
      <c r="S1158" s="150"/>
      <c r="T1158" s="151"/>
      <c r="U1158" s="152" t="s">
        <v>2083</v>
      </c>
      <c r="V1158" s="153">
        <v>0.55100000000000005</v>
      </c>
      <c r="W1158" s="153">
        <v>0.33300000000000002</v>
      </c>
      <c r="X1158" s="152" t="s">
        <v>5376</v>
      </c>
      <c r="Y1158" s="153">
        <v>0.23100000000000001</v>
      </c>
      <c r="Z1158" s="153">
        <v>0.33300000000000002</v>
      </c>
      <c r="AA1158" s="152" t="s">
        <v>1953</v>
      </c>
      <c r="AB1158" s="153">
        <v>0.115</v>
      </c>
      <c r="AC1158" s="153">
        <v>0.33300000000000002</v>
      </c>
    </row>
    <row r="1159" spans="1:29">
      <c r="A1159" s="118" t="s">
        <v>5377</v>
      </c>
      <c r="B1159" s="118" t="s">
        <v>1622</v>
      </c>
      <c r="C1159" s="130" t="s">
        <v>913</v>
      </c>
      <c r="D1159" s="131">
        <v>1</v>
      </c>
      <c r="E1159" s="132">
        <v>148442</v>
      </c>
      <c r="F1159" s="132">
        <v>2386</v>
      </c>
      <c r="G1159" s="132">
        <v>149</v>
      </c>
      <c r="H1159" s="133">
        <v>6.2300000000000001E-2</v>
      </c>
      <c r="I1159" s="140">
        <v>29</v>
      </c>
      <c r="J1159" s="140">
        <v>0</v>
      </c>
      <c r="K1159" s="132">
        <v>955</v>
      </c>
      <c r="L1159" s="141">
        <v>2.5</v>
      </c>
      <c r="M1159" s="142">
        <v>0</v>
      </c>
      <c r="N1159" s="143">
        <v>0.28599999999999998</v>
      </c>
      <c r="O1159" s="144">
        <v>0.315</v>
      </c>
      <c r="P1159" s="145" t="s">
        <v>3282</v>
      </c>
      <c r="Q1159" s="149" t="s">
        <v>5378</v>
      </c>
      <c r="R1159" s="132">
        <v>21098</v>
      </c>
      <c r="S1159" s="150">
        <v>4.5</v>
      </c>
      <c r="T1159" s="151" t="s">
        <v>916</v>
      </c>
      <c r="U1159" s="152" t="s">
        <v>1514</v>
      </c>
      <c r="V1159" s="153">
        <v>0.111</v>
      </c>
      <c r="W1159" s="153">
        <v>0.111</v>
      </c>
      <c r="X1159" s="152" t="s">
        <v>2937</v>
      </c>
      <c r="Y1159" s="153">
        <v>9.4E-2</v>
      </c>
      <c r="Z1159" s="153">
        <v>7.3999999999999996E-2</v>
      </c>
      <c r="AA1159" s="152" t="s">
        <v>2693</v>
      </c>
      <c r="AB1159" s="153">
        <v>8.2000000000000003E-2</v>
      </c>
      <c r="AC1159" s="153">
        <v>0.13</v>
      </c>
    </row>
    <row r="1160" spans="1:29">
      <c r="A1160" s="118" t="s">
        <v>5379</v>
      </c>
      <c r="B1160" s="118" t="s">
        <v>4129</v>
      </c>
      <c r="C1160" s="130"/>
      <c r="D1160" s="131">
        <v>1</v>
      </c>
      <c r="E1160" s="132">
        <v>1256132</v>
      </c>
      <c r="F1160" s="132">
        <v>240</v>
      </c>
      <c r="G1160" s="132">
        <v>13</v>
      </c>
      <c r="H1160" s="133">
        <v>5.5300000000000002E-2</v>
      </c>
      <c r="I1160" s="140">
        <v>10</v>
      </c>
      <c r="J1160" s="140">
        <v>0</v>
      </c>
      <c r="K1160" s="132">
        <v>556</v>
      </c>
      <c r="L1160" s="141">
        <v>0.4</v>
      </c>
      <c r="M1160" s="142">
        <v>0</v>
      </c>
      <c r="N1160" s="143">
        <v>0.51200000000000001</v>
      </c>
      <c r="O1160" s="144">
        <v>1</v>
      </c>
      <c r="P1160" s="145" t="s">
        <v>1294</v>
      </c>
      <c r="Q1160" s="149" t="s">
        <v>5380</v>
      </c>
      <c r="R1160" s="132">
        <v>10569</v>
      </c>
      <c r="S1160" s="150">
        <v>4.5</v>
      </c>
      <c r="T1160" s="151" t="s">
        <v>5381</v>
      </c>
      <c r="U1160" s="152" t="s">
        <v>1514</v>
      </c>
      <c r="V1160" s="153">
        <v>0.32600000000000001</v>
      </c>
      <c r="W1160" s="153">
        <v>0</v>
      </c>
      <c r="X1160" s="152" t="s">
        <v>5382</v>
      </c>
      <c r="Y1160" s="153">
        <v>9.2999999999999999E-2</v>
      </c>
      <c r="Z1160" s="153">
        <v>0</v>
      </c>
      <c r="AA1160" s="152" t="s">
        <v>2520</v>
      </c>
      <c r="AB1160" s="153">
        <v>9.2999999999999999E-2</v>
      </c>
      <c r="AC1160" s="153">
        <v>1</v>
      </c>
    </row>
    <row r="1161" spans="1:29">
      <c r="A1161" s="118" t="s">
        <v>5383</v>
      </c>
      <c r="B1161" s="118" t="s">
        <v>5384</v>
      </c>
      <c r="C1161" s="130"/>
      <c r="D1161" s="131">
        <v>1</v>
      </c>
      <c r="E1161" s="132">
        <v>1968560</v>
      </c>
      <c r="F1161" s="132">
        <v>140</v>
      </c>
      <c r="G1161" s="132">
        <v>12</v>
      </c>
      <c r="H1161" s="133">
        <v>8.6900000000000005E-2</v>
      </c>
      <c r="I1161" s="140">
        <v>8</v>
      </c>
      <c r="J1161" s="140">
        <v>1</v>
      </c>
      <c r="K1161" s="132">
        <v>94</v>
      </c>
      <c r="L1161" s="141">
        <v>1.5</v>
      </c>
      <c r="M1161" s="142">
        <v>5</v>
      </c>
      <c r="N1161" s="143">
        <v>1</v>
      </c>
      <c r="O1161" s="144">
        <v>1</v>
      </c>
      <c r="P1161" s="145" t="s">
        <v>5385</v>
      </c>
      <c r="Q1161" s="149" t="s">
        <v>5386</v>
      </c>
      <c r="R1161" s="132">
        <v>1608</v>
      </c>
      <c r="S1161" s="150">
        <v>4.3</v>
      </c>
      <c r="T1161" s="151" t="s">
        <v>2394</v>
      </c>
      <c r="U1161" s="152" t="s">
        <v>5387</v>
      </c>
      <c r="V1161" s="153">
        <v>1</v>
      </c>
      <c r="W1161" s="153">
        <v>1</v>
      </c>
      <c r="X1161" s="115"/>
      <c r="Y1161" s="154"/>
      <c r="Z1161" s="154"/>
      <c r="AA1161" s="115"/>
      <c r="AB1161" s="154"/>
      <c r="AC1161" s="154"/>
    </row>
    <row r="1162" spans="1:29">
      <c r="A1162" s="118" t="s">
        <v>5388</v>
      </c>
      <c r="B1162" s="118" t="s">
        <v>5389</v>
      </c>
      <c r="C1162" s="130" t="s">
        <v>913</v>
      </c>
      <c r="D1162" s="131">
        <v>1</v>
      </c>
      <c r="E1162" s="132">
        <v>224032</v>
      </c>
      <c r="F1162" s="132">
        <v>1689</v>
      </c>
      <c r="G1162" s="132">
        <v>55</v>
      </c>
      <c r="H1162" s="133">
        <v>3.2899999999999999E-2</v>
      </c>
      <c r="I1162" s="140">
        <v>29</v>
      </c>
      <c r="J1162" s="140">
        <v>12</v>
      </c>
      <c r="K1162" s="132">
        <v>59</v>
      </c>
      <c r="L1162" s="141">
        <v>28.6</v>
      </c>
      <c r="M1162" s="142">
        <v>0</v>
      </c>
      <c r="N1162" s="143">
        <v>0.81200000000000006</v>
      </c>
      <c r="O1162" s="144">
        <v>0.84499999999999997</v>
      </c>
      <c r="P1162" s="145" t="s">
        <v>2265</v>
      </c>
      <c r="Q1162" s="149" t="s">
        <v>5390</v>
      </c>
      <c r="R1162" s="132">
        <v>12939</v>
      </c>
      <c r="S1162" s="150">
        <v>4.5</v>
      </c>
      <c r="T1162" s="151" t="s">
        <v>916</v>
      </c>
      <c r="U1162" s="152" t="s">
        <v>2406</v>
      </c>
      <c r="V1162" s="153">
        <v>0.499</v>
      </c>
      <c r="W1162" s="153">
        <v>0.28599999999999998</v>
      </c>
      <c r="X1162" s="152" t="s">
        <v>2407</v>
      </c>
      <c r="Y1162" s="153">
        <v>0.19</v>
      </c>
      <c r="Z1162" s="153">
        <v>0.46400000000000002</v>
      </c>
      <c r="AA1162" s="152" t="s">
        <v>2958</v>
      </c>
      <c r="AB1162" s="153">
        <v>0.123</v>
      </c>
      <c r="AC1162" s="153">
        <v>9.5000000000000001E-2</v>
      </c>
    </row>
    <row r="1163" spans="1:29">
      <c r="A1163" s="118" t="s">
        <v>5391</v>
      </c>
      <c r="B1163" s="118" t="s">
        <v>5392</v>
      </c>
      <c r="C1163" s="130" t="s">
        <v>913</v>
      </c>
      <c r="D1163" s="131">
        <v>1</v>
      </c>
      <c r="E1163" s="132">
        <v>801187</v>
      </c>
      <c r="F1163" s="132">
        <v>428</v>
      </c>
      <c r="G1163" s="132">
        <v>1</v>
      </c>
      <c r="H1163" s="133">
        <v>2E-3</v>
      </c>
      <c r="I1163" s="140">
        <v>19</v>
      </c>
      <c r="J1163" s="140">
        <v>0</v>
      </c>
      <c r="K1163" s="132">
        <v>1754</v>
      </c>
      <c r="L1163" s="141">
        <v>0.2</v>
      </c>
      <c r="M1163" s="142">
        <v>0</v>
      </c>
      <c r="N1163" s="143">
        <v>0.52600000000000002</v>
      </c>
      <c r="O1163" s="144">
        <v>0.5</v>
      </c>
      <c r="P1163" s="145" t="s">
        <v>5393</v>
      </c>
      <c r="Q1163" s="149" t="s">
        <v>5394</v>
      </c>
      <c r="R1163" s="132">
        <v>16830</v>
      </c>
      <c r="S1163" s="150">
        <v>4.4000000000000004</v>
      </c>
      <c r="T1163" s="151" t="s">
        <v>1254</v>
      </c>
      <c r="U1163" s="152" t="s">
        <v>1255</v>
      </c>
      <c r="V1163" s="153">
        <v>0.218</v>
      </c>
      <c r="W1163" s="153">
        <v>0.25</v>
      </c>
      <c r="X1163" s="152" t="s">
        <v>2657</v>
      </c>
      <c r="Y1163" s="153">
        <v>0.20300000000000001</v>
      </c>
      <c r="Z1163" s="153">
        <v>0.25</v>
      </c>
      <c r="AA1163" s="152" t="s">
        <v>1909</v>
      </c>
      <c r="AB1163" s="153">
        <v>0.105</v>
      </c>
      <c r="AC1163" s="153">
        <v>0</v>
      </c>
    </row>
    <row r="1164" spans="1:29">
      <c r="A1164" s="118" t="s">
        <v>5395</v>
      </c>
      <c r="B1164" s="118" t="s">
        <v>5396</v>
      </c>
      <c r="C1164" s="130"/>
      <c r="D1164" s="131">
        <v>1</v>
      </c>
      <c r="E1164" s="132">
        <v>1384394</v>
      </c>
      <c r="F1164" s="132">
        <v>203</v>
      </c>
      <c r="G1164" s="132">
        <v>15</v>
      </c>
      <c r="H1164" s="133">
        <v>7.4499999999999997E-2</v>
      </c>
      <c r="I1164" s="140">
        <v>9</v>
      </c>
      <c r="J1164" s="140">
        <v>0</v>
      </c>
      <c r="K1164" s="132">
        <v>29</v>
      </c>
      <c r="L1164" s="141">
        <v>7</v>
      </c>
      <c r="M1164" s="142">
        <v>0</v>
      </c>
      <c r="N1164" s="143">
        <v>0.90500000000000003</v>
      </c>
      <c r="O1164" s="144">
        <v>1</v>
      </c>
      <c r="P1164" s="145" t="s">
        <v>1191</v>
      </c>
      <c r="Q1164" s="149" t="s">
        <v>5397</v>
      </c>
      <c r="R1164" s="132">
        <v>11714</v>
      </c>
      <c r="S1164" s="150">
        <v>4.5</v>
      </c>
      <c r="T1164" s="151" t="s">
        <v>916</v>
      </c>
      <c r="U1164" s="152" t="s">
        <v>2008</v>
      </c>
      <c r="V1164" s="153">
        <v>0.81799999999999995</v>
      </c>
      <c r="W1164" s="153">
        <v>1</v>
      </c>
      <c r="X1164" s="152" t="s">
        <v>3074</v>
      </c>
      <c r="Y1164" s="153">
        <v>5.0999999999999997E-2</v>
      </c>
      <c r="Z1164" s="153">
        <v>0</v>
      </c>
      <c r="AA1164" s="152" t="s">
        <v>2006</v>
      </c>
      <c r="AB1164" s="153">
        <v>3.6999999999999998E-2</v>
      </c>
      <c r="AC1164" s="153">
        <v>0</v>
      </c>
    </row>
    <row r="1165" spans="1:29">
      <c r="A1165" s="118" t="s">
        <v>5398</v>
      </c>
      <c r="B1165" s="118" t="s">
        <v>5399</v>
      </c>
      <c r="C1165" s="130" t="s">
        <v>913</v>
      </c>
      <c r="D1165" s="131">
        <v>1</v>
      </c>
      <c r="E1165" s="132">
        <v>1743954</v>
      </c>
      <c r="F1165" s="132">
        <v>165</v>
      </c>
      <c r="G1165" s="132">
        <v>10</v>
      </c>
      <c r="H1165" s="133">
        <v>6.2600000000000003E-2</v>
      </c>
      <c r="I1165" s="140">
        <v>8</v>
      </c>
      <c r="J1165" s="140">
        <v>0</v>
      </c>
      <c r="K1165" s="132">
        <v>172</v>
      </c>
      <c r="L1165" s="141">
        <v>1</v>
      </c>
      <c r="M1165" s="142">
        <v>0</v>
      </c>
      <c r="N1165" s="143">
        <v>0.96699999999999997</v>
      </c>
      <c r="O1165" s="144">
        <v>1</v>
      </c>
      <c r="P1165" s="145" t="s">
        <v>1493</v>
      </c>
      <c r="Q1165" s="149" t="s">
        <v>5400</v>
      </c>
      <c r="R1165" s="132">
        <v>6318</v>
      </c>
      <c r="S1165" s="150">
        <v>4.5</v>
      </c>
      <c r="T1165" s="151" t="s">
        <v>916</v>
      </c>
      <c r="U1165" s="152" t="s">
        <v>5401</v>
      </c>
      <c r="V1165" s="153">
        <v>0.50800000000000001</v>
      </c>
      <c r="W1165" s="153">
        <v>0.4</v>
      </c>
      <c r="X1165" s="152" t="s">
        <v>5402</v>
      </c>
      <c r="Y1165" s="153">
        <v>0.35299999999999998</v>
      </c>
      <c r="Z1165" s="153">
        <v>0.26700000000000002</v>
      </c>
      <c r="AA1165" s="152" t="s">
        <v>5403</v>
      </c>
      <c r="AB1165" s="153">
        <v>0.107</v>
      </c>
      <c r="AC1165" s="153">
        <v>0.33300000000000002</v>
      </c>
    </row>
    <row r="1166" spans="1:29">
      <c r="A1166" s="118" t="s">
        <v>5404</v>
      </c>
      <c r="B1166" s="118" t="s">
        <v>5405</v>
      </c>
      <c r="C1166" s="130" t="s">
        <v>913</v>
      </c>
      <c r="D1166" s="131">
        <v>1</v>
      </c>
      <c r="E1166" s="132">
        <v>1317266</v>
      </c>
      <c r="F1166" s="132">
        <v>231</v>
      </c>
      <c r="G1166" s="132">
        <v>17</v>
      </c>
      <c r="H1166" s="133">
        <v>7.2400000000000006E-2</v>
      </c>
      <c r="I1166" s="140">
        <v>10</v>
      </c>
      <c r="J1166" s="140">
        <v>0</v>
      </c>
      <c r="K1166" s="132">
        <v>3460</v>
      </c>
      <c r="L1166" s="141">
        <v>0.1</v>
      </c>
      <c r="M1166" s="142">
        <v>0</v>
      </c>
      <c r="N1166" s="143">
        <v>0.56499999999999995</v>
      </c>
      <c r="O1166" s="144">
        <v>1</v>
      </c>
      <c r="P1166" s="145" t="s">
        <v>1081</v>
      </c>
      <c r="Q1166" s="149" t="s">
        <v>2204</v>
      </c>
      <c r="R1166" s="132">
        <v>3010</v>
      </c>
      <c r="S1166" s="150">
        <v>4.4000000000000004</v>
      </c>
      <c r="T1166" s="151" t="s">
        <v>1091</v>
      </c>
      <c r="U1166" s="152" t="s">
        <v>969</v>
      </c>
      <c r="V1166" s="153">
        <v>0.217</v>
      </c>
      <c r="W1166" s="153">
        <v>0.71399999999999997</v>
      </c>
      <c r="X1166" s="152" t="s">
        <v>1231</v>
      </c>
      <c r="Y1166" s="153">
        <v>0.217</v>
      </c>
      <c r="Z1166" s="153">
        <v>0</v>
      </c>
      <c r="AA1166" s="152" t="s">
        <v>3750</v>
      </c>
      <c r="AB1166" s="153">
        <v>0.13</v>
      </c>
      <c r="AC1166" s="153">
        <v>0.28599999999999998</v>
      </c>
    </row>
    <row r="1167" spans="1:29">
      <c r="A1167" s="118" t="s">
        <v>5406</v>
      </c>
      <c r="B1167" s="118"/>
      <c r="C1167" s="130" t="s">
        <v>913</v>
      </c>
      <c r="D1167" s="131">
        <v>1</v>
      </c>
      <c r="E1167" s="132">
        <v>1683631</v>
      </c>
      <c r="F1167" s="132">
        <v>172</v>
      </c>
      <c r="G1167" s="132">
        <v>6</v>
      </c>
      <c r="H1167" s="133">
        <v>3.9199999999999999E-2</v>
      </c>
      <c r="I1167" s="140">
        <v>9</v>
      </c>
      <c r="J1167" s="140">
        <v>0</v>
      </c>
      <c r="K1167" s="132"/>
      <c r="L1167" s="141">
        <v>0</v>
      </c>
      <c r="M1167" s="142"/>
      <c r="N1167" s="143">
        <v>0.88600000000000001</v>
      </c>
      <c r="O1167" s="144">
        <v>0</v>
      </c>
      <c r="P1167" s="145" t="s">
        <v>5407</v>
      </c>
      <c r="Q1167" s="149"/>
      <c r="R1167" s="132"/>
      <c r="S1167" s="150"/>
      <c r="T1167" s="151"/>
      <c r="U1167" s="152" t="s">
        <v>1970</v>
      </c>
      <c r="V1167" s="153">
        <v>0.73899999999999999</v>
      </c>
      <c r="W1167" s="153">
        <v>0</v>
      </c>
      <c r="X1167" s="152" t="s">
        <v>2150</v>
      </c>
      <c r="Y1167" s="153">
        <v>0.08</v>
      </c>
      <c r="Z1167" s="153">
        <v>0</v>
      </c>
      <c r="AA1167" s="152" t="s">
        <v>1954</v>
      </c>
      <c r="AB1167" s="153">
        <v>6.8000000000000005E-2</v>
      </c>
      <c r="AC1167" s="153">
        <v>0</v>
      </c>
    </row>
    <row r="1168" spans="1:29">
      <c r="A1168" s="118" t="s">
        <v>5408</v>
      </c>
      <c r="B1168" s="118" t="s">
        <v>5409</v>
      </c>
      <c r="C1168" s="130" t="s">
        <v>913</v>
      </c>
      <c r="D1168" s="131">
        <v>1</v>
      </c>
      <c r="E1168" s="132">
        <v>433666</v>
      </c>
      <c r="F1168" s="132">
        <v>808</v>
      </c>
      <c r="G1168" s="132">
        <v>26</v>
      </c>
      <c r="H1168" s="133">
        <v>3.2399999999999998E-2</v>
      </c>
      <c r="I1168" s="140">
        <v>23</v>
      </c>
      <c r="J1168" s="140">
        <v>2</v>
      </c>
      <c r="K1168" s="132">
        <v>275</v>
      </c>
      <c r="L1168" s="141">
        <v>2.9</v>
      </c>
      <c r="M1168" s="142">
        <v>0</v>
      </c>
      <c r="N1168" s="143">
        <v>0.59799999999999998</v>
      </c>
      <c r="O1168" s="144">
        <v>0.214</v>
      </c>
      <c r="P1168" s="145" t="s">
        <v>943</v>
      </c>
      <c r="Q1168" s="149" t="s">
        <v>5410</v>
      </c>
      <c r="R1168" s="132">
        <v>3451</v>
      </c>
      <c r="S1168" s="150">
        <v>4.5</v>
      </c>
      <c r="T1168" s="151" t="s">
        <v>916</v>
      </c>
      <c r="U1168" s="152" t="s">
        <v>4738</v>
      </c>
      <c r="V1168" s="153">
        <v>0.29499999999999998</v>
      </c>
      <c r="W1168" s="153">
        <v>0.14299999999999999</v>
      </c>
      <c r="X1168" s="152" t="s">
        <v>3280</v>
      </c>
      <c r="Y1168" s="153">
        <v>0.17</v>
      </c>
      <c r="Z1168" s="153">
        <v>0</v>
      </c>
      <c r="AA1168" s="152" t="s">
        <v>5411</v>
      </c>
      <c r="AB1168" s="153">
        <v>0.13300000000000001</v>
      </c>
      <c r="AC1168" s="153">
        <v>7.0999999999999994E-2</v>
      </c>
    </row>
    <row r="1169" spans="1:29">
      <c r="A1169" s="118" t="s">
        <v>5412</v>
      </c>
      <c r="B1169" s="118" t="s">
        <v>5413</v>
      </c>
      <c r="C1169" s="130" t="s">
        <v>913</v>
      </c>
      <c r="D1169" s="131">
        <v>1</v>
      </c>
      <c r="E1169" s="132">
        <v>970752</v>
      </c>
      <c r="F1169" s="132">
        <v>342</v>
      </c>
      <c r="G1169" s="132">
        <v>10</v>
      </c>
      <c r="H1169" s="133">
        <v>2.8500000000000001E-2</v>
      </c>
      <c r="I1169" s="140">
        <v>12</v>
      </c>
      <c r="J1169" s="140">
        <v>0</v>
      </c>
      <c r="K1169" s="132">
        <v>23</v>
      </c>
      <c r="L1169" s="141">
        <v>14.9</v>
      </c>
      <c r="M1169" s="142">
        <v>0</v>
      </c>
      <c r="N1169" s="143">
        <v>0.92700000000000005</v>
      </c>
      <c r="O1169" s="144">
        <v>1</v>
      </c>
      <c r="P1169" s="145" t="s">
        <v>4016</v>
      </c>
      <c r="Q1169" s="149" t="s">
        <v>5414</v>
      </c>
      <c r="R1169" s="132">
        <v>14512</v>
      </c>
      <c r="S1169" s="150">
        <v>4.8</v>
      </c>
      <c r="T1169" s="151" t="s">
        <v>1254</v>
      </c>
      <c r="U1169" s="152" t="s">
        <v>2220</v>
      </c>
      <c r="V1169" s="153">
        <v>0.57799999999999996</v>
      </c>
      <c r="W1169" s="153">
        <v>0.23499999999999999</v>
      </c>
      <c r="X1169" s="152" t="s">
        <v>1863</v>
      </c>
      <c r="Y1169" s="153">
        <v>0.27500000000000002</v>
      </c>
      <c r="Z1169" s="153">
        <v>0.58799999999999997</v>
      </c>
      <c r="AA1169" s="152" t="s">
        <v>3113</v>
      </c>
      <c r="AB1169" s="153">
        <v>7.2999999999999995E-2</v>
      </c>
      <c r="AC1169" s="153">
        <v>0.17699999999999999</v>
      </c>
    </row>
    <row r="1170" spans="1:29">
      <c r="A1170" s="118" t="s">
        <v>5415</v>
      </c>
      <c r="B1170" s="118" t="s">
        <v>5416</v>
      </c>
      <c r="C1170" s="130" t="s">
        <v>913</v>
      </c>
      <c r="D1170" s="131">
        <v>1</v>
      </c>
      <c r="E1170" s="132">
        <v>36282</v>
      </c>
      <c r="F1170" s="132">
        <v>8739</v>
      </c>
      <c r="G1170" s="132">
        <v>247</v>
      </c>
      <c r="H1170" s="133">
        <v>2.8299999999999999E-2</v>
      </c>
      <c r="I1170" s="140">
        <v>49</v>
      </c>
      <c r="J1170" s="140">
        <v>0</v>
      </c>
      <c r="K1170" s="132">
        <v>334</v>
      </c>
      <c r="L1170" s="141">
        <v>26.2</v>
      </c>
      <c r="M1170" s="142">
        <v>0</v>
      </c>
      <c r="N1170" s="143">
        <v>0.52</v>
      </c>
      <c r="O1170" s="144">
        <v>0.60899999999999999</v>
      </c>
      <c r="P1170" s="145" t="s">
        <v>5417</v>
      </c>
      <c r="Q1170" s="149" t="s">
        <v>5418</v>
      </c>
      <c r="R1170" s="132">
        <v>7805</v>
      </c>
      <c r="S1170" s="150">
        <v>4.5</v>
      </c>
      <c r="T1170" s="151" t="s">
        <v>916</v>
      </c>
      <c r="U1170" s="152" t="s">
        <v>1257</v>
      </c>
      <c r="V1170" s="153">
        <v>0.255</v>
      </c>
      <c r="W1170" s="153">
        <v>0.27</v>
      </c>
      <c r="X1170" s="152" t="s">
        <v>1685</v>
      </c>
      <c r="Y1170" s="153">
        <v>0.17</v>
      </c>
      <c r="Z1170" s="153">
        <v>0.189</v>
      </c>
      <c r="AA1170" s="152" t="s">
        <v>1862</v>
      </c>
      <c r="AB1170" s="153">
        <v>9.5000000000000001E-2</v>
      </c>
      <c r="AC1170" s="153">
        <v>0.14899999999999999</v>
      </c>
    </row>
    <row r="1171" spans="1:29">
      <c r="A1171" s="118" t="s">
        <v>5419</v>
      </c>
      <c r="B1171" s="118" t="s">
        <v>5420</v>
      </c>
      <c r="C1171" s="130" t="s">
        <v>913</v>
      </c>
      <c r="D1171" s="131">
        <v>1</v>
      </c>
      <c r="E1171" s="132">
        <v>508482</v>
      </c>
      <c r="F1171" s="132">
        <v>695</v>
      </c>
      <c r="G1171" s="132">
        <v>17</v>
      </c>
      <c r="H1171" s="133">
        <v>2.41E-2</v>
      </c>
      <c r="I1171" s="140">
        <v>20</v>
      </c>
      <c r="J1171" s="140">
        <v>0</v>
      </c>
      <c r="K1171" s="132">
        <v>324</v>
      </c>
      <c r="L1171" s="141">
        <v>2.2000000000000002</v>
      </c>
      <c r="M1171" s="142">
        <v>29</v>
      </c>
      <c r="N1171" s="143">
        <v>0.55300000000000005</v>
      </c>
      <c r="O1171" s="144">
        <v>0.61499999999999999</v>
      </c>
      <c r="P1171" s="145" t="s">
        <v>5421</v>
      </c>
      <c r="Q1171" s="149" t="s">
        <v>5422</v>
      </c>
      <c r="R1171" s="132">
        <v>3408</v>
      </c>
      <c r="S1171" s="150">
        <v>4.5</v>
      </c>
      <c r="T1171" s="151" t="s">
        <v>1254</v>
      </c>
      <c r="U1171" s="152" t="s">
        <v>2272</v>
      </c>
      <c r="V1171" s="153">
        <v>0.32600000000000001</v>
      </c>
      <c r="W1171" s="153">
        <v>0.154</v>
      </c>
      <c r="X1171" s="152" t="s">
        <v>1970</v>
      </c>
      <c r="Y1171" s="153">
        <v>0.121</v>
      </c>
      <c r="Z1171" s="153">
        <v>0.38500000000000001</v>
      </c>
      <c r="AA1171" s="152" t="s">
        <v>2231</v>
      </c>
      <c r="AB1171" s="153">
        <v>0.106</v>
      </c>
      <c r="AC1171" s="153">
        <v>7.6999999999999999E-2</v>
      </c>
    </row>
    <row r="1172" spans="1:29">
      <c r="A1172" s="118" t="s">
        <v>5423</v>
      </c>
      <c r="B1172" s="118" t="s">
        <v>5424</v>
      </c>
      <c r="C1172" s="130"/>
      <c r="D1172" s="131">
        <v>1</v>
      </c>
      <c r="E1172" s="132">
        <v>1468950</v>
      </c>
      <c r="F1172" s="132">
        <v>194</v>
      </c>
      <c r="G1172" s="132">
        <v>9</v>
      </c>
      <c r="H1172" s="133">
        <v>4.4499999999999998E-2</v>
      </c>
      <c r="I1172" s="140">
        <v>9</v>
      </c>
      <c r="J1172" s="140">
        <v>0</v>
      </c>
      <c r="K1172" s="132">
        <v>22</v>
      </c>
      <c r="L1172" s="141">
        <v>8.8000000000000007</v>
      </c>
      <c r="M1172" s="142"/>
      <c r="N1172" s="143">
        <v>0.98899999999999999</v>
      </c>
      <c r="O1172" s="144">
        <v>1</v>
      </c>
      <c r="P1172" s="145" t="s">
        <v>5023</v>
      </c>
      <c r="Q1172" s="149" t="s">
        <v>5425</v>
      </c>
      <c r="R1172" s="132">
        <v>18557</v>
      </c>
      <c r="S1172" s="150">
        <v>4.8</v>
      </c>
      <c r="T1172" s="151" t="s">
        <v>916</v>
      </c>
      <c r="U1172" s="152" t="s">
        <v>1954</v>
      </c>
      <c r="V1172" s="153">
        <v>0.83299999999999996</v>
      </c>
      <c r="W1172" s="153">
        <v>1</v>
      </c>
      <c r="X1172" s="152" t="s">
        <v>1952</v>
      </c>
      <c r="Y1172" s="153">
        <v>0.14399999999999999</v>
      </c>
      <c r="Z1172" s="153">
        <v>0</v>
      </c>
      <c r="AA1172" s="152" t="s">
        <v>2347</v>
      </c>
      <c r="AB1172" s="153">
        <v>1.0999999999999999E-2</v>
      </c>
      <c r="AC1172" s="153">
        <v>0</v>
      </c>
    </row>
    <row r="1173" spans="1:29">
      <c r="A1173" s="118" t="s">
        <v>5426</v>
      </c>
      <c r="B1173" s="118" t="s">
        <v>5427</v>
      </c>
      <c r="C1173" s="130" t="s">
        <v>913</v>
      </c>
      <c r="D1173" s="131">
        <v>1</v>
      </c>
      <c r="E1173" s="132">
        <v>820187</v>
      </c>
      <c r="F1173" s="132">
        <v>419</v>
      </c>
      <c r="G1173" s="132">
        <v>26</v>
      </c>
      <c r="H1173" s="133">
        <v>6.1699999999999998E-2</v>
      </c>
      <c r="I1173" s="140">
        <v>18</v>
      </c>
      <c r="J1173" s="140">
        <v>0</v>
      </c>
      <c r="K1173" s="132">
        <v>95</v>
      </c>
      <c r="L1173" s="141">
        <v>4.4000000000000004</v>
      </c>
      <c r="M1173" s="142">
        <v>0</v>
      </c>
      <c r="N1173" s="143">
        <v>0.77900000000000003</v>
      </c>
      <c r="O1173" s="144">
        <v>0.625</v>
      </c>
      <c r="P1173" s="145" t="s">
        <v>5428</v>
      </c>
      <c r="Q1173" s="149" t="s">
        <v>5429</v>
      </c>
      <c r="R1173" s="132">
        <v>4349</v>
      </c>
      <c r="S1173" s="150">
        <v>4.5</v>
      </c>
      <c r="T1173" s="151" t="s">
        <v>1254</v>
      </c>
      <c r="U1173" s="152" t="s">
        <v>1255</v>
      </c>
      <c r="V1173" s="153">
        <v>0.36499999999999999</v>
      </c>
      <c r="W1173" s="153">
        <v>0.375</v>
      </c>
      <c r="X1173" s="152" t="s">
        <v>1256</v>
      </c>
      <c r="Y1173" s="153">
        <v>0.21</v>
      </c>
      <c r="Z1173" s="153">
        <v>0.188</v>
      </c>
      <c r="AA1173" s="152" t="s">
        <v>1966</v>
      </c>
      <c r="AB1173" s="153">
        <v>0.20399999999999999</v>
      </c>
      <c r="AC1173" s="153">
        <v>6.3E-2</v>
      </c>
    </row>
    <row r="1174" spans="1:29">
      <c r="A1174" s="118" t="s">
        <v>5430</v>
      </c>
      <c r="B1174" s="118" t="s">
        <v>5431</v>
      </c>
      <c r="C1174" s="130"/>
      <c r="D1174" s="131">
        <v>1</v>
      </c>
      <c r="E1174" s="132">
        <v>1944429</v>
      </c>
      <c r="F1174" s="132">
        <v>142</v>
      </c>
      <c r="G1174" s="132">
        <v>7</v>
      </c>
      <c r="H1174" s="133">
        <v>4.9399999999999999E-2</v>
      </c>
      <c r="I1174" s="140">
        <v>8</v>
      </c>
      <c r="J1174" s="140">
        <v>0</v>
      </c>
      <c r="K1174" s="132">
        <v>112</v>
      </c>
      <c r="L1174" s="141">
        <v>1.3</v>
      </c>
      <c r="M1174" s="142">
        <v>0</v>
      </c>
      <c r="N1174" s="143">
        <v>1</v>
      </c>
      <c r="O1174" s="144">
        <v>0</v>
      </c>
      <c r="P1174" s="145" t="s">
        <v>2282</v>
      </c>
      <c r="Q1174" s="149" t="s">
        <v>5432</v>
      </c>
      <c r="R1174" s="132">
        <v>487</v>
      </c>
      <c r="S1174" s="150">
        <v>4.5</v>
      </c>
      <c r="T1174" s="151" t="s">
        <v>5433</v>
      </c>
      <c r="U1174" s="152" t="s">
        <v>5434</v>
      </c>
      <c r="V1174" s="153">
        <v>0.71399999999999997</v>
      </c>
      <c r="W1174" s="153">
        <v>0</v>
      </c>
      <c r="X1174" s="152" t="s">
        <v>5435</v>
      </c>
      <c r="Y1174" s="153">
        <v>0.28599999999999998</v>
      </c>
      <c r="Z1174" s="153">
        <v>0</v>
      </c>
      <c r="AA1174" s="115"/>
      <c r="AB1174" s="154"/>
      <c r="AC1174" s="154"/>
    </row>
    <row r="1175" spans="1:29">
      <c r="A1175" s="118" t="s">
        <v>5436</v>
      </c>
      <c r="B1175" s="118" t="s">
        <v>5437</v>
      </c>
      <c r="C1175" s="130"/>
      <c r="D1175" s="131">
        <v>1</v>
      </c>
      <c r="E1175" s="132">
        <v>1446728</v>
      </c>
      <c r="F1175" s="132">
        <v>196</v>
      </c>
      <c r="G1175" s="132">
        <v>6</v>
      </c>
      <c r="H1175" s="133">
        <v>3.1800000000000002E-2</v>
      </c>
      <c r="I1175" s="140">
        <v>9</v>
      </c>
      <c r="J1175" s="140">
        <v>0</v>
      </c>
      <c r="K1175" s="132">
        <v>30</v>
      </c>
      <c r="L1175" s="141">
        <v>6.5</v>
      </c>
      <c r="M1175" s="142"/>
      <c r="N1175" s="143">
        <v>0.98299999999999998</v>
      </c>
      <c r="O1175" s="144">
        <v>1</v>
      </c>
      <c r="P1175" s="145" t="s">
        <v>2024</v>
      </c>
      <c r="Q1175" s="149" t="s">
        <v>5438</v>
      </c>
      <c r="R1175" s="132">
        <v>3912</v>
      </c>
      <c r="S1175" s="150">
        <v>4.5</v>
      </c>
      <c r="T1175" s="151" t="s">
        <v>916</v>
      </c>
      <c r="U1175" s="152" t="s">
        <v>1970</v>
      </c>
      <c r="V1175" s="153">
        <v>0.89200000000000002</v>
      </c>
      <c r="W1175" s="153">
        <v>1</v>
      </c>
      <c r="X1175" s="152" t="s">
        <v>4874</v>
      </c>
      <c r="Y1175" s="153">
        <v>0.05</v>
      </c>
      <c r="Z1175" s="153">
        <v>0</v>
      </c>
      <c r="AA1175" s="152" t="s">
        <v>2629</v>
      </c>
      <c r="AB1175" s="153">
        <v>4.2000000000000003E-2</v>
      </c>
      <c r="AC1175" s="153">
        <v>0</v>
      </c>
    </row>
    <row r="1176" spans="1:29">
      <c r="A1176" s="118" t="s">
        <v>5439</v>
      </c>
      <c r="B1176" s="118" t="s">
        <v>5440</v>
      </c>
      <c r="C1176" s="130"/>
      <c r="D1176" s="131">
        <v>1</v>
      </c>
      <c r="E1176" s="132">
        <v>1839859</v>
      </c>
      <c r="F1176" s="132">
        <v>154</v>
      </c>
      <c r="G1176" s="132">
        <v>8</v>
      </c>
      <c r="H1176" s="133">
        <v>5.1799999999999999E-2</v>
      </c>
      <c r="I1176" s="140">
        <v>8</v>
      </c>
      <c r="J1176" s="140">
        <v>0</v>
      </c>
      <c r="K1176" s="132">
        <v>76</v>
      </c>
      <c r="L1176" s="141">
        <v>2</v>
      </c>
      <c r="M1176" s="142"/>
      <c r="N1176" s="143">
        <v>0.97099999999999997</v>
      </c>
      <c r="O1176" s="144">
        <v>1</v>
      </c>
      <c r="P1176" s="145" t="s">
        <v>959</v>
      </c>
      <c r="Q1176" s="149" t="s">
        <v>5441</v>
      </c>
      <c r="R1176" s="132">
        <v>271</v>
      </c>
      <c r="S1176" s="150">
        <v>4.3</v>
      </c>
      <c r="T1176" s="151" t="s">
        <v>1091</v>
      </c>
      <c r="U1176" s="152" t="s">
        <v>853</v>
      </c>
      <c r="V1176" s="153">
        <v>0.84799999999999998</v>
      </c>
      <c r="W1176" s="153">
        <v>0.875</v>
      </c>
      <c r="X1176" s="152" t="s">
        <v>855</v>
      </c>
      <c r="Y1176" s="153">
        <v>0.109</v>
      </c>
      <c r="Z1176" s="153">
        <v>0.125</v>
      </c>
      <c r="AA1176" s="152" t="s">
        <v>5442</v>
      </c>
      <c r="AB1176" s="153">
        <v>1.4999999999999999E-2</v>
      </c>
      <c r="AC1176" s="153">
        <v>0</v>
      </c>
    </row>
    <row r="1177" spans="1:29">
      <c r="A1177" s="118" t="s">
        <v>5443</v>
      </c>
      <c r="B1177" s="118" t="s">
        <v>5444</v>
      </c>
      <c r="C1177" s="130"/>
      <c r="D1177" s="131">
        <v>1</v>
      </c>
      <c r="E1177" s="132">
        <v>535589</v>
      </c>
      <c r="F1177" s="132">
        <v>656</v>
      </c>
      <c r="G1177" s="132">
        <v>18</v>
      </c>
      <c r="H1177" s="133">
        <v>2.8000000000000001E-2</v>
      </c>
      <c r="I1177" s="140">
        <v>19</v>
      </c>
      <c r="J1177" s="140">
        <v>0</v>
      </c>
      <c r="K1177" s="132">
        <v>1335</v>
      </c>
      <c r="L1177" s="141">
        <v>0.5</v>
      </c>
      <c r="M1177" s="142">
        <v>31</v>
      </c>
      <c r="N1177" s="143">
        <v>0.63400000000000001</v>
      </c>
      <c r="O1177" s="144">
        <v>0.71399999999999997</v>
      </c>
      <c r="P1177" s="145" t="s">
        <v>3727</v>
      </c>
      <c r="Q1177" s="149" t="s">
        <v>5445</v>
      </c>
      <c r="R1177" s="132">
        <v>876</v>
      </c>
      <c r="S1177" s="150">
        <v>4</v>
      </c>
      <c r="T1177" s="151" t="s">
        <v>1419</v>
      </c>
      <c r="U1177" s="152" t="s">
        <v>5446</v>
      </c>
      <c r="V1177" s="153">
        <v>0.312</v>
      </c>
      <c r="W1177" s="153">
        <v>0.5</v>
      </c>
      <c r="X1177" s="152" t="s">
        <v>5447</v>
      </c>
      <c r="Y1177" s="153">
        <v>0.18</v>
      </c>
      <c r="Z1177" s="153">
        <v>7.0999999999999994E-2</v>
      </c>
      <c r="AA1177" s="152" t="s">
        <v>5448</v>
      </c>
      <c r="AB1177" s="153">
        <v>0.14199999999999999</v>
      </c>
      <c r="AC1177" s="153">
        <v>0.14299999999999999</v>
      </c>
    </row>
    <row r="1178" spans="1:29">
      <c r="A1178" s="118" t="s">
        <v>5449</v>
      </c>
      <c r="B1178" s="118" t="s">
        <v>5450</v>
      </c>
      <c r="C1178" s="130" t="s">
        <v>913</v>
      </c>
      <c r="D1178" s="131">
        <v>1</v>
      </c>
      <c r="E1178" s="132">
        <v>1307158</v>
      </c>
      <c r="F1178" s="132">
        <v>231</v>
      </c>
      <c r="G1178" s="132">
        <v>19</v>
      </c>
      <c r="H1178" s="133">
        <v>8.3199999999999996E-2</v>
      </c>
      <c r="I1178" s="140">
        <v>10</v>
      </c>
      <c r="J1178" s="140">
        <v>0</v>
      </c>
      <c r="K1178" s="132">
        <v>41</v>
      </c>
      <c r="L1178" s="141">
        <v>5.6</v>
      </c>
      <c r="M1178" s="142">
        <v>0</v>
      </c>
      <c r="N1178" s="143">
        <v>0.876</v>
      </c>
      <c r="O1178" s="144">
        <v>0.85699999999999998</v>
      </c>
      <c r="P1178" s="145" t="s">
        <v>1781</v>
      </c>
      <c r="Q1178" s="149" t="s">
        <v>5451</v>
      </c>
      <c r="R1178" s="132">
        <v>6428</v>
      </c>
      <c r="S1178" s="150">
        <v>4.5</v>
      </c>
      <c r="T1178" s="151" t="s">
        <v>1254</v>
      </c>
      <c r="U1178" s="152" t="s">
        <v>5382</v>
      </c>
      <c r="V1178" s="153">
        <v>0.61399999999999999</v>
      </c>
      <c r="W1178" s="153">
        <v>0.14299999999999999</v>
      </c>
      <c r="X1178" s="152" t="s">
        <v>5452</v>
      </c>
      <c r="Y1178" s="153">
        <v>0.16600000000000001</v>
      </c>
      <c r="Z1178" s="153">
        <v>0.42899999999999999</v>
      </c>
      <c r="AA1178" s="152" t="s">
        <v>5453</v>
      </c>
      <c r="AB1178" s="153">
        <v>9.7000000000000003E-2</v>
      </c>
      <c r="AC1178" s="153">
        <v>0.28599999999999998</v>
      </c>
    </row>
    <row r="1179" spans="1:29">
      <c r="A1179" s="118" t="s">
        <v>5454</v>
      </c>
      <c r="B1179" s="118" t="s">
        <v>5455</v>
      </c>
      <c r="C1179" s="130" t="s">
        <v>913</v>
      </c>
      <c r="D1179" s="131">
        <v>1</v>
      </c>
      <c r="E1179" s="132">
        <v>86931</v>
      </c>
      <c r="F1179" s="132">
        <v>4039</v>
      </c>
      <c r="G1179" s="132">
        <v>353</v>
      </c>
      <c r="H1179" s="133">
        <v>8.7300000000000003E-2</v>
      </c>
      <c r="I1179" s="140">
        <v>30</v>
      </c>
      <c r="J1179" s="140">
        <v>0</v>
      </c>
      <c r="K1179" s="132">
        <v>425</v>
      </c>
      <c r="L1179" s="141">
        <v>9.5</v>
      </c>
      <c r="M1179" s="142">
        <v>19</v>
      </c>
      <c r="N1179" s="143">
        <v>0.504</v>
      </c>
      <c r="O1179" s="144">
        <v>0.627</v>
      </c>
      <c r="P1179" s="145" t="s">
        <v>1802</v>
      </c>
      <c r="Q1179" s="149" t="s">
        <v>5456</v>
      </c>
      <c r="R1179" s="132">
        <v>1899</v>
      </c>
      <c r="S1179" s="150">
        <v>4.5</v>
      </c>
      <c r="T1179" s="151" t="s">
        <v>1853</v>
      </c>
      <c r="U1179" s="152" t="s">
        <v>3066</v>
      </c>
      <c r="V1179" s="153">
        <v>0.315</v>
      </c>
      <c r="W1179" s="153">
        <v>0.39700000000000002</v>
      </c>
      <c r="X1179" s="152" t="s">
        <v>4085</v>
      </c>
      <c r="Y1179" s="153">
        <v>9.8000000000000004E-2</v>
      </c>
      <c r="Z1179" s="153">
        <v>0.115</v>
      </c>
      <c r="AA1179" s="152" t="s">
        <v>5457</v>
      </c>
      <c r="AB1179" s="153">
        <v>9.1999999999999998E-2</v>
      </c>
      <c r="AC1179" s="153">
        <v>0.115</v>
      </c>
    </row>
    <row r="1180" spans="1:29">
      <c r="A1180" s="118" t="s">
        <v>5458</v>
      </c>
      <c r="B1180" s="118" t="s">
        <v>5459</v>
      </c>
      <c r="C1180" s="130" t="s">
        <v>913</v>
      </c>
      <c r="D1180" s="131">
        <v>1</v>
      </c>
      <c r="E1180" s="132">
        <v>1935724</v>
      </c>
      <c r="F1180" s="132">
        <v>143</v>
      </c>
      <c r="G1180" s="132">
        <v>4</v>
      </c>
      <c r="H1180" s="133">
        <v>2.6100000000000002E-2</v>
      </c>
      <c r="I1180" s="140">
        <v>8</v>
      </c>
      <c r="J1180" s="140">
        <v>0</v>
      </c>
      <c r="K1180" s="132">
        <v>223</v>
      </c>
      <c r="L1180" s="141">
        <v>0.6</v>
      </c>
      <c r="M1180" s="142">
        <v>0</v>
      </c>
      <c r="N1180" s="143">
        <v>0.67500000000000004</v>
      </c>
      <c r="O1180" s="144">
        <v>1</v>
      </c>
      <c r="P1180" s="145" t="s">
        <v>1986</v>
      </c>
      <c r="Q1180" s="149" t="s">
        <v>5460</v>
      </c>
      <c r="R1180" s="132">
        <v>7402</v>
      </c>
      <c r="S1180" s="150">
        <v>4.5</v>
      </c>
      <c r="T1180" s="151"/>
      <c r="U1180" s="152" t="s">
        <v>2012</v>
      </c>
      <c r="V1180" s="153">
        <v>0.313</v>
      </c>
      <c r="W1180" s="153">
        <v>0.5</v>
      </c>
      <c r="X1180" s="152" t="s">
        <v>1256</v>
      </c>
      <c r="Y1180" s="153">
        <v>0.21299999999999999</v>
      </c>
      <c r="Z1180" s="153">
        <v>0.5</v>
      </c>
      <c r="AA1180" s="152" t="s">
        <v>1970</v>
      </c>
      <c r="AB1180" s="153">
        <v>0.15</v>
      </c>
      <c r="AC1180" s="153">
        <v>0</v>
      </c>
    </row>
    <row r="1181" spans="1:29">
      <c r="A1181" s="118" t="s">
        <v>5461</v>
      </c>
      <c r="B1181" s="118" t="s">
        <v>5461</v>
      </c>
      <c r="C1181" s="130" t="s">
        <v>913</v>
      </c>
      <c r="D1181" s="131">
        <v>1</v>
      </c>
      <c r="E1181" s="132">
        <v>165897</v>
      </c>
      <c r="F1181" s="132">
        <v>2219</v>
      </c>
      <c r="G1181" s="132">
        <v>13</v>
      </c>
      <c r="H1181" s="133">
        <v>6.1999999999999998E-3</v>
      </c>
      <c r="I1181" s="140">
        <v>30</v>
      </c>
      <c r="J1181" s="140">
        <v>0</v>
      </c>
      <c r="K1181" s="132">
        <v>1472</v>
      </c>
      <c r="L1181" s="141">
        <v>1.5</v>
      </c>
      <c r="M1181" s="142">
        <v>13</v>
      </c>
      <c r="N1181" s="143">
        <v>0.61599999999999999</v>
      </c>
      <c r="O1181" s="144">
        <v>0.75</v>
      </c>
      <c r="P1181" s="145" t="s">
        <v>3923</v>
      </c>
      <c r="Q1181" s="149" t="s">
        <v>5462</v>
      </c>
      <c r="R1181" s="132">
        <v>6951</v>
      </c>
      <c r="S1181" s="150">
        <v>4.4000000000000004</v>
      </c>
      <c r="T1181" s="151"/>
      <c r="U1181" s="152" t="s">
        <v>5463</v>
      </c>
      <c r="V1181" s="153">
        <v>0.45700000000000002</v>
      </c>
      <c r="W1181" s="153">
        <v>0.5</v>
      </c>
      <c r="X1181" s="152" t="s">
        <v>5464</v>
      </c>
      <c r="Y1181" s="153">
        <v>9.4E-2</v>
      </c>
      <c r="Z1181" s="153">
        <v>0.25</v>
      </c>
      <c r="AA1181" s="152" t="s">
        <v>5465</v>
      </c>
      <c r="AB1181" s="153">
        <v>6.5000000000000002E-2</v>
      </c>
      <c r="AC1181" s="153">
        <v>0</v>
      </c>
    </row>
    <row r="1182" spans="1:29">
      <c r="A1182" s="118" t="s">
        <v>5466</v>
      </c>
      <c r="B1182" s="118" t="s">
        <v>5467</v>
      </c>
      <c r="C1182" s="130" t="s">
        <v>913</v>
      </c>
      <c r="D1182" s="131">
        <v>1</v>
      </c>
      <c r="E1182" s="132">
        <v>1247286</v>
      </c>
      <c r="F1182" s="132">
        <v>243</v>
      </c>
      <c r="G1182" s="132">
        <v>12</v>
      </c>
      <c r="H1182" s="133">
        <v>4.9799999999999997E-2</v>
      </c>
      <c r="I1182" s="140">
        <v>10</v>
      </c>
      <c r="J1182" s="140">
        <v>0</v>
      </c>
      <c r="K1182" s="132">
        <v>280</v>
      </c>
      <c r="L1182" s="141">
        <v>0.9</v>
      </c>
      <c r="M1182" s="142">
        <v>2</v>
      </c>
      <c r="N1182" s="143">
        <v>1</v>
      </c>
      <c r="O1182" s="144">
        <v>0</v>
      </c>
      <c r="P1182" s="145" t="s">
        <v>1636</v>
      </c>
      <c r="Q1182" s="149" t="s">
        <v>5468</v>
      </c>
      <c r="R1182" s="132">
        <v>16199</v>
      </c>
      <c r="S1182" s="150">
        <v>4.5</v>
      </c>
      <c r="T1182" s="151" t="s">
        <v>916</v>
      </c>
      <c r="U1182" s="152" t="s">
        <v>1257</v>
      </c>
      <c r="V1182" s="153">
        <v>0.70599999999999996</v>
      </c>
      <c r="W1182" s="153">
        <v>0</v>
      </c>
      <c r="X1182" s="152" t="s">
        <v>1741</v>
      </c>
      <c r="Y1182" s="153">
        <v>0.29399999999999998</v>
      </c>
      <c r="Z1182" s="153">
        <v>0</v>
      </c>
      <c r="AA1182" s="115"/>
      <c r="AB1182" s="154"/>
      <c r="AC1182" s="154"/>
    </row>
    <row r="1183" spans="1:29">
      <c r="A1183" s="118" t="s">
        <v>5469</v>
      </c>
      <c r="B1183" s="118" t="s">
        <v>1622</v>
      </c>
      <c r="C1183" s="130" t="s">
        <v>913</v>
      </c>
      <c r="D1183" s="131">
        <v>1</v>
      </c>
      <c r="E1183" s="132">
        <v>326580</v>
      </c>
      <c r="F1183" s="132">
        <v>1115</v>
      </c>
      <c r="G1183" s="132">
        <v>24</v>
      </c>
      <c r="H1183" s="133">
        <v>2.1499999999999998E-2</v>
      </c>
      <c r="I1183" s="140">
        <v>26</v>
      </c>
      <c r="J1183" s="140">
        <v>0</v>
      </c>
      <c r="K1183" s="132">
        <v>34</v>
      </c>
      <c r="L1183" s="141">
        <v>32.799999999999997</v>
      </c>
      <c r="M1183" s="142">
        <v>0</v>
      </c>
      <c r="N1183" s="143">
        <v>0.56000000000000005</v>
      </c>
      <c r="O1183" s="144">
        <v>0.27300000000000002</v>
      </c>
      <c r="P1183" s="145" t="s">
        <v>2935</v>
      </c>
      <c r="Q1183" s="149" t="s">
        <v>5470</v>
      </c>
      <c r="R1183" s="132">
        <v>12144</v>
      </c>
      <c r="S1183" s="150">
        <v>4.5</v>
      </c>
      <c r="T1183" s="151" t="s">
        <v>916</v>
      </c>
      <c r="U1183" s="152" t="s">
        <v>1587</v>
      </c>
      <c r="V1183" s="153">
        <v>0.29299999999999998</v>
      </c>
      <c r="W1183" s="153">
        <v>9.0999999999999998E-2</v>
      </c>
      <c r="X1183" s="152" t="s">
        <v>2192</v>
      </c>
      <c r="Y1183" s="153">
        <v>0.155</v>
      </c>
      <c r="Z1183" s="153">
        <v>0</v>
      </c>
      <c r="AA1183" s="152" t="s">
        <v>1589</v>
      </c>
      <c r="AB1183" s="153">
        <v>0.112</v>
      </c>
      <c r="AC1183" s="153">
        <v>0.182</v>
      </c>
    </row>
    <row r="1184" spans="1:29">
      <c r="A1184" s="118" t="s">
        <v>5471</v>
      </c>
      <c r="B1184" s="118" t="s">
        <v>5472</v>
      </c>
      <c r="C1184" s="130" t="s">
        <v>913</v>
      </c>
      <c r="D1184" s="131">
        <v>1</v>
      </c>
      <c r="E1184" s="132">
        <v>973700</v>
      </c>
      <c r="F1184" s="132">
        <v>341</v>
      </c>
      <c r="G1184" s="132">
        <v>14</v>
      </c>
      <c r="H1184" s="133">
        <v>4.0800000000000003E-2</v>
      </c>
      <c r="I1184" s="140">
        <v>12</v>
      </c>
      <c r="J1184" s="140">
        <v>0</v>
      </c>
      <c r="K1184" s="132">
        <v>443</v>
      </c>
      <c r="L1184" s="141">
        <v>0.8</v>
      </c>
      <c r="M1184" s="142">
        <v>0</v>
      </c>
      <c r="N1184" s="143">
        <v>0.6</v>
      </c>
      <c r="O1184" s="144">
        <v>1</v>
      </c>
      <c r="P1184" s="145" t="s">
        <v>5473</v>
      </c>
      <c r="Q1184" s="149" t="s">
        <v>5474</v>
      </c>
      <c r="R1184" s="132">
        <v>14270</v>
      </c>
      <c r="S1184" s="150">
        <v>4.8</v>
      </c>
      <c r="T1184" s="151" t="s">
        <v>916</v>
      </c>
      <c r="U1184" s="152" t="s">
        <v>1690</v>
      </c>
      <c r="V1184" s="153">
        <v>0.28599999999999998</v>
      </c>
      <c r="W1184" s="153">
        <v>1</v>
      </c>
      <c r="X1184" s="152" t="s">
        <v>3003</v>
      </c>
      <c r="Y1184" s="153">
        <v>0.17100000000000001</v>
      </c>
      <c r="Z1184" s="153">
        <v>0</v>
      </c>
      <c r="AA1184" s="152" t="s">
        <v>1741</v>
      </c>
      <c r="AB1184" s="153">
        <v>0.14299999999999999</v>
      </c>
      <c r="AC1184" s="153">
        <v>0</v>
      </c>
    </row>
    <row r="1185" spans="1:29">
      <c r="A1185" s="118" t="s">
        <v>5475</v>
      </c>
      <c r="B1185" s="118" t="s">
        <v>5476</v>
      </c>
      <c r="C1185" s="130" t="s">
        <v>913</v>
      </c>
      <c r="D1185" s="131">
        <v>1</v>
      </c>
      <c r="E1185" s="132">
        <v>899399</v>
      </c>
      <c r="F1185" s="132">
        <v>374</v>
      </c>
      <c r="G1185" s="132">
        <v>24</v>
      </c>
      <c r="H1185" s="133">
        <v>6.4299999999999996E-2</v>
      </c>
      <c r="I1185" s="140">
        <v>13</v>
      </c>
      <c r="J1185" s="140">
        <v>0</v>
      </c>
      <c r="K1185" s="132">
        <v>71</v>
      </c>
      <c r="L1185" s="141">
        <v>5.3</v>
      </c>
      <c r="M1185" s="142">
        <v>16</v>
      </c>
      <c r="N1185" s="143">
        <v>0.93100000000000005</v>
      </c>
      <c r="O1185" s="144">
        <v>0.88900000000000001</v>
      </c>
      <c r="P1185" s="145" t="s">
        <v>5477</v>
      </c>
      <c r="Q1185" s="149" t="s">
        <v>5478</v>
      </c>
      <c r="R1185" s="132">
        <v>8356</v>
      </c>
      <c r="S1185" s="150">
        <v>4.9000000000000004</v>
      </c>
      <c r="T1185" s="151" t="s">
        <v>945</v>
      </c>
      <c r="U1185" s="152" t="s">
        <v>1966</v>
      </c>
      <c r="V1185" s="153">
        <v>0.80800000000000005</v>
      </c>
      <c r="W1185" s="153">
        <v>0.61099999999999999</v>
      </c>
      <c r="X1185" s="152" t="s">
        <v>1862</v>
      </c>
      <c r="Y1185" s="153">
        <v>0.10299999999999999</v>
      </c>
      <c r="Z1185" s="153">
        <v>0.222</v>
      </c>
      <c r="AA1185" s="152" t="s">
        <v>2205</v>
      </c>
      <c r="AB1185" s="153">
        <v>2.1000000000000001E-2</v>
      </c>
      <c r="AC1185" s="153">
        <v>5.6000000000000001E-2</v>
      </c>
    </row>
    <row r="1186" spans="1:29">
      <c r="A1186" s="118" t="s">
        <v>5479</v>
      </c>
      <c r="B1186" s="118" t="s">
        <v>5480</v>
      </c>
      <c r="C1186" s="130"/>
      <c r="D1186" s="131">
        <v>1</v>
      </c>
      <c r="E1186" s="132">
        <v>124440</v>
      </c>
      <c r="F1186" s="132">
        <v>0</v>
      </c>
      <c r="G1186" s="132">
        <v>0</v>
      </c>
      <c r="H1186" s="133">
        <v>8.4199999999999997E-2</v>
      </c>
      <c r="I1186" s="140">
        <v>8</v>
      </c>
      <c r="J1186" s="140">
        <v>0</v>
      </c>
      <c r="K1186" s="132">
        <v>821</v>
      </c>
      <c r="L1186" s="141">
        <v>0</v>
      </c>
      <c r="M1186" s="142">
        <v>23</v>
      </c>
      <c r="N1186" s="143">
        <v>0.60499999999999998</v>
      </c>
      <c r="O1186" s="144">
        <v>0.67300000000000004</v>
      </c>
      <c r="P1186" s="145" t="s">
        <v>3432</v>
      </c>
      <c r="Q1186" s="149" t="s">
        <v>5481</v>
      </c>
      <c r="R1186" s="132">
        <v>21867</v>
      </c>
      <c r="S1186" s="150">
        <v>4.3</v>
      </c>
      <c r="T1186" s="151" t="s">
        <v>916</v>
      </c>
      <c r="U1186" s="152" t="s">
        <v>2657</v>
      </c>
      <c r="V1186" s="153">
        <v>0.443</v>
      </c>
      <c r="W1186" s="153">
        <v>0.5</v>
      </c>
      <c r="X1186" s="152" t="s">
        <v>5482</v>
      </c>
      <c r="Y1186" s="153">
        <v>0.104</v>
      </c>
      <c r="Z1186" s="153">
        <v>0.11799999999999999</v>
      </c>
      <c r="AA1186" s="152" t="s">
        <v>4454</v>
      </c>
      <c r="AB1186" s="153">
        <v>5.7000000000000002E-2</v>
      </c>
      <c r="AC1186" s="153">
        <v>5.5E-2</v>
      </c>
    </row>
    <row r="1187" spans="1:29">
      <c r="A1187" s="118" t="s">
        <v>5483</v>
      </c>
      <c r="B1187" s="118" t="s">
        <v>5484</v>
      </c>
      <c r="C1187" s="130" t="s">
        <v>913</v>
      </c>
      <c r="D1187" s="131">
        <v>1</v>
      </c>
      <c r="E1187" s="132">
        <v>331241</v>
      </c>
      <c r="F1187" s="132">
        <v>1099</v>
      </c>
      <c r="G1187" s="132">
        <v>93</v>
      </c>
      <c r="H1187" s="133">
        <v>8.4699999999999998E-2</v>
      </c>
      <c r="I1187" s="140">
        <v>28</v>
      </c>
      <c r="J1187" s="140">
        <v>0</v>
      </c>
      <c r="K1187" s="132">
        <v>331</v>
      </c>
      <c r="L1187" s="141">
        <v>3.3</v>
      </c>
      <c r="M1187" s="142">
        <v>0</v>
      </c>
      <c r="N1187" s="143">
        <v>0.48699999999999999</v>
      </c>
      <c r="O1187" s="144">
        <v>0.6</v>
      </c>
      <c r="P1187" s="145" t="s">
        <v>2171</v>
      </c>
      <c r="Q1187" s="149" t="s">
        <v>5485</v>
      </c>
      <c r="R1187" s="132">
        <v>8928</v>
      </c>
      <c r="S1187" s="150">
        <v>4.5</v>
      </c>
      <c r="T1187" s="151" t="s">
        <v>2267</v>
      </c>
      <c r="U1187" s="152" t="s">
        <v>2272</v>
      </c>
      <c r="V1187" s="153">
        <v>0.23899999999999999</v>
      </c>
      <c r="W1187" s="153">
        <v>0.2</v>
      </c>
      <c r="X1187" s="152" t="s">
        <v>1970</v>
      </c>
      <c r="Y1187" s="153">
        <v>0.13800000000000001</v>
      </c>
      <c r="Z1187" s="153">
        <v>0.3</v>
      </c>
      <c r="AA1187" s="152" t="s">
        <v>2174</v>
      </c>
      <c r="AB1187" s="153">
        <v>0.11</v>
      </c>
      <c r="AC1187" s="153">
        <v>0.1</v>
      </c>
    </row>
    <row r="1188" spans="1:29">
      <c r="A1188" s="118" t="s">
        <v>5486</v>
      </c>
      <c r="B1188" s="118" t="s">
        <v>5487</v>
      </c>
      <c r="C1188" s="130" t="s">
        <v>913</v>
      </c>
      <c r="D1188" s="131">
        <v>1</v>
      </c>
      <c r="E1188" s="132">
        <v>134623</v>
      </c>
      <c r="F1188" s="132">
        <v>2685</v>
      </c>
      <c r="G1188" s="132">
        <v>183</v>
      </c>
      <c r="H1188" s="133">
        <v>6.8000000000000005E-2</v>
      </c>
      <c r="I1188" s="140">
        <v>28</v>
      </c>
      <c r="J1188" s="140">
        <v>0</v>
      </c>
      <c r="K1188" s="132">
        <v>496</v>
      </c>
      <c r="L1188" s="141">
        <v>5.4</v>
      </c>
      <c r="M1188" s="142">
        <v>5</v>
      </c>
      <c r="N1188" s="143">
        <v>0.49</v>
      </c>
      <c r="O1188" s="144">
        <v>0.55400000000000005</v>
      </c>
      <c r="P1188" s="145" t="s">
        <v>2315</v>
      </c>
      <c r="Q1188" s="149" t="s">
        <v>5488</v>
      </c>
      <c r="R1188" s="132">
        <v>14848</v>
      </c>
      <c r="S1188" s="150">
        <v>4.5</v>
      </c>
      <c r="T1188" s="151" t="s">
        <v>916</v>
      </c>
      <c r="U1188" s="152" t="s">
        <v>5489</v>
      </c>
      <c r="V1188" s="153">
        <v>0.28699999999999998</v>
      </c>
      <c r="W1188" s="153">
        <v>0.29099999999999998</v>
      </c>
      <c r="X1188" s="152" t="s">
        <v>2407</v>
      </c>
      <c r="Y1188" s="153">
        <v>0.12</v>
      </c>
      <c r="Z1188" s="153">
        <v>0.17699999999999999</v>
      </c>
      <c r="AA1188" s="152" t="s">
        <v>1627</v>
      </c>
      <c r="AB1188" s="153">
        <v>8.3000000000000004E-2</v>
      </c>
      <c r="AC1188" s="153">
        <v>8.5999999999999993E-2</v>
      </c>
    </row>
    <row r="1189" spans="1:29">
      <c r="A1189" s="118" t="s">
        <v>5490</v>
      </c>
      <c r="B1189" s="118" t="s">
        <v>5491</v>
      </c>
      <c r="C1189" s="130"/>
      <c r="D1189" s="131">
        <v>1</v>
      </c>
      <c r="E1189" s="132">
        <v>2053377</v>
      </c>
      <c r="F1189" s="132">
        <v>0</v>
      </c>
      <c r="G1189" s="132">
        <v>0</v>
      </c>
      <c r="H1189" s="133">
        <v>2.87E-2</v>
      </c>
      <c r="I1189" s="140">
        <v>8</v>
      </c>
      <c r="J1189" s="140">
        <v>0</v>
      </c>
      <c r="K1189" s="132">
        <v>952</v>
      </c>
      <c r="L1189" s="141">
        <v>0</v>
      </c>
      <c r="M1189" s="142"/>
      <c r="N1189" s="143">
        <v>1</v>
      </c>
      <c r="O1189" s="144">
        <v>0</v>
      </c>
      <c r="P1189" s="145" t="s">
        <v>967</v>
      </c>
      <c r="Q1189" s="149" t="s">
        <v>5492</v>
      </c>
      <c r="R1189" s="132">
        <v>19743</v>
      </c>
      <c r="S1189" s="150">
        <v>4.8</v>
      </c>
      <c r="T1189" s="151"/>
      <c r="U1189" s="152" t="s">
        <v>1514</v>
      </c>
      <c r="V1189" s="153">
        <v>0.55600000000000005</v>
      </c>
      <c r="W1189" s="153">
        <v>0</v>
      </c>
      <c r="X1189" s="152" t="s">
        <v>2694</v>
      </c>
      <c r="Y1189" s="153">
        <v>0.222</v>
      </c>
      <c r="Z1189" s="153">
        <v>0</v>
      </c>
      <c r="AA1189" s="152" t="s">
        <v>2406</v>
      </c>
      <c r="AB1189" s="153">
        <v>0.222</v>
      </c>
      <c r="AC1189" s="153">
        <v>0</v>
      </c>
    </row>
    <row r="1190" spans="1:29">
      <c r="A1190" s="118" t="s">
        <v>5493</v>
      </c>
      <c r="B1190" s="118" t="s">
        <v>5493</v>
      </c>
      <c r="C1190" s="130" t="s">
        <v>913</v>
      </c>
      <c r="D1190" s="131">
        <v>1</v>
      </c>
      <c r="E1190" s="132">
        <v>2023474</v>
      </c>
      <c r="F1190" s="132">
        <v>103</v>
      </c>
      <c r="G1190" s="132">
        <v>12</v>
      </c>
      <c r="H1190" s="133">
        <v>0.1203</v>
      </c>
      <c r="I1190" s="140">
        <v>8</v>
      </c>
      <c r="J1190" s="140">
        <v>0</v>
      </c>
      <c r="K1190" s="132">
        <v>55</v>
      </c>
      <c r="L1190" s="141">
        <v>1.9</v>
      </c>
      <c r="M1190" s="142">
        <v>9</v>
      </c>
      <c r="N1190" s="143">
        <v>1</v>
      </c>
      <c r="O1190" s="144">
        <v>1</v>
      </c>
      <c r="P1190" s="145" t="s">
        <v>2144</v>
      </c>
      <c r="Q1190" s="149" t="s">
        <v>5494</v>
      </c>
      <c r="R1190" s="132">
        <v>20780</v>
      </c>
      <c r="S1190" s="150">
        <v>4.8</v>
      </c>
      <c r="T1190" s="151" t="s">
        <v>5495</v>
      </c>
      <c r="U1190" s="152" t="s">
        <v>1966</v>
      </c>
      <c r="V1190" s="153">
        <v>0.84199999999999997</v>
      </c>
      <c r="W1190" s="153">
        <v>0.54600000000000004</v>
      </c>
      <c r="X1190" s="152" t="s">
        <v>1862</v>
      </c>
      <c r="Y1190" s="153">
        <v>0.105</v>
      </c>
      <c r="Z1190" s="153">
        <v>0.36399999999999999</v>
      </c>
      <c r="AA1190" s="152" t="s">
        <v>1255</v>
      </c>
      <c r="AB1190" s="153">
        <v>5.2999999999999999E-2</v>
      </c>
      <c r="AC1190" s="153">
        <v>9.0999999999999998E-2</v>
      </c>
    </row>
    <row r="1191" spans="1:29">
      <c r="A1191" s="118" t="s">
        <v>5496</v>
      </c>
      <c r="B1191" s="118" t="s">
        <v>5497</v>
      </c>
      <c r="C1191" s="130" t="s">
        <v>913</v>
      </c>
      <c r="D1191" s="131">
        <v>1</v>
      </c>
      <c r="E1191" s="132">
        <v>472526</v>
      </c>
      <c r="F1191" s="132">
        <v>747</v>
      </c>
      <c r="G1191" s="132">
        <v>12</v>
      </c>
      <c r="H1191" s="133">
        <v>1.6299999999999999E-2</v>
      </c>
      <c r="I1191" s="140">
        <v>21</v>
      </c>
      <c r="J1191" s="140">
        <v>0</v>
      </c>
      <c r="K1191" s="132">
        <v>208</v>
      </c>
      <c r="L1191" s="141">
        <v>3.6</v>
      </c>
      <c r="M1191" s="142">
        <v>0</v>
      </c>
      <c r="N1191" s="143">
        <v>0.67200000000000004</v>
      </c>
      <c r="O1191" s="144">
        <v>1</v>
      </c>
      <c r="P1191" s="145" t="s">
        <v>5498</v>
      </c>
      <c r="Q1191" s="149" t="s">
        <v>5499</v>
      </c>
      <c r="R1191" s="132">
        <v>21875</v>
      </c>
      <c r="S1191" s="150">
        <v>4.5</v>
      </c>
      <c r="T1191" s="151" t="s">
        <v>5500</v>
      </c>
      <c r="U1191" s="152" t="s">
        <v>5501</v>
      </c>
      <c r="V1191" s="153">
        <v>0.40899999999999997</v>
      </c>
      <c r="W1191" s="153">
        <v>0</v>
      </c>
      <c r="X1191" s="152" t="s">
        <v>1514</v>
      </c>
      <c r="Y1191" s="153">
        <v>0.193</v>
      </c>
      <c r="Z1191" s="153">
        <v>0.66700000000000004</v>
      </c>
      <c r="AA1191" s="152" t="s">
        <v>1627</v>
      </c>
      <c r="AB1191" s="153">
        <v>7.0999999999999994E-2</v>
      </c>
      <c r="AC1191" s="153">
        <v>0.33300000000000002</v>
      </c>
    </row>
    <row r="1192" spans="1:29">
      <c r="A1192" s="118" t="s">
        <v>5502</v>
      </c>
      <c r="B1192" s="118" t="s">
        <v>5503</v>
      </c>
      <c r="C1192" s="130"/>
      <c r="D1192" s="131">
        <v>1</v>
      </c>
      <c r="E1192" s="132">
        <v>1528835</v>
      </c>
      <c r="F1192" s="132">
        <v>0</v>
      </c>
      <c r="G1192" s="132">
        <v>0</v>
      </c>
      <c r="H1192" s="133">
        <v>1.29E-2</v>
      </c>
      <c r="I1192" s="140">
        <v>8</v>
      </c>
      <c r="J1192" s="140">
        <v>0</v>
      </c>
      <c r="K1192" s="132">
        <v>120</v>
      </c>
      <c r="L1192" s="141">
        <v>0</v>
      </c>
      <c r="M1192" s="142"/>
      <c r="N1192" s="143">
        <v>1</v>
      </c>
      <c r="O1192" s="144">
        <v>0</v>
      </c>
      <c r="P1192" s="145" t="s">
        <v>926</v>
      </c>
      <c r="Q1192" s="149" t="s">
        <v>5504</v>
      </c>
      <c r="R1192" s="132">
        <v>26883</v>
      </c>
      <c r="S1192" s="150">
        <v>4.8</v>
      </c>
      <c r="T1192" s="151" t="s">
        <v>916</v>
      </c>
      <c r="U1192" s="152" t="s">
        <v>1593</v>
      </c>
      <c r="V1192" s="153">
        <v>0.6</v>
      </c>
      <c r="W1192" s="153">
        <v>0</v>
      </c>
      <c r="X1192" s="152" t="s">
        <v>5505</v>
      </c>
      <c r="Y1192" s="153">
        <v>0.2</v>
      </c>
      <c r="Z1192" s="153">
        <v>0</v>
      </c>
      <c r="AA1192" s="152" t="s">
        <v>5506</v>
      </c>
      <c r="AB1192" s="153">
        <v>0.2</v>
      </c>
      <c r="AC1192" s="153">
        <v>0</v>
      </c>
    </row>
    <row r="1193" spans="1:29">
      <c r="A1193" s="118" t="s">
        <v>5507</v>
      </c>
      <c r="B1193" s="118" t="s">
        <v>5508</v>
      </c>
      <c r="C1193" s="130"/>
      <c r="D1193" s="131">
        <v>1</v>
      </c>
      <c r="E1193" s="132">
        <v>1819968</v>
      </c>
      <c r="F1193" s="132">
        <v>0</v>
      </c>
      <c r="G1193" s="132">
        <v>0</v>
      </c>
      <c r="H1193" s="133">
        <v>6.4799999999999996E-2</v>
      </c>
      <c r="I1193" s="140">
        <v>8</v>
      </c>
      <c r="J1193" s="140">
        <v>0</v>
      </c>
      <c r="K1193" s="132">
        <v>98</v>
      </c>
      <c r="L1193" s="141">
        <v>0</v>
      </c>
      <c r="M1193" s="142">
        <v>0</v>
      </c>
      <c r="N1193" s="143">
        <v>0.81799999999999995</v>
      </c>
      <c r="O1193" s="144">
        <v>0</v>
      </c>
      <c r="P1193" s="145" t="s">
        <v>1335</v>
      </c>
      <c r="Q1193" s="149" t="s">
        <v>5509</v>
      </c>
      <c r="R1193" s="132">
        <v>7425</v>
      </c>
      <c r="S1193" s="150">
        <v>4.4000000000000004</v>
      </c>
      <c r="T1193" s="151" t="s">
        <v>5510</v>
      </c>
      <c r="U1193" s="152" t="s">
        <v>5511</v>
      </c>
      <c r="V1193" s="153">
        <v>0.36399999999999999</v>
      </c>
      <c r="W1193" s="153">
        <v>0</v>
      </c>
      <c r="X1193" s="152" t="s">
        <v>5512</v>
      </c>
      <c r="Y1193" s="153">
        <v>0.27300000000000002</v>
      </c>
      <c r="Z1193" s="153">
        <v>0</v>
      </c>
      <c r="AA1193" s="152" t="s">
        <v>5513</v>
      </c>
      <c r="AB1193" s="153">
        <v>0.182</v>
      </c>
      <c r="AC1193" s="153">
        <v>0</v>
      </c>
    </row>
    <row r="1194" spans="1:29">
      <c r="A1194" s="118" t="s">
        <v>5514</v>
      </c>
      <c r="B1194" s="118" t="s">
        <v>5515</v>
      </c>
      <c r="C1194" s="130" t="s">
        <v>913</v>
      </c>
      <c r="D1194" s="131">
        <v>1</v>
      </c>
      <c r="E1194" s="132">
        <v>822707</v>
      </c>
      <c r="F1194" s="132">
        <v>418</v>
      </c>
      <c r="G1194" s="132">
        <v>6</v>
      </c>
      <c r="H1194" s="133">
        <v>1.4E-2</v>
      </c>
      <c r="I1194" s="140">
        <v>18</v>
      </c>
      <c r="J1194" s="140">
        <v>0</v>
      </c>
      <c r="K1194" s="132">
        <v>1564</v>
      </c>
      <c r="L1194" s="141">
        <v>0.3</v>
      </c>
      <c r="M1194" s="142"/>
      <c r="N1194" s="143">
        <v>0.49099999999999999</v>
      </c>
      <c r="O1194" s="144">
        <v>1</v>
      </c>
      <c r="P1194" s="145" t="s">
        <v>1591</v>
      </c>
      <c r="Q1194" s="149" t="s">
        <v>5516</v>
      </c>
      <c r="R1194" s="132">
        <v>11328</v>
      </c>
      <c r="S1194" s="150">
        <v>4.5</v>
      </c>
      <c r="T1194" s="151" t="s">
        <v>916</v>
      </c>
      <c r="U1194" s="152" t="s">
        <v>4871</v>
      </c>
      <c r="V1194" s="153">
        <v>0.20300000000000001</v>
      </c>
      <c r="W1194" s="153">
        <v>1</v>
      </c>
      <c r="X1194" s="152" t="s">
        <v>2453</v>
      </c>
      <c r="Y1194" s="153">
        <v>0.153</v>
      </c>
      <c r="Z1194" s="153">
        <v>0</v>
      </c>
      <c r="AA1194" s="152" t="s">
        <v>2452</v>
      </c>
      <c r="AB1194" s="153">
        <v>0.13600000000000001</v>
      </c>
      <c r="AC1194" s="153">
        <v>0</v>
      </c>
    </row>
    <row r="1195" spans="1:29">
      <c r="A1195" s="118" t="s">
        <v>5517</v>
      </c>
      <c r="B1195" s="118" t="s">
        <v>2310</v>
      </c>
      <c r="C1195" s="130"/>
      <c r="D1195" s="131">
        <v>1</v>
      </c>
      <c r="E1195" s="132">
        <v>4927898</v>
      </c>
      <c r="F1195" s="132">
        <v>1</v>
      </c>
      <c r="G1195" s="132">
        <v>1</v>
      </c>
      <c r="H1195" s="133">
        <v>5.16E-2</v>
      </c>
      <c r="I1195" s="140">
        <v>8</v>
      </c>
      <c r="J1195" s="140">
        <v>0</v>
      </c>
      <c r="K1195" s="132">
        <v>3183</v>
      </c>
      <c r="L1195" s="141">
        <v>0</v>
      </c>
      <c r="M1195" s="142"/>
      <c r="N1195" s="143">
        <v>1</v>
      </c>
      <c r="O1195" s="144">
        <v>1</v>
      </c>
      <c r="P1195" s="145" t="s">
        <v>3590</v>
      </c>
      <c r="Q1195" s="149" t="s">
        <v>5518</v>
      </c>
      <c r="R1195" s="132">
        <v>15336</v>
      </c>
      <c r="S1195" s="150">
        <v>4.8</v>
      </c>
      <c r="T1195" s="151" t="s">
        <v>1254</v>
      </c>
      <c r="U1195" s="152" t="s">
        <v>1862</v>
      </c>
      <c r="V1195" s="153">
        <v>0.5</v>
      </c>
      <c r="W1195" s="153">
        <v>0.5</v>
      </c>
      <c r="X1195" s="152" t="s">
        <v>5519</v>
      </c>
      <c r="Y1195" s="153">
        <v>0.5</v>
      </c>
      <c r="Z1195" s="153">
        <v>0.5</v>
      </c>
      <c r="AA1195" s="115"/>
      <c r="AB1195" s="154"/>
      <c r="AC1195" s="154"/>
    </row>
    <row r="1196" spans="1:29">
      <c r="A1196" s="118" t="s">
        <v>5520</v>
      </c>
      <c r="B1196" s="118" t="s">
        <v>5521</v>
      </c>
      <c r="C1196" s="130" t="s">
        <v>913</v>
      </c>
      <c r="D1196" s="131">
        <v>1</v>
      </c>
      <c r="E1196" s="132">
        <v>406786</v>
      </c>
      <c r="F1196" s="132">
        <v>865</v>
      </c>
      <c r="G1196" s="132">
        <v>49</v>
      </c>
      <c r="H1196" s="133">
        <v>5.62E-2</v>
      </c>
      <c r="I1196" s="140">
        <v>25</v>
      </c>
      <c r="J1196" s="140">
        <v>0</v>
      </c>
      <c r="K1196" s="132">
        <v>64</v>
      </c>
      <c r="L1196" s="141">
        <v>13.5</v>
      </c>
      <c r="M1196" s="142">
        <v>10</v>
      </c>
      <c r="N1196" s="143">
        <v>0.89400000000000002</v>
      </c>
      <c r="O1196" s="144">
        <v>0.97399999999999998</v>
      </c>
      <c r="P1196" s="145" t="s">
        <v>5120</v>
      </c>
      <c r="Q1196" s="149" t="s">
        <v>5522</v>
      </c>
      <c r="R1196" s="132">
        <v>5057</v>
      </c>
      <c r="S1196" s="150">
        <v>4.5</v>
      </c>
      <c r="T1196" s="151" t="s">
        <v>945</v>
      </c>
      <c r="U1196" s="152" t="s">
        <v>2174</v>
      </c>
      <c r="V1196" s="153">
        <v>0.58599999999999997</v>
      </c>
      <c r="W1196" s="153">
        <v>0.56399999999999995</v>
      </c>
      <c r="X1196" s="152" t="s">
        <v>1685</v>
      </c>
      <c r="Y1196" s="153">
        <v>0.27300000000000002</v>
      </c>
      <c r="Z1196" s="153">
        <v>0.41</v>
      </c>
      <c r="AA1196" s="152" t="s">
        <v>5523</v>
      </c>
      <c r="AB1196" s="153">
        <v>3.5000000000000003E-2</v>
      </c>
      <c r="AC1196" s="153">
        <v>0</v>
      </c>
    </row>
    <row r="1197" spans="1:29">
      <c r="A1197" s="118" t="s">
        <v>5524</v>
      </c>
      <c r="B1197" s="118" t="s">
        <v>5525</v>
      </c>
      <c r="C1197" s="130"/>
      <c r="D1197" s="131">
        <v>1</v>
      </c>
      <c r="E1197" s="132">
        <v>1448835</v>
      </c>
      <c r="F1197" s="132">
        <v>0</v>
      </c>
      <c r="G1197" s="132">
        <v>0</v>
      </c>
      <c r="H1197" s="133">
        <v>3.44E-2</v>
      </c>
      <c r="I1197" s="140">
        <v>8</v>
      </c>
      <c r="J1197" s="140">
        <v>0</v>
      </c>
      <c r="K1197" s="132">
        <v>109</v>
      </c>
      <c r="L1197" s="141">
        <v>0</v>
      </c>
      <c r="M1197" s="142"/>
      <c r="N1197" s="143">
        <v>0.80600000000000005</v>
      </c>
      <c r="O1197" s="144">
        <v>1</v>
      </c>
      <c r="P1197" s="145" t="s">
        <v>3631</v>
      </c>
      <c r="Q1197" s="149" t="s">
        <v>5526</v>
      </c>
      <c r="R1197" s="132">
        <v>875</v>
      </c>
      <c r="S1197" s="150">
        <v>4.3</v>
      </c>
      <c r="T1197" s="151"/>
      <c r="U1197" s="152" t="s">
        <v>5527</v>
      </c>
      <c r="V1197" s="153">
        <v>0.32300000000000001</v>
      </c>
      <c r="W1197" s="153">
        <v>0.5</v>
      </c>
      <c r="X1197" s="152" t="s">
        <v>1476</v>
      </c>
      <c r="Y1197" s="153">
        <v>0.28999999999999998</v>
      </c>
      <c r="Z1197" s="153">
        <v>0</v>
      </c>
      <c r="AA1197" s="152" t="s">
        <v>3656</v>
      </c>
      <c r="AB1197" s="153">
        <v>0.19400000000000001</v>
      </c>
      <c r="AC1197" s="153">
        <v>0.5</v>
      </c>
    </row>
    <row r="1198" spans="1:29">
      <c r="A1198" s="118" t="s">
        <v>5528</v>
      </c>
      <c r="B1198" s="118" t="s">
        <v>5529</v>
      </c>
      <c r="C1198" s="130" t="s">
        <v>913</v>
      </c>
      <c r="D1198" s="131">
        <v>1</v>
      </c>
      <c r="E1198" s="132">
        <v>1596114</v>
      </c>
      <c r="F1198" s="132">
        <v>181</v>
      </c>
      <c r="G1198" s="132">
        <v>4</v>
      </c>
      <c r="H1198" s="133">
        <v>2.41E-2</v>
      </c>
      <c r="I1198" s="140">
        <v>9</v>
      </c>
      <c r="J1198" s="140">
        <v>0</v>
      </c>
      <c r="K1198" s="132">
        <v>25</v>
      </c>
      <c r="L1198" s="141">
        <v>7.2</v>
      </c>
      <c r="M1198" s="142"/>
      <c r="N1198" s="143">
        <v>0.76</v>
      </c>
      <c r="O1198" s="144">
        <v>0</v>
      </c>
      <c r="P1198" s="145" t="s">
        <v>5163</v>
      </c>
      <c r="Q1198" s="149" t="s">
        <v>5530</v>
      </c>
      <c r="R1198" s="132">
        <v>7281</v>
      </c>
      <c r="S1198" s="150">
        <v>4.5</v>
      </c>
      <c r="T1198" s="151" t="s">
        <v>916</v>
      </c>
      <c r="U1198" s="152" t="s">
        <v>1981</v>
      </c>
      <c r="V1198" s="153">
        <v>0.40500000000000003</v>
      </c>
      <c r="W1198" s="153">
        <v>0</v>
      </c>
      <c r="X1198" s="152" t="s">
        <v>5531</v>
      </c>
      <c r="Y1198" s="153">
        <v>0.22800000000000001</v>
      </c>
      <c r="Z1198" s="153">
        <v>0</v>
      </c>
      <c r="AA1198" s="152" t="s">
        <v>4722</v>
      </c>
      <c r="AB1198" s="153">
        <v>0.127</v>
      </c>
      <c r="AC1198" s="153">
        <v>0</v>
      </c>
    </row>
    <row r="1199" spans="1:29">
      <c r="A1199" s="118" t="s">
        <v>5532</v>
      </c>
      <c r="B1199" s="118" t="s">
        <v>5532</v>
      </c>
      <c r="C1199" s="130" t="s">
        <v>913</v>
      </c>
      <c r="D1199" s="131">
        <v>1</v>
      </c>
      <c r="E1199" s="132">
        <v>1249183</v>
      </c>
      <c r="F1199" s="132">
        <v>242</v>
      </c>
      <c r="G1199" s="132">
        <v>8</v>
      </c>
      <c r="H1199" s="133">
        <v>3.2000000000000001E-2</v>
      </c>
      <c r="I1199" s="140">
        <v>10</v>
      </c>
      <c r="J1199" s="140">
        <v>2</v>
      </c>
      <c r="K1199" s="132">
        <v>21</v>
      </c>
      <c r="L1199" s="141">
        <v>11.5</v>
      </c>
      <c r="M1199" s="142">
        <v>0</v>
      </c>
      <c r="N1199" s="143">
        <v>1</v>
      </c>
      <c r="O1199" s="144">
        <v>1</v>
      </c>
      <c r="P1199" s="145" t="s">
        <v>1385</v>
      </c>
      <c r="Q1199" s="149" t="s">
        <v>5533</v>
      </c>
      <c r="R1199" s="132">
        <v>2881</v>
      </c>
      <c r="S1199" s="150">
        <v>4.4000000000000004</v>
      </c>
      <c r="T1199" s="151" t="s">
        <v>5534</v>
      </c>
      <c r="U1199" s="152" t="s">
        <v>5535</v>
      </c>
      <c r="V1199" s="153">
        <v>1</v>
      </c>
      <c r="W1199" s="153">
        <v>1</v>
      </c>
      <c r="X1199" s="115"/>
      <c r="Y1199" s="154"/>
      <c r="Z1199" s="154"/>
      <c r="AA1199" s="115"/>
      <c r="AB1199" s="154"/>
      <c r="AC1199" s="154"/>
    </row>
    <row r="1200" spans="1:29">
      <c r="A1200" s="118" t="s">
        <v>5536</v>
      </c>
      <c r="B1200" s="118"/>
      <c r="C1200" s="130" t="s">
        <v>913</v>
      </c>
      <c r="D1200" s="131">
        <v>1</v>
      </c>
      <c r="E1200" s="132">
        <v>1405134</v>
      </c>
      <c r="F1200" s="132">
        <v>203</v>
      </c>
      <c r="G1200" s="132">
        <v>10</v>
      </c>
      <c r="H1200" s="133">
        <v>5.3100000000000001E-2</v>
      </c>
      <c r="I1200" s="140">
        <v>9</v>
      </c>
      <c r="J1200" s="140">
        <v>0</v>
      </c>
      <c r="K1200" s="132"/>
      <c r="L1200" s="141">
        <v>0</v>
      </c>
      <c r="M1200" s="142">
        <v>12</v>
      </c>
      <c r="N1200" s="143">
        <v>0.82199999999999995</v>
      </c>
      <c r="O1200" s="144">
        <v>0.71399999999999997</v>
      </c>
      <c r="P1200" s="145"/>
      <c r="Q1200" s="149"/>
      <c r="R1200" s="132"/>
      <c r="S1200" s="150"/>
      <c r="T1200" s="151"/>
      <c r="U1200" s="152" t="s">
        <v>1974</v>
      </c>
      <c r="V1200" s="153">
        <v>0.66700000000000004</v>
      </c>
      <c r="W1200" s="153">
        <v>0.71399999999999997</v>
      </c>
      <c r="X1200" s="152" t="s">
        <v>4454</v>
      </c>
      <c r="Y1200" s="153">
        <v>0.111</v>
      </c>
      <c r="Z1200" s="153">
        <v>0</v>
      </c>
      <c r="AA1200" s="152" t="s">
        <v>1976</v>
      </c>
      <c r="AB1200" s="153">
        <v>4.3999999999999997E-2</v>
      </c>
      <c r="AC1200" s="153">
        <v>0</v>
      </c>
    </row>
    <row r="1201" spans="1:29">
      <c r="A1201" s="118" t="s">
        <v>5537</v>
      </c>
      <c r="B1201" s="118" t="s">
        <v>5538</v>
      </c>
      <c r="C1201" s="130"/>
      <c r="D1201" s="131">
        <v>1</v>
      </c>
      <c r="E1201" s="132">
        <v>1871558</v>
      </c>
      <c r="F1201" s="132">
        <v>147</v>
      </c>
      <c r="G1201" s="132">
        <v>5</v>
      </c>
      <c r="H1201" s="133">
        <v>3.9899999999999998E-2</v>
      </c>
      <c r="I1201" s="140">
        <v>8</v>
      </c>
      <c r="J1201" s="140">
        <v>0</v>
      </c>
      <c r="K1201" s="132"/>
      <c r="L1201" s="141">
        <v>0</v>
      </c>
      <c r="M1201" s="142"/>
      <c r="N1201" s="143">
        <v>1</v>
      </c>
      <c r="O1201" s="144">
        <v>0</v>
      </c>
      <c r="P1201" s="145" t="s">
        <v>2993</v>
      </c>
      <c r="Q1201" s="149"/>
      <c r="R1201" s="132"/>
      <c r="S1201" s="150"/>
      <c r="T1201" s="151"/>
      <c r="U1201" s="152" t="s">
        <v>1970</v>
      </c>
      <c r="V1201" s="153">
        <v>0.84599999999999997</v>
      </c>
      <c r="W1201" s="153">
        <v>0</v>
      </c>
      <c r="X1201" s="152" t="s">
        <v>2012</v>
      </c>
      <c r="Y1201" s="153">
        <v>0.154</v>
      </c>
      <c r="Z1201" s="153">
        <v>0</v>
      </c>
      <c r="AA1201" s="115"/>
      <c r="AB1201" s="154"/>
      <c r="AC1201" s="154"/>
    </row>
    <row r="1202" spans="1:29">
      <c r="A1202" s="118" t="s">
        <v>5539</v>
      </c>
      <c r="B1202" s="118" t="s">
        <v>5539</v>
      </c>
      <c r="C1202" s="130"/>
      <c r="D1202" s="131">
        <v>1</v>
      </c>
      <c r="E1202" s="132">
        <v>1674153</v>
      </c>
      <c r="F1202" s="132">
        <v>0</v>
      </c>
      <c r="G1202" s="132">
        <v>0</v>
      </c>
      <c r="H1202" s="133">
        <v>1.9300000000000001E-2</v>
      </c>
      <c r="I1202" s="140">
        <v>8</v>
      </c>
      <c r="J1202" s="140">
        <v>0</v>
      </c>
      <c r="K1202" s="132">
        <v>132320</v>
      </c>
      <c r="L1202" s="141">
        <v>0</v>
      </c>
      <c r="M1202" s="142">
        <v>0</v>
      </c>
      <c r="N1202" s="143">
        <v>1</v>
      </c>
      <c r="O1202" s="144">
        <v>1</v>
      </c>
      <c r="P1202" s="145" t="s">
        <v>4621</v>
      </c>
      <c r="Q1202" s="149" t="s">
        <v>5540</v>
      </c>
      <c r="R1202" s="132">
        <v>9916</v>
      </c>
      <c r="S1202" s="150">
        <v>4.5</v>
      </c>
      <c r="T1202" s="151"/>
      <c r="U1202" s="152" t="s">
        <v>5541</v>
      </c>
      <c r="V1202" s="153">
        <v>0.63600000000000001</v>
      </c>
      <c r="W1202" s="153">
        <v>1</v>
      </c>
      <c r="X1202" s="152" t="s">
        <v>5542</v>
      </c>
      <c r="Y1202" s="153">
        <v>0.36399999999999999</v>
      </c>
      <c r="Z1202" s="153">
        <v>0</v>
      </c>
      <c r="AA1202" s="115"/>
      <c r="AB1202" s="154"/>
      <c r="AC1202" s="154"/>
    </row>
    <row r="1203" spans="1:29">
      <c r="A1203" s="118" t="s">
        <v>5543</v>
      </c>
      <c r="B1203" s="118" t="s">
        <v>5544</v>
      </c>
      <c r="C1203" s="130" t="s">
        <v>913</v>
      </c>
      <c r="D1203" s="131">
        <v>1</v>
      </c>
      <c r="E1203" s="132">
        <v>944818</v>
      </c>
      <c r="F1203" s="132">
        <v>356</v>
      </c>
      <c r="G1203" s="132">
        <v>17</v>
      </c>
      <c r="H1203" s="133">
        <v>4.87E-2</v>
      </c>
      <c r="I1203" s="140">
        <v>12</v>
      </c>
      <c r="J1203" s="140">
        <v>0</v>
      </c>
      <c r="K1203" s="132">
        <v>290</v>
      </c>
      <c r="L1203" s="141">
        <v>1.2</v>
      </c>
      <c r="M1203" s="142">
        <v>3</v>
      </c>
      <c r="N1203" s="143">
        <v>0.56100000000000005</v>
      </c>
      <c r="O1203" s="144">
        <v>0.7</v>
      </c>
      <c r="P1203" s="145" t="s">
        <v>3693</v>
      </c>
      <c r="Q1203" s="149" t="s">
        <v>5545</v>
      </c>
      <c r="R1203" s="132">
        <v>12856</v>
      </c>
      <c r="S1203" s="150">
        <v>4.8</v>
      </c>
      <c r="T1203" s="151" t="s">
        <v>916</v>
      </c>
      <c r="U1203" s="152" t="s">
        <v>1257</v>
      </c>
      <c r="V1203" s="153">
        <v>0.34899999999999998</v>
      </c>
      <c r="W1203" s="153">
        <v>0.7</v>
      </c>
      <c r="X1203" s="152" t="s">
        <v>1820</v>
      </c>
      <c r="Y1203" s="153">
        <v>0.121</v>
      </c>
      <c r="Z1203" s="153">
        <v>0</v>
      </c>
      <c r="AA1203" s="152" t="s">
        <v>2052</v>
      </c>
      <c r="AB1203" s="153">
        <v>9.0999999999999998E-2</v>
      </c>
      <c r="AC1203" s="153">
        <v>0</v>
      </c>
    </row>
    <row r="1204" spans="1:29">
      <c r="A1204" s="118" t="s">
        <v>5546</v>
      </c>
      <c r="B1204" s="118"/>
      <c r="C1204" s="130"/>
      <c r="D1204" s="131">
        <v>1</v>
      </c>
      <c r="E1204" s="132">
        <v>900286</v>
      </c>
      <c r="F1204" s="132">
        <v>374</v>
      </c>
      <c r="G1204" s="132">
        <v>11</v>
      </c>
      <c r="H1204" s="133">
        <v>3.0499999999999999E-2</v>
      </c>
      <c r="I1204" s="140">
        <v>13</v>
      </c>
      <c r="J1204" s="140">
        <v>0</v>
      </c>
      <c r="K1204" s="132"/>
      <c r="L1204" s="141">
        <v>0</v>
      </c>
      <c r="M1204" s="142">
        <v>8</v>
      </c>
      <c r="N1204" s="143">
        <v>0.88200000000000001</v>
      </c>
      <c r="O1204" s="144">
        <v>1</v>
      </c>
      <c r="P1204" s="145" t="s">
        <v>1881</v>
      </c>
      <c r="Q1204" s="149"/>
      <c r="R1204" s="132"/>
      <c r="S1204" s="150"/>
      <c r="T1204" s="151"/>
      <c r="U1204" s="152" t="s">
        <v>2173</v>
      </c>
      <c r="V1204" s="153">
        <v>0.67700000000000005</v>
      </c>
      <c r="W1204" s="153">
        <v>0</v>
      </c>
      <c r="X1204" s="152" t="s">
        <v>1820</v>
      </c>
      <c r="Y1204" s="153">
        <v>0.155</v>
      </c>
      <c r="Z1204" s="153">
        <v>0</v>
      </c>
      <c r="AA1204" s="152" t="s">
        <v>4874</v>
      </c>
      <c r="AB1204" s="153">
        <v>0.05</v>
      </c>
      <c r="AC1204" s="153">
        <v>1</v>
      </c>
    </row>
    <row r="1205" spans="1:29">
      <c r="A1205" s="118" t="s">
        <v>5547</v>
      </c>
      <c r="B1205" s="118" t="s">
        <v>5548</v>
      </c>
      <c r="C1205" s="130"/>
      <c r="D1205" s="131">
        <v>1</v>
      </c>
      <c r="E1205" s="132">
        <v>1522458</v>
      </c>
      <c r="F1205" s="132">
        <v>0</v>
      </c>
      <c r="G1205" s="132">
        <v>0</v>
      </c>
      <c r="H1205" s="133">
        <v>6.08E-2</v>
      </c>
      <c r="I1205" s="140">
        <v>8</v>
      </c>
      <c r="J1205" s="140">
        <v>0</v>
      </c>
      <c r="K1205" s="132">
        <v>55</v>
      </c>
      <c r="L1205" s="141">
        <v>0</v>
      </c>
      <c r="M1205" s="142"/>
      <c r="N1205" s="143">
        <v>1</v>
      </c>
      <c r="O1205" s="144">
        <v>0</v>
      </c>
      <c r="P1205" s="145" t="s">
        <v>2710</v>
      </c>
      <c r="Q1205" s="149" t="s">
        <v>5549</v>
      </c>
      <c r="R1205" s="132">
        <v>8988</v>
      </c>
      <c r="S1205" s="150">
        <v>4.8</v>
      </c>
      <c r="T1205" s="151"/>
      <c r="U1205" s="152" t="s">
        <v>5550</v>
      </c>
      <c r="V1205" s="153">
        <v>0.6</v>
      </c>
      <c r="W1205" s="153">
        <v>0</v>
      </c>
      <c r="X1205" s="152" t="s">
        <v>1593</v>
      </c>
      <c r="Y1205" s="153">
        <v>0.2</v>
      </c>
      <c r="Z1205" s="153">
        <v>0</v>
      </c>
      <c r="AA1205" s="152" t="s">
        <v>1685</v>
      </c>
      <c r="AB1205" s="153">
        <v>0.2</v>
      </c>
      <c r="AC1205" s="153">
        <v>0</v>
      </c>
    </row>
    <row r="1206" spans="1:29">
      <c r="A1206" s="118" t="s">
        <v>5551</v>
      </c>
      <c r="B1206" s="118" t="s">
        <v>5552</v>
      </c>
      <c r="C1206" s="130"/>
      <c r="D1206" s="131">
        <v>1</v>
      </c>
      <c r="E1206" s="132">
        <v>126701</v>
      </c>
      <c r="F1206" s="132">
        <v>2737</v>
      </c>
      <c r="G1206" s="132">
        <v>191</v>
      </c>
      <c r="H1206" s="133">
        <v>6.9699999999999998E-2</v>
      </c>
      <c r="I1206" s="140">
        <v>29</v>
      </c>
      <c r="J1206" s="140">
        <v>0</v>
      </c>
      <c r="K1206" s="132">
        <v>523</v>
      </c>
      <c r="L1206" s="141">
        <v>5.2</v>
      </c>
      <c r="M1206" s="142">
        <v>69</v>
      </c>
      <c r="N1206" s="143">
        <v>0.59099999999999997</v>
      </c>
      <c r="O1206" s="144">
        <v>1</v>
      </c>
      <c r="P1206" s="145" t="s">
        <v>1182</v>
      </c>
      <c r="Q1206" s="149" t="s">
        <v>5553</v>
      </c>
      <c r="R1206" s="132">
        <v>381</v>
      </c>
      <c r="S1206" s="150">
        <v>4.4000000000000004</v>
      </c>
      <c r="T1206" s="151" t="s">
        <v>5554</v>
      </c>
      <c r="U1206" s="152" t="s">
        <v>5555</v>
      </c>
      <c r="V1206" s="153">
        <v>0.27700000000000002</v>
      </c>
      <c r="W1206" s="153">
        <v>1</v>
      </c>
      <c r="X1206" s="152" t="s">
        <v>1410</v>
      </c>
      <c r="Y1206" s="153">
        <v>0.23499999999999999</v>
      </c>
      <c r="Z1206" s="153">
        <v>0</v>
      </c>
      <c r="AA1206" s="152" t="s">
        <v>5556</v>
      </c>
      <c r="AB1206" s="153">
        <v>7.9000000000000001E-2</v>
      </c>
      <c r="AC1206" s="153">
        <v>0</v>
      </c>
    </row>
    <row r="1207" spans="1:29">
      <c r="A1207" s="118" t="s">
        <v>5557</v>
      </c>
      <c r="B1207" s="118" t="s">
        <v>5557</v>
      </c>
      <c r="C1207" s="130" t="s">
        <v>913</v>
      </c>
      <c r="D1207" s="131">
        <v>1</v>
      </c>
      <c r="E1207" s="132">
        <v>32594</v>
      </c>
      <c r="F1207" s="132">
        <v>9878</v>
      </c>
      <c r="G1207" s="132">
        <v>2160</v>
      </c>
      <c r="H1207" s="133">
        <v>0.21870000000000001</v>
      </c>
      <c r="I1207" s="140">
        <v>40</v>
      </c>
      <c r="J1207" s="140">
        <v>23</v>
      </c>
      <c r="K1207" s="132">
        <v>7696</v>
      </c>
      <c r="L1207" s="141">
        <v>1.3</v>
      </c>
      <c r="M1207" s="142">
        <v>215</v>
      </c>
      <c r="N1207" s="143">
        <v>0.61299999999999999</v>
      </c>
      <c r="O1207" s="144">
        <v>0.435</v>
      </c>
      <c r="P1207" s="145" t="s">
        <v>1447</v>
      </c>
      <c r="Q1207" s="149" t="s">
        <v>5558</v>
      </c>
      <c r="R1207" s="132">
        <v>3822</v>
      </c>
      <c r="S1207" s="150">
        <v>4.5</v>
      </c>
      <c r="T1207" s="151" t="s">
        <v>5559</v>
      </c>
      <c r="U1207" s="152" t="s">
        <v>5560</v>
      </c>
      <c r="V1207" s="153">
        <v>0.28299999999999997</v>
      </c>
      <c r="W1207" s="153">
        <v>0.20899999999999999</v>
      </c>
      <c r="X1207" s="152" t="s">
        <v>5561</v>
      </c>
      <c r="Y1207" s="153">
        <v>0.19600000000000001</v>
      </c>
      <c r="Z1207" s="153">
        <v>0.159</v>
      </c>
      <c r="AA1207" s="152" t="s">
        <v>5562</v>
      </c>
      <c r="AB1207" s="153">
        <v>0.13400000000000001</v>
      </c>
      <c r="AC1207" s="153">
        <v>6.7000000000000004E-2</v>
      </c>
    </row>
    <row r="1208" spans="1:29">
      <c r="A1208" s="118" t="s">
        <v>5563</v>
      </c>
      <c r="B1208" s="118" t="s">
        <v>5564</v>
      </c>
      <c r="C1208" s="130" t="s">
        <v>913</v>
      </c>
      <c r="D1208" s="131">
        <v>1</v>
      </c>
      <c r="E1208" s="132">
        <v>368296</v>
      </c>
      <c r="F1208" s="132">
        <v>960</v>
      </c>
      <c r="G1208" s="132">
        <v>39</v>
      </c>
      <c r="H1208" s="133">
        <v>4.1599999999999998E-2</v>
      </c>
      <c r="I1208" s="140">
        <v>26</v>
      </c>
      <c r="J1208" s="140">
        <v>0</v>
      </c>
      <c r="K1208" s="132">
        <v>22</v>
      </c>
      <c r="L1208" s="141">
        <v>43.6</v>
      </c>
      <c r="M1208" s="142">
        <v>0</v>
      </c>
      <c r="N1208" s="143">
        <v>0.92</v>
      </c>
      <c r="O1208" s="144">
        <v>0.9</v>
      </c>
      <c r="P1208" s="145" t="s">
        <v>3282</v>
      </c>
      <c r="Q1208" s="149" t="s">
        <v>5565</v>
      </c>
      <c r="R1208" s="132">
        <v>4098</v>
      </c>
      <c r="S1208" s="150">
        <v>4.5</v>
      </c>
      <c r="T1208" s="151" t="s">
        <v>916</v>
      </c>
      <c r="U1208" s="152" t="s">
        <v>1820</v>
      </c>
      <c r="V1208" s="153">
        <v>0.88400000000000001</v>
      </c>
      <c r="W1208" s="153">
        <v>0.75</v>
      </c>
      <c r="X1208" s="152" t="s">
        <v>2150</v>
      </c>
      <c r="Y1208" s="153">
        <v>2.3E-2</v>
      </c>
      <c r="Z1208" s="153">
        <v>0.1</v>
      </c>
      <c r="AA1208" s="152" t="s">
        <v>1685</v>
      </c>
      <c r="AB1208" s="153">
        <v>1.2999999999999999E-2</v>
      </c>
      <c r="AC1208" s="153">
        <v>0.05</v>
      </c>
    </row>
    <row r="1209" spans="1:29">
      <c r="A1209" s="118" t="s">
        <v>5566</v>
      </c>
      <c r="B1209" s="118" t="s">
        <v>5567</v>
      </c>
      <c r="C1209" s="130" t="s">
        <v>913</v>
      </c>
      <c r="D1209" s="131">
        <v>1</v>
      </c>
      <c r="E1209" s="132">
        <v>1388029</v>
      </c>
      <c r="F1209" s="132">
        <v>203</v>
      </c>
      <c r="G1209" s="132">
        <v>10</v>
      </c>
      <c r="H1209" s="133">
        <v>5.11E-2</v>
      </c>
      <c r="I1209" s="140">
        <v>9</v>
      </c>
      <c r="J1209" s="140">
        <v>0</v>
      </c>
      <c r="K1209" s="132">
        <v>170</v>
      </c>
      <c r="L1209" s="141">
        <v>1.2</v>
      </c>
      <c r="M1209" s="142"/>
      <c r="N1209" s="143">
        <v>0.77100000000000002</v>
      </c>
      <c r="O1209" s="144">
        <v>0.8</v>
      </c>
      <c r="P1209" s="145" t="s">
        <v>1435</v>
      </c>
      <c r="Q1209" s="149" t="s">
        <v>5568</v>
      </c>
      <c r="R1209" s="132">
        <v>23179</v>
      </c>
      <c r="S1209" s="150">
        <v>4.8</v>
      </c>
      <c r="T1209" s="151" t="s">
        <v>916</v>
      </c>
      <c r="U1209" s="152" t="s">
        <v>2520</v>
      </c>
      <c r="V1209" s="153">
        <v>0.42899999999999999</v>
      </c>
      <c r="W1209" s="153">
        <v>0</v>
      </c>
      <c r="X1209" s="152" t="s">
        <v>1514</v>
      </c>
      <c r="Y1209" s="153">
        <v>0.28599999999999998</v>
      </c>
      <c r="Z1209" s="153">
        <v>0.8</v>
      </c>
      <c r="AA1209" s="152" t="s">
        <v>2406</v>
      </c>
      <c r="AB1209" s="153">
        <v>5.7000000000000002E-2</v>
      </c>
      <c r="AC1209" s="153">
        <v>0</v>
      </c>
    </row>
    <row r="1210" spans="1:29">
      <c r="A1210" s="118" t="s">
        <v>5569</v>
      </c>
      <c r="B1210" s="118" t="s">
        <v>5569</v>
      </c>
      <c r="C1210" s="130" t="s">
        <v>913</v>
      </c>
      <c r="D1210" s="131">
        <v>1</v>
      </c>
      <c r="E1210" s="132">
        <v>1346205</v>
      </c>
      <c r="F1210" s="132">
        <v>228</v>
      </c>
      <c r="G1210" s="132">
        <v>12</v>
      </c>
      <c r="H1210" s="133">
        <v>5.4199999999999998E-2</v>
      </c>
      <c r="I1210" s="140">
        <v>10</v>
      </c>
      <c r="J1210" s="140">
        <v>0</v>
      </c>
      <c r="K1210" s="132">
        <v>238</v>
      </c>
      <c r="L1210" s="141">
        <v>1</v>
      </c>
      <c r="M1210" s="142">
        <v>6</v>
      </c>
      <c r="N1210" s="143">
        <v>0.94299999999999995</v>
      </c>
      <c r="O1210" s="144">
        <v>1</v>
      </c>
      <c r="P1210" s="145" t="s">
        <v>2467</v>
      </c>
      <c r="Q1210" s="149" t="s">
        <v>5570</v>
      </c>
      <c r="R1210" s="132">
        <v>8033</v>
      </c>
      <c r="S1210" s="150">
        <v>4.8</v>
      </c>
      <c r="T1210" s="151" t="s">
        <v>945</v>
      </c>
      <c r="U1210" s="152" t="s">
        <v>1966</v>
      </c>
      <c r="V1210" s="153">
        <v>0.73</v>
      </c>
      <c r="W1210" s="153">
        <v>0.77800000000000002</v>
      </c>
      <c r="X1210" s="152" t="s">
        <v>1862</v>
      </c>
      <c r="Y1210" s="153">
        <v>0.13100000000000001</v>
      </c>
      <c r="Z1210" s="153">
        <v>0.222</v>
      </c>
      <c r="AA1210" s="152" t="s">
        <v>3407</v>
      </c>
      <c r="AB1210" s="153">
        <v>8.2000000000000003E-2</v>
      </c>
      <c r="AC1210" s="153">
        <v>0</v>
      </c>
    </row>
    <row r="1211" spans="1:29">
      <c r="A1211" s="118" t="s">
        <v>5571</v>
      </c>
      <c r="B1211" s="118" t="s">
        <v>5572</v>
      </c>
      <c r="C1211" s="130"/>
      <c r="D1211" s="131">
        <v>1</v>
      </c>
      <c r="E1211" s="132">
        <v>937770</v>
      </c>
      <c r="F1211" s="132">
        <v>359</v>
      </c>
      <c r="G1211" s="132">
        <v>9</v>
      </c>
      <c r="H1211" s="133">
        <v>2.52E-2</v>
      </c>
      <c r="I1211" s="140">
        <v>13</v>
      </c>
      <c r="J1211" s="140">
        <v>1</v>
      </c>
      <c r="K1211" s="132">
        <v>158</v>
      </c>
      <c r="L1211" s="141">
        <v>2.2999999999999998</v>
      </c>
      <c r="M1211" s="142">
        <v>3</v>
      </c>
      <c r="N1211" s="143">
        <v>0.54500000000000004</v>
      </c>
      <c r="O1211" s="144">
        <v>0</v>
      </c>
      <c r="P1211" s="145" t="s">
        <v>3254</v>
      </c>
      <c r="Q1211" s="149" t="s">
        <v>5573</v>
      </c>
      <c r="R1211" s="132">
        <v>7458</v>
      </c>
      <c r="S1211" s="150">
        <v>4.4000000000000004</v>
      </c>
      <c r="T1211" s="151" t="s">
        <v>916</v>
      </c>
      <c r="U1211" s="152" t="s">
        <v>5465</v>
      </c>
      <c r="V1211" s="153">
        <v>0.309</v>
      </c>
      <c r="W1211" s="153">
        <v>0</v>
      </c>
      <c r="X1211" s="152" t="s">
        <v>1690</v>
      </c>
      <c r="Y1211" s="153">
        <v>0.14599999999999999</v>
      </c>
      <c r="Z1211" s="153">
        <v>0</v>
      </c>
      <c r="AA1211" s="152" t="s">
        <v>2612</v>
      </c>
      <c r="AB1211" s="153">
        <v>9.0999999999999998E-2</v>
      </c>
      <c r="AC1211" s="153">
        <v>0</v>
      </c>
    </row>
    <row r="1212" spans="1:29">
      <c r="A1212" s="118" t="s">
        <v>5574</v>
      </c>
      <c r="B1212" s="118" t="s">
        <v>5575</v>
      </c>
      <c r="C1212" s="130" t="s">
        <v>913</v>
      </c>
      <c r="D1212" s="131">
        <v>1</v>
      </c>
      <c r="E1212" s="132">
        <v>295072</v>
      </c>
      <c r="F1212" s="132">
        <v>1277</v>
      </c>
      <c r="G1212" s="132">
        <v>58</v>
      </c>
      <c r="H1212" s="133">
        <v>4.5400000000000003E-2</v>
      </c>
      <c r="I1212" s="140">
        <v>28</v>
      </c>
      <c r="J1212" s="140">
        <v>0</v>
      </c>
      <c r="K1212" s="132">
        <v>4008</v>
      </c>
      <c r="L1212" s="141">
        <v>0.3</v>
      </c>
      <c r="M1212" s="142">
        <v>17</v>
      </c>
      <c r="N1212" s="143">
        <v>0.52200000000000002</v>
      </c>
      <c r="O1212" s="144">
        <v>0.38100000000000001</v>
      </c>
      <c r="P1212" s="145" t="s">
        <v>2428</v>
      </c>
      <c r="Q1212" s="149" t="s">
        <v>5576</v>
      </c>
      <c r="R1212" s="132">
        <v>17181</v>
      </c>
      <c r="S1212" s="150">
        <v>4.4000000000000004</v>
      </c>
      <c r="T1212" s="151" t="s">
        <v>2267</v>
      </c>
      <c r="U1212" s="152" t="s">
        <v>1153</v>
      </c>
      <c r="V1212" s="153">
        <v>0.27400000000000002</v>
      </c>
      <c r="W1212" s="153">
        <v>0.191</v>
      </c>
      <c r="X1212" s="152" t="s">
        <v>1690</v>
      </c>
      <c r="Y1212" s="153">
        <v>0.129</v>
      </c>
      <c r="Z1212" s="153">
        <v>4.8000000000000001E-2</v>
      </c>
      <c r="AA1212" s="152" t="s">
        <v>1725</v>
      </c>
      <c r="AB1212" s="153">
        <v>0.12</v>
      </c>
      <c r="AC1212" s="153">
        <v>0.14299999999999999</v>
      </c>
    </row>
    <row r="1213" spans="1:29">
      <c r="A1213" s="118" t="s">
        <v>5577</v>
      </c>
      <c r="B1213" s="118" t="s">
        <v>5578</v>
      </c>
      <c r="C1213" s="130" t="s">
        <v>913</v>
      </c>
      <c r="D1213" s="131">
        <v>1</v>
      </c>
      <c r="E1213" s="132">
        <v>952247</v>
      </c>
      <c r="F1213" s="132">
        <v>348</v>
      </c>
      <c r="G1213" s="132">
        <v>20</v>
      </c>
      <c r="H1213" s="133">
        <v>5.6800000000000003E-2</v>
      </c>
      <c r="I1213" s="140">
        <v>12</v>
      </c>
      <c r="J1213" s="140">
        <v>0</v>
      </c>
      <c r="K1213" s="132">
        <v>290</v>
      </c>
      <c r="L1213" s="141">
        <v>1.2</v>
      </c>
      <c r="M1213" s="142">
        <v>0</v>
      </c>
      <c r="N1213" s="143">
        <v>0.69599999999999995</v>
      </c>
      <c r="O1213" s="144">
        <v>0</v>
      </c>
      <c r="P1213" s="145" t="s">
        <v>1081</v>
      </c>
      <c r="Q1213" s="149" t="s">
        <v>5579</v>
      </c>
      <c r="R1213" s="132">
        <v>19982</v>
      </c>
      <c r="S1213" s="150">
        <v>4.5</v>
      </c>
      <c r="T1213" s="151" t="s">
        <v>1254</v>
      </c>
      <c r="U1213" s="152" t="s">
        <v>5580</v>
      </c>
      <c r="V1213" s="153">
        <v>0.30399999999999999</v>
      </c>
      <c r="W1213" s="153">
        <v>0</v>
      </c>
      <c r="X1213" s="152" t="s">
        <v>5581</v>
      </c>
      <c r="Y1213" s="153">
        <v>0.217</v>
      </c>
      <c r="Z1213" s="153">
        <v>0</v>
      </c>
      <c r="AA1213" s="152" t="s">
        <v>5582</v>
      </c>
      <c r="AB1213" s="153">
        <v>0.17399999999999999</v>
      </c>
      <c r="AC1213" s="153">
        <v>0</v>
      </c>
    </row>
    <row r="1214" spans="1:29">
      <c r="A1214" s="118" t="s">
        <v>5583</v>
      </c>
      <c r="B1214" s="118" t="s">
        <v>5584</v>
      </c>
      <c r="C1214" s="130" t="s">
        <v>913</v>
      </c>
      <c r="D1214" s="131">
        <v>1</v>
      </c>
      <c r="E1214" s="132">
        <v>1942104</v>
      </c>
      <c r="F1214" s="132">
        <v>142</v>
      </c>
      <c r="G1214" s="132">
        <v>9</v>
      </c>
      <c r="H1214" s="133">
        <v>6.6199999999999995E-2</v>
      </c>
      <c r="I1214" s="140">
        <v>8</v>
      </c>
      <c r="J1214" s="140">
        <v>0</v>
      </c>
      <c r="K1214" s="132">
        <v>296</v>
      </c>
      <c r="L1214" s="141">
        <v>0.5</v>
      </c>
      <c r="M1214" s="142">
        <v>0</v>
      </c>
      <c r="N1214" s="143">
        <v>1</v>
      </c>
      <c r="O1214" s="144">
        <v>0</v>
      </c>
      <c r="P1214" s="145" t="s">
        <v>1352</v>
      </c>
      <c r="Q1214" s="149" t="s">
        <v>5585</v>
      </c>
      <c r="R1214" s="132">
        <v>13277</v>
      </c>
      <c r="S1214" s="150">
        <v>4.5</v>
      </c>
      <c r="T1214" s="151" t="s">
        <v>916</v>
      </c>
      <c r="U1214" s="152" t="s">
        <v>2832</v>
      </c>
      <c r="V1214" s="153">
        <v>1</v>
      </c>
      <c r="W1214" s="153">
        <v>0</v>
      </c>
      <c r="X1214" s="115"/>
      <c r="Y1214" s="154"/>
      <c r="Z1214" s="154"/>
      <c r="AA1214" s="115"/>
      <c r="AB1214" s="154"/>
      <c r="AC1214" s="154"/>
    </row>
    <row r="1215" spans="1:29">
      <c r="A1215" s="118" t="s">
        <v>5586</v>
      </c>
      <c r="B1215" s="118" t="s">
        <v>5586</v>
      </c>
      <c r="C1215" s="130"/>
      <c r="D1215" s="131">
        <v>1</v>
      </c>
      <c r="E1215" s="132">
        <v>1974955</v>
      </c>
      <c r="F1215" s="132">
        <v>139</v>
      </c>
      <c r="G1215" s="132">
        <v>4</v>
      </c>
      <c r="H1215" s="133">
        <v>2.7099999999999999E-2</v>
      </c>
      <c r="I1215" s="140">
        <v>8</v>
      </c>
      <c r="J1215" s="140">
        <v>0</v>
      </c>
      <c r="K1215" s="132">
        <v>119</v>
      </c>
      <c r="L1215" s="141">
        <v>1.2</v>
      </c>
      <c r="M1215" s="142"/>
      <c r="N1215" s="143">
        <v>0.56000000000000005</v>
      </c>
      <c r="O1215" s="144">
        <v>0</v>
      </c>
      <c r="P1215" s="145" t="s">
        <v>1773</v>
      </c>
      <c r="Q1215" s="149" t="s">
        <v>5587</v>
      </c>
      <c r="R1215" s="132">
        <v>3452</v>
      </c>
      <c r="S1215" s="150">
        <v>4.5</v>
      </c>
      <c r="T1215" s="151"/>
      <c r="U1215" s="152" t="s">
        <v>1685</v>
      </c>
      <c r="V1215" s="153">
        <v>0.28000000000000003</v>
      </c>
      <c r="W1215" s="153">
        <v>0</v>
      </c>
      <c r="X1215" s="152" t="s">
        <v>2012</v>
      </c>
      <c r="Y1215" s="153">
        <v>0.16</v>
      </c>
      <c r="Z1215" s="153">
        <v>0</v>
      </c>
      <c r="AA1215" s="152" t="s">
        <v>1587</v>
      </c>
      <c r="AB1215" s="153">
        <v>0.12</v>
      </c>
      <c r="AC1215" s="153">
        <v>0</v>
      </c>
    </row>
    <row r="1216" spans="1:29">
      <c r="A1216" s="118" t="s">
        <v>5588</v>
      </c>
      <c r="B1216" s="118" t="s">
        <v>5589</v>
      </c>
      <c r="C1216" s="130" t="s">
        <v>913</v>
      </c>
      <c r="D1216" s="131">
        <v>1</v>
      </c>
      <c r="E1216" s="132">
        <v>905457</v>
      </c>
      <c r="F1216" s="132">
        <v>374</v>
      </c>
      <c r="G1216" s="132">
        <v>23</v>
      </c>
      <c r="H1216" s="133">
        <v>6.2100000000000002E-2</v>
      </c>
      <c r="I1216" s="140">
        <v>13</v>
      </c>
      <c r="J1216" s="140">
        <v>0</v>
      </c>
      <c r="K1216" s="132">
        <v>1429</v>
      </c>
      <c r="L1216" s="141">
        <v>0.3</v>
      </c>
      <c r="M1216" s="142">
        <v>11</v>
      </c>
      <c r="N1216" s="143">
        <v>0.375</v>
      </c>
      <c r="O1216" s="144">
        <v>0.25</v>
      </c>
      <c r="P1216" s="145" t="s">
        <v>2024</v>
      </c>
      <c r="Q1216" s="149" t="s">
        <v>5590</v>
      </c>
      <c r="R1216" s="132">
        <v>9134</v>
      </c>
      <c r="S1216" s="150">
        <v>4.8</v>
      </c>
      <c r="T1216" s="151" t="s">
        <v>916</v>
      </c>
      <c r="U1216" s="152" t="s">
        <v>1514</v>
      </c>
      <c r="V1216" s="153">
        <v>0.19600000000000001</v>
      </c>
      <c r="W1216" s="153">
        <v>0</v>
      </c>
      <c r="X1216" s="152" t="s">
        <v>1626</v>
      </c>
      <c r="Y1216" s="153">
        <v>8.8999999999999996E-2</v>
      </c>
      <c r="Z1216" s="153">
        <v>8.3000000000000004E-2</v>
      </c>
      <c r="AA1216" s="152" t="s">
        <v>2196</v>
      </c>
      <c r="AB1216" s="153">
        <v>8.8999999999999996E-2</v>
      </c>
      <c r="AC1216" s="153">
        <v>0.16700000000000001</v>
      </c>
    </row>
    <row r="1217" spans="1:29">
      <c r="A1217" s="118" t="s">
        <v>5591</v>
      </c>
      <c r="B1217" s="118" t="s">
        <v>5592</v>
      </c>
      <c r="C1217" s="130"/>
      <c r="D1217" s="131">
        <v>1</v>
      </c>
      <c r="E1217" s="132">
        <v>1632942</v>
      </c>
      <c r="F1217" s="132">
        <v>0</v>
      </c>
      <c r="G1217" s="132">
        <v>0</v>
      </c>
      <c r="H1217" s="133">
        <v>0.23069999999999999</v>
      </c>
      <c r="I1217" s="140">
        <v>8</v>
      </c>
      <c r="J1217" s="140">
        <v>0</v>
      </c>
      <c r="K1217" s="132">
        <v>94</v>
      </c>
      <c r="L1217" s="141">
        <v>0</v>
      </c>
      <c r="M1217" s="142">
        <v>16</v>
      </c>
      <c r="N1217" s="143">
        <v>0.878</v>
      </c>
      <c r="O1217" s="144">
        <v>0.8</v>
      </c>
      <c r="P1217" s="145" t="s">
        <v>5593</v>
      </c>
      <c r="Q1217" s="149" t="s">
        <v>5594</v>
      </c>
      <c r="R1217" s="132">
        <v>1042</v>
      </c>
      <c r="S1217" s="150">
        <v>4.3</v>
      </c>
      <c r="T1217" s="151"/>
      <c r="U1217" s="152" t="s">
        <v>5595</v>
      </c>
      <c r="V1217" s="153">
        <v>0.33800000000000002</v>
      </c>
      <c r="W1217" s="153">
        <v>0.4</v>
      </c>
      <c r="X1217" s="152" t="s">
        <v>5596</v>
      </c>
      <c r="Y1217" s="153">
        <v>0.311</v>
      </c>
      <c r="Z1217" s="153">
        <v>0.2</v>
      </c>
      <c r="AA1217" s="152" t="s">
        <v>5597</v>
      </c>
      <c r="AB1217" s="153">
        <v>0.23</v>
      </c>
      <c r="AC1217" s="153">
        <v>0.2</v>
      </c>
    </row>
    <row r="1218" spans="1:29">
      <c r="A1218" s="118" t="s">
        <v>5598</v>
      </c>
      <c r="B1218" s="118" t="s">
        <v>5599</v>
      </c>
      <c r="C1218" s="130"/>
      <c r="D1218" s="131">
        <v>1</v>
      </c>
      <c r="E1218" s="132">
        <v>197055</v>
      </c>
      <c r="F1218" s="132">
        <v>1901</v>
      </c>
      <c r="G1218" s="132">
        <v>83</v>
      </c>
      <c r="H1218" s="133">
        <v>4.3900000000000002E-2</v>
      </c>
      <c r="I1218" s="140">
        <v>26</v>
      </c>
      <c r="J1218" s="140">
        <v>0</v>
      </c>
      <c r="K1218" s="132">
        <v>160265</v>
      </c>
      <c r="L1218" s="141">
        <v>0</v>
      </c>
      <c r="M1218" s="142">
        <v>0</v>
      </c>
      <c r="N1218" s="143">
        <v>0.41499999999999998</v>
      </c>
      <c r="O1218" s="144">
        <v>0</v>
      </c>
      <c r="P1218" s="145" t="s">
        <v>1560</v>
      </c>
      <c r="Q1218" s="149" t="s">
        <v>5600</v>
      </c>
      <c r="R1218" s="132">
        <v>10587</v>
      </c>
      <c r="S1218" s="150">
        <v>4.5</v>
      </c>
      <c r="T1218" s="151" t="s">
        <v>5601</v>
      </c>
      <c r="U1218" s="152" t="s">
        <v>5602</v>
      </c>
      <c r="V1218" s="153">
        <v>0.187</v>
      </c>
      <c r="W1218" s="153">
        <v>0</v>
      </c>
      <c r="X1218" s="152" t="s">
        <v>5603</v>
      </c>
      <c r="Y1218" s="153">
        <v>0.14000000000000001</v>
      </c>
      <c r="Z1218" s="153">
        <v>0</v>
      </c>
      <c r="AA1218" s="152" t="s">
        <v>5604</v>
      </c>
      <c r="AB1218" s="153">
        <v>8.7999999999999995E-2</v>
      </c>
      <c r="AC1218" s="153">
        <v>0</v>
      </c>
    </row>
    <row r="1219" spans="1:29">
      <c r="A1219" s="118" t="s">
        <v>5605</v>
      </c>
      <c r="B1219" s="118"/>
      <c r="C1219" s="130"/>
      <c r="D1219" s="131">
        <v>1</v>
      </c>
      <c r="E1219" s="132">
        <v>5081062</v>
      </c>
      <c r="F1219" s="132">
        <v>1</v>
      </c>
      <c r="G1219" s="132">
        <v>0</v>
      </c>
      <c r="H1219" s="133">
        <v>2.0799999999999999E-2</v>
      </c>
      <c r="I1219" s="140">
        <v>8</v>
      </c>
      <c r="J1219" s="140">
        <v>0</v>
      </c>
      <c r="K1219" s="132">
        <v>95</v>
      </c>
      <c r="L1219" s="141">
        <v>0</v>
      </c>
      <c r="M1219" s="142">
        <v>0</v>
      </c>
      <c r="N1219" s="143">
        <v>1</v>
      </c>
      <c r="O1219" s="144">
        <v>1</v>
      </c>
      <c r="P1219" s="145" t="s">
        <v>1560</v>
      </c>
      <c r="Q1219" s="149" t="s">
        <v>5606</v>
      </c>
      <c r="R1219" s="132">
        <v>6020</v>
      </c>
      <c r="S1219" s="150">
        <v>4.8</v>
      </c>
      <c r="T1219" s="151" t="s">
        <v>5607</v>
      </c>
      <c r="U1219" s="152" t="s">
        <v>5608</v>
      </c>
      <c r="V1219" s="153">
        <v>1</v>
      </c>
      <c r="W1219" s="153">
        <v>1</v>
      </c>
      <c r="X1219" s="115"/>
      <c r="Y1219" s="154"/>
      <c r="Z1219" s="154"/>
      <c r="AA1219" s="115"/>
      <c r="AB1219" s="154"/>
      <c r="AC1219" s="154"/>
    </row>
    <row r="1220" spans="1:29">
      <c r="A1220" s="118" t="s">
        <v>5609</v>
      </c>
      <c r="B1220" s="118" t="s">
        <v>5610</v>
      </c>
      <c r="C1220" s="130" t="s">
        <v>913</v>
      </c>
      <c r="D1220" s="131">
        <v>1</v>
      </c>
      <c r="E1220" s="132">
        <v>73908</v>
      </c>
      <c r="F1220" s="132">
        <v>4529</v>
      </c>
      <c r="G1220" s="132">
        <v>124</v>
      </c>
      <c r="H1220" s="133">
        <v>2.7300000000000001E-2</v>
      </c>
      <c r="I1220" s="140">
        <v>33</v>
      </c>
      <c r="J1220" s="140">
        <v>0</v>
      </c>
      <c r="K1220" s="132">
        <v>1002</v>
      </c>
      <c r="L1220" s="141">
        <v>4.5</v>
      </c>
      <c r="M1220" s="142">
        <v>12</v>
      </c>
      <c r="N1220" s="143">
        <v>0.438</v>
      </c>
      <c r="O1220" s="144">
        <v>0.48099999999999998</v>
      </c>
      <c r="P1220" s="145" t="s">
        <v>1264</v>
      </c>
      <c r="Q1220" s="149" t="s">
        <v>5611</v>
      </c>
      <c r="R1220" s="132">
        <v>21838</v>
      </c>
      <c r="S1220" s="150">
        <v>4.5</v>
      </c>
      <c r="T1220" s="151" t="s">
        <v>1152</v>
      </c>
      <c r="U1220" s="152" t="s">
        <v>1690</v>
      </c>
      <c r="V1220" s="153">
        <v>0.157</v>
      </c>
      <c r="W1220" s="153">
        <v>9.8000000000000004E-2</v>
      </c>
      <c r="X1220" s="152" t="s">
        <v>1974</v>
      </c>
      <c r="Y1220" s="153">
        <v>0.15</v>
      </c>
      <c r="Z1220" s="153">
        <v>0.16500000000000001</v>
      </c>
      <c r="AA1220" s="152" t="s">
        <v>3173</v>
      </c>
      <c r="AB1220" s="153">
        <v>0.13100000000000001</v>
      </c>
      <c r="AC1220" s="153">
        <v>0.218</v>
      </c>
    </row>
    <row r="1221" spans="1:29">
      <c r="A1221" s="118" t="s">
        <v>5612</v>
      </c>
      <c r="B1221" s="118" t="s">
        <v>5613</v>
      </c>
      <c r="C1221" s="130"/>
      <c r="D1221" s="131">
        <v>1</v>
      </c>
      <c r="E1221" s="132">
        <v>1804720</v>
      </c>
      <c r="F1221" s="132">
        <v>0</v>
      </c>
      <c r="G1221" s="132">
        <v>0</v>
      </c>
      <c r="H1221" s="133">
        <v>2.8500000000000001E-2</v>
      </c>
      <c r="I1221" s="140">
        <v>8</v>
      </c>
      <c r="J1221" s="140">
        <v>0</v>
      </c>
      <c r="K1221" s="132">
        <v>254</v>
      </c>
      <c r="L1221" s="141">
        <v>0</v>
      </c>
      <c r="M1221" s="142"/>
      <c r="N1221" s="143">
        <v>1</v>
      </c>
      <c r="O1221" s="144">
        <v>0</v>
      </c>
      <c r="P1221" s="145" t="s">
        <v>2115</v>
      </c>
      <c r="Q1221" s="149" t="s">
        <v>5614</v>
      </c>
      <c r="R1221" s="132">
        <v>4857</v>
      </c>
      <c r="S1221" s="150">
        <v>4.5</v>
      </c>
      <c r="T1221" s="151" t="s">
        <v>916</v>
      </c>
      <c r="U1221" s="152" t="s">
        <v>1981</v>
      </c>
      <c r="V1221" s="153">
        <v>1</v>
      </c>
      <c r="W1221" s="153">
        <v>0</v>
      </c>
      <c r="X1221" s="115"/>
      <c r="Y1221" s="154"/>
      <c r="Z1221" s="154"/>
      <c r="AA1221" s="115"/>
      <c r="AB1221" s="154"/>
      <c r="AC1221" s="154"/>
    </row>
    <row r="1222" spans="1:29">
      <c r="A1222" s="118" t="s">
        <v>5615</v>
      </c>
      <c r="B1222" s="118" t="s">
        <v>5616</v>
      </c>
      <c r="C1222" s="130" t="s">
        <v>913</v>
      </c>
      <c r="D1222" s="131">
        <v>1</v>
      </c>
      <c r="E1222" s="132">
        <v>2160598</v>
      </c>
      <c r="F1222" s="132">
        <v>103</v>
      </c>
      <c r="G1222" s="132">
        <v>7</v>
      </c>
      <c r="H1222" s="133">
        <v>6.7100000000000007E-2</v>
      </c>
      <c r="I1222" s="140">
        <v>8</v>
      </c>
      <c r="J1222" s="140">
        <v>0</v>
      </c>
      <c r="K1222" s="132">
        <v>48</v>
      </c>
      <c r="L1222" s="141">
        <v>2.2000000000000002</v>
      </c>
      <c r="M1222" s="142"/>
      <c r="N1222" s="143">
        <v>1</v>
      </c>
      <c r="O1222" s="144">
        <v>1</v>
      </c>
      <c r="P1222" s="145" t="s">
        <v>918</v>
      </c>
      <c r="Q1222" s="149" t="s">
        <v>5617</v>
      </c>
      <c r="R1222" s="132">
        <v>6078</v>
      </c>
      <c r="S1222" s="150">
        <v>4.5</v>
      </c>
      <c r="T1222" s="151"/>
      <c r="U1222" s="152" t="s">
        <v>3466</v>
      </c>
      <c r="V1222" s="153">
        <v>0.71399999999999997</v>
      </c>
      <c r="W1222" s="153">
        <v>0.86699999999999999</v>
      </c>
      <c r="X1222" s="152" t="s">
        <v>1909</v>
      </c>
      <c r="Y1222" s="153">
        <v>0.24199999999999999</v>
      </c>
      <c r="Z1222" s="153">
        <v>0.13300000000000001</v>
      </c>
      <c r="AA1222" s="152" t="s">
        <v>2205</v>
      </c>
      <c r="AB1222" s="153">
        <v>4.3999999999999997E-2</v>
      </c>
      <c r="AC1222" s="153">
        <v>0</v>
      </c>
    </row>
    <row r="1223" spans="1:29">
      <c r="A1223" s="118" t="s">
        <v>5618</v>
      </c>
      <c r="B1223" s="118" t="s">
        <v>5619</v>
      </c>
      <c r="C1223" s="130"/>
      <c r="D1223" s="131">
        <v>1</v>
      </c>
      <c r="E1223" s="132">
        <v>2053235</v>
      </c>
      <c r="F1223" s="132">
        <v>0</v>
      </c>
      <c r="G1223" s="132">
        <v>0</v>
      </c>
      <c r="H1223" s="133">
        <v>5.11E-2</v>
      </c>
      <c r="I1223" s="140">
        <v>8</v>
      </c>
      <c r="J1223" s="140">
        <v>0</v>
      </c>
      <c r="K1223" s="132">
        <v>39</v>
      </c>
      <c r="L1223" s="141">
        <v>0</v>
      </c>
      <c r="M1223" s="142"/>
      <c r="N1223" s="143">
        <v>1</v>
      </c>
      <c r="O1223" s="144">
        <v>1</v>
      </c>
      <c r="P1223" s="145"/>
      <c r="Q1223" s="149" t="s">
        <v>5620</v>
      </c>
      <c r="R1223" s="132">
        <v>18839</v>
      </c>
      <c r="S1223" s="150">
        <v>4.8</v>
      </c>
      <c r="T1223" s="151"/>
      <c r="U1223" s="152" t="s">
        <v>2050</v>
      </c>
      <c r="V1223" s="153">
        <v>0.625</v>
      </c>
      <c r="W1223" s="153">
        <v>1</v>
      </c>
      <c r="X1223" s="152" t="s">
        <v>2052</v>
      </c>
      <c r="Y1223" s="153">
        <v>0.375</v>
      </c>
      <c r="Z1223" s="153">
        <v>0</v>
      </c>
      <c r="AA1223" s="115"/>
      <c r="AB1223" s="154"/>
      <c r="AC1223" s="154"/>
    </row>
    <row r="1224" spans="1:29">
      <c r="A1224" s="118" t="s">
        <v>5621</v>
      </c>
      <c r="B1224" s="118" t="s">
        <v>5622</v>
      </c>
      <c r="C1224" s="130"/>
      <c r="D1224" s="131">
        <v>1</v>
      </c>
      <c r="E1224" s="132">
        <v>2048068</v>
      </c>
      <c r="F1224" s="132">
        <v>103</v>
      </c>
      <c r="G1224" s="132">
        <v>1</v>
      </c>
      <c r="H1224" s="133">
        <v>7.4000000000000003E-3</v>
      </c>
      <c r="I1224" s="140">
        <v>8</v>
      </c>
      <c r="J1224" s="140">
        <v>0</v>
      </c>
      <c r="K1224" s="132">
        <v>137</v>
      </c>
      <c r="L1224" s="141">
        <v>0.8</v>
      </c>
      <c r="M1224" s="142">
        <v>0</v>
      </c>
      <c r="N1224" s="143">
        <v>1</v>
      </c>
      <c r="O1224" s="144">
        <v>0</v>
      </c>
      <c r="P1224" s="145" t="s">
        <v>929</v>
      </c>
      <c r="Q1224" s="149" t="s">
        <v>5623</v>
      </c>
      <c r="R1224" s="132">
        <v>22032</v>
      </c>
      <c r="S1224" s="150">
        <v>4.5</v>
      </c>
      <c r="T1224" s="151" t="s">
        <v>5624</v>
      </c>
      <c r="U1224" s="152" t="s">
        <v>5625</v>
      </c>
      <c r="V1224" s="153">
        <v>0.5</v>
      </c>
      <c r="W1224" s="153">
        <v>0</v>
      </c>
      <c r="X1224" s="152" t="s">
        <v>5626</v>
      </c>
      <c r="Y1224" s="153">
        <v>0.5</v>
      </c>
      <c r="Z1224" s="153">
        <v>0</v>
      </c>
      <c r="AA1224" s="115"/>
      <c r="AB1224" s="154"/>
      <c r="AC1224" s="154"/>
    </row>
    <row r="1225" spans="1:29">
      <c r="A1225" s="118" t="s">
        <v>5627</v>
      </c>
      <c r="B1225" s="118" t="s">
        <v>5628</v>
      </c>
      <c r="C1225" s="130" t="s">
        <v>913</v>
      </c>
      <c r="D1225" s="131">
        <v>1</v>
      </c>
      <c r="E1225" s="132">
        <v>693722</v>
      </c>
      <c r="F1225" s="132">
        <v>498</v>
      </c>
      <c r="G1225" s="132">
        <v>77</v>
      </c>
      <c r="H1225" s="133">
        <v>0.15540000000000001</v>
      </c>
      <c r="I1225" s="140">
        <v>12</v>
      </c>
      <c r="J1225" s="140">
        <v>0</v>
      </c>
      <c r="K1225" s="132">
        <v>1698</v>
      </c>
      <c r="L1225" s="141">
        <v>0.3</v>
      </c>
      <c r="M1225" s="142">
        <v>0</v>
      </c>
      <c r="N1225" s="143">
        <v>0.69599999999999995</v>
      </c>
      <c r="O1225" s="144">
        <v>0.77400000000000002</v>
      </c>
      <c r="P1225" s="145" t="s">
        <v>2109</v>
      </c>
      <c r="Q1225" s="149" t="s">
        <v>5629</v>
      </c>
      <c r="R1225" s="132">
        <v>5786</v>
      </c>
      <c r="S1225" s="150">
        <v>4.5</v>
      </c>
      <c r="T1225" s="151" t="s">
        <v>2343</v>
      </c>
      <c r="U1225" s="152" t="s">
        <v>969</v>
      </c>
      <c r="V1225" s="153">
        <v>0.374</v>
      </c>
      <c r="W1225" s="153">
        <v>0.49099999999999999</v>
      </c>
      <c r="X1225" s="152" t="s">
        <v>1227</v>
      </c>
      <c r="Y1225" s="153">
        <v>0.16700000000000001</v>
      </c>
      <c r="Z1225" s="153">
        <v>0.17</v>
      </c>
      <c r="AA1225" s="152" t="s">
        <v>1782</v>
      </c>
      <c r="AB1225" s="153">
        <v>0.154</v>
      </c>
      <c r="AC1225" s="153">
        <v>0.113</v>
      </c>
    </row>
    <row r="1226" spans="1:29">
      <c r="A1226" s="118" t="s">
        <v>5630</v>
      </c>
      <c r="B1226" s="118" t="s">
        <v>5631</v>
      </c>
      <c r="C1226" s="130" t="s">
        <v>913</v>
      </c>
      <c r="D1226" s="131">
        <v>1</v>
      </c>
      <c r="E1226" s="132">
        <v>510214</v>
      </c>
      <c r="F1226" s="132">
        <v>694</v>
      </c>
      <c r="G1226" s="132">
        <v>17</v>
      </c>
      <c r="H1226" s="133">
        <v>2.47E-2</v>
      </c>
      <c r="I1226" s="140">
        <v>20</v>
      </c>
      <c r="J1226" s="140">
        <v>1</v>
      </c>
      <c r="K1226" s="132">
        <v>456</v>
      </c>
      <c r="L1226" s="141">
        <v>1.5</v>
      </c>
      <c r="M1226" s="142">
        <v>14</v>
      </c>
      <c r="N1226" s="143">
        <v>0.35599999999999998</v>
      </c>
      <c r="O1226" s="144">
        <v>0.38500000000000001</v>
      </c>
      <c r="P1226" s="145" t="s">
        <v>2311</v>
      </c>
      <c r="Q1226" s="149" t="s">
        <v>5632</v>
      </c>
      <c r="R1226" s="132">
        <v>11156</v>
      </c>
      <c r="S1226" s="150">
        <v>4.5</v>
      </c>
      <c r="T1226" s="151" t="s">
        <v>916</v>
      </c>
      <c r="U1226" s="152" t="s">
        <v>1257</v>
      </c>
      <c r="V1226" s="153">
        <v>0.128</v>
      </c>
      <c r="W1226" s="153">
        <v>0.154</v>
      </c>
      <c r="X1226" s="152" t="s">
        <v>1741</v>
      </c>
      <c r="Y1226" s="153">
        <v>0.128</v>
      </c>
      <c r="Z1226" s="153">
        <v>0.23100000000000001</v>
      </c>
      <c r="AA1226" s="152" t="s">
        <v>1593</v>
      </c>
      <c r="AB1226" s="153">
        <v>0.10100000000000001</v>
      </c>
      <c r="AC1226" s="153">
        <v>0</v>
      </c>
    </row>
    <row r="1227" spans="1:29">
      <c r="A1227" s="118" t="s">
        <v>5633</v>
      </c>
      <c r="B1227" s="118" t="s">
        <v>5634</v>
      </c>
      <c r="C1227" s="130"/>
      <c r="D1227" s="131">
        <v>1</v>
      </c>
      <c r="E1227" s="132">
        <v>841049</v>
      </c>
      <c r="F1227" s="132">
        <v>408</v>
      </c>
      <c r="G1227" s="132">
        <v>37</v>
      </c>
      <c r="H1227" s="133">
        <v>9.1200000000000003E-2</v>
      </c>
      <c r="I1227" s="140">
        <v>14</v>
      </c>
      <c r="J1227" s="140">
        <v>0</v>
      </c>
      <c r="K1227" s="132">
        <v>26</v>
      </c>
      <c r="L1227" s="141">
        <v>15.7</v>
      </c>
      <c r="M1227" s="142">
        <v>3</v>
      </c>
      <c r="N1227" s="143">
        <v>0.98099999999999998</v>
      </c>
      <c r="O1227" s="144">
        <v>1</v>
      </c>
      <c r="P1227" s="145" t="s">
        <v>2161</v>
      </c>
      <c r="Q1227" s="149" t="s">
        <v>5635</v>
      </c>
      <c r="R1227" s="132">
        <v>13850</v>
      </c>
      <c r="S1227" s="150">
        <v>4.8</v>
      </c>
      <c r="T1227" s="151" t="s">
        <v>916</v>
      </c>
      <c r="U1227" s="152" t="s">
        <v>3322</v>
      </c>
      <c r="V1227" s="153">
        <v>0.80200000000000005</v>
      </c>
      <c r="W1227" s="153">
        <v>0.69399999999999995</v>
      </c>
      <c r="X1227" s="152" t="s">
        <v>2407</v>
      </c>
      <c r="Y1227" s="153">
        <v>0.16</v>
      </c>
      <c r="Z1227" s="153">
        <v>0.30599999999999999</v>
      </c>
      <c r="AA1227" s="152" t="s">
        <v>2406</v>
      </c>
      <c r="AB1227" s="153">
        <v>1.9E-2</v>
      </c>
      <c r="AC1227" s="153">
        <v>0</v>
      </c>
    </row>
    <row r="1228" spans="1:29">
      <c r="A1228" s="118" t="s">
        <v>5636</v>
      </c>
      <c r="B1228" s="118" t="s">
        <v>5637</v>
      </c>
      <c r="C1228" s="130" t="s">
        <v>913</v>
      </c>
      <c r="D1228" s="131">
        <v>1</v>
      </c>
      <c r="E1228" s="132">
        <v>842878</v>
      </c>
      <c r="F1228" s="132">
        <v>407</v>
      </c>
      <c r="G1228" s="132">
        <v>8</v>
      </c>
      <c r="H1228" s="133">
        <v>1.9699999999999999E-2</v>
      </c>
      <c r="I1228" s="140">
        <v>14</v>
      </c>
      <c r="J1228" s="140">
        <v>0</v>
      </c>
      <c r="K1228" s="132">
        <v>152</v>
      </c>
      <c r="L1228" s="141">
        <v>2.7</v>
      </c>
      <c r="M1228" s="142">
        <v>15</v>
      </c>
      <c r="N1228" s="143">
        <v>0.56000000000000005</v>
      </c>
      <c r="O1228" s="144">
        <v>0.85699999999999998</v>
      </c>
      <c r="P1228" s="145" t="s">
        <v>2390</v>
      </c>
      <c r="Q1228" s="149" t="s">
        <v>5638</v>
      </c>
      <c r="R1228" s="132">
        <v>5458</v>
      </c>
      <c r="S1228" s="150">
        <v>4.5</v>
      </c>
      <c r="T1228" s="151" t="s">
        <v>916</v>
      </c>
      <c r="U1228" s="152" t="s">
        <v>1257</v>
      </c>
      <c r="V1228" s="153">
        <v>0.39600000000000002</v>
      </c>
      <c r="W1228" s="153">
        <v>0.57099999999999995</v>
      </c>
      <c r="X1228" s="152" t="s">
        <v>3251</v>
      </c>
      <c r="Y1228" s="153">
        <v>8.7999999999999995E-2</v>
      </c>
      <c r="Z1228" s="153">
        <v>0.28599999999999998</v>
      </c>
      <c r="AA1228" s="152" t="s">
        <v>3091</v>
      </c>
      <c r="AB1228" s="153">
        <v>7.5999999999999998E-2</v>
      </c>
      <c r="AC1228" s="153">
        <v>0</v>
      </c>
    </row>
    <row r="1229" spans="1:29">
      <c r="A1229" s="118" t="s">
        <v>5639</v>
      </c>
      <c r="B1229" s="118" t="s">
        <v>5639</v>
      </c>
      <c r="C1229" s="130" t="s">
        <v>913</v>
      </c>
      <c r="D1229" s="131">
        <v>1</v>
      </c>
      <c r="E1229" s="132">
        <v>1621339</v>
      </c>
      <c r="F1229" s="132">
        <v>0</v>
      </c>
      <c r="G1229" s="132">
        <v>0</v>
      </c>
      <c r="H1229" s="133">
        <v>3.8800000000000001E-2</v>
      </c>
      <c r="I1229" s="140">
        <v>8</v>
      </c>
      <c r="J1229" s="140">
        <v>8</v>
      </c>
      <c r="K1229" s="132">
        <v>92</v>
      </c>
      <c r="L1229" s="141">
        <v>0</v>
      </c>
      <c r="M1229" s="142">
        <v>26</v>
      </c>
      <c r="N1229" s="143">
        <v>1</v>
      </c>
      <c r="O1229" s="144">
        <v>1</v>
      </c>
      <c r="P1229" s="145" t="s">
        <v>1248</v>
      </c>
      <c r="Q1229" s="149" t="s">
        <v>5640</v>
      </c>
      <c r="R1229" s="132">
        <v>7921</v>
      </c>
      <c r="S1229" s="150">
        <v>4.4000000000000004</v>
      </c>
      <c r="T1229" s="151" t="s">
        <v>5641</v>
      </c>
      <c r="U1229" s="152" t="s">
        <v>5642</v>
      </c>
      <c r="V1229" s="153">
        <v>0.64700000000000002</v>
      </c>
      <c r="W1229" s="153">
        <v>0.66700000000000004</v>
      </c>
      <c r="X1229" s="152" t="s">
        <v>5643</v>
      </c>
      <c r="Y1229" s="153">
        <v>0.23499999999999999</v>
      </c>
      <c r="Z1229" s="153">
        <v>0.33300000000000002</v>
      </c>
      <c r="AA1229" s="152" t="s">
        <v>5644</v>
      </c>
      <c r="AB1229" s="153">
        <v>0.11799999999999999</v>
      </c>
      <c r="AC1229" s="153">
        <v>0</v>
      </c>
    </row>
    <row r="1230" spans="1:29">
      <c r="A1230" s="118" t="s">
        <v>5645</v>
      </c>
      <c r="B1230" s="118" t="s">
        <v>5646</v>
      </c>
      <c r="C1230" s="130" t="s">
        <v>913</v>
      </c>
      <c r="D1230" s="131">
        <v>1</v>
      </c>
      <c r="E1230" s="132">
        <v>95631</v>
      </c>
      <c r="F1230" s="132">
        <v>3597</v>
      </c>
      <c r="G1230" s="132">
        <v>36</v>
      </c>
      <c r="H1230" s="133">
        <v>1.0200000000000001E-2</v>
      </c>
      <c r="I1230" s="140">
        <v>31</v>
      </c>
      <c r="J1230" s="140">
        <v>0</v>
      </c>
      <c r="K1230" s="132">
        <v>795</v>
      </c>
      <c r="L1230" s="141">
        <v>4.5</v>
      </c>
      <c r="M1230" s="142">
        <v>0</v>
      </c>
      <c r="N1230" s="143">
        <v>0.47899999999999998</v>
      </c>
      <c r="O1230" s="144">
        <v>0.441</v>
      </c>
      <c r="P1230" s="145" t="s">
        <v>5647</v>
      </c>
      <c r="Q1230" s="149" t="s">
        <v>5648</v>
      </c>
      <c r="R1230" s="132">
        <v>9971</v>
      </c>
      <c r="S1230" s="150">
        <v>4.5</v>
      </c>
      <c r="T1230" s="151" t="s">
        <v>1152</v>
      </c>
      <c r="U1230" s="152" t="s">
        <v>2272</v>
      </c>
      <c r="V1230" s="153">
        <v>0.224</v>
      </c>
      <c r="W1230" s="153">
        <v>0.17699999999999999</v>
      </c>
      <c r="X1230" s="152" t="s">
        <v>1970</v>
      </c>
      <c r="Y1230" s="153">
        <v>0.14299999999999999</v>
      </c>
      <c r="Z1230" s="153">
        <v>8.7999999999999995E-2</v>
      </c>
      <c r="AA1230" s="152" t="s">
        <v>2174</v>
      </c>
      <c r="AB1230" s="153">
        <v>0.112</v>
      </c>
      <c r="AC1230" s="153">
        <v>0.17699999999999999</v>
      </c>
    </row>
    <row r="1231" spans="1:29">
      <c r="A1231" s="118" t="s">
        <v>5649</v>
      </c>
      <c r="B1231" s="118" t="s">
        <v>5649</v>
      </c>
      <c r="C1231" s="130"/>
      <c r="D1231" s="131">
        <v>1</v>
      </c>
      <c r="E1231" s="132">
        <v>965277</v>
      </c>
      <c r="F1231" s="132">
        <v>342</v>
      </c>
      <c r="G1231" s="132">
        <v>18</v>
      </c>
      <c r="H1231" s="133">
        <v>5.1999999999999998E-2</v>
      </c>
      <c r="I1231" s="140">
        <v>12</v>
      </c>
      <c r="J1231" s="140">
        <v>0</v>
      </c>
      <c r="K1231" s="132">
        <v>20</v>
      </c>
      <c r="L1231" s="141">
        <v>17.100000000000001</v>
      </c>
      <c r="M1231" s="142">
        <v>0</v>
      </c>
      <c r="N1231" s="143">
        <v>0.66</v>
      </c>
      <c r="O1231" s="144">
        <v>1</v>
      </c>
      <c r="P1231" s="145" t="s">
        <v>929</v>
      </c>
      <c r="Q1231" s="149" t="s">
        <v>5650</v>
      </c>
      <c r="R1231" s="132">
        <v>12692</v>
      </c>
      <c r="S1231" s="150">
        <v>4.5</v>
      </c>
      <c r="T1231" s="151" t="s">
        <v>916</v>
      </c>
      <c r="U1231" s="152" t="s">
        <v>3784</v>
      </c>
      <c r="V1231" s="153">
        <v>0.22600000000000001</v>
      </c>
      <c r="W1231" s="153">
        <v>0.25</v>
      </c>
      <c r="X1231" s="152" t="s">
        <v>5651</v>
      </c>
      <c r="Y1231" s="153">
        <v>0.217</v>
      </c>
      <c r="Z1231" s="153">
        <v>0.5</v>
      </c>
      <c r="AA1231" s="152" t="s">
        <v>1841</v>
      </c>
      <c r="AB1231" s="153">
        <v>0.217</v>
      </c>
      <c r="AC1231" s="153">
        <v>0.25</v>
      </c>
    </row>
    <row r="1232" spans="1:29">
      <c r="A1232" s="118" t="s">
        <v>5652</v>
      </c>
      <c r="B1232" s="118" t="s">
        <v>5653</v>
      </c>
      <c r="C1232" s="130"/>
      <c r="D1232" s="131">
        <v>1</v>
      </c>
      <c r="E1232" s="132">
        <v>1290838</v>
      </c>
      <c r="F1232" s="132">
        <v>235</v>
      </c>
      <c r="G1232" s="132">
        <v>17</v>
      </c>
      <c r="H1232" s="133">
        <v>7.2700000000000001E-2</v>
      </c>
      <c r="I1232" s="140">
        <v>10</v>
      </c>
      <c r="J1232" s="140">
        <v>0</v>
      </c>
      <c r="K1232" s="132">
        <v>5808</v>
      </c>
      <c r="L1232" s="141">
        <v>0</v>
      </c>
      <c r="M1232" s="142">
        <v>0</v>
      </c>
      <c r="N1232" s="143">
        <v>0.41499999999999998</v>
      </c>
      <c r="O1232" s="144">
        <v>0</v>
      </c>
      <c r="P1232" s="145" t="s">
        <v>1716</v>
      </c>
      <c r="Q1232" s="149" t="s">
        <v>5654</v>
      </c>
      <c r="R1232" s="132">
        <v>2693</v>
      </c>
      <c r="S1232" s="150">
        <v>4.5</v>
      </c>
      <c r="T1232" s="151" t="s">
        <v>1091</v>
      </c>
      <c r="U1232" s="152" t="s">
        <v>5655</v>
      </c>
      <c r="V1232" s="153">
        <v>0.19500000000000001</v>
      </c>
      <c r="W1232" s="153">
        <v>0</v>
      </c>
      <c r="X1232" s="152" t="s">
        <v>5656</v>
      </c>
      <c r="Y1232" s="153">
        <v>0.17100000000000001</v>
      </c>
      <c r="Z1232" s="153">
        <v>0</v>
      </c>
      <c r="AA1232" s="152" t="s">
        <v>5657</v>
      </c>
      <c r="AB1232" s="153">
        <v>4.9000000000000002E-2</v>
      </c>
      <c r="AC1232" s="153">
        <v>0</v>
      </c>
    </row>
    <row r="1233" spans="1:29">
      <c r="A1233" s="118" t="s">
        <v>5658</v>
      </c>
      <c r="B1233" s="118" t="s">
        <v>1622</v>
      </c>
      <c r="C1233" s="130"/>
      <c r="D1233" s="131">
        <v>1</v>
      </c>
      <c r="E1233" s="132">
        <v>1714614</v>
      </c>
      <c r="F1233" s="132">
        <v>0</v>
      </c>
      <c r="G1233" s="132">
        <v>0</v>
      </c>
      <c r="H1233" s="133">
        <v>4.4299999999999999E-2</v>
      </c>
      <c r="I1233" s="140">
        <v>8</v>
      </c>
      <c r="J1233" s="140">
        <v>0</v>
      </c>
      <c r="K1233" s="132">
        <v>83</v>
      </c>
      <c r="L1233" s="141">
        <v>0</v>
      </c>
      <c r="M1233" s="142">
        <v>14</v>
      </c>
      <c r="N1233" s="143">
        <v>1</v>
      </c>
      <c r="O1233" s="144">
        <v>1</v>
      </c>
      <c r="P1233" s="145" t="s">
        <v>1237</v>
      </c>
      <c r="Q1233" s="149" t="s">
        <v>5659</v>
      </c>
      <c r="R1233" s="132">
        <v>5701</v>
      </c>
      <c r="S1233" s="150">
        <v>4.5</v>
      </c>
      <c r="T1233" s="151"/>
      <c r="U1233" s="152" t="s">
        <v>5660</v>
      </c>
      <c r="V1233" s="153">
        <v>0.58799999999999997</v>
      </c>
      <c r="W1233" s="153">
        <v>1</v>
      </c>
      <c r="X1233" s="152" t="s">
        <v>5661</v>
      </c>
      <c r="Y1233" s="153">
        <v>0.23499999999999999</v>
      </c>
      <c r="Z1233" s="153">
        <v>0</v>
      </c>
      <c r="AA1233" s="152" t="s">
        <v>5662</v>
      </c>
      <c r="AB1233" s="153">
        <v>0.17699999999999999</v>
      </c>
      <c r="AC1233" s="153">
        <v>0</v>
      </c>
    </row>
    <row r="1234" spans="1:29">
      <c r="A1234" s="118" t="s">
        <v>5663</v>
      </c>
      <c r="B1234" s="118" t="s">
        <v>5664</v>
      </c>
      <c r="C1234" s="130" t="s">
        <v>913</v>
      </c>
      <c r="D1234" s="131">
        <v>1</v>
      </c>
      <c r="E1234" s="132">
        <v>1320011</v>
      </c>
      <c r="F1234" s="132">
        <v>231</v>
      </c>
      <c r="G1234" s="132">
        <v>13</v>
      </c>
      <c r="H1234" s="133">
        <v>5.8099999999999999E-2</v>
      </c>
      <c r="I1234" s="140">
        <v>10</v>
      </c>
      <c r="J1234" s="140">
        <v>0</v>
      </c>
      <c r="K1234" s="132">
        <v>49</v>
      </c>
      <c r="L1234" s="141">
        <v>4.7</v>
      </c>
      <c r="M1234" s="142">
        <v>3</v>
      </c>
      <c r="N1234" s="143">
        <v>0.86699999999999999</v>
      </c>
      <c r="O1234" s="144">
        <v>0</v>
      </c>
      <c r="P1234" s="145" t="s">
        <v>2518</v>
      </c>
      <c r="Q1234" s="149" t="s">
        <v>5665</v>
      </c>
      <c r="R1234" s="132">
        <v>5832</v>
      </c>
      <c r="S1234" s="150">
        <v>4.5999999999999996</v>
      </c>
      <c r="T1234" s="151"/>
      <c r="U1234" s="152" t="s">
        <v>1966</v>
      </c>
      <c r="V1234" s="153">
        <v>0.46700000000000003</v>
      </c>
      <c r="W1234" s="153">
        <v>0</v>
      </c>
      <c r="X1234" s="152" t="s">
        <v>1862</v>
      </c>
      <c r="Y1234" s="153">
        <v>0.26700000000000002</v>
      </c>
      <c r="Z1234" s="153">
        <v>0</v>
      </c>
      <c r="AA1234" s="152" t="s">
        <v>3407</v>
      </c>
      <c r="AB1234" s="153">
        <v>0.13300000000000001</v>
      </c>
      <c r="AC1234" s="153">
        <v>0</v>
      </c>
    </row>
    <row r="1235" spans="1:29">
      <c r="A1235" s="118" t="s">
        <v>5666</v>
      </c>
      <c r="B1235" s="118" t="s">
        <v>5667</v>
      </c>
      <c r="C1235" s="130"/>
      <c r="D1235" s="131">
        <v>1</v>
      </c>
      <c r="E1235" s="132">
        <v>1559942</v>
      </c>
      <c r="F1235" s="132">
        <v>0</v>
      </c>
      <c r="G1235" s="132">
        <v>0</v>
      </c>
      <c r="H1235" s="133">
        <v>0.224</v>
      </c>
      <c r="I1235" s="140">
        <v>8</v>
      </c>
      <c r="J1235" s="140">
        <v>0</v>
      </c>
      <c r="K1235" s="132">
        <v>49</v>
      </c>
      <c r="L1235" s="141">
        <v>0</v>
      </c>
      <c r="M1235" s="142"/>
      <c r="N1235" s="143">
        <v>0.77800000000000002</v>
      </c>
      <c r="O1235" s="144">
        <v>0</v>
      </c>
      <c r="P1235" s="145" t="s">
        <v>5668</v>
      </c>
      <c r="Q1235" s="149" t="s">
        <v>5669</v>
      </c>
      <c r="R1235" s="132">
        <v>3004</v>
      </c>
      <c r="S1235" s="150">
        <v>4.5</v>
      </c>
      <c r="T1235" s="151" t="s">
        <v>5670</v>
      </c>
      <c r="U1235" s="152" t="s">
        <v>5671</v>
      </c>
      <c r="V1235" s="153">
        <v>0.33300000000000002</v>
      </c>
      <c r="W1235" s="153">
        <v>0</v>
      </c>
      <c r="X1235" s="152" t="s">
        <v>5672</v>
      </c>
      <c r="Y1235" s="153">
        <v>0.222</v>
      </c>
      <c r="Z1235" s="153">
        <v>0</v>
      </c>
      <c r="AA1235" s="152" t="s">
        <v>5673</v>
      </c>
      <c r="AB1235" s="153">
        <v>0.222</v>
      </c>
      <c r="AC1235" s="153">
        <v>0</v>
      </c>
    </row>
    <row r="1236" spans="1:29">
      <c r="A1236" s="118" t="s">
        <v>5674</v>
      </c>
      <c r="B1236" s="118" t="s">
        <v>5675</v>
      </c>
      <c r="C1236" s="130" t="s">
        <v>913</v>
      </c>
      <c r="D1236" s="131">
        <v>1</v>
      </c>
      <c r="E1236" s="132">
        <v>302633</v>
      </c>
      <c r="F1236" s="132">
        <v>1212</v>
      </c>
      <c r="G1236" s="132">
        <v>25</v>
      </c>
      <c r="H1236" s="133">
        <v>2.0799999999999999E-2</v>
      </c>
      <c r="I1236" s="140">
        <v>28</v>
      </c>
      <c r="J1236" s="140">
        <v>0</v>
      </c>
      <c r="K1236" s="132">
        <v>464</v>
      </c>
      <c r="L1236" s="141">
        <v>2.6</v>
      </c>
      <c r="M1236" s="142">
        <v>0</v>
      </c>
      <c r="N1236" s="143">
        <v>0.41199999999999998</v>
      </c>
      <c r="O1236" s="144">
        <v>0.438</v>
      </c>
      <c r="P1236" s="145" t="s">
        <v>2115</v>
      </c>
      <c r="Q1236" s="149" t="s">
        <v>5676</v>
      </c>
      <c r="R1236" s="132">
        <v>20847</v>
      </c>
      <c r="S1236" s="150">
        <v>4.5</v>
      </c>
      <c r="T1236" s="151" t="s">
        <v>916</v>
      </c>
      <c r="U1236" s="152" t="s">
        <v>1593</v>
      </c>
      <c r="V1236" s="153">
        <v>0.17199999999999999</v>
      </c>
      <c r="W1236" s="153">
        <v>0.313</v>
      </c>
      <c r="X1236" s="152" t="s">
        <v>1741</v>
      </c>
      <c r="Y1236" s="153">
        <v>0.13700000000000001</v>
      </c>
      <c r="Z1236" s="153">
        <v>6.3E-2</v>
      </c>
      <c r="AA1236" s="152" t="s">
        <v>2832</v>
      </c>
      <c r="AB1236" s="153">
        <v>0.104</v>
      </c>
      <c r="AC1236" s="153">
        <v>6.3E-2</v>
      </c>
    </row>
    <row r="1237" spans="1:29">
      <c r="A1237" s="118" t="s">
        <v>5677</v>
      </c>
      <c r="B1237" s="118" t="s">
        <v>5678</v>
      </c>
      <c r="C1237" s="130"/>
      <c r="D1237" s="131">
        <v>1</v>
      </c>
      <c r="E1237" s="132">
        <v>301949</v>
      </c>
      <c r="F1237" s="132">
        <v>1296</v>
      </c>
      <c r="G1237" s="132">
        <v>7</v>
      </c>
      <c r="H1237" s="133">
        <v>5.4000000000000003E-3</v>
      </c>
      <c r="I1237" s="140">
        <v>28</v>
      </c>
      <c r="J1237" s="140">
        <v>0</v>
      </c>
      <c r="K1237" s="132">
        <v>556</v>
      </c>
      <c r="L1237" s="141">
        <v>2.2999999999999998</v>
      </c>
      <c r="M1237" s="142">
        <v>21</v>
      </c>
      <c r="N1237" s="143">
        <v>0.54100000000000004</v>
      </c>
      <c r="O1237" s="144">
        <v>0.85699999999999998</v>
      </c>
      <c r="P1237" s="145" t="s">
        <v>5679</v>
      </c>
      <c r="Q1237" s="149" t="s">
        <v>5680</v>
      </c>
      <c r="R1237" s="132">
        <v>5286</v>
      </c>
      <c r="S1237" s="150">
        <v>4.5</v>
      </c>
      <c r="T1237" s="151" t="s">
        <v>916</v>
      </c>
      <c r="U1237" s="152" t="s">
        <v>3072</v>
      </c>
      <c r="V1237" s="153">
        <v>0.26200000000000001</v>
      </c>
      <c r="W1237" s="153">
        <v>0.28599999999999998</v>
      </c>
      <c r="X1237" s="152" t="s">
        <v>3372</v>
      </c>
      <c r="Y1237" s="153">
        <v>0.14399999999999999</v>
      </c>
      <c r="Z1237" s="153">
        <v>0</v>
      </c>
      <c r="AA1237" s="152" t="s">
        <v>3073</v>
      </c>
      <c r="AB1237" s="153">
        <v>0.13600000000000001</v>
      </c>
      <c r="AC1237" s="153">
        <v>0.57099999999999995</v>
      </c>
    </row>
    <row r="1238" spans="1:29">
      <c r="A1238" s="118" t="s">
        <v>5681</v>
      </c>
      <c r="B1238" s="118" t="s">
        <v>5682</v>
      </c>
      <c r="C1238" s="130" t="s">
        <v>913</v>
      </c>
      <c r="D1238" s="131">
        <v>1</v>
      </c>
      <c r="E1238" s="132">
        <v>230337</v>
      </c>
      <c r="F1238" s="132">
        <v>1613</v>
      </c>
      <c r="G1238" s="132">
        <v>42</v>
      </c>
      <c r="H1238" s="133">
        <v>2.63E-2</v>
      </c>
      <c r="I1238" s="140">
        <v>27</v>
      </c>
      <c r="J1238" s="140">
        <v>0</v>
      </c>
      <c r="K1238" s="132">
        <v>709</v>
      </c>
      <c r="L1238" s="141">
        <v>2.2999999999999998</v>
      </c>
      <c r="M1238" s="142">
        <v>0</v>
      </c>
      <c r="N1238" s="143">
        <v>0.48199999999999998</v>
      </c>
      <c r="O1238" s="144">
        <v>0.66700000000000004</v>
      </c>
      <c r="P1238" s="145" t="s">
        <v>1400</v>
      </c>
      <c r="Q1238" s="149" t="s">
        <v>5683</v>
      </c>
      <c r="R1238" s="132">
        <v>28259</v>
      </c>
      <c r="S1238" s="150">
        <v>4.5</v>
      </c>
      <c r="T1238" s="151"/>
      <c r="U1238" s="152" t="s">
        <v>1725</v>
      </c>
      <c r="V1238" s="153">
        <v>0.224</v>
      </c>
      <c r="W1238" s="153">
        <v>0.41699999999999998</v>
      </c>
      <c r="X1238" s="152" t="s">
        <v>1620</v>
      </c>
      <c r="Y1238" s="153">
        <v>0.19700000000000001</v>
      </c>
      <c r="Z1238" s="153">
        <v>0.25</v>
      </c>
      <c r="AA1238" s="152" t="s">
        <v>4406</v>
      </c>
      <c r="AB1238" s="153">
        <v>6.2E-2</v>
      </c>
      <c r="AC1238" s="153">
        <v>0</v>
      </c>
    </row>
    <row r="1239" spans="1:29">
      <c r="A1239" s="118" t="s">
        <v>5684</v>
      </c>
      <c r="B1239" s="118" t="s">
        <v>5685</v>
      </c>
      <c r="C1239" s="130"/>
      <c r="D1239" s="131">
        <v>1</v>
      </c>
      <c r="E1239" s="132">
        <v>1798426</v>
      </c>
      <c r="F1239" s="132">
        <v>0</v>
      </c>
      <c r="G1239" s="132">
        <v>0</v>
      </c>
      <c r="H1239" s="133">
        <v>0.14480000000000001</v>
      </c>
      <c r="I1239" s="140">
        <v>8</v>
      </c>
      <c r="J1239" s="140">
        <v>0</v>
      </c>
      <c r="K1239" s="132">
        <v>534</v>
      </c>
      <c r="L1239" s="141">
        <v>0</v>
      </c>
      <c r="M1239" s="142"/>
      <c r="N1239" s="143">
        <v>0.86699999999999999</v>
      </c>
      <c r="O1239" s="144">
        <v>0</v>
      </c>
      <c r="P1239" s="145" t="s">
        <v>1302</v>
      </c>
      <c r="Q1239" s="149" t="s">
        <v>5686</v>
      </c>
      <c r="R1239" s="132">
        <v>428</v>
      </c>
      <c r="S1239" s="150">
        <v>4.4000000000000004</v>
      </c>
      <c r="T1239" s="151" t="s">
        <v>916</v>
      </c>
      <c r="U1239" s="152" t="s">
        <v>5687</v>
      </c>
      <c r="V1239" s="153">
        <v>0.53300000000000003</v>
      </c>
      <c r="W1239" s="153">
        <v>0</v>
      </c>
      <c r="X1239" s="152" t="s">
        <v>5688</v>
      </c>
      <c r="Y1239" s="153">
        <v>0.2</v>
      </c>
      <c r="Z1239" s="153">
        <v>0</v>
      </c>
      <c r="AA1239" s="152" t="s">
        <v>3996</v>
      </c>
      <c r="AB1239" s="153">
        <v>0.13300000000000001</v>
      </c>
      <c r="AC1239" s="153">
        <v>0</v>
      </c>
    </row>
    <row r="1240" spans="1:29">
      <c r="A1240" s="118" t="s">
        <v>5689</v>
      </c>
      <c r="B1240" s="118" t="s">
        <v>5690</v>
      </c>
      <c r="C1240" s="130" t="s">
        <v>913</v>
      </c>
      <c r="D1240" s="131">
        <v>1</v>
      </c>
      <c r="E1240" s="132">
        <v>820126</v>
      </c>
      <c r="F1240" s="132">
        <v>419</v>
      </c>
      <c r="G1240" s="132">
        <v>21</v>
      </c>
      <c r="H1240" s="133">
        <v>4.9099999999999998E-2</v>
      </c>
      <c r="I1240" s="140">
        <v>18</v>
      </c>
      <c r="J1240" s="140">
        <v>0</v>
      </c>
      <c r="K1240" s="132">
        <v>173</v>
      </c>
      <c r="L1240" s="141">
        <v>2.4</v>
      </c>
      <c r="M1240" s="142">
        <v>3</v>
      </c>
      <c r="N1240" s="143">
        <v>0.78600000000000003</v>
      </c>
      <c r="O1240" s="144">
        <v>0.85699999999999998</v>
      </c>
      <c r="P1240" s="145" t="s">
        <v>5691</v>
      </c>
      <c r="Q1240" s="149" t="s">
        <v>5692</v>
      </c>
      <c r="R1240" s="132">
        <v>13145</v>
      </c>
      <c r="S1240" s="150">
        <v>4.5</v>
      </c>
      <c r="T1240" s="151" t="s">
        <v>945</v>
      </c>
      <c r="U1240" s="152" t="s">
        <v>1514</v>
      </c>
      <c r="V1240" s="153">
        <v>0.52</v>
      </c>
      <c r="W1240" s="153">
        <v>0.5</v>
      </c>
      <c r="X1240" s="152" t="s">
        <v>1256</v>
      </c>
      <c r="Y1240" s="153">
        <v>0.13800000000000001</v>
      </c>
      <c r="Z1240" s="153">
        <v>0.214</v>
      </c>
      <c r="AA1240" s="152" t="s">
        <v>1627</v>
      </c>
      <c r="AB1240" s="153">
        <v>0.128</v>
      </c>
      <c r="AC1240" s="153">
        <v>0.14299999999999999</v>
      </c>
    </row>
    <row r="1241" spans="1:29">
      <c r="A1241" s="118" t="s">
        <v>5693</v>
      </c>
      <c r="B1241" s="118" t="s">
        <v>5694</v>
      </c>
      <c r="C1241" s="130" t="s">
        <v>913</v>
      </c>
      <c r="D1241" s="131">
        <v>1</v>
      </c>
      <c r="E1241" s="132">
        <v>857823</v>
      </c>
      <c r="F1241" s="132">
        <v>395</v>
      </c>
      <c r="G1241" s="132">
        <v>23</v>
      </c>
      <c r="H1241" s="133">
        <v>5.79E-2</v>
      </c>
      <c r="I1241" s="140">
        <v>13</v>
      </c>
      <c r="J1241" s="140">
        <v>0</v>
      </c>
      <c r="K1241" s="132">
        <v>1000</v>
      </c>
      <c r="L1241" s="141">
        <v>0.4</v>
      </c>
      <c r="M1241" s="142">
        <v>0</v>
      </c>
      <c r="N1241" s="143">
        <v>0.34</v>
      </c>
      <c r="O1241" s="144">
        <v>0</v>
      </c>
      <c r="P1241" s="145" t="s">
        <v>1294</v>
      </c>
      <c r="Q1241" s="149" t="s">
        <v>5695</v>
      </c>
      <c r="R1241" s="132">
        <v>19687</v>
      </c>
      <c r="S1241" s="150">
        <v>4.5</v>
      </c>
      <c r="T1241" s="151" t="s">
        <v>916</v>
      </c>
      <c r="U1241" s="152" t="s">
        <v>2520</v>
      </c>
      <c r="V1241" s="153">
        <v>0.13200000000000001</v>
      </c>
      <c r="W1241" s="153">
        <v>0</v>
      </c>
      <c r="X1241" s="152" t="s">
        <v>2937</v>
      </c>
      <c r="Y1241" s="153">
        <v>0.13200000000000001</v>
      </c>
      <c r="Z1241" s="153">
        <v>0</v>
      </c>
      <c r="AA1241" s="152" t="s">
        <v>2407</v>
      </c>
      <c r="AB1241" s="153">
        <v>7.5999999999999998E-2</v>
      </c>
      <c r="AC1241" s="153">
        <v>0</v>
      </c>
    </row>
    <row r="1242" spans="1:29">
      <c r="A1242" s="118" t="s">
        <v>5696</v>
      </c>
      <c r="B1242" s="118" t="s">
        <v>5697</v>
      </c>
      <c r="C1242" s="130" t="s">
        <v>913</v>
      </c>
      <c r="D1242" s="131">
        <v>1</v>
      </c>
      <c r="E1242" s="132">
        <v>247129</v>
      </c>
      <c r="F1242" s="132">
        <v>1543</v>
      </c>
      <c r="G1242" s="132">
        <v>75</v>
      </c>
      <c r="H1242" s="133">
        <v>4.8300000000000003E-2</v>
      </c>
      <c r="I1242" s="140">
        <v>29</v>
      </c>
      <c r="J1242" s="140">
        <v>0</v>
      </c>
      <c r="K1242" s="132">
        <v>1464</v>
      </c>
      <c r="L1242" s="141">
        <v>1</v>
      </c>
      <c r="M1242" s="142">
        <v>4</v>
      </c>
      <c r="N1242" s="143">
        <v>0.28599999999999998</v>
      </c>
      <c r="O1242" s="144">
        <v>0.25</v>
      </c>
      <c r="P1242" s="145" t="s">
        <v>5698</v>
      </c>
      <c r="Q1242" s="149" t="s">
        <v>5699</v>
      </c>
      <c r="R1242" s="132">
        <v>7878</v>
      </c>
      <c r="S1242" s="150">
        <v>4.5</v>
      </c>
      <c r="T1242" s="151" t="s">
        <v>1254</v>
      </c>
      <c r="U1242" s="152" t="s">
        <v>1514</v>
      </c>
      <c r="V1242" s="153">
        <v>0.13400000000000001</v>
      </c>
      <c r="W1242" s="153">
        <v>0.125</v>
      </c>
      <c r="X1242" s="152" t="s">
        <v>2196</v>
      </c>
      <c r="Y1242" s="153">
        <v>8.3000000000000004E-2</v>
      </c>
      <c r="Z1242" s="153">
        <v>9.4E-2</v>
      </c>
      <c r="AA1242" s="152" t="s">
        <v>2520</v>
      </c>
      <c r="AB1242" s="153">
        <v>6.9000000000000006E-2</v>
      </c>
      <c r="AC1242" s="153">
        <v>3.1E-2</v>
      </c>
    </row>
    <row r="1243" spans="1:29">
      <c r="A1243" s="118" t="s">
        <v>5700</v>
      </c>
      <c r="B1243" s="118" t="s">
        <v>5701</v>
      </c>
      <c r="C1243" s="130"/>
      <c r="D1243" s="131">
        <v>1</v>
      </c>
      <c r="E1243" s="132">
        <v>1231672</v>
      </c>
      <c r="F1243" s="132">
        <v>246</v>
      </c>
      <c r="G1243" s="132">
        <v>14</v>
      </c>
      <c r="H1243" s="133">
        <v>5.5300000000000002E-2</v>
      </c>
      <c r="I1243" s="140">
        <v>10</v>
      </c>
      <c r="J1243" s="140">
        <v>0</v>
      </c>
      <c r="K1243" s="132">
        <v>115</v>
      </c>
      <c r="L1243" s="141">
        <v>2.1</v>
      </c>
      <c r="M1243" s="142"/>
      <c r="N1243" s="143">
        <v>0.88900000000000001</v>
      </c>
      <c r="O1243" s="144">
        <v>1</v>
      </c>
      <c r="P1243" s="145" t="s">
        <v>1818</v>
      </c>
      <c r="Q1243" s="149" t="s">
        <v>5702</v>
      </c>
      <c r="R1243" s="132">
        <v>7229</v>
      </c>
      <c r="S1243" s="150">
        <v>4.8</v>
      </c>
      <c r="T1243" s="151" t="s">
        <v>1254</v>
      </c>
      <c r="U1243" s="152" t="s">
        <v>1256</v>
      </c>
      <c r="V1243" s="153">
        <v>0.46899999999999997</v>
      </c>
      <c r="W1243" s="153">
        <v>0.44400000000000001</v>
      </c>
      <c r="X1243" s="152" t="s">
        <v>1255</v>
      </c>
      <c r="Y1243" s="153">
        <v>0.39500000000000002</v>
      </c>
      <c r="Z1243" s="153">
        <v>0.55600000000000005</v>
      </c>
      <c r="AA1243" s="152" t="s">
        <v>1257</v>
      </c>
      <c r="AB1243" s="153">
        <v>2.5000000000000001E-2</v>
      </c>
      <c r="AC1243" s="153">
        <v>0</v>
      </c>
    </row>
    <row r="1244" spans="1:29">
      <c r="A1244" s="118" t="s">
        <v>5703</v>
      </c>
      <c r="B1244" s="118" t="s">
        <v>5704</v>
      </c>
      <c r="C1244" s="130" t="s">
        <v>913</v>
      </c>
      <c r="D1244" s="131">
        <v>1</v>
      </c>
      <c r="E1244" s="132">
        <v>280487</v>
      </c>
      <c r="F1244" s="132">
        <v>1334</v>
      </c>
      <c r="G1244" s="132">
        <v>29</v>
      </c>
      <c r="H1244" s="133">
        <v>2.1899999999999999E-2</v>
      </c>
      <c r="I1244" s="140">
        <v>27</v>
      </c>
      <c r="J1244" s="140">
        <v>0</v>
      </c>
      <c r="K1244" s="132">
        <v>499</v>
      </c>
      <c r="L1244" s="141">
        <v>2.7</v>
      </c>
      <c r="M1244" s="142">
        <v>0</v>
      </c>
      <c r="N1244" s="143">
        <v>0.76700000000000002</v>
      </c>
      <c r="O1244" s="144">
        <v>0.85699999999999998</v>
      </c>
      <c r="P1244" s="145" t="s">
        <v>2993</v>
      </c>
      <c r="Q1244" s="149" t="s">
        <v>5705</v>
      </c>
      <c r="R1244" s="132">
        <v>10919</v>
      </c>
      <c r="S1244" s="150">
        <v>4.5</v>
      </c>
      <c r="T1244" s="151" t="s">
        <v>1152</v>
      </c>
      <c r="U1244" s="152" t="s">
        <v>2908</v>
      </c>
      <c r="V1244" s="153">
        <v>0.372</v>
      </c>
      <c r="W1244" s="153">
        <v>0.28599999999999998</v>
      </c>
      <c r="X1244" s="152" t="s">
        <v>2909</v>
      </c>
      <c r="Y1244" s="153">
        <v>0.36</v>
      </c>
      <c r="Z1244" s="153">
        <v>0.57099999999999995</v>
      </c>
      <c r="AA1244" s="152" t="s">
        <v>5706</v>
      </c>
      <c r="AB1244" s="153">
        <v>3.5000000000000003E-2</v>
      </c>
      <c r="AC1244" s="153">
        <v>0</v>
      </c>
    </row>
    <row r="1245" spans="1:29">
      <c r="A1245" s="118" t="s">
        <v>5707</v>
      </c>
      <c r="B1245" s="118" t="s">
        <v>5708</v>
      </c>
      <c r="C1245" s="130" t="s">
        <v>913</v>
      </c>
      <c r="D1245" s="131">
        <v>1</v>
      </c>
      <c r="E1245" s="132">
        <v>2082192</v>
      </c>
      <c r="F1245" s="132">
        <v>103</v>
      </c>
      <c r="G1245" s="132">
        <v>5</v>
      </c>
      <c r="H1245" s="133">
        <v>4.9799999999999997E-2</v>
      </c>
      <c r="I1245" s="140">
        <v>8</v>
      </c>
      <c r="J1245" s="140">
        <v>0</v>
      </c>
      <c r="K1245" s="132">
        <v>312</v>
      </c>
      <c r="L1245" s="141">
        <v>0.3</v>
      </c>
      <c r="M1245" s="142"/>
      <c r="N1245" s="143">
        <v>0.92800000000000005</v>
      </c>
      <c r="O1245" s="144">
        <v>1</v>
      </c>
      <c r="P1245" s="145" t="s">
        <v>3256</v>
      </c>
      <c r="Q1245" s="149" t="s">
        <v>5709</v>
      </c>
      <c r="R1245" s="132">
        <v>11239</v>
      </c>
      <c r="S1245" s="150">
        <v>4.5</v>
      </c>
      <c r="T1245" s="151" t="s">
        <v>1625</v>
      </c>
      <c r="U1245" s="152" t="s">
        <v>1970</v>
      </c>
      <c r="V1245" s="153">
        <v>0.83299999999999996</v>
      </c>
      <c r="W1245" s="153">
        <v>1</v>
      </c>
      <c r="X1245" s="152" t="s">
        <v>2629</v>
      </c>
      <c r="Y1245" s="153">
        <v>4.8000000000000001E-2</v>
      </c>
      <c r="Z1245" s="153">
        <v>0</v>
      </c>
      <c r="AA1245" s="152" t="s">
        <v>2013</v>
      </c>
      <c r="AB1245" s="153">
        <v>4.8000000000000001E-2</v>
      </c>
      <c r="AC1245" s="153">
        <v>0</v>
      </c>
    </row>
    <row r="1246" spans="1:29">
      <c r="A1246" s="118" t="s">
        <v>5710</v>
      </c>
      <c r="B1246" s="118" t="s">
        <v>5710</v>
      </c>
      <c r="C1246" s="130"/>
      <c r="D1246" s="131">
        <v>1</v>
      </c>
      <c r="E1246" s="132">
        <v>999832</v>
      </c>
      <c r="F1246" s="132">
        <v>331</v>
      </c>
      <c r="G1246" s="132">
        <v>7</v>
      </c>
      <c r="H1246" s="133">
        <v>2.1999999999999999E-2</v>
      </c>
      <c r="I1246" s="140">
        <v>12</v>
      </c>
      <c r="J1246" s="140">
        <v>0</v>
      </c>
      <c r="K1246" s="132">
        <v>29</v>
      </c>
      <c r="L1246" s="141">
        <v>11.4</v>
      </c>
      <c r="M1246" s="142">
        <v>9</v>
      </c>
      <c r="N1246" s="143">
        <v>0.85699999999999998</v>
      </c>
      <c r="O1246" s="144">
        <v>1</v>
      </c>
      <c r="P1246" s="145" t="s">
        <v>5711</v>
      </c>
      <c r="Q1246" s="149" t="s">
        <v>5712</v>
      </c>
      <c r="R1246" s="132">
        <v>5413</v>
      </c>
      <c r="S1246" s="150">
        <v>4.5</v>
      </c>
      <c r="T1246" s="151" t="s">
        <v>916</v>
      </c>
      <c r="U1246" s="152" t="s">
        <v>3266</v>
      </c>
      <c r="V1246" s="153">
        <v>0.36699999999999999</v>
      </c>
      <c r="W1246" s="153">
        <v>0.5</v>
      </c>
      <c r="X1246" s="152" t="s">
        <v>2814</v>
      </c>
      <c r="Y1246" s="153">
        <v>0.36699999999999999</v>
      </c>
      <c r="Z1246" s="153">
        <v>0.5</v>
      </c>
      <c r="AA1246" s="152" t="s">
        <v>4766</v>
      </c>
      <c r="AB1246" s="153">
        <v>0.122</v>
      </c>
      <c r="AC1246" s="153">
        <v>0</v>
      </c>
    </row>
    <row r="1247" spans="1:29">
      <c r="A1247" s="118" t="s">
        <v>5713</v>
      </c>
      <c r="B1247" s="118" t="s">
        <v>5714</v>
      </c>
      <c r="C1247" s="130"/>
      <c r="D1247" s="131">
        <v>1</v>
      </c>
      <c r="E1247" s="132">
        <v>1536956</v>
      </c>
      <c r="F1247" s="132">
        <v>0</v>
      </c>
      <c r="G1247" s="132">
        <v>0</v>
      </c>
      <c r="H1247" s="133">
        <v>5.4199999999999998E-2</v>
      </c>
      <c r="I1247" s="140">
        <v>8</v>
      </c>
      <c r="J1247" s="140">
        <v>0</v>
      </c>
      <c r="K1247" s="132">
        <v>54</v>
      </c>
      <c r="L1247" s="141">
        <v>0</v>
      </c>
      <c r="M1247" s="142">
        <v>10</v>
      </c>
      <c r="N1247" s="143">
        <v>1</v>
      </c>
      <c r="O1247" s="144">
        <v>1</v>
      </c>
      <c r="P1247" s="145"/>
      <c r="Q1247" s="149" t="s">
        <v>5715</v>
      </c>
      <c r="R1247" s="132">
        <v>3457</v>
      </c>
      <c r="S1247" s="150">
        <v>4.5</v>
      </c>
      <c r="T1247" s="151" t="s">
        <v>5716</v>
      </c>
      <c r="U1247" s="152" t="s">
        <v>1308</v>
      </c>
      <c r="V1247" s="153">
        <v>0.75</v>
      </c>
      <c r="W1247" s="153">
        <v>1</v>
      </c>
      <c r="X1247" s="152" t="s">
        <v>1708</v>
      </c>
      <c r="Y1247" s="153">
        <v>0.25</v>
      </c>
      <c r="Z1247" s="153">
        <v>0</v>
      </c>
      <c r="AA1247" s="115"/>
      <c r="AB1247" s="154"/>
      <c r="AC1247" s="154"/>
    </row>
    <row r="1248" spans="1:29">
      <c r="A1248" s="118" t="s">
        <v>5717</v>
      </c>
      <c r="B1248" s="118" t="s">
        <v>5718</v>
      </c>
      <c r="C1248" s="130" t="s">
        <v>913</v>
      </c>
      <c r="D1248" s="131">
        <v>1</v>
      </c>
      <c r="E1248" s="132">
        <v>325027</v>
      </c>
      <c r="F1248" s="132">
        <v>1128</v>
      </c>
      <c r="G1248" s="132">
        <v>36</v>
      </c>
      <c r="H1248" s="133">
        <v>3.1699999999999999E-2</v>
      </c>
      <c r="I1248" s="140">
        <v>26</v>
      </c>
      <c r="J1248" s="140">
        <v>5</v>
      </c>
      <c r="K1248" s="132">
        <v>843</v>
      </c>
      <c r="L1248" s="141">
        <v>1.3</v>
      </c>
      <c r="M1248" s="142">
        <v>15</v>
      </c>
      <c r="N1248" s="143">
        <v>0.39900000000000002</v>
      </c>
      <c r="O1248" s="144">
        <v>0.85699999999999998</v>
      </c>
      <c r="P1248" s="145" t="s">
        <v>940</v>
      </c>
      <c r="Q1248" s="149" t="s">
        <v>5719</v>
      </c>
      <c r="R1248" s="132">
        <v>437</v>
      </c>
      <c r="S1248" s="150">
        <v>4</v>
      </c>
      <c r="T1248" s="151" t="s">
        <v>916</v>
      </c>
      <c r="U1248" s="152" t="s">
        <v>4822</v>
      </c>
      <c r="V1248" s="153">
        <v>0.16400000000000001</v>
      </c>
      <c r="W1248" s="153">
        <v>0.42899999999999999</v>
      </c>
      <c r="X1248" s="152" t="s">
        <v>5720</v>
      </c>
      <c r="Y1248" s="153">
        <v>0.156</v>
      </c>
      <c r="Z1248" s="153">
        <v>0.42899999999999999</v>
      </c>
      <c r="AA1248" s="152" t="s">
        <v>5721</v>
      </c>
      <c r="AB1248" s="153">
        <v>7.9000000000000001E-2</v>
      </c>
      <c r="AC1248" s="153">
        <v>0</v>
      </c>
    </row>
    <row r="1249" spans="1:29">
      <c r="A1249" s="118" t="s">
        <v>5722</v>
      </c>
      <c r="B1249" s="118" t="s">
        <v>5723</v>
      </c>
      <c r="C1249" s="130" t="s">
        <v>913</v>
      </c>
      <c r="D1249" s="131">
        <v>1</v>
      </c>
      <c r="E1249" s="132">
        <v>596629</v>
      </c>
      <c r="F1249" s="132">
        <v>587</v>
      </c>
      <c r="G1249" s="132">
        <v>17</v>
      </c>
      <c r="H1249" s="133">
        <v>2.8500000000000001E-2</v>
      </c>
      <c r="I1249" s="140">
        <v>13</v>
      </c>
      <c r="J1249" s="140">
        <v>0</v>
      </c>
      <c r="K1249" s="132">
        <v>312</v>
      </c>
      <c r="L1249" s="141">
        <v>1.9</v>
      </c>
      <c r="M1249" s="142">
        <v>20</v>
      </c>
      <c r="N1249" s="143">
        <v>0.67600000000000005</v>
      </c>
      <c r="O1249" s="144">
        <v>0.47</v>
      </c>
      <c r="P1249" s="145" t="s">
        <v>5724</v>
      </c>
      <c r="Q1249" s="149" t="s">
        <v>5725</v>
      </c>
      <c r="R1249" s="132">
        <v>3261</v>
      </c>
      <c r="S1249" s="150">
        <v>4.5</v>
      </c>
      <c r="T1249" s="151" t="s">
        <v>916</v>
      </c>
      <c r="U1249" s="152" t="s">
        <v>2272</v>
      </c>
      <c r="V1249" s="153">
        <v>0.32400000000000001</v>
      </c>
      <c r="W1249" s="153">
        <v>0.35299999999999998</v>
      </c>
      <c r="X1249" s="152" t="s">
        <v>1970</v>
      </c>
      <c r="Y1249" s="153">
        <v>0.187</v>
      </c>
      <c r="Z1249" s="153">
        <v>0</v>
      </c>
      <c r="AA1249" s="152" t="s">
        <v>2231</v>
      </c>
      <c r="AB1249" s="153">
        <v>0.16600000000000001</v>
      </c>
      <c r="AC1249" s="153">
        <v>0.11799999999999999</v>
      </c>
    </row>
    <row r="1250" spans="1:29">
      <c r="A1250" s="118" t="s">
        <v>5726</v>
      </c>
      <c r="B1250" s="118" t="s">
        <v>5727</v>
      </c>
      <c r="C1250" s="130" t="s">
        <v>913</v>
      </c>
      <c r="D1250" s="131">
        <v>1</v>
      </c>
      <c r="E1250" s="132">
        <v>936169</v>
      </c>
      <c r="F1250" s="132">
        <v>359</v>
      </c>
      <c r="G1250" s="132">
        <v>27</v>
      </c>
      <c r="H1250" s="133">
        <v>7.4899999999999994E-2</v>
      </c>
      <c r="I1250" s="140">
        <v>13</v>
      </c>
      <c r="J1250" s="140">
        <v>0</v>
      </c>
      <c r="K1250" s="132">
        <v>33</v>
      </c>
      <c r="L1250" s="141">
        <v>10.9</v>
      </c>
      <c r="M1250" s="142">
        <v>10</v>
      </c>
      <c r="N1250" s="143">
        <v>0.73</v>
      </c>
      <c r="O1250" s="144">
        <v>0.71399999999999997</v>
      </c>
      <c r="P1250" s="145" t="s">
        <v>2304</v>
      </c>
      <c r="Q1250" s="149" t="s">
        <v>5728</v>
      </c>
      <c r="R1250" s="132">
        <v>8148</v>
      </c>
      <c r="S1250" s="150">
        <v>4.5</v>
      </c>
      <c r="T1250" s="151" t="s">
        <v>916</v>
      </c>
      <c r="U1250" s="152" t="s">
        <v>2958</v>
      </c>
      <c r="V1250" s="153">
        <v>0.376</v>
      </c>
      <c r="W1250" s="153">
        <v>0.42899999999999999</v>
      </c>
      <c r="X1250" s="152" t="s">
        <v>2613</v>
      </c>
      <c r="Y1250" s="153">
        <v>0.27</v>
      </c>
      <c r="Z1250" s="153">
        <v>0</v>
      </c>
      <c r="AA1250" s="152" t="s">
        <v>3091</v>
      </c>
      <c r="AB1250" s="153">
        <v>8.5000000000000006E-2</v>
      </c>
      <c r="AC1250" s="153">
        <v>0.28599999999999998</v>
      </c>
    </row>
    <row r="1251" spans="1:29">
      <c r="A1251" s="118" t="s">
        <v>5729</v>
      </c>
      <c r="B1251" s="118" t="s">
        <v>5730</v>
      </c>
      <c r="C1251" s="130" t="s">
        <v>913</v>
      </c>
      <c r="D1251" s="131">
        <v>1</v>
      </c>
      <c r="E1251" s="132">
        <v>995550</v>
      </c>
      <c r="F1251" s="132">
        <v>331</v>
      </c>
      <c r="G1251" s="132">
        <v>10</v>
      </c>
      <c r="H1251" s="133">
        <v>3.0700000000000002E-2</v>
      </c>
      <c r="I1251" s="140">
        <v>12</v>
      </c>
      <c r="J1251" s="140">
        <v>0</v>
      </c>
      <c r="K1251" s="132">
        <v>187</v>
      </c>
      <c r="L1251" s="141">
        <v>1.8</v>
      </c>
      <c r="M1251" s="142">
        <v>0</v>
      </c>
      <c r="N1251" s="143">
        <v>0.61099999999999999</v>
      </c>
      <c r="O1251" s="144">
        <v>0.5</v>
      </c>
      <c r="P1251" s="145" t="s">
        <v>1479</v>
      </c>
      <c r="Q1251" s="149" t="s">
        <v>5731</v>
      </c>
      <c r="R1251" s="132">
        <v>3044</v>
      </c>
      <c r="S1251" s="150">
        <v>4.5</v>
      </c>
      <c r="T1251" s="151" t="s">
        <v>1144</v>
      </c>
      <c r="U1251" s="152" t="s">
        <v>1256</v>
      </c>
      <c r="V1251" s="153">
        <v>0.31900000000000001</v>
      </c>
      <c r="W1251" s="153">
        <v>0.5</v>
      </c>
      <c r="X1251" s="152" t="s">
        <v>1970</v>
      </c>
      <c r="Y1251" s="153">
        <v>0.153</v>
      </c>
      <c r="Z1251" s="153">
        <v>0</v>
      </c>
      <c r="AA1251" s="152" t="s">
        <v>2012</v>
      </c>
      <c r="AB1251" s="153">
        <v>0.13900000000000001</v>
      </c>
      <c r="AC1251" s="153">
        <v>0</v>
      </c>
    </row>
    <row r="1252" spans="1:29">
      <c r="A1252" s="118" t="s">
        <v>5732</v>
      </c>
      <c r="B1252" s="118" t="s">
        <v>5733</v>
      </c>
      <c r="C1252" s="130" t="s">
        <v>913</v>
      </c>
      <c r="D1252" s="131">
        <v>1</v>
      </c>
      <c r="E1252" s="132">
        <v>304306</v>
      </c>
      <c r="F1252" s="132">
        <v>1271</v>
      </c>
      <c r="G1252" s="132">
        <v>22</v>
      </c>
      <c r="H1252" s="133">
        <v>1.7500000000000002E-2</v>
      </c>
      <c r="I1252" s="140">
        <v>28</v>
      </c>
      <c r="J1252" s="140">
        <v>0</v>
      </c>
      <c r="K1252" s="132">
        <v>411</v>
      </c>
      <c r="L1252" s="141">
        <v>3.1</v>
      </c>
      <c r="M1252" s="142">
        <v>0</v>
      </c>
      <c r="N1252" s="143">
        <v>0.42699999999999999</v>
      </c>
      <c r="O1252" s="144">
        <v>0.54200000000000004</v>
      </c>
      <c r="P1252" s="145" t="s">
        <v>5734</v>
      </c>
      <c r="Q1252" s="149" t="s">
        <v>5735</v>
      </c>
      <c r="R1252" s="132">
        <v>19332</v>
      </c>
      <c r="S1252" s="150">
        <v>4.5</v>
      </c>
      <c r="T1252" s="151" t="s">
        <v>916</v>
      </c>
      <c r="U1252" s="152" t="s">
        <v>1593</v>
      </c>
      <c r="V1252" s="153">
        <v>0.219</v>
      </c>
      <c r="W1252" s="153">
        <v>0.33300000000000002</v>
      </c>
      <c r="X1252" s="152" t="s">
        <v>1257</v>
      </c>
      <c r="Y1252" s="153">
        <v>0.13200000000000001</v>
      </c>
      <c r="Z1252" s="153">
        <v>4.2000000000000003E-2</v>
      </c>
      <c r="AA1252" s="152" t="s">
        <v>1741</v>
      </c>
      <c r="AB1252" s="153">
        <v>7.5999999999999998E-2</v>
      </c>
      <c r="AC1252" s="153">
        <v>0.16700000000000001</v>
      </c>
    </row>
    <row r="1253" spans="1:29">
      <c r="A1253" s="118" t="s">
        <v>5736</v>
      </c>
      <c r="B1253" s="118" t="s">
        <v>5737</v>
      </c>
      <c r="C1253" s="130" t="s">
        <v>913</v>
      </c>
      <c r="D1253" s="131">
        <v>1</v>
      </c>
      <c r="E1253" s="132">
        <v>230927</v>
      </c>
      <c r="F1253" s="132">
        <v>1618</v>
      </c>
      <c r="G1253" s="132">
        <v>42</v>
      </c>
      <c r="H1253" s="133">
        <v>2.63E-2</v>
      </c>
      <c r="I1253" s="140">
        <v>27</v>
      </c>
      <c r="J1253" s="140">
        <v>0</v>
      </c>
      <c r="K1253" s="132">
        <v>2571</v>
      </c>
      <c r="L1253" s="141">
        <v>0.6</v>
      </c>
      <c r="M1253" s="142">
        <v>16</v>
      </c>
      <c r="N1253" s="143">
        <v>0.499</v>
      </c>
      <c r="O1253" s="144">
        <v>0.54500000000000004</v>
      </c>
      <c r="P1253" s="145" t="s">
        <v>5738</v>
      </c>
      <c r="Q1253" s="149" t="s">
        <v>5739</v>
      </c>
      <c r="R1253" s="132">
        <v>6880</v>
      </c>
      <c r="S1253" s="150">
        <v>4.5</v>
      </c>
      <c r="T1253" s="151" t="s">
        <v>916</v>
      </c>
      <c r="U1253" s="152" t="s">
        <v>1257</v>
      </c>
      <c r="V1253" s="153">
        <v>0.313</v>
      </c>
      <c r="W1253" s="153">
        <v>0.21199999999999999</v>
      </c>
      <c r="X1253" s="152" t="s">
        <v>1685</v>
      </c>
      <c r="Y1253" s="153">
        <v>0.113</v>
      </c>
      <c r="Z1253" s="153">
        <v>0.21199999999999999</v>
      </c>
      <c r="AA1253" s="152" t="s">
        <v>1862</v>
      </c>
      <c r="AB1253" s="153">
        <v>7.3999999999999996E-2</v>
      </c>
      <c r="AC1253" s="153">
        <v>0.121</v>
      </c>
    </row>
    <row r="1254" spans="1:29">
      <c r="A1254" s="118" t="s">
        <v>5740</v>
      </c>
      <c r="B1254" s="118" t="s">
        <v>5740</v>
      </c>
      <c r="C1254" s="130"/>
      <c r="D1254" s="131">
        <v>1</v>
      </c>
      <c r="E1254" s="132">
        <v>224653</v>
      </c>
      <c r="F1254" s="132">
        <v>1696</v>
      </c>
      <c r="G1254" s="132">
        <v>35</v>
      </c>
      <c r="H1254" s="133">
        <v>2.07E-2</v>
      </c>
      <c r="I1254" s="140">
        <v>29</v>
      </c>
      <c r="J1254" s="140">
        <v>0</v>
      </c>
      <c r="K1254" s="132">
        <v>126</v>
      </c>
      <c r="L1254" s="141">
        <v>13.5</v>
      </c>
      <c r="M1254" s="142">
        <v>6</v>
      </c>
      <c r="N1254" s="143">
        <v>0.44400000000000001</v>
      </c>
      <c r="O1254" s="144">
        <v>0.5</v>
      </c>
      <c r="P1254" s="145" t="s">
        <v>947</v>
      </c>
      <c r="Q1254" s="149" t="s">
        <v>5741</v>
      </c>
      <c r="R1254" s="132">
        <v>261</v>
      </c>
      <c r="S1254" s="150">
        <v>4.3</v>
      </c>
      <c r="T1254" s="151" t="s">
        <v>1740</v>
      </c>
      <c r="U1254" s="152" t="s">
        <v>5202</v>
      </c>
      <c r="V1254" s="153">
        <v>0.23499999999999999</v>
      </c>
      <c r="W1254" s="153">
        <v>0.5</v>
      </c>
      <c r="X1254" s="152" t="s">
        <v>4779</v>
      </c>
      <c r="Y1254" s="153">
        <v>0.123</v>
      </c>
      <c r="Z1254" s="153">
        <v>0</v>
      </c>
      <c r="AA1254" s="152" t="s">
        <v>5203</v>
      </c>
      <c r="AB1254" s="153">
        <v>8.5999999999999993E-2</v>
      </c>
      <c r="AC1254" s="153">
        <v>0</v>
      </c>
    </row>
    <row r="1255" spans="1:29">
      <c r="A1255" s="118" t="s">
        <v>5742</v>
      </c>
      <c r="B1255" s="118" t="s">
        <v>5743</v>
      </c>
      <c r="C1255" s="130" t="s">
        <v>913</v>
      </c>
      <c r="D1255" s="131">
        <v>1</v>
      </c>
      <c r="E1255" s="132">
        <v>1569298</v>
      </c>
      <c r="F1255" s="132">
        <v>184</v>
      </c>
      <c r="G1255" s="132">
        <v>23</v>
      </c>
      <c r="H1255" s="133">
        <v>0.12540000000000001</v>
      </c>
      <c r="I1255" s="140">
        <v>9</v>
      </c>
      <c r="J1255" s="140">
        <v>0</v>
      </c>
      <c r="K1255" s="132">
        <v>188</v>
      </c>
      <c r="L1255" s="141">
        <v>1</v>
      </c>
      <c r="M1255" s="142">
        <v>0</v>
      </c>
      <c r="N1255" s="143">
        <v>0.68400000000000005</v>
      </c>
      <c r="O1255" s="144">
        <v>0.85699999999999998</v>
      </c>
      <c r="P1255" s="145" t="s">
        <v>5147</v>
      </c>
      <c r="Q1255" s="149" t="s">
        <v>5744</v>
      </c>
      <c r="R1255" s="132">
        <v>9449</v>
      </c>
      <c r="S1255" s="150">
        <v>4.5</v>
      </c>
      <c r="T1255" s="151" t="s">
        <v>945</v>
      </c>
      <c r="U1255" s="152" t="s">
        <v>1909</v>
      </c>
      <c r="V1255" s="153">
        <v>0.41099999999999998</v>
      </c>
      <c r="W1255" s="153">
        <v>0.35699999999999998</v>
      </c>
      <c r="X1255" s="152" t="s">
        <v>2052</v>
      </c>
      <c r="Y1255" s="153">
        <v>0.13700000000000001</v>
      </c>
      <c r="Z1255" s="153">
        <v>7.0999999999999994E-2</v>
      </c>
      <c r="AA1255" s="152" t="s">
        <v>4644</v>
      </c>
      <c r="AB1255" s="153">
        <v>0.13700000000000001</v>
      </c>
      <c r="AC1255" s="153">
        <v>0.42899999999999999</v>
      </c>
    </row>
    <row r="1256" spans="1:29">
      <c r="A1256" s="118" t="s">
        <v>5745</v>
      </c>
      <c r="B1256" s="118" t="s">
        <v>5746</v>
      </c>
      <c r="C1256" s="130" t="s">
        <v>913</v>
      </c>
      <c r="D1256" s="131">
        <v>1</v>
      </c>
      <c r="E1256" s="132">
        <v>45321</v>
      </c>
      <c r="F1256" s="132">
        <v>7333</v>
      </c>
      <c r="G1256" s="132">
        <v>85</v>
      </c>
      <c r="H1256" s="133">
        <v>1.15E-2</v>
      </c>
      <c r="I1256" s="140">
        <v>41</v>
      </c>
      <c r="J1256" s="140">
        <v>0</v>
      </c>
      <c r="K1256" s="132">
        <v>298</v>
      </c>
      <c r="L1256" s="141">
        <v>24.6</v>
      </c>
      <c r="M1256" s="142">
        <v>22</v>
      </c>
      <c r="N1256" s="143">
        <v>0.51</v>
      </c>
      <c r="O1256" s="144">
        <v>0.29699999999999999</v>
      </c>
      <c r="P1256" s="145" t="s">
        <v>3907</v>
      </c>
      <c r="Q1256" s="149" t="s">
        <v>5747</v>
      </c>
      <c r="R1256" s="132">
        <v>1407</v>
      </c>
      <c r="S1256" s="150">
        <v>4.4000000000000004</v>
      </c>
      <c r="T1256" s="151"/>
      <c r="U1256" s="152" t="s">
        <v>5748</v>
      </c>
      <c r="V1256" s="153">
        <v>0.32900000000000001</v>
      </c>
      <c r="W1256" s="153">
        <v>0.216</v>
      </c>
      <c r="X1256" s="152" t="s">
        <v>5749</v>
      </c>
      <c r="Y1256" s="153">
        <v>0.121</v>
      </c>
      <c r="Z1256" s="153">
        <v>5.3999999999999999E-2</v>
      </c>
      <c r="AA1256" s="152" t="s">
        <v>5750</v>
      </c>
      <c r="AB1256" s="153">
        <v>5.8999999999999997E-2</v>
      </c>
      <c r="AC1256" s="153">
        <v>2.7E-2</v>
      </c>
    </row>
    <row r="1257" spans="1:29">
      <c r="A1257" s="118" t="s">
        <v>5751</v>
      </c>
      <c r="B1257" s="118" t="s">
        <v>5752</v>
      </c>
      <c r="C1257" s="130" t="s">
        <v>913</v>
      </c>
      <c r="D1257" s="131">
        <v>1</v>
      </c>
      <c r="E1257" s="132">
        <v>905112</v>
      </c>
      <c r="F1257" s="132">
        <v>374</v>
      </c>
      <c r="G1257" s="132">
        <v>21</v>
      </c>
      <c r="H1257" s="133">
        <v>5.62E-2</v>
      </c>
      <c r="I1257" s="140">
        <v>13</v>
      </c>
      <c r="J1257" s="140">
        <v>9</v>
      </c>
      <c r="K1257" s="132">
        <v>97</v>
      </c>
      <c r="L1257" s="141">
        <v>3.9</v>
      </c>
      <c r="M1257" s="142">
        <v>1</v>
      </c>
      <c r="N1257" s="143">
        <v>0.76800000000000002</v>
      </c>
      <c r="O1257" s="144">
        <v>0.33300000000000002</v>
      </c>
      <c r="P1257" s="145" t="s">
        <v>2780</v>
      </c>
      <c r="Q1257" s="149" t="s">
        <v>5753</v>
      </c>
      <c r="R1257" s="132">
        <v>6080</v>
      </c>
      <c r="S1257" s="150">
        <v>4.5</v>
      </c>
      <c r="T1257" s="151" t="s">
        <v>916</v>
      </c>
      <c r="U1257" s="152" t="s">
        <v>5754</v>
      </c>
      <c r="V1257" s="153">
        <v>0.34300000000000003</v>
      </c>
      <c r="W1257" s="153">
        <v>0</v>
      </c>
      <c r="X1257" s="152" t="s">
        <v>5755</v>
      </c>
      <c r="Y1257" s="153">
        <v>0.313</v>
      </c>
      <c r="Z1257" s="153">
        <v>0</v>
      </c>
      <c r="AA1257" s="152" t="s">
        <v>2937</v>
      </c>
      <c r="AB1257" s="153">
        <v>0.112</v>
      </c>
      <c r="AC1257" s="153">
        <v>0.33300000000000002</v>
      </c>
    </row>
    <row r="1258" spans="1:29">
      <c r="A1258" s="118" t="s">
        <v>5756</v>
      </c>
      <c r="B1258" s="118" t="s">
        <v>2207</v>
      </c>
      <c r="C1258" s="130" t="s">
        <v>913</v>
      </c>
      <c r="D1258" s="131">
        <v>1</v>
      </c>
      <c r="E1258" s="132">
        <v>9913</v>
      </c>
      <c r="F1258" s="132">
        <v>26708</v>
      </c>
      <c r="G1258" s="132">
        <v>366</v>
      </c>
      <c r="H1258" s="133">
        <v>1.37E-2</v>
      </c>
      <c r="I1258" s="140">
        <v>75</v>
      </c>
      <c r="J1258" s="140">
        <v>0</v>
      </c>
      <c r="K1258" s="132">
        <v>1738</v>
      </c>
      <c r="L1258" s="141">
        <v>15.4</v>
      </c>
      <c r="M1258" s="142">
        <v>27</v>
      </c>
      <c r="N1258" s="143">
        <v>0.33800000000000002</v>
      </c>
      <c r="O1258" s="144">
        <v>0.42899999999999999</v>
      </c>
      <c r="P1258" s="145" t="s">
        <v>5757</v>
      </c>
      <c r="Q1258" s="149" t="s">
        <v>5758</v>
      </c>
      <c r="R1258" s="132">
        <v>25694</v>
      </c>
      <c r="S1258" s="150">
        <v>4.5</v>
      </c>
      <c r="T1258" s="151" t="s">
        <v>1152</v>
      </c>
      <c r="U1258" s="152" t="s">
        <v>1974</v>
      </c>
      <c r="V1258" s="153">
        <v>0.20799999999999999</v>
      </c>
      <c r="W1258" s="153">
        <v>0.27100000000000002</v>
      </c>
      <c r="X1258" s="152" t="s">
        <v>5759</v>
      </c>
      <c r="Y1258" s="153">
        <v>8.4000000000000005E-2</v>
      </c>
      <c r="Z1258" s="153">
        <v>0.1</v>
      </c>
      <c r="AA1258" s="152" t="s">
        <v>1976</v>
      </c>
      <c r="AB1258" s="153">
        <v>4.5999999999999999E-2</v>
      </c>
      <c r="AC1258" s="153">
        <v>5.8000000000000003E-2</v>
      </c>
    </row>
    <row r="1259" spans="1:29">
      <c r="A1259" s="118" t="s">
        <v>5760</v>
      </c>
      <c r="B1259" s="118" t="s">
        <v>5760</v>
      </c>
      <c r="C1259" s="130" t="s">
        <v>913</v>
      </c>
      <c r="D1259" s="131">
        <v>1</v>
      </c>
      <c r="E1259" s="132">
        <v>177298</v>
      </c>
      <c r="F1259" s="132">
        <v>2049</v>
      </c>
      <c r="G1259" s="132">
        <v>56</v>
      </c>
      <c r="H1259" s="133">
        <v>2.7400000000000001E-2</v>
      </c>
      <c r="I1259" s="140">
        <v>28</v>
      </c>
      <c r="J1259" s="140">
        <v>0</v>
      </c>
      <c r="K1259" s="132">
        <v>330</v>
      </c>
      <c r="L1259" s="141">
        <v>6.2</v>
      </c>
      <c r="M1259" s="142">
        <v>3</v>
      </c>
      <c r="N1259" s="143">
        <v>0.55300000000000005</v>
      </c>
      <c r="O1259" s="144">
        <v>0.59399999999999997</v>
      </c>
      <c r="P1259" s="145" t="s">
        <v>1294</v>
      </c>
      <c r="Q1259" s="149" t="s">
        <v>5761</v>
      </c>
      <c r="R1259" s="132">
        <v>4607</v>
      </c>
      <c r="S1259" s="150">
        <v>4.5</v>
      </c>
      <c r="T1259" s="151" t="s">
        <v>916</v>
      </c>
      <c r="U1259" s="152" t="s">
        <v>1257</v>
      </c>
      <c r="V1259" s="153">
        <v>0.34200000000000003</v>
      </c>
      <c r="W1259" s="153">
        <v>0.29699999999999999</v>
      </c>
      <c r="X1259" s="152" t="s">
        <v>1685</v>
      </c>
      <c r="Y1259" s="153">
        <v>0.14199999999999999</v>
      </c>
      <c r="Z1259" s="153">
        <v>0.156</v>
      </c>
      <c r="AA1259" s="152" t="s">
        <v>2544</v>
      </c>
      <c r="AB1259" s="153">
        <v>7.0000000000000007E-2</v>
      </c>
      <c r="AC1259" s="153">
        <v>0.14099999999999999</v>
      </c>
    </row>
    <row r="1260" spans="1:29">
      <c r="A1260" s="118" t="s">
        <v>5762</v>
      </c>
      <c r="B1260" s="118" t="s">
        <v>5763</v>
      </c>
      <c r="C1260" s="130" t="s">
        <v>913</v>
      </c>
      <c r="D1260" s="131">
        <v>1</v>
      </c>
      <c r="E1260" s="132">
        <v>335657</v>
      </c>
      <c r="F1260" s="132">
        <v>1202</v>
      </c>
      <c r="G1260" s="132">
        <v>32</v>
      </c>
      <c r="H1260" s="133">
        <v>2.7E-2</v>
      </c>
      <c r="I1260" s="140">
        <v>28</v>
      </c>
      <c r="J1260" s="140">
        <v>0</v>
      </c>
      <c r="K1260" s="132">
        <v>314</v>
      </c>
      <c r="L1260" s="141">
        <v>3.8</v>
      </c>
      <c r="M1260" s="142">
        <v>0</v>
      </c>
      <c r="N1260" s="143">
        <v>0.46700000000000003</v>
      </c>
      <c r="O1260" s="144">
        <v>0.26300000000000001</v>
      </c>
      <c r="P1260" s="145" t="s">
        <v>2097</v>
      </c>
      <c r="Q1260" s="149" t="s">
        <v>5764</v>
      </c>
      <c r="R1260" s="132">
        <v>7215</v>
      </c>
      <c r="S1260" s="150">
        <v>4.5</v>
      </c>
      <c r="T1260" s="151" t="s">
        <v>916</v>
      </c>
      <c r="U1260" s="152" t="s">
        <v>1257</v>
      </c>
      <c r="V1260" s="153">
        <v>0.318</v>
      </c>
      <c r="W1260" s="153">
        <v>0.26300000000000001</v>
      </c>
      <c r="X1260" s="152" t="s">
        <v>4203</v>
      </c>
      <c r="Y1260" s="153">
        <v>7.6999999999999999E-2</v>
      </c>
      <c r="Z1260" s="153">
        <v>0</v>
      </c>
      <c r="AA1260" s="152" t="s">
        <v>1685</v>
      </c>
      <c r="AB1260" s="153">
        <v>7.1999999999999995E-2</v>
      </c>
      <c r="AC1260" s="153">
        <v>0</v>
      </c>
    </row>
    <row r="1261" spans="1:29">
      <c r="A1261" s="118" t="s">
        <v>5765</v>
      </c>
      <c r="B1261" s="118" t="s">
        <v>5766</v>
      </c>
      <c r="C1261" s="130" t="s">
        <v>913</v>
      </c>
      <c r="D1261" s="131">
        <v>1</v>
      </c>
      <c r="E1261" s="132">
        <v>1645600</v>
      </c>
      <c r="F1261" s="132">
        <v>176</v>
      </c>
      <c r="G1261" s="132">
        <v>10</v>
      </c>
      <c r="H1261" s="133">
        <v>5.7700000000000001E-2</v>
      </c>
      <c r="I1261" s="140">
        <v>9</v>
      </c>
      <c r="J1261" s="140">
        <v>0</v>
      </c>
      <c r="K1261" s="132">
        <v>5035</v>
      </c>
      <c r="L1261" s="141">
        <v>0</v>
      </c>
      <c r="M1261" s="142">
        <v>3</v>
      </c>
      <c r="N1261" s="143">
        <v>1</v>
      </c>
      <c r="O1261" s="144">
        <v>1</v>
      </c>
      <c r="P1261" s="145" t="s">
        <v>4505</v>
      </c>
      <c r="Q1261" s="149" t="s">
        <v>5767</v>
      </c>
      <c r="R1261" s="132">
        <v>3284</v>
      </c>
      <c r="S1261" s="150">
        <v>4.5</v>
      </c>
      <c r="T1261" s="151" t="s">
        <v>916</v>
      </c>
      <c r="U1261" s="152" t="s">
        <v>1042</v>
      </c>
      <c r="V1261" s="153">
        <v>0.75</v>
      </c>
      <c r="W1261" s="153">
        <v>1</v>
      </c>
      <c r="X1261" s="152" t="s">
        <v>1140</v>
      </c>
      <c r="Y1261" s="153">
        <v>0.25</v>
      </c>
      <c r="Z1261" s="153">
        <v>0</v>
      </c>
      <c r="AA1261" s="115"/>
      <c r="AB1261" s="154"/>
      <c r="AC1261" s="154"/>
    </row>
  </sheetData>
  <hyperlinks>
    <hyperlink ref="U24" r:id="rId1" tooltip="https://www.amazon.com/dp/B08RVC6F9Y?psc=1" xr:uid="{00000000-0004-0000-0500-000000000000}"/>
    <hyperlink ref="X24" r:id="rId2" tooltip="https://www.amazon.com/dp/B08M3JD266?psc=1" xr:uid="{00000000-0004-0000-0500-000001000000}"/>
    <hyperlink ref="AA24" r:id="rId3" tooltip="https://www.amazon.com/dp/B07MNFH1PX?psc=1" xr:uid="{00000000-0004-0000-0500-000002000000}"/>
    <hyperlink ref="U25" r:id="rId4" tooltip="https://www.amazon.com/dp/B08RVC6F9Y?psc=1" xr:uid="{00000000-0004-0000-0500-000003000000}"/>
    <hyperlink ref="X25" r:id="rId5" tooltip="https://www.amazon.com/dp/B08M3JD266?psc=1" xr:uid="{00000000-0004-0000-0500-000004000000}"/>
    <hyperlink ref="AA25" r:id="rId6" tooltip="https://www.amazon.com/dp/B07ZKB4SLK?psc=1" xr:uid="{00000000-0004-0000-0500-000005000000}"/>
    <hyperlink ref="U26" r:id="rId7" tooltip="https://www.amazon.com/dp/B07MNFH1PX?psc=1" xr:uid="{00000000-0004-0000-0500-000006000000}"/>
    <hyperlink ref="X26" r:id="rId8" tooltip="https://www.amazon.com/dp/B08RVC6F9Y?psc=1" xr:uid="{00000000-0004-0000-0500-000007000000}"/>
    <hyperlink ref="AA26" r:id="rId9" tooltip="https://www.amazon.com/dp/B09FXRZ4CF?psc=1" xr:uid="{00000000-0004-0000-0500-000008000000}"/>
    <hyperlink ref="U27" r:id="rId10" tooltip="https://www.amazon.com/dp/B08RVC6F9Y?psc=1" xr:uid="{00000000-0004-0000-0500-000009000000}"/>
    <hyperlink ref="X27" r:id="rId11" tooltip="https://www.amazon.com/dp/B07MNFH1PX?psc=1" xr:uid="{00000000-0004-0000-0500-00000A000000}"/>
    <hyperlink ref="AA27" r:id="rId12" tooltip="https://www.amazon.com/dp/B08M3JD266?psc=1" xr:uid="{00000000-0004-0000-0500-00000B000000}"/>
    <hyperlink ref="U28" r:id="rId13" tooltip="https://www.amazon.com/dp/B07ZKB4SLK?psc=1" xr:uid="{00000000-0004-0000-0500-00000C000000}"/>
    <hyperlink ref="X28" r:id="rId14" tooltip="https://www.amazon.com/dp/B08RVC6F9Y?psc=1" xr:uid="{00000000-0004-0000-0500-00000D000000}"/>
    <hyperlink ref="AA28" r:id="rId15" tooltip="https://www.amazon.com/dp/B07MNFH1PX?psc=1" xr:uid="{00000000-0004-0000-0500-00000E000000}"/>
    <hyperlink ref="U29" r:id="rId16" tooltip="https://www.amazon.com/dp/B07MNFH1PX?psc=1" xr:uid="{00000000-0004-0000-0500-00000F000000}"/>
    <hyperlink ref="X29" r:id="rId17" tooltip="https://www.amazon.com/dp/B08RVC6F9Y?psc=1" xr:uid="{00000000-0004-0000-0500-000010000000}"/>
    <hyperlink ref="AA29" r:id="rId18" tooltip="https://www.amazon.com/dp/B0892BK5L6?psc=1" xr:uid="{00000000-0004-0000-0500-000011000000}"/>
    <hyperlink ref="U30" r:id="rId19" tooltip="https://www.amazon.com/dp/B08RVC6F9Y?psc=1" xr:uid="{00000000-0004-0000-0500-000012000000}"/>
    <hyperlink ref="X30" r:id="rId20" tooltip="https://www.amazon.com/dp/B07MNFH1PX?psc=1" xr:uid="{00000000-0004-0000-0500-000013000000}"/>
    <hyperlink ref="AA30" r:id="rId21" tooltip="https://www.amazon.com/dp/B07ZKB4SLK?psc=1" xr:uid="{00000000-0004-0000-0500-000014000000}"/>
    <hyperlink ref="U31" r:id="rId22" tooltip="https://www.amazon.com/dp/B08M3JD266?psc=1" xr:uid="{00000000-0004-0000-0500-000015000000}"/>
    <hyperlink ref="X31" r:id="rId23" tooltip="https://www.amazon.com/dp/B08RVC6F9Y?psc=1" xr:uid="{00000000-0004-0000-0500-000016000000}"/>
    <hyperlink ref="AA31" r:id="rId24" tooltip="https://www.amazon.com/dp/B07MNFH1PX?psc=1" xr:uid="{00000000-0004-0000-0500-000017000000}"/>
    <hyperlink ref="U32" r:id="rId25" tooltip="https://www.amazon.com/dp/B08RVC6F9Y?psc=1" xr:uid="{00000000-0004-0000-0500-000018000000}"/>
    <hyperlink ref="X32" r:id="rId26" tooltip="https://www.amazon.com/dp/B08M3JD266?psc=1" xr:uid="{00000000-0004-0000-0500-000019000000}"/>
    <hyperlink ref="AA32" r:id="rId27" tooltip="https://www.amazon.com/dp/B07MNFH1PX?psc=1" xr:uid="{00000000-0004-0000-0500-00001A000000}"/>
    <hyperlink ref="U33" r:id="rId28" tooltip="https://www.amazon.com/dp/B08RVC6F9Y?psc=1" xr:uid="{00000000-0004-0000-0500-00001B000000}"/>
    <hyperlink ref="X33" r:id="rId29" tooltip="https://www.amazon.com/dp/B07MNFH1PX?psc=1" xr:uid="{00000000-0004-0000-0500-00001C000000}"/>
    <hyperlink ref="AA33" r:id="rId30" tooltip="https://www.amazon.com/dp/B07ZKB4SLK?psc=1" xr:uid="{00000000-0004-0000-0500-00001D000000}"/>
    <hyperlink ref="U34" r:id="rId31" tooltip="https://www.amazon.com/dp/B07MKCG5ZG?psc=1" xr:uid="{00000000-0004-0000-0500-00001E000000}"/>
    <hyperlink ref="X34" r:id="rId32" tooltip="https://www.amazon.com/dp/B01N6PMZLW?psc=1" xr:uid="{00000000-0004-0000-0500-00001F000000}"/>
    <hyperlink ref="AA34" r:id="rId33" tooltip="https://www.amazon.com/dp/B08RVC6F9Y?psc=1" xr:uid="{00000000-0004-0000-0500-000020000000}"/>
    <hyperlink ref="U35" r:id="rId34" tooltip="https://www.amazon.com/dp/B08RVC6F9Y?psc=1" xr:uid="{00000000-0004-0000-0500-000021000000}"/>
    <hyperlink ref="X35" r:id="rId35" tooltip="https://www.amazon.com/dp/B07ZKB4SLK?psc=1" xr:uid="{00000000-0004-0000-0500-000022000000}"/>
    <hyperlink ref="AA35" r:id="rId36" tooltip="https://www.amazon.com/dp/B07MNFH1PX?psc=1" xr:uid="{00000000-0004-0000-0500-000023000000}"/>
    <hyperlink ref="U36" r:id="rId37" tooltip="https://www.amazon.com/dp/B08RVC6F9Y?psc=1" xr:uid="{00000000-0004-0000-0500-000024000000}"/>
    <hyperlink ref="X36" r:id="rId38" tooltip="https://www.amazon.com/dp/B07MNFH1PX?psc=1" xr:uid="{00000000-0004-0000-0500-000025000000}"/>
    <hyperlink ref="AA36" r:id="rId39" tooltip="https://www.amazon.com/dp/B07ZKB4SLK?psc=1" xr:uid="{00000000-0004-0000-0500-000026000000}"/>
    <hyperlink ref="U37" r:id="rId40" tooltip="https://www.amazon.com/dp/B07ZKB4SLK?psc=1" xr:uid="{00000000-0004-0000-0500-000027000000}"/>
    <hyperlink ref="X37" r:id="rId41" tooltip="https://www.amazon.com/dp/B0892BK5L6?psc=1" xr:uid="{00000000-0004-0000-0500-000028000000}"/>
    <hyperlink ref="AA37" r:id="rId42" tooltip="https://www.amazon.com/dp/B08RVC6F9Y?psc=1" xr:uid="{00000000-0004-0000-0500-000029000000}"/>
    <hyperlink ref="U38" r:id="rId43" tooltip="https://www.amazon.com/dp/B00OJ3UJ2S?psc=1" xr:uid="{00000000-0004-0000-0500-00002A000000}"/>
    <hyperlink ref="X38" r:id="rId44" tooltip="https://www.amazon.com/dp/B07D2BHVBD?psc=1" xr:uid="{00000000-0004-0000-0500-00002B000000}"/>
    <hyperlink ref="AA38" r:id="rId45" tooltip="https://www.amazon.com/dp/B08RVC6F9Y?psc=1" xr:uid="{00000000-0004-0000-0500-00002C000000}"/>
    <hyperlink ref="U39" r:id="rId46" tooltip="https://www.amazon.com/dp/B00OJ3UJ2S?psc=1" xr:uid="{00000000-0004-0000-0500-00002D000000}"/>
    <hyperlink ref="X39" r:id="rId47" tooltip="https://www.amazon.com/dp/B07D2BHVBD?psc=1" xr:uid="{00000000-0004-0000-0500-00002E000000}"/>
    <hyperlink ref="AA39" r:id="rId48" tooltip="https://www.amazon.com/dp/B0923JL7Q4?psc=1" xr:uid="{00000000-0004-0000-0500-00002F000000}"/>
    <hyperlink ref="U40" r:id="rId49" tooltip="https://www.amazon.com/dp/B09FXRZ4CF?psc=1" xr:uid="{00000000-0004-0000-0500-000030000000}"/>
    <hyperlink ref="X40" r:id="rId50" tooltip="https://www.amazon.com/dp/B07JJTVGZM?psc=1" xr:uid="{00000000-0004-0000-0500-000031000000}"/>
    <hyperlink ref="U41" r:id="rId51" tooltip="https://www.amazon.com/dp/B07MNFH1PX?psc=1" xr:uid="{00000000-0004-0000-0500-000032000000}"/>
    <hyperlink ref="X41" r:id="rId52" tooltip="https://www.amazon.com/dp/B08M3JD266?psc=1" xr:uid="{00000000-0004-0000-0500-000033000000}"/>
    <hyperlink ref="AA41" r:id="rId53" tooltip="https://www.amazon.com/dp/B07MKCG5ZG?psc=1" xr:uid="{00000000-0004-0000-0500-000034000000}"/>
    <hyperlink ref="U42" r:id="rId54" tooltip="https://www.amazon.com/dp/B08FWZXT2N?psc=1" xr:uid="{00000000-0004-0000-0500-000035000000}"/>
    <hyperlink ref="X42" r:id="rId55" tooltip="https://www.amazon.com/dp/B09ZKN8YWH?psc=1" xr:uid="{00000000-0004-0000-0500-000036000000}"/>
    <hyperlink ref="AA42" r:id="rId56" tooltip="https://www.amazon.com/dp/B076DCNZM3?psc=1" xr:uid="{00000000-0004-0000-0500-000037000000}"/>
    <hyperlink ref="U43" r:id="rId57" tooltip="https://www.amazon.com/dp/B08S5JPWR6?psc=1" xr:uid="{00000000-0004-0000-0500-000038000000}"/>
    <hyperlink ref="X43" r:id="rId58" tooltip="https://www.amazon.com/dp/B07ZKB4SLK?psc=1" xr:uid="{00000000-0004-0000-0500-000039000000}"/>
    <hyperlink ref="AA43" r:id="rId59" tooltip="https://www.amazon.com/dp/B07CQ6C4MW?psc=1" xr:uid="{00000000-0004-0000-0500-00003A000000}"/>
    <hyperlink ref="U44" r:id="rId60" tooltip="https://www.amazon.com/dp/B09FXRZ4CF?psc=1" xr:uid="{00000000-0004-0000-0500-00003B000000}"/>
    <hyperlink ref="X44" r:id="rId61" tooltip="https://www.amazon.com/dp/B07MNFH1PX?psc=1" xr:uid="{00000000-0004-0000-0500-00003C000000}"/>
    <hyperlink ref="AA44" r:id="rId62" tooltip="https://www.amazon.com/dp/B0892BK5L6?psc=1" xr:uid="{00000000-0004-0000-0500-00003D000000}"/>
    <hyperlink ref="U45" r:id="rId63" tooltip="https://www.amazon.com/dp/B08FWZXT2N?psc=1" xr:uid="{00000000-0004-0000-0500-00003E000000}"/>
    <hyperlink ref="X45" r:id="rId64" tooltip="https://www.amazon.com/dp/B07MNFH1PX?psc=1" xr:uid="{00000000-0004-0000-0500-00003F000000}"/>
    <hyperlink ref="AA45" r:id="rId65" tooltip="https://www.amazon.com/dp/B07MKCG5ZG?psc=1" xr:uid="{00000000-0004-0000-0500-000040000000}"/>
    <hyperlink ref="U46" r:id="rId66" tooltip="https://www.amazon.com/dp/B085T9MR9V?psc=1" xr:uid="{00000000-0004-0000-0500-000041000000}"/>
    <hyperlink ref="X46" r:id="rId67" tooltip="https://www.amazon.com/dp/B08S5CV7FS?psc=1" xr:uid="{00000000-0004-0000-0500-000042000000}"/>
    <hyperlink ref="AA46" r:id="rId68" tooltip="https://www.amazon.com/dp/B07MNFH1PX?psc=1" xr:uid="{00000000-0004-0000-0500-000043000000}"/>
    <hyperlink ref="U47" r:id="rId69" tooltip="https://www.amazon.com/dp/B08BKGT19C?psc=1" xr:uid="{00000000-0004-0000-0500-000044000000}"/>
    <hyperlink ref="X47" r:id="rId70" tooltip="https://www.amazon.com/dp/B085T9MR9V?psc=1" xr:uid="{00000000-0004-0000-0500-000045000000}"/>
    <hyperlink ref="AA47" r:id="rId71" tooltip="https://www.amazon.com/dp/B09FFC9F2Y?psc=1" xr:uid="{00000000-0004-0000-0500-000046000000}"/>
    <hyperlink ref="U48" r:id="rId72" tooltip="https://www.amazon.com/dp/B07MNFH1PX?psc=1" xr:uid="{00000000-0004-0000-0500-000047000000}"/>
    <hyperlink ref="X48" r:id="rId73" tooltip="https://www.amazon.com/dp/B08FWZXT2N?psc=1" xr:uid="{00000000-0004-0000-0500-000048000000}"/>
    <hyperlink ref="AA48" r:id="rId74" tooltip="https://www.amazon.com/dp/B07VZZ5DT4?psc=1" xr:uid="{00000000-0004-0000-0500-000049000000}"/>
    <hyperlink ref="U49" r:id="rId75" tooltip="https://www.amazon.com/dp/B084ZKLQR8?psc=1" xr:uid="{00000000-0004-0000-0500-00004A000000}"/>
    <hyperlink ref="X49" r:id="rId76" tooltip="https://www.amazon.com/dp/B09K2WVT3M?psc=1" xr:uid="{00000000-0004-0000-0500-00004B000000}"/>
    <hyperlink ref="AA49" r:id="rId77" tooltip="https://www.amazon.com/dp/B07MZNRGK6?psc=1" xr:uid="{00000000-0004-0000-0500-00004C000000}"/>
    <hyperlink ref="U50" r:id="rId78" tooltip="https://www.amazon.com/dp/B07MNFH1PX?psc=1" xr:uid="{00000000-0004-0000-0500-00004D000000}"/>
    <hyperlink ref="X50" r:id="rId79" tooltip="https://www.amazon.com/dp/B07T87JZMM?psc=1" xr:uid="{00000000-0004-0000-0500-00004E000000}"/>
    <hyperlink ref="AA50" r:id="rId80" tooltip="https://www.amazon.com/dp/B09ZKN8YWH?psc=1" xr:uid="{00000000-0004-0000-0500-00004F000000}"/>
    <hyperlink ref="U51" r:id="rId81" tooltip="https://www.amazon.com/dp/B07TG1X4XD?psc=1" xr:uid="{00000000-0004-0000-0500-000050000000}"/>
    <hyperlink ref="X51" r:id="rId82" tooltip="https://www.amazon.com/dp/B0923JL7Q4?psc=1" xr:uid="{00000000-0004-0000-0500-000051000000}"/>
    <hyperlink ref="AA51" r:id="rId83" tooltip="https://www.amazon.com/dp/B089JXSMB8?psc=1" xr:uid="{00000000-0004-0000-0500-000052000000}"/>
    <hyperlink ref="U52" r:id="rId84" tooltip="https://www.amazon.com/dp/B07FN3YZ8P?psc=1" xr:uid="{00000000-0004-0000-0500-000053000000}"/>
    <hyperlink ref="X52" r:id="rId85" tooltip="https://www.amazon.com/dp/B07MNFH1PX?psc=1" xr:uid="{00000000-0004-0000-0500-000054000000}"/>
    <hyperlink ref="AA52" r:id="rId86" tooltip="https://www.amazon.com/dp/B07JJTVGZM?psc=1" xr:uid="{00000000-0004-0000-0500-000055000000}"/>
    <hyperlink ref="U53" r:id="rId87" tooltip="https://www.amazon.com/dp/B076DCNZM3?psc=1" xr:uid="{00000000-0004-0000-0500-000056000000}"/>
    <hyperlink ref="X53" r:id="rId88" tooltip="https://www.amazon.com/dp/B08DCLPYGK?psc=1" xr:uid="{00000000-0004-0000-0500-000057000000}"/>
    <hyperlink ref="AA53" r:id="rId89" tooltip="https://www.amazon.com/dp/B08FWZXT2N?psc=1" xr:uid="{00000000-0004-0000-0500-000058000000}"/>
    <hyperlink ref="U54" r:id="rId90" tooltip="https://www.amazon.com/dp/B074NM3ZXS?psc=1" xr:uid="{00000000-0004-0000-0500-000059000000}"/>
    <hyperlink ref="X54" r:id="rId91" tooltip="https://www.amazon.com/dp/B07CQ6C4MW?psc=1" xr:uid="{00000000-0004-0000-0500-00005A000000}"/>
    <hyperlink ref="U55" r:id="rId92" tooltip="https://www.amazon.com/dp/B085T9MR9V?psc=1" xr:uid="{00000000-0004-0000-0500-00005B000000}"/>
    <hyperlink ref="X55" r:id="rId93" tooltip="https://www.amazon.com/dp/B09FFC9F2Y?psc=1" xr:uid="{00000000-0004-0000-0500-00005C000000}"/>
    <hyperlink ref="AA55" r:id="rId94" tooltip="https://www.amazon.com/dp/B08CTZPLH4?psc=1" xr:uid="{00000000-0004-0000-0500-00005D000000}"/>
    <hyperlink ref="U56" r:id="rId95" tooltip="https://www.amazon.com/dp/B07MNFH1PX?psc=1" xr:uid="{00000000-0004-0000-0500-00005E000000}"/>
    <hyperlink ref="X56" r:id="rId96" tooltip="https://www.amazon.com/dp/B08RVC6F9Y?psc=1" xr:uid="{00000000-0004-0000-0500-00005F000000}"/>
    <hyperlink ref="AA56" r:id="rId97" tooltip="https://www.amazon.com/dp/B07MKCG5ZG?psc=1" xr:uid="{00000000-0004-0000-0500-000060000000}"/>
    <hyperlink ref="U57" r:id="rId98" tooltip="https://www.amazon.com/dp/B073W65QX6?psc=1" xr:uid="{00000000-0004-0000-0500-000061000000}"/>
    <hyperlink ref="X57" r:id="rId99" tooltip="https://www.amazon.com/dp/B07JJTVGZM?psc=1" xr:uid="{00000000-0004-0000-0500-000062000000}"/>
    <hyperlink ref="AA57" r:id="rId100" tooltip="https://www.amazon.com/dp/B00PY11SYM?psc=1" xr:uid="{00000000-0004-0000-0500-000063000000}"/>
    <hyperlink ref="U58" r:id="rId101" tooltip="https://www.amazon.com/dp/B085T9MR9V?psc=1" xr:uid="{00000000-0004-0000-0500-000064000000}"/>
    <hyperlink ref="X58" r:id="rId102" tooltip="https://www.amazon.com/dp/B08LPDTZGQ?psc=1" xr:uid="{00000000-0004-0000-0500-000065000000}"/>
    <hyperlink ref="AA58" r:id="rId103" tooltip="https://www.amazon.com/dp/B08CTZPLH4?psc=1" xr:uid="{00000000-0004-0000-0500-000066000000}"/>
    <hyperlink ref="U59" r:id="rId104" tooltip="https://www.amazon.com/dp/B01N6PMZLW?psc=1" xr:uid="{00000000-0004-0000-0500-000067000000}"/>
    <hyperlink ref="X59" r:id="rId105" tooltip="https://www.amazon.com/dp/B07T3RMFFT?psc=1" xr:uid="{00000000-0004-0000-0500-000068000000}"/>
    <hyperlink ref="AA59" r:id="rId106" tooltip="https://www.amazon.com/dp/B00ITJ7U20?psc=1" xr:uid="{00000000-0004-0000-0500-000069000000}"/>
    <hyperlink ref="U60" r:id="rId107" tooltip="https://www.amazon.com/dp/B00OJ3UJ2S?psc=1" xr:uid="{00000000-0004-0000-0500-00006A000000}"/>
    <hyperlink ref="X60" r:id="rId108" tooltip="https://www.amazon.com/dp/B07D2BHVBD?psc=1" xr:uid="{00000000-0004-0000-0500-00006B000000}"/>
    <hyperlink ref="AA60" r:id="rId109" tooltip="https://www.amazon.com/dp/B08RVC6F9Y?psc=1" xr:uid="{00000000-0004-0000-0500-00006C000000}"/>
    <hyperlink ref="U61" r:id="rId110" tooltip="https://www.amazon.com/dp/B07MNFH1PX?psc=1" xr:uid="{00000000-0004-0000-0500-00006D000000}"/>
    <hyperlink ref="X61" r:id="rId111" tooltip="https://www.amazon.com/dp/B07JJTVGZM?psc=1" xr:uid="{00000000-0004-0000-0500-00006E000000}"/>
    <hyperlink ref="AA61" r:id="rId112" tooltip="https://www.amazon.com/dp/B07FN3YZ8P?psc=1" xr:uid="{00000000-0004-0000-0500-00006F000000}"/>
    <hyperlink ref="U62" r:id="rId113" tooltip="https://www.amazon.com/dp/B084ZKLQR8?psc=1" xr:uid="{00000000-0004-0000-0500-000070000000}"/>
    <hyperlink ref="X62" r:id="rId114" tooltip="https://www.amazon.com/dp/B089JXSMB8?psc=1" xr:uid="{00000000-0004-0000-0500-000071000000}"/>
    <hyperlink ref="AA62" r:id="rId115" tooltip="https://www.amazon.com/dp/B07MNFH1PX?psc=1" xr:uid="{00000000-0004-0000-0500-000072000000}"/>
    <hyperlink ref="U63" r:id="rId116" tooltip="https://www.amazon.com/dp/B01N6PMZLW?psc=1" xr:uid="{00000000-0004-0000-0500-000073000000}"/>
    <hyperlink ref="X63" r:id="rId117" tooltip="https://www.amazon.com/dp/B00ITJ7U20?psc=1" xr:uid="{00000000-0004-0000-0500-000074000000}"/>
    <hyperlink ref="AA63" r:id="rId118" tooltip="https://www.amazon.com/dp/B07TPBC34D?psc=1" xr:uid="{00000000-0004-0000-0500-000075000000}"/>
    <hyperlink ref="U64" r:id="rId119" tooltip="https://www.amazon.com/dp/B07MNFH1PX?psc=1" xr:uid="{00000000-0004-0000-0500-000076000000}"/>
    <hyperlink ref="X64" r:id="rId120" tooltip="https://www.amazon.com/dp/B08RVC6F9Y?psc=1" xr:uid="{00000000-0004-0000-0500-000077000000}"/>
    <hyperlink ref="AA64" r:id="rId121" tooltip="https://www.amazon.com/dp/B08M3JD266?psc=1" xr:uid="{00000000-0004-0000-0500-000078000000}"/>
    <hyperlink ref="U65" r:id="rId122" tooltip="https://www.amazon.com/dp/B07S9CKV7X?psc=1" xr:uid="{00000000-0004-0000-0500-000079000000}"/>
    <hyperlink ref="X65" r:id="rId123" tooltip="https://www.amazon.com/dp/B07MNFH1PX?psc=1" xr:uid="{00000000-0004-0000-0500-00007A000000}"/>
    <hyperlink ref="AA65" r:id="rId124" tooltip="https://www.amazon.com/dp/B016498CK0?psc=1" xr:uid="{00000000-0004-0000-0500-00007B000000}"/>
    <hyperlink ref="U66" r:id="rId125" tooltip="https://www.amazon.com/dp/B011M8YACM?psc=1" xr:uid="{00000000-0004-0000-0500-00007C000000}"/>
    <hyperlink ref="X66" r:id="rId126" tooltip="https://www.amazon.com/dp/B07MKCG5ZG?psc=1" xr:uid="{00000000-0004-0000-0500-00007D000000}"/>
    <hyperlink ref="AA66" r:id="rId127" tooltip="https://www.amazon.com/dp/B08PV3X6HR?psc=1" xr:uid="{00000000-0004-0000-0500-00007E000000}"/>
    <hyperlink ref="U67" r:id="rId128" tooltip="https://www.amazon.com/dp/B08133NZDL?psc=1" xr:uid="{00000000-0004-0000-0500-00007F000000}"/>
    <hyperlink ref="X67" r:id="rId129" tooltip="https://www.amazon.com/dp/B075RJHLB4?psc=1" xr:uid="{00000000-0004-0000-0500-000080000000}"/>
    <hyperlink ref="AA67" r:id="rId130" tooltip="https://www.amazon.com/dp/B097NCBNJK?psc=1" xr:uid="{00000000-0004-0000-0500-000081000000}"/>
    <hyperlink ref="U68" r:id="rId131" tooltip="https://www.amazon.com/dp/B07MNFH1PX?psc=1" xr:uid="{00000000-0004-0000-0500-000082000000}"/>
    <hyperlink ref="X68" r:id="rId132" tooltip="https://www.amazon.com/dp/B07MKCG5ZG?psc=1" xr:uid="{00000000-0004-0000-0500-000083000000}"/>
    <hyperlink ref="AA68" r:id="rId133" tooltip="https://www.amazon.com/dp/B08FWZXT2N?psc=1" xr:uid="{00000000-0004-0000-0500-000084000000}"/>
    <hyperlink ref="U69" r:id="rId134" tooltip="https://www.amazon.com/dp/B00OJ3UJ2S?psc=1" xr:uid="{00000000-0004-0000-0500-000085000000}"/>
    <hyperlink ref="X69" r:id="rId135" tooltip="https://www.amazon.com/dp/B08282SQPT?psc=1" xr:uid="{00000000-0004-0000-0500-000086000000}"/>
    <hyperlink ref="AA69" r:id="rId136" tooltip="https://www.amazon.com/dp/B093H1J46W?psc=1" xr:uid="{00000000-0004-0000-0500-000087000000}"/>
    <hyperlink ref="U70" r:id="rId137" tooltip="https://www.amazon.com/dp/B00S6B7NH8?psc=1" xr:uid="{00000000-0004-0000-0500-000088000000}"/>
    <hyperlink ref="X70" r:id="rId138" tooltip="https://www.amazon.com/dp/B073WGN61Y?psc=1" xr:uid="{00000000-0004-0000-0500-000089000000}"/>
    <hyperlink ref="AA70" r:id="rId139" tooltip="https://www.amazon.com/dp/B07T8LJY23?psc=1" xr:uid="{00000000-0004-0000-0500-00008A000000}"/>
    <hyperlink ref="U71" r:id="rId140" tooltip="https://www.amazon.com/dp/B084GDY2PW?psc=1" xr:uid="{00000000-0004-0000-0500-00008B000000}"/>
    <hyperlink ref="X71" r:id="rId141" tooltip="https://www.amazon.com/dp/B07JJTVGZM?psc=1" xr:uid="{00000000-0004-0000-0500-00008C000000}"/>
    <hyperlink ref="AA71" r:id="rId142" tooltip="https://www.amazon.com/dp/B07JKH5VTL?psc=1" xr:uid="{00000000-0004-0000-0500-00008D000000}"/>
    <hyperlink ref="U72" r:id="rId143" tooltip="https://www.amazon.com/dp/B076DCNZM3?psc=1" xr:uid="{00000000-0004-0000-0500-00008E000000}"/>
    <hyperlink ref="X72" r:id="rId144" tooltip="https://www.amazon.com/dp/B0892BK5L6?psc=1" xr:uid="{00000000-0004-0000-0500-00008F000000}"/>
    <hyperlink ref="AA72" r:id="rId145" tooltip="https://www.amazon.com/dp/B09ZKN8YWH?psc=1" xr:uid="{00000000-0004-0000-0500-000090000000}"/>
    <hyperlink ref="U73" r:id="rId146" tooltip="https://www.amazon.com/dp/B08RVC6F9Y?psc=1" xr:uid="{00000000-0004-0000-0500-000091000000}"/>
    <hyperlink ref="X73" r:id="rId147" tooltip="https://www.amazon.com/dp/B07MNFH1PX?psc=1" xr:uid="{00000000-0004-0000-0500-000092000000}"/>
    <hyperlink ref="AA73" r:id="rId148" tooltip="https://www.amazon.com/dp/B08M3JD266?psc=1" xr:uid="{00000000-0004-0000-0500-000093000000}"/>
    <hyperlink ref="U74" r:id="rId149" tooltip="https://www.amazon.com/dp/B0874XN4D8?psc=1" xr:uid="{00000000-0004-0000-0500-000094000000}"/>
    <hyperlink ref="X74" r:id="rId150" tooltip="https://www.amazon.com/dp/B093275Z7V?psc=1" xr:uid="{00000000-0004-0000-0500-000095000000}"/>
    <hyperlink ref="AA74" r:id="rId151" tooltip="https://www.amazon.com/dp/B0932C6G8Z?psc=1" xr:uid="{00000000-0004-0000-0500-000096000000}"/>
    <hyperlink ref="U75" r:id="rId152" tooltip="https://www.amazon.com/dp/B00LS5NFQ2?psc=1" xr:uid="{00000000-0004-0000-0500-000097000000}"/>
    <hyperlink ref="X75" r:id="rId153" tooltip="https://www.amazon.com/dp/B00OJ3UJ2S?psc=1" xr:uid="{00000000-0004-0000-0500-000098000000}"/>
    <hyperlink ref="AA75" r:id="rId154" tooltip="https://www.amazon.com/dp/B0759567JT?psc=1" xr:uid="{00000000-0004-0000-0500-000099000000}"/>
    <hyperlink ref="U76" r:id="rId155" tooltip="https://www.amazon.com/dp/B084ZKLQR8?psc=1" xr:uid="{00000000-0004-0000-0500-00009A000000}"/>
    <hyperlink ref="X76" r:id="rId156" tooltip="https://www.amazon.com/dp/B089JXSMB8?psc=1" xr:uid="{00000000-0004-0000-0500-00009B000000}"/>
    <hyperlink ref="AA76" r:id="rId157" tooltip="https://www.amazon.com/dp/B07ZWF819F?psc=1" xr:uid="{00000000-0004-0000-0500-00009C000000}"/>
    <hyperlink ref="U77" r:id="rId158" tooltip="https://www.amazon.com/dp/B08DCLPYGK?psc=1" xr:uid="{00000000-0004-0000-0500-00009D000000}"/>
    <hyperlink ref="X77" r:id="rId159" tooltip="https://www.amazon.com/dp/B089JXSMB8?psc=1" xr:uid="{00000000-0004-0000-0500-00009E000000}"/>
    <hyperlink ref="AA77" r:id="rId160" tooltip="https://www.amazon.com/dp/B08FWZXT2N?psc=1" xr:uid="{00000000-0004-0000-0500-00009F000000}"/>
    <hyperlink ref="U78" r:id="rId161" tooltip="https://www.amazon.com/dp/B08RVC6F9Y?psc=1" xr:uid="{00000000-0004-0000-0500-0000A0000000}"/>
    <hyperlink ref="X78" r:id="rId162" tooltip="https://www.amazon.com/dp/B07ZKB4SLK?psc=1" xr:uid="{00000000-0004-0000-0500-0000A1000000}"/>
    <hyperlink ref="AA78" r:id="rId163" tooltip="https://www.amazon.com/dp/B08M3JD266?psc=1" xr:uid="{00000000-0004-0000-0500-0000A2000000}"/>
    <hyperlink ref="U79" r:id="rId164" tooltip="https://www.amazon.com/dp/B07MNFH1PX?psc=1" xr:uid="{00000000-0004-0000-0500-0000A3000000}"/>
    <hyperlink ref="X79" r:id="rId165" tooltip="https://www.amazon.com/dp/B09FXRZ4CF?psc=1" xr:uid="{00000000-0004-0000-0500-0000A4000000}"/>
    <hyperlink ref="AA79" r:id="rId166" tooltip="https://www.amazon.com/dp/B0892BK5L6?psc=1" xr:uid="{00000000-0004-0000-0500-0000A5000000}"/>
    <hyperlink ref="U80" r:id="rId167" tooltip="https://www.amazon.com/dp/B09C83H4QH?psc=1" xr:uid="{00000000-0004-0000-0500-0000A6000000}"/>
    <hyperlink ref="X80" r:id="rId168" tooltip="https://www.amazon.com/dp/B09PFQX277?psc=1" xr:uid="{00000000-0004-0000-0500-0000A7000000}"/>
    <hyperlink ref="AA80" r:id="rId169" tooltip="https://www.amazon.com/dp/B09KQBYQHM?psc=1" xr:uid="{00000000-0004-0000-0500-0000A8000000}"/>
    <hyperlink ref="U81" r:id="rId170" tooltip="https://www.amazon.com/dp/B07MNFH1PX?psc=1" xr:uid="{00000000-0004-0000-0500-0000A9000000}"/>
    <hyperlink ref="X81" r:id="rId171" tooltip="https://www.amazon.com/dp/B09FXRZ4CF?psc=1" xr:uid="{00000000-0004-0000-0500-0000AA000000}"/>
    <hyperlink ref="AA81" r:id="rId172" tooltip="https://www.amazon.com/dp/B0892BK5L6?psc=1" xr:uid="{00000000-0004-0000-0500-0000AB000000}"/>
    <hyperlink ref="U82" r:id="rId173" tooltip="https://www.amazon.com/dp/B08RVC6F9Y?psc=1" xr:uid="{00000000-0004-0000-0500-0000AC000000}"/>
    <hyperlink ref="X82" r:id="rId174" tooltip="https://www.amazon.com/dp/B07ZKB4SLK?psc=1" xr:uid="{00000000-0004-0000-0500-0000AD000000}"/>
    <hyperlink ref="AA82" r:id="rId175" tooltip="https://www.amazon.com/dp/B07MNFH1PX?psc=1" xr:uid="{00000000-0004-0000-0500-0000AE000000}"/>
    <hyperlink ref="U83" r:id="rId176" tooltip="https://www.amazon.com/dp/B08RVC6F9Y?psc=1" xr:uid="{00000000-0004-0000-0500-0000AF000000}"/>
    <hyperlink ref="X83" r:id="rId177" tooltip="https://www.amazon.com/dp/B07ZKB4SLK?psc=1" xr:uid="{00000000-0004-0000-0500-0000B0000000}"/>
    <hyperlink ref="AA83" r:id="rId178" tooltip="https://www.amazon.com/dp/B07MNFH1PX?psc=1" xr:uid="{00000000-0004-0000-0500-0000B1000000}"/>
    <hyperlink ref="U84" r:id="rId179" tooltip="https://www.amazon.com/dp/B0759567JT?psc=1" xr:uid="{00000000-0004-0000-0500-0000B2000000}"/>
    <hyperlink ref="X84" r:id="rId180" tooltip="https://www.amazon.com/dp/B075GJ3P3B?psc=1" xr:uid="{00000000-0004-0000-0500-0000B3000000}"/>
    <hyperlink ref="AA84" r:id="rId181" tooltip="https://www.amazon.com/dp/B018FTE87S?psc=1" xr:uid="{00000000-0004-0000-0500-0000B4000000}"/>
    <hyperlink ref="U85" r:id="rId182" tooltip="https://www.amazon.com/dp/B08RVC6F9Y?psc=1" xr:uid="{00000000-0004-0000-0500-0000B5000000}"/>
    <hyperlink ref="X85" r:id="rId183" tooltip="https://www.amazon.com/dp/B0863DHZDJ?psc=1" xr:uid="{00000000-0004-0000-0500-0000B6000000}"/>
    <hyperlink ref="AA85" r:id="rId184" tooltip="https://www.amazon.com/dp/B07PZXZL3Y?psc=1" xr:uid="{00000000-0004-0000-0500-0000B7000000}"/>
    <hyperlink ref="U86" r:id="rId185" tooltip="https://www.amazon.com/dp/B07MNFH1PX?psc=1" xr:uid="{00000000-0004-0000-0500-0000B8000000}"/>
    <hyperlink ref="X86" r:id="rId186" tooltip="https://www.amazon.com/dp/B08RVC6F9Y?psc=1" xr:uid="{00000000-0004-0000-0500-0000B9000000}"/>
    <hyperlink ref="AA86" r:id="rId187" tooltip="https://www.amazon.com/dp/B08M3JD266?psc=1" xr:uid="{00000000-0004-0000-0500-0000BA000000}"/>
    <hyperlink ref="U87" r:id="rId188" tooltip="https://www.amazon.com/dp/B07MNFH1PX?psc=1" xr:uid="{00000000-0004-0000-0500-0000BB000000}"/>
    <hyperlink ref="X87" r:id="rId189" tooltip="https://www.amazon.com/dp/B07ZKB4SLK?psc=1" xr:uid="{00000000-0004-0000-0500-0000BC000000}"/>
    <hyperlink ref="AA87" r:id="rId190" tooltip="https://www.amazon.com/dp/B08RVC6F9Y?psc=1" xr:uid="{00000000-0004-0000-0500-0000BD000000}"/>
    <hyperlink ref="U88" r:id="rId191" tooltip="https://www.amazon.com/dp/B00OJ3UJ2S?psc=1" xr:uid="{00000000-0004-0000-0500-0000BE000000}"/>
    <hyperlink ref="X88" r:id="rId192" tooltip="https://www.amazon.com/dp/B07D2BHVBD?psc=1" xr:uid="{00000000-0004-0000-0500-0000BF000000}"/>
    <hyperlink ref="AA88" r:id="rId193" tooltip="https://www.amazon.com/dp/B08RVC6F9Y?psc=1" xr:uid="{00000000-0004-0000-0500-0000C0000000}"/>
    <hyperlink ref="U89" r:id="rId194" tooltip="https://www.amazon.com/dp/B07ZKB4SLK?psc=1" xr:uid="{00000000-0004-0000-0500-0000C1000000}"/>
    <hyperlink ref="X89" r:id="rId195" tooltip="https://www.amazon.com/dp/B07MNFH1PX?psc=1" xr:uid="{00000000-0004-0000-0500-0000C2000000}"/>
    <hyperlink ref="AA89" r:id="rId196" tooltip="https://www.amazon.com/dp/B0892BK5L6?psc=1" xr:uid="{00000000-0004-0000-0500-0000C3000000}"/>
    <hyperlink ref="U90" r:id="rId197" tooltip="https://www.amazon.com/dp/B08CRHY1KY?psc=1" xr:uid="{00000000-0004-0000-0500-0000C4000000}"/>
    <hyperlink ref="X90" r:id="rId198" tooltip="https://www.amazon.com/dp/B083GHTPHW?psc=1" xr:uid="{00000000-0004-0000-0500-0000C5000000}"/>
    <hyperlink ref="AA90" r:id="rId199" tooltip="https://www.amazon.com/dp/B09571TZNZ?psc=1" xr:uid="{00000000-0004-0000-0500-0000C6000000}"/>
    <hyperlink ref="U91" r:id="rId200" tooltip="https://www.amazon.com/dp/B076DCNZM3?psc=1" xr:uid="{00000000-0004-0000-0500-0000C7000000}"/>
    <hyperlink ref="X91" r:id="rId201" tooltip="https://www.amazon.com/dp/B07JJTVGZM?psc=1" xr:uid="{00000000-0004-0000-0500-0000C8000000}"/>
    <hyperlink ref="AA91" r:id="rId202" tooltip="https://www.amazon.com/dp/B07MNFH1PX?psc=1" xr:uid="{00000000-0004-0000-0500-0000C9000000}"/>
    <hyperlink ref="U92" r:id="rId203" tooltip="https://www.amazon.com/dp/B00LS5NFQ2?psc=1" xr:uid="{00000000-0004-0000-0500-0000CA000000}"/>
    <hyperlink ref="X92" r:id="rId204" tooltip="https://www.amazon.com/dp/B00OJ3UJ2S?psc=1" xr:uid="{00000000-0004-0000-0500-0000CB000000}"/>
    <hyperlink ref="AA92" r:id="rId205" tooltip="https://www.amazon.com/dp/B08ZSDVMSP?psc=1" xr:uid="{00000000-0004-0000-0500-0000CC000000}"/>
    <hyperlink ref="U93" r:id="rId206" tooltip="https://www.amazon.com/dp/B08ZSDVMSP?psc=1" xr:uid="{00000000-0004-0000-0500-0000CD000000}"/>
    <hyperlink ref="X93" r:id="rId207" tooltip="https://www.amazon.com/dp/B00OJ3UJ2S?psc=1" xr:uid="{00000000-0004-0000-0500-0000CE000000}"/>
    <hyperlink ref="AA93" r:id="rId208" tooltip="https://www.amazon.com/dp/B076WQHK2G?psc=1" xr:uid="{00000000-0004-0000-0500-0000CF000000}"/>
    <hyperlink ref="U94" r:id="rId209" tooltip="https://www.amazon.com/dp/B08282SQPT?psc=1" xr:uid="{00000000-0004-0000-0500-0000D0000000}"/>
    <hyperlink ref="U95" r:id="rId210" tooltip="https://www.amazon.com/dp/B08LYQPRPJ?psc=1" xr:uid="{00000000-0004-0000-0500-0000D1000000}"/>
    <hyperlink ref="X95" r:id="rId211" tooltip="https://www.amazon.com/dp/B08M3JD266?psc=1" xr:uid="{00000000-0004-0000-0500-0000D2000000}"/>
    <hyperlink ref="AA95" r:id="rId212" tooltip="https://www.amazon.com/dp/B09RPVQ85R?psc=1" xr:uid="{00000000-0004-0000-0500-0000D3000000}"/>
    <hyperlink ref="U96" r:id="rId213" tooltip="https://www.amazon.com/dp/B07MNFH1PX?psc=1" xr:uid="{00000000-0004-0000-0500-0000D4000000}"/>
    <hyperlink ref="X96" r:id="rId214" tooltip="https://www.amazon.com/dp/B09FXRZ4CF?psc=1" xr:uid="{00000000-0004-0000-0500-0000D5000000}"/>
    <hyperlink ref="U97" r:id="rId215" tooltip="https://www.amazon.com/dp/B07ZKB4SLK?psc=1" xr:uid="{00000000-0004-0000-0500-0000D6000000}"/>
    <hyperlink ref="X97" r:id="rId216" tooltip="https://www.amazon.com/dp/B08RVC6F9Y?psc=1" xr:uid="{00000000-0004-0000-0500-0000D7000000}"/>
    <hyperlink ref="AA97" r:id="rId217" tooltip="https://www.amazon.com/dp/B08M3JD266?psc=1" xr:uid="{00000000-0004-0000-0500-0000D8000000}"/>
    <hyperlink ref="U98" r:id="rId218" tooltip="https://www.amazon.com/dp/B07MKCG5ZG?psc=1" xr:uid="{00000000-0004-0000-0500-0000D9000000}"/>
    <hyperlink ref="X98" r:id="rId219" tooltip="https://www.amazon.com/dp/B07NPG5H83?psc=1" xr:uid="{00000000-0004-0000-0500-0000DA000000}"/>
    <hyperlink ref="AA98" r:id="rId220" tooltip="https://www.amazon.com/dp/B08M3JD266?psc=1" xr:uid="{00000000-0004-0000-0500-0000DB000000}"/>
    <hyperlink ref="U99" r:id="rId221" tooltip="https://www.amazon.com/dp/B08V83JZH4?psc=1" xr:uid="{00000000-0004-0000-0500-0000DC000000}"/>
    <hyperlink ref="X99" r:id="rId222" tooltip="https://www.amazon.com/dp/B08GLX7TNT?psc=1" xr:uid="{00000000-0004-0000-0500-0000DD000000}"/>
    <hyperlink ref="AA99" r:id="rId223" tooltip="https://www.amazon.com/dp/B07MFZXR1B?psc=1" xr:uid="{00000000-0004-0000-0500-0000DE000000}"/>
    <hyperlink ref="U100" r:id="rId224" tooltip="https://www.amazon.com/dp/B07ZKB4SLK?psc=1" xr:uid="{00000000-0004-0000-0500-0000DF000000}"/>
    <hyperlink ref="X100" r:id="rId225" tooltip="https://www.amazon.com/dp/B08RVC6F9Y?psc=1" xr:uid="{00000000-0004-0000-0500-0000E0000000}"/>
    <hyperlink ref="AA100" r:id="rId226" tooltip="https://www.amazon.com/dp/B07MFZXR1B?psc=1" xr:uid="{00000000-0004-0000-0500-0000E1000000}"/>
    <hyperlink ref="U101" r:id="rId227" tooltip="https://www.amazon.com/dp/B07MNFH1PX?psc=1" xr:uid="{00000000-0004-0000-0500-0000E2000000}"/>
    <hyperlink ref="X101" r:id="rId228" tooltip="https://www.amazon.com/dp/B09FXRZ4CF?psc=1" xr:uid="{00000000-0004-0000-0500-0000E3000000}"/>
    <hyperlink ref="AA101" r:id="rId229" tooltip="https://www.amazon.com/dp/B0892BK5L6?psc=1" xr:uid="{00000000-0004-0000-0500-0000E4000000}"/>
    <hyperlink ref="U102" r:id="rId230" tooltip="https://www.amazon.com/dp/B00ITJ7U20?psc=1" xr:uid="{00000000-0004-0000-0500-0000E5000000}"/>
    <hyperlink ref="X102" r:id="rId231" tooltip="https://www.amazon.com/dp/B073W65QX6?psc=1" xr:uid="{00000000-0004-0000-0500-0000E6000000}"/>
    <hyperlink ref="AA102" r:id="rId232" tooltip="https://www.amazon.com/dp/B01N6PMZLW?psc=1" xr:uid="{00000000-0004-0000-0500-0000E7000000}"/>
    <hyperlink ref="U103" r:id="rId233" tooltip="https://www.amazon.com/dp/B09FXRZ4CF?psc=1" xr:uid="{00000000-0004-0000-0500-0000E8000000}"/>
    <hyperlink ref="X103" r:id="rId234" tooltip="https://www.amazon.com/dp/B07MNFH1PX?psc=1" xr:uid="{00000000-0004-0000-0500-0000E9000000}"/>
    <hyperlink ref="AA103" r:id="rId235" tooltip="https://www.amazon.com/dp/B0892BK5L6?psc=1" xr:uid="{00000000-0004-0000-0500-0000EA000000}"/>
    <hyperlink ref="U104" r:id="rId236" tooltip="https://www.amazon.com/dp/B07MNFH1PX?psc=1" xr:uid="{00000000-0004-0000-0500-0000EB000000}"/>
    <hyperlink ref="X104" r:id="rId237" tooltip="https://www.amazon.com/dp/B07ZKB4SLK?psc=1" xr:uid="{00000000-0004-0000-0500-0000EC000000}"/>
    <hyperlink ref="AA104" r:id="rId238" tooltip="https://www.amazon.com/dp/B08RVC6F9Y?psc=1" xr:uid="{00000000-0004-0000-0500-0000ED000000}"/>
    <hyperlink ref="U105" r:id="rId239" tooltip="https://www.amazon.com/dp/B08LYQPRPJ?psc=1" xr:uid="{00000000-0004-0000-0500-0000EE000000}"/>
    <hyperlink ref="X105" r:id="rId240" tooltip="https://www.amazon.com/dp/B08M3JD266?psc=1" xr:uid="{00000000-0004-0000-0500-0000EF000000}"/>
    <hyperlink ref="AA105" r:id="rId241" tooltip="https://www.amazon.com/dp/B09RPVQ85R?psc=1" xr:uid="{00000000-0004-0000-0500-0000F0000000}"/>
    <hyperlink ref="U106" r:id="rId242" tooltip="https://www.amazon.com/dp/B08LYQPRPJ?psc=1" xr:uid="{00000000-0004-0000-0500-0000F1000000}"/>
    <hyperlink ref="X106" r:id="rId243" tooltip="https://www.amazon.com/dp/B07CQD6M5B?psc=1" xr:uid="{00000000-0004-0000-0500-0000F2000000}"/>
    <hyperlink ref="U107" r:id="rId244" tooltip="https://www.amazon.com/dp/B07MNFH1PX?psc=1" xr:uid="{00000000-0004-0000-0500-0000F3000000}"/>
    <hyperlink ref="X107" r:id="rId245" tooltip="https://www.amazon.com/dp/B07MKCG5ZG?psc=1" xr:uid="{00000000-0004-0000-0500-0000F4000000}"/>
    <hyperlink ref="AA107" r:id="rId246" tooltip="https://www.amazon.com/dp/B08FWZXT2N?psc=1" xr:uid="{00000000-0004-0000-0500-0000F5000000}"/>
    <hyperlink ref="U108" r:id="rId247" tooltip="https://www.amazon.com/dp/B09C83H4QH?psc=1" xr:uid="{00000000-0004-0000-0500-0000F6000000}"/>
    <hyperlink ref="X108" r:id="rId248" tooltip="https://www.amazon.com/dp/B09PFQX277?psc=1" xr:uid="{00000000-0004-0000-0500-0000F7000000}"/>
    <hyperlink ref="AA108" r:id="rId249" tooltip="https://www.amazon.com/dp/B08GLX7TNT?psc=1" xr:uid="{00000000-0004-0000-0500-0000F8000000}"/>
    <hyperlink ref="U109" r:id="rId250" tooltip="https://www.amazon.com/dp/B08LYQPRPJ?psc=1" xr:uid="{00000000-0004-0000-0500-0000F9000000}"/>
    <hyperlink ref="X109" r:id="rId251" tooltip="https://www.amazon.com/dp/B09RPVQ85R?psc=1" xr:uid="{00000000-0004-0000-0500-0000FA000000}"/>
    <hyperlink ref="AA109" r:id="rId252" tooltip="https://www.amazon.com/dp/B08M3JD266?psc=1" xr:uid="{00000000-0004-0000-0500-0000FB000000}"/>
    <hyperlink ref="U110" r:id="rId253" tooltip="https://www.amazon.com/dp/B081C5JLBQ?psc=1" xr:uid="{00000000-0004-0000-0500-0000FC000000}"/>
    <hyperlink ref="X110" r:id="rId254" tooltip="https://www.amazon.com/dp/B09TFS34NY?psc=1" xr:uid="{00000000-0004-0000-0500-0000FD000000}"/>
    <hyperlink ref="AA110" r:id="rId255" tooltip="https://www.amazon.com/dp/B081CFMQPW?psc=1" xr:uid="{00000000-0004-0000-0500-0000FE000000}"/>
    <hyperlink ref="U111" r:id="rId256" tooltip="https://www.amazon.com/dp/B07MNFH1PX?psc=1" xr:uid="{00000000-0004-0000-0500-0000FF000000}"/>
    <hyperlink ref="U112" r:id="rId257" tooltip="https://www.amazon.com/dp/B01LZWX6PD?psc=1" xr:uid="{00000000-0004-0000-0500-000000010000}"/>
    <hyperlink ref="X112" r:id="rId258" tooltip="https://www.amazon.com/dp/B08G14NBCS?psc=1" xr:uid="{00000000-0004-0000-0500-000001010000}"/>
    <hyperlink ref="AA112" r:id="rId259" tooltip="https://www.amazon.com/dp/B09S358Q7Y?psc=1" xr:uid="{00000000-0004-0000-0500-000002010000}"/>
    <hyperlink ref="U113" r:id="rId260" tooltip="https://www.amazon.com/dp/B01MS6669V?psc=1" xr:uid="{00000000-0004-0000-0500-000003010000}"/>
    <hyperlink ref="X113" r:id="rId261" tooltip="https://www.amazon.com/dp/B09Q7PBH9X?psc=1" xr:uid="{00000000-0004-0000-0500-000004010000}"/>
    <hyperlink ref="U114" r:id="rId262" tooltip="https://www.amazon.com/dp/B08G14NBCS?psc=1" xr:uid="{00000000-0004-0000-0500-000005010000}"/>
    <hyperlink ref="X114" r:id="rId263" tooltip="https://www.amazon.com/dp/B08R9DMFFT?psc=1" xr:uid="{00000000-0004-0000-0500-000006010000}"/>
    <hyperlink ref="AA114" r:id="rId264" tooltip="https://www.amazon.com/dp/B08QV4L4M3?psc=1" xr:uid="{00000000-0004-0000-0500-000007010000}"/>
    <hyperlink ref="U115" r:id="rId265" tooltip="https://www.amazon.com/dp/B07MNFH1PX?psc=1" xr:uid="{00000000-0004-0000-0500-000008010000}"/>
    <hyperlink ref="X115" r:id="rId266" tooltip="https://www.amazon.com/dp/B089GV3FYS?psc=1" xr:uid="{00000000-0004-0000-0500-000009010000}"/>
    <hyperlink ref="AA115" r:id="rId267" tooltip="https://www.amazon.com/dp/B08RVC6F9Y?psc=1" xr:uid="{00000000-0004-0000-0500-00000A010000}"/>
    <hyperlink ref="U116" r:id="rId268" tooltip="https://www.amazon.com/dp/B08RVC6F9Y?psc=1" xr:uid="{00000000-0004-0000-0500-00000B010000}"/>
    <hyperlink ref="X116" r:id="rId269" tooltip="https://www.amazon.com/dp/B07MNFH1PX?psc=1" xr:uid="{00000000-0004-0000-0500-00000C010000}"/>
    <hyperlink ref="U117" r:id="rId270" tooltip="https://www.amazon.com/dp/B07ZKB4SLK?psc=1" xr:uid="{00000000-0004-0000-0500-00000D010000}"/>
    <hyperlink ref="X117" r:id="rId271" tooltip="https://www.amazon.com/dp/B09KQBYQHM?psc=1" xr:uid="{00000000-0004-0000-0500-00000E010000}"/>
    <hyperlink ref="AA117" r:id="rId272" tooltip="https://www.amazon.com/dp/B08LYQPRPJ?psc=1" xr:uid="{00000000-0004-0000-0500-00000F010000}"/>
    <hyperlink ref="U118" r:id="rId273" tooltip="https://www.amazon.com/dp/B07MNFH1PX?psc=1" xr:uid="{00000000-0004-0000-0500-000010010000}"/>
    <hyperlink ref="X118" r:id="rId274" tooltip="https://www.amazon.com/dp/B09FXRZ4CF?psc=1" xr:uid="{00000000-0004-0000-0500-000011010000}"/>
    <hyperlink ref="AA118" r:id="rId275" tooltip="https://www.amazon.com/dp/B0892BK5L6?psc=1" xr:uid="{00000000-0004-0000-0500-000012010000}"/>
    <hyperlink ref="U119" r:id="rId276" tooltip="https://www.amazon.com/dp/B08LYQPRPJ?psc=1" xr:uid="{00000000-0004-0000-0500-000013010000}"/>
    <hyperlink ref="X119" r:id="rId277" tooltip="https://www.amazon.com/dp/B08S5JPWR6?psc=1" xr:uid="{00000000-0004-0000-0500-000014010000}"/>
    <hyperlink ref="AA119" r:id="rId278" tooltip="https://www.amazon.com/dp/B07CQD6M5B?psc=1" xr:uid="{00000000-0004-0000-0500-000015010000}"/>
    <hyperlink ref="U120" r:id="rId279" tooltip="https://www.amazon.com/dp/B0892BK5L6?psc=1" xr:uid="{00000000-0004-0000-0500-000016010000}"/>
    <hyperlink ref="X120" r:id="rId280" tooltip="https://www.amazon.com/dp/B08RVC6F9Y?psc=1" xr:uid="{00000000-0004-0000-0500-000017010000}"/>
    <hyperlink ref="AA120" r:id="rId281" tooltip="https://www.amazon.com/dp/B07ZKB4SLK?psc=1" xr:uid="{00000000-0004-0000-0500-000018010000}"/>
    <hyperlink ref="U121" r:id="rId282" tooltip="https://www.amazon.com/dp/B09PFQX277?psc=1" xr:uid="{00000000-0004-0000-0500-000019010000}"/>
    <hyperlink ref="X121" r:id="rId283" tooltip="https://www.amazon.com/dp/B09YVD8DXC?psc=1" xr:uid="{00000000-0004-0000-0500-00001A010000}"/>
    <hyperlink ref="AA121" r:id="rId284" tooltip="https://www.amazon.com/dp/B07R3WJ5BF?psc=1" xr:uid="{00000000-0004-0000-0500-00001B010000}"/>
    <hyperlink ref="U122" r:id="rId285" tooltip="https://www.amazon.com/dp/B07ZKB4SLK?psc=1" xr:uid="{00000000-0004-0000-0500-00001C010000}"/>
    <hyperlink ref="X122" r:id="rId286" tooltip="https://www.amazon.com/dp/B07MKCG5ZG?psc=1" xr:uid="{00000000-0004-0000-0500-00001D010000}"/>
    <hyperlink ref="AA122" r:id="rId287" tooltip="https://www.amazon.com/dp/B07MNFH1PX?psc=1" xr:uid="{00000000-0004-0000-0500-00001E010000}"/>
    <hyperlink ref="U123" r:id="rId288" tooltip="https://www.amazon.com/dp/B09FXRZ4CF?psc=1" xr:uid="{00000000-0004-0000-0500-00001F010000}"/>
    <hyperlink ref="X123" r:id="rId289" tooltip="https://www.amazon.com/dp/B09FFJ9JJ9?psc=1" xr:uid="{00000000-0004-0000-0500-000020010000}"/>
    <hyperlink ref="U124" r:id="rId290" tooltip="https://www.amazon.com/dp/B089GV3FYS?psc=1" xr:uid="{00000000-0004-0000-0500-000021010000}"/>
    <hyperlink ref="X124" r:id="rId291" tooltip="https://www.amazon.com/dp/B07MKCG5ZG?psc=1" xr:uid="{00000000-0004-0000-0500-000022010000}"/>
    <hyperlink ref="AA124" r:id="rId292" tooltip="https://www.amazon.com/dp/B01N6PMZLW?psc=1" xr:uid="{00000000-0004-0000-0500-000023010000}"/>
    <hyperlink ref="U125" r:id="rId293" tooltip="https://www.amazon.com/dp/B08S5JPWR6?psc=1" xr:uid="{00000000-0004-0000-0500-000024010000}"/>
    <hyperlink ref="X125" r:id="rId294" tooltip="https://www.amazon.com/dp/B07CX2KK5Z?psc=1" xr:uid="{00000000-0004-0000-0500-000025010000}"/>
    <hyperlink ref="AA125" r:id="rId295" tooltip="https://www.amazon.com/dp/B08CTZPLH4?psc=1" xr:uid="{00000000-0004-0000-0500-000026010000}"/>
    <hyperlink ref="U126" r:id="rId296" tooltip="https://www.amazon.com/dp/B00LS5NFQ2?psc=1" xr:uid="{00000000-0004-0000-0500-000027010000}"/>
    <hyperlink ref="X126" r:id="rId297" tooltip="https://www.amazon.com/dp/B00OJ3UJ2S?psc=1" xr:uid="{00000000-0004-0000-0500-000028010000}"/>
    <hyperlink ref="AA126" r:id="rId298" tooltip="https://www.amazon.com/dp/B076WQHK2G?psc=1" xr:uid="{00000000-0004-0000-0500-000029010000}"/>
    <hyperlink ref="U127" r:id="rId299" tooltip="https://www.amazon.com/dp/B0753GGRMN?psc=1" xr:uid="{00000000-0004-0000-0500-00002A010000}"/>
    <hyperlink ref="X127" r:id="rId300" tooltip="https://www.amazon.com/dp/B0827NHNNY?psc=1" xr:uid="{00000000-0004-0000-0500-00002B010000}"/>
    <hyperlink ref="AA127" r:id="rId301" tooltip="https://www.amazon.com/dp/B08FT44FL1?psc=1" xr:uid="{00000000-0004-0000-0500-00002C010000}"/>
    <hyperlink ref="U128" r:id="rId302" tooltip="https://www.amazon.com/dp/B08C2THR25?psc=1" xr:uid="{00000000-0004-0000-0500-00002D010000}"/>
    <hyperlink ref="X128" r:id="rId303" tooltip="https://www.amazon.com/dp/B07ZKB4SLK?psc=1" xr:uid="{00000000-0004-0000-0500-00002E010000}"/>
    <hyperlink ref="AA128" r:id="rId304" tooltip="https://www.amazon.com/dp/B07TJT6W8K?psc=1" xr:uid="{00000000-0004-0000-0500-00002F010000}"/>
    <hyperlink ref="U129" r:id="rId305" tooltip="https://www.amazon.com/dp/B08RVC6F9Y?psc=1" xr:uid="{00000000-0004-0000-0500-000030010000}"/>
    <hyperlink ref="X129" r:id="rId306" tooltip="https://www.amazon.com/dp/B07ZKB4SLK?psc=1" xr:uid="{00000000-0004-0000-0500-000031010000}"/>
    <hyperlink ref="AA129" r:id="rId307" tooltip="https://www.amazon.com/dp/B07MNFH1PX?psc=1" xr:uid="{00000000-0004-0000-0500-000032010000}"/>
    <hyperlink ref="U130" r:id="rId308" tooltip="https://www.amazon.com/dp/B0759567JT?psc=1" xr:uid="{00000000-0004-0000-0500-000033010000}"/>
    <hyperlink ref="X130" r:id="rId309" tooltip="https://www.amazon.com/dp/B018FTE87S?psc=1" xr:uid="{00000000-0004-0000-0500-000034010000}"/>
    <hyperlink ref="AA130" r:id="rId310" tooltip="https://www.amazon.com/dp/B07PX2HHD6?psc=1" xr:uid="{00000000-0004-0000-0500-000035010000}"/>
    <hyperlink ref="U131" r:id="rId311" tooltip="https://www.amazon.com/dp/B07ZKB4SLK?psc=1" xr:uid="{00000000-0004-0000-0500-000036010000}"/>
    <hyperlink ref="X131" r:id="rId312" tooltip="https://www.amazon.com/dp/B07ZDRCQPG?psc=1" xr:uid="{00000000-0004-0000-0500-000037010000}"/>
    <hyperlink ref="AA131" r:id="rId313" tooltip="https://www.amazon.com/dp/B084HMHGSP?psc=1" xr:uid="{00000000-0004-0000-0500-000038010000}"/>
    <hyperlink ref="U132" r:id="rId314" tooltip="https://www.amazon.com/dp/B08C2THR25?psc=1" xr:uid="{00000000-0004-0000-0500-000039010000}"/>
    <hyperlink ref="X132" r:id="rId315" tooltip="https://www.amazon.com/dp/B07MNFH1PX?psc=1" xr:uid="{00000000-0004-0000-0500-00003A010000}"/>
    <hyperlink ref="AA132" r:id="rId316" tooltip="https://www.amazon.com/dp/B08DNR22Q7?psc=1" xr:uid="{00000000-0004-0000-0500-00003B010000}"/>
    <hyperlink ref="U133" r:id="rId317" tooltip="https://www.amazon.com/dp/B07D2BHVBD?psc=1" xr:uid="{00000000-0004-0000-0500-00003C010000}"/>
    <hyperlink ref="X133" r:id="rId318" tooltip="https://www.amazon.com/dp/B07Y825V4N?psc=1" xr:uid="{00000000-0004-0000-0500-00003D010000}"/>
    <hyperlink ref="AA133" r:id="rId319" tooltip="https://www.amazon.com/dp/B07ZKB4SLK?psc=1" xr:uid="{00000000-0004-0000-0500-00003E010000}"/>
    <hyperlink ref="U134" r:id="rId320" tooltip="https://www.amazon.com/dp/B0759567JT?psc=1" xr:uid="{00000000-0004-0000-0500-00003F010000}"/>
    <hyperlink ref="X134" r:id="rId321" tooltip="https://www.amazon.com/dp/B018FTE87S?psc=1" xr:uid="{00000000-0004-0000-0500-000040010000}"/>
    <hyperlink ref="AA134" r:id="rId322" tooltip="https://www.amazon.com/dp/B07PX2HHD6?psc=1" xr:uid="{00000000-0004-0000-0500-000041010000}"/>
    <hyperlink ref="U135" r:id="rId323" tooltip="https://www.amazon.com/dp/B07Y465VX1?psc=1" xr:uid="{00000000-0004-0000-0500-000042010000}"/>
    <hyperlink ref="X135" r:id="rId324" tooltip="https://www.amazon.com/dp/B00TDJ4BJU?psc=1" xr:uid="{00000000-0004-0000-0500-000043010000}"/>
    <hyperlink ref="AA135" r:id="rId325" tooltip="https://www.amazon.com/dp/B00S3G12E6?psc=1" xr:uid="{00000000-0004-0000-0500-000044010000}"/>
    <hyperlink ref="U136" r:id="rId326" tooltip="https://www.amazon.com/dp/B08LYQPRPJ?psc=1" xr:uid="{00000000-0004-0000-0500-000045010000}"/>
    <hyperlink ref="X136" r:id="rId327" tooltip="https://www.amazon.com/dp/B08M3JD266?psc=1" xr:uid="{00000000-0004-0000-0500-000046010000}"/>
    <hyperlink ref="AA136" r:id="rId328" tooltip="https://www.amazon.com/dp/B09ZPVBYQY?psc=1" xr:uid="{00000000-0004-0000-0500-000047010000}"/>
    <hyperlink ref="U138" r:id="rId329" tooltip="https://www.amazon.com/dp/B085T9MR9V?psc=1" xr:uid="{00000000-0004-0000-0500-000048010000}"/>
    <hyperlink ref="X138" r:id="rId330" tooltip="https://www.amazon.com/dp/B09C83H4QH?psc=1" xr:uid="{00000000-0004-0000-0500-000049010000}"/>
    <hyperlink ref="AA138" r:id="rId331" tooltip="https://www.amazon.com/dp/B09L4LDXMS?psc=1" xr:uid="{00000000-0004-0000-0500-00004A010000}"/>
    <hyperlink ref="U139" r:id="rId332" tooltip="https://www.amazon.com/dp/B08G14NBCS?psc=1" xr:uid="{00000000-0004-0000-0500-00004B010000}"/>
    <hyperlink ref="X139" r:id="rId333" tooltip="https://www.amazon.com/dp/B07WSC3XB4?psc=1" xr:uid="{00000000-0004-0000-0500-00004C010000}"/>
    <hyperlink ref="AA139" r:id="rId334" tooltip="https://www.amazon.com/dp/B08F51GBPP?psc=1" xr:uid="{00000000-0004-0000-0500-00004D010000}"/>
    <hyperlink ref="U140" r:id="rId335" tooltip="https://www.amazon.com/dp/B08RVC6F9Y?psc=1" xr:uid="{00000000-0004-0000-0500-00004E010000}"/>
    <hyperlink ref="U142" r:id="rId336" tooltip="https://www.amazon.com/dp/B08RVC6F9Y?psc=1" xr:uid="{00000000-0004-0000-0500-00004F010000}"/>
    <hyperlink ref="X142" r:id="rId337" tooltip="https://www.amazon.com/dp/B0863DHZDJ?psc=1" xr:uid="{00000000-0004-0000-0500-000050010000}"/>
    <hyperlink ref="AA142" r:id="rId338" tooltip="https://www.amazon.com/dp/B07K4TZQ7D?psc=1" xr:uid="{00000000-0004-0000-0500-000051010000}"/>
    <hyperlink ref="U143" r:id="rId339" tooltip="https://www.amazon.com/dp/B07MNFH1PX?psc=1" xr:uid="{00000000-0004-0000-0500-000052010000}"/>
    <hyperlink ref="X143" r:id="rId340" tooltip="https://www.amazon.com/dp/B08C2THR25?psc=1" xr:uid="{00000000-0004-0000-0500-000053010000}"/>
    <hyperlink ref="AA143" r:id="rId341" tooltip="https://www.amazon.com/dp/B08RVC6F9Y?psc=1" xr:uid="{00000000-0004-0000-0500-000054010000}"/>
    <hyperlink ref="U144" r:id="rId342" tooltip="https://www.amazon.com/dp/B08C2THR25?psc=1" xr:uid="{00000000-0004-0000-0500-000055010000}"/>
    <hyperlink ref="X144" r:id="rId343" tooltip="https://www.amazon.com/dp/B07MKCG5ZG?psc=1" xr:uid="{00000000-0004-0000-0500-000056010000}"/>
    <hyperlink ref="AA144" r:id="rId344" tooltip="https://www.amazon.com/dp/B07MNFH1PX?psc=1" xr:uid="{00000000-0004-0000-0500-000057010000}"/>
    <hyperlink ref="U145" r:id="rId345" tooltip="https://www.amazon.com/dp/B07S9CKV7X?psc=1" xr:uid="{00000000-0004-0000-0500-000058010000}"/>
    <hyperlink ref="X145" r:id="rId346" tooltip="https://www.amazon.com/dp/B00HJZJI84?psc=1" xr:uid="{00000000-0004-0000-0500-000059010000}"/>
    <hyperlink ref="AA145" r:id="rId347" tooltip="https://www.amazon.com/dp/B011M8YACM?psc=1" xr:uid="{00000000-0004-0000-0500-00005A010000}"/>
    <hyperlink ref="U146" r:id="rId348" tooltip="https://www.amazon.com/dp/B07MNFH1PX?psc=1" xr:uid="{00000000-0004-0000-0500-00005B010000}"/>
    <hyperlink ref="X146" r:id="rId349" tooltip="https://www.amazon.com/dp/B0892BK5L6?psc=1" xr:uid="{00000000-0004-0000-0500-00005C010000}"/>
    <hyperlink ref="AA146" r:id="rId350" tooltip="https://www.amazon.com/dp/B07ZKB4SLK?psc=1" xr:uid="{00000000-0004-0000-0500-00005D010000}"/>
    <hyperlink ref="U147" r:id="rId351" tooltip="https://www.amazon.com/dp/B07MNFH1PX?psc=1" xr:uid="{00000000-0004-0000-0500-00005E010000}"/>
    <hyperlink ref="X147" r:id="rId352" tooltip="https://www.amazon.com/dp/B07MKCG5ZG?psc=1" xr:uid="{00000000-0004-0000-0500-00005F010000}"/>
    <hyperlink ref="U148" r:id="rId353" tooltip="https://www.amazon.com/dp/B0942XJWB4?psc=1" xr:uid="{00000000-0004-0000-0500-000060010000}"/>
    <hyperlink ref="X148" r:id="rId354" tooltip="https://www.amazon.com/dp/B07CQD6M5B?psc=1" xr:uid="{00000000-0004-0000-0500-000061010000}"/>
    <hyperlink ref="AA148" r:id="rId355" tooltip="https://www.amazon.com/dp/B07PWM5TMX?psc=1" xr:uid="{00000000-0004-0000-0500-000062010000}"/>
    <hyperlink ref="U150" r:id="rId356" tooltip="https://www.amazon.com/dp/B08R9DMFFT?psc=1" xr:uid="{00000000-0004-0000-0500-000063010000}"/>
    <hyperlink ref="X150" r:id="rId357" tooltip="https://www.amazon.com/dp/B09GY7NKTQ?psc=1" xr:uid="{00000000-0004-0000-0500-000064010000}"/>
    <hyperlink ref="AA150" r:id="rId358" tooltip="https://www.amazon.com/dp/B07G5MHBW1?psc=1" xr:uid="{00000000-0004-0000-0500-000065010000}"/>
    <hyperlink ref="U151" r:id="rId359" tooltip="https://www.amazon.com/dp/B07MNFH1PX?psc=1" xr:uid="{00000000-0004-0000-0500-000066010000}"/>
    <hyperlink ref="X151" r:id="rId360" tooltip="https://www.amazon.com/dp/B07ZKB4SLK?psc=1" xr:uid="{00000000-0004-0000-0500-000067010000}"/>
    <hyperlink ref="AA151" r:id="rId361" tooltip="https://www.amazon.com/dp/B07MKCG5ZG?psc=1" xr:uid="{00000000-0004-0000-0500-000068010000}"/>
    <hyperlink ref="U152" r:id="rId362" tooltip="https://www.amazon.com/dp/B00LS5NFQ2?psc=1" xr:uid="{00000000-0004-0000-0500-000069010000}"/>
    <hyperlink ref="X152" r:id="rId363" tooltip="https://www.amazon.com/dp/B00OJ3UJ2S?psc=1" xr:uid="{00000000-0004-0000-0500-00006A010000}"/>
    <hyperlink ref="AA152" r:id="rId364" tooltip="https://www.amazon.com/dp/B01M08LCXW?psc=1" xr:uid="{00000000-0004-0000-0500-00006B010000}"/>
    <hyperlink ref="U153" r:id="rId365" tooltip="https://www.amazon.com/dp/B07MKCG5ZG?psc=1" xr:uid="{00000000-0004-0000-0500-00006C010000}"/>
    <hyperlink ref="X153" r:id="rId366" tooltip="https://www.amazon.com/dp/B08PV3X6HR?psc=1" xr:uid="{00000000-0004-0000-0500-00006D010000}"/>
    <hyperlink ref="U154" r:id="rId367" tooltip="https://www.amazon.com/dp/B07MNFH1PX?psc=1" xr:uid="{00000000-0004-0000-0500-00006E010000}"/>
    <hyperlink ref="U155" r:id="rId368" tooltip="https://www.amazon.com/dp/B00OJ3UJ2S?psc=1" xr:uid="{00000000-0004-0000-0500-00006F010000}"/>
    <hyperlink ref="X155" r:id="rId369" tooltip="https://www.amazon.com/dp/B07D2BHVBD?psc=1" xr:uid="{00000000-0004-0000-0500-000070010000}"/>
    <hyperlink ref="AA155" r:id="rId370" tooltip="https://www.amazon.com/dp/B08ZSDVMSP?psc=1" xr:uid="{00000000-0004-0000-0500-000071010000}"/>
    <hyperlink ref="U156" r:id="rId371" tooltip="https://www.amazon.com/dp/B08LYQPRPJ?psc=1" xr:uid="{00000000-0004-0000-0500-000072010000}"/>
    <hyperlink ref="X156" r:id="rId372" tooltip="https://www.amazon.com/dp/B09RPVQ85R?psc=1" xr:uid="{00000000-0004-0000-0500-000073010000}"/>
    <hyperlink ref="AA156" r:id="rId373" tooltip="https://www.amazon.com/dp/B0B2JWJR5V?psc=1" xr:uid="{00000000-0004-0000-0500-000074010000}"/>
    <hyperlink ref="U157" r:id="rId374" tooltip="https://www.amazon.com/dp/B07MKCG5ZG?psc=1" xr:uid="{00000000-0004-0000-0500-000075010000}"/>
    <hyperlink ref="U158" r:id="rId375" tooltip="https://www.amazon.com/dp/B00CWNSM08?psc=1" xr:uid="{00000000-0004-0000-0500-000076010000}"/>
    <hyperlink ref="X158" r:id="rId376" tooltip="https://www.amazon.com/dp/B07SYB47BS?psc=1" xr:uid="{00000000-0004-0000-0500-000077010000}"/>
    <hyperlink ref="AA158" r:id="rId377" tooltip="https://www.amazon.com/dp/B07XJVJ6T8?psc=1" xr:uid="{00000000-0004-0000-0500-000078010000}"/>
    <hyperlink ref="U159" r:id="rId378" tooltip="https://www.amazon.com/dp/B07JJTVGZM?psc=1" xr:uid="{00000000-0004-0000-0500-000079010000}"/>
    <hyperlink ref="X159" r:id="rId379" tooltip="https://www.amazon.com/dp/B07MKCG5ZG?psc=1" xr:uid="{00000000-0004-0000-0500-00007A010000}"/>
    <hyperlink ref="AA159" r:id="rId380" tooltip="https://www.amazon.com/dp/B07MNFH1PX?psc=1" xr:uid="{00000000-0004-0000-0500-00007B010000}"/>
    <hyperlink ref="U161" r:id="rId381" tooltip="https://www.amazon.com/dp/B07JJTVGZM?psc=1" xr:uid="{00000000-0004-0000-0500-00007C010000}"/>
    <hyperlink ref="X161" r:id="rId382" tooltip="https://www.amazon.com/dp/B084GDY2PW?psc=1" xr:uid="{00000000-0004-0000-0500-00007D010000}"/>
    <hyperlink ref="AA161" r:id="rId383" tooltip="https://www.amazon.com/dp/B07JKH5VTL?psc=1" xr:uid="{00000000-0004-0000-0500-00007E010000}"/>
    <hyperlink ref="U162" r:id="rId384" tooltip="https://www.amazon.com/dp/B08QBJ2YMG?psc=1" xr:uid="{00000000-0004-0000-0500-00007F010000}"/>
    <hyperlink ref="X162" r:id="rId385" tooltip="https://www.amazon.com/dp/B08V83JZH4?psc=1" xr:uid="{00000000-0004-0000-0500-000080010000}"/>
    <hyperlink ref="AA162" r:id="rId386" tooltip="https://www.amazon.com/dp/B09JQMGHDW?psc=1" xr:uid="{00000000-0004-0000-0500-000081010000}"/>
    <hyperlink ref="U163" r:id="rId387" tooltip="https://www.amazon.com/dp/B07D2BHVBD?psc=1" xr:uid="{00000000-0004-0000-0500-000082010000}"/>
    <hyperlink ref="X163" r:id="rId388" tooltip="https://www.amazon.com/dp/B07Y825V4N?psc=1" xr:uid="{00000000-0004-0000-0500-000083010000}"/>
    <hyperlink ref="AA163" r:id="rId389" tooltip="https://www.amazon.com/dp/B07CQD6M5B?psc=1" xr:uid="{00000000-0004-0000-0500-000084010000}"/>
    <hyperlink ref="U164" r:id="rId390" tooltip="https://www.amazon.com/dp/B01N6PMZLW?psc=1" xr:uid="{00000000-0004-0000-0500-000085010000}"/>
    <hyperlink ref="X164" r:id="rId391" tooltip="https://www.amazon.com/dp/B00ITJ7U20?psc=1" xr:uid="{00000000-0004-0000-0500-000086010000}"/>
    <hyperlink ref="AA164" r:id="rId392" tooltip="https://www.amazon.com/dp/B07T3RMFFT?psc=1" xr:uid="{00000000-0004-0000-0500-000087010000}"/>
    <hyperlink ref="U165" r:id="rId393" tooltip="https://www.amazon.com/dp/B0759567JT?psc=1" xr:uid="{00000000-0004-0000-0500-000088010000}"/>
    <hyperlink ref="X165" r:id="rId394" tooltip="https://www.amazon.com/dp/B019Y4JE22?psc=1" xr:uid="{00000000-0004-0000-0500-000089010000}"/>
    <hyperlink ref="AA165" r:id="rId395" tooltip="https://www.amazon.com/dp/B07PX2HHD6?psc=1" xr:uid="{00000000-0004-0000-0500-00008A010000}"/>
    <hyperlink ref="U166" r:id="rId396" tooltip="https://www.amazon.com/dp/B07Q7WJSL7?psc=1" xr:uid="{00000000-0004-0000-0500-00008B010000}"/>
    <hyperlink ref="X166" r:id="rId397" tooltip="https://www.amazon.com/dp/B09NF2YD5F?psc=1" xr:uid="{00000000-0004-0000-0500-00008C010000}"/>
    <hyperlink ref="AA166" r:id="rId398" tooltip="https://www.amazon.com/dp/B0892QT5PQ?psc=1" xr:uid="{00000000-0004-0000-0500-00008D010000}"/>
    <hyperlink ref="U168" r:id="rId399" tooltip="https://www.amazon.com/dp/B08PV3X6HR?psc=1" xr:uid="{00000000-0004-0000-0500-00008E010000}"/>
    <hyperlink ref="X168" r:id="rId400" tooltip="https://www.amazon.com/dp/B076DCNZM3?psc=1" xr:uid="{00000000-0004-0000-0500-00008F010000}"/>
    <hyperlink ref="AA168" r:id="rId401" tooltip="https://www.amazon.com/dp/B07TG1X4XD?psc=1" xr:uid="{00000000-0004-0000-0500-000090010000}"/>
    <hyperlink ref="U169" r:id="rId402" tooltip="https://www.amazon.com/dp/B07JJTVGZM?psc=1" xr:uid="{00000000-0004-0000-0500-000091010000}"/>
    <hyperlink ref="X169" r:id="rId403" tooltip="https://www.amazon.com/dp/B07MNFH1PX?psc=1" xr:uid="{00000000-0004-0000-0500-000092010000}"/>
    <hyperlink ref="AA169" r:id="rId404" tooltip="https://www.amazon.com/dp/B073W65QX6?psc=1" xr:uid="{00000000-0004-0000-0500-000093010000}"/>
    <hyperlink ref="U170" r:id="rId405" tooltip="https://www.amazon.com/dp/B00OJ3UJ2S?psc=1" xr:uid="{00000000-0004-0000-0500-000094010000}"/>
    <hyperlink ref="X170" r:id="rId406" tooltip="https://www.amazon.com/dp/B07D2BHVBD?psc=1" xr:uid="{00000000-0004-0000-0500-000095010000}"/>
    <hyperlink ref="AA170" r:id="rId407" tooltip="https://www.amazon.com/dp/B07MNFH1PX?psc=1" xr:uid="{00000000-0004-0000-0500-000096010000}"/>
    <hyperlink ref="U171" r:id="rId408" tooltip="https://www.amazon.com/dp/B07MNFH1PX?psc=1" xr:uid="{00000000-0004-0000-0500-000097010000}"/>
    <hyperlink ref="X171" r:id="rId409" tooltip="https://www.amazon.com/dp/B0892BK5L6?psc=1" xr:uid="{00000000-0004-0000-0500-000098010000}"/>
    <hyperlink ref="AA171" r:id="rId410" tooltip="https://www.amazon.com/dp/B09S323JBP?psc=1" xr:uid="{00000000-0004-0000-0500-000099010000}"/>
    <hyperlink ref="U172" r:id="rId411" tooltip="https://www.amazon.com/dp/B00LS5NFQ2?psc=1" xr:uid="{00000000-0004-0000-0500-00009A010000}"/>
    <hyperlink ref="X172" r:id="rId412" tooltip="https://www.amazon.com/dp/B082PFJLJG?psc=1" xr:uid="{00000000-0004-0000-0500-00009B010000}"/>
    <hyperlink ref="AA172" r:id="rId413" tooltip="https://www.amazon.com/dp/B00OJ3UJ2S?psc=1" xr:uid="{00000000-0004-0000-0500-00009C010000}"/>
    <hyperlink ref="U173" r:id="rId414" tooltip="https://www.amazon.com/dp/B08RVC6F9Y?psc=1" xr:uid="{00000000-0004-0000-0500-00009D010000}"/>
    <hyperlink ref="X173" r:id="rId415" tooltip="https://www.amazon.com/dp/B0863DHZDJ?psc=1" xr:uid="{00000000-0004-0000-0500-00009E010000}"/>
    <hyperlink ref="AA173" r:id="rId416" tooltip="https://www.amazon.com/dp/B01N6PMZLW?psc=1" xr:uid="{00000000-0004-0000-0500-00009F010000}"/>
    <hyperlink ref="U174" r:id="rId417" tooltip="https://www.amazon.com/dp/B09PFQX277?psc=1" xr:uid="{00000000-0004-0000-0500-0000A0010000}"/>
    <hyperlink ref="X174" r:id="rId418" tooltip="https://www.amazon.com/dp/B09L4LDXMS?psc=1" xr:uid="{00000000-0004-0000-0500-0000A1010000}"/>
    <hyperlink ref="AA174" r:id="rId419" tooltip="https://www.amazon.com/dp/B07QY9V2KM?psc=1" xr:uid="{00000000-0004-0000-0500-0000A2010000}"/>
    <hyperlink ref="U175" r:id="rId420" tooltip="https://www.amazon.com/dp/B08P1B5FQ9?psc=1" xr:uid="{00000000-0004-0000-0500-0000A3010000}"/>
    <hyperlink ref="X175" r:id="rId421" tooltip="https://www.amazon.com/dp/B08RVC6F9Y?psc=1" xr:uid="{00000000-0004-0000-0500-0000A4010000}"/>
    <hyperlink ref="AA175" r:id="rId422" tooltip="https://www.amazon.com/dp/B09BBXCTZY?psc=1" xr:uid="{00000000-0004-0000-0500-0000A5010000}"/>
    <hyperlink ref="U176" r:id="rId423" tooltip="https://www.amazon.com/dp/B0754N4HHG?psc=1" xr:uid="{00000000-0004-0000-0500-0000A6010000}"/>
    <hyperlink ref="X176" r:id="rId424" tooltip="https://www.amazon.com/dp/B09HP888GR?psc=1" xr:uid="{00000000-0004-0000-0500-0000A7010000}"/>
    <hyperlink ref="AA176" r:id="rId425" tooltip="https://www.amazon.com/dp/B0819XQY9R?psc=1" xr:uid="{00000000-0004-0000-0500-0000A8010000}"/>
    <hyperlink ref="U177" r:id="rId426" tooltip="https://www.amazon.com/dp/B0892BK5L6?psc=1" xr:uid="{00000000-0004-0000-0500-0000A9010000}"/>
    <hyperlink ref="X177" r:id="rId427" tooltip="https://www.amazon.com/dp/B08PV3X6HR?psc=1" xr:uid="{00000000-0004-0000-0500-0000AA010000}"/>
    <hyperlink ref="U178" r:id="rId428" tooltip="https://www.amazon.com/dp/B07T3RMFFT?psc=1" xr:uid="{00000000-0004-0000-0500-0000AB010000}"/>
    <hyperlink ref="X178" r:id="rId429" tooltip="https://www.amazon.com/dp/B00ITJ7U20?psc=1" xr:uid="{00000000-0004-0000-0500-0000AC010000}"/>
    <hyperlink ref="AA178" r:id="rId430" tooltip="https://www.amazon.com/dp/B07MKCG5ZG?psc=1" xr:uid="{00000000-0004-0000-0500-0000AD010000}"/>
    <hyperlink ref="U179" r:id="rId431" tooltip="https://www.amazon.com/dp/B08R9DMFFT?psc=1" xr:uid="{00000000-0004-0000-0500-0000AE010000}"/>
    <hyperlink ref="X179" r:id="rId432" tooltip="https://www.amazon.com/dp/B07CQD6M5B?psc=1" xr:uid="{00000000-0004-0000-0500-0000AF010000}"/>
    <hyperlink ref="AA179" r:id="rId433" tooltip="https://www.amazon.com/dp/B09VSH4YXW?psc=1" xr:uid="{00000000-0004-0000-0500-0000B0010000}"/>
    <hyperlink ref="U180" r:id="rId434" tooltip="https://www.amazon.com/dp/B07TLYWMYW?psc=1" xr:uid="{00000000-0004-0000-0500-0000B1010000}"/>
    <hyperlink ref="X180" r:id="rId435" tooltip="https://www.amazon.com/dp/B07XFGPFZK?psc=1" xr:uid="{00000000-0004-0000-0500-0000B2010000}"/>
    <hyperlink ref="AA180" r:id="rId436" tooltip="https://www.amazon.com/dp/B07ZZYWTBP?psc=1" xr:uid="{00000000-0004-0000-0500-0000B3010000}"/>
    <hyperlink ref="U181" r:id="rId437" tooltip="https://www.amazon.com/dp/B08QB93S6R?psc=1" xr:uid="{00000000-0004-0000-0500-0000B4010000}"/>
    <hyperlink ref="X181" r:id="rId438" tooltip="https://www.amazon.com/dp/B07MFZXR1B?psc=1" xr:uid="{00000000-0004-0000-0500-0000B5010000}"/>
    <hyperlink ref="AA181" r:id="rId439" tooltip="https://www.amazon.com/dp/B07Q37V1C9?psc=1" xr:uid="{00000000-0004-0000-0500-0000B6010000}"/>
    <hyperlink ref="U182" r:id="rId440" tooltip="https://www.amazon.com/dp/B09KQBYQHM?psc=1" xr:uid="{00000000-0004-0000-0500-0000B7010000}"/>
    <hyperlink ref="X182" r:id="rId441" tooltip="https://www.amazon.com/dp/B09VSH4YXW?psc=1" xr:uid="{00000000-0004-0000-0500-0000B8010000}"/>
    <hyperlink ref="AA182" r:id="rId442" tooltip="https://www.amazon.com/dp/B07CQ6C4MW?psc=1" xr:uid="{00000000-0004-0000-0500-0000B9010000}"/>
    <hyperlink ref="U183" r:id="rId443" tooltip="https://www.amazon.com/dp/B07JJTVGZM?psc=1" xr:uid="{00000000-0004-0000-0500-0000BA010000}"/>
    <hyperlink ref="X183" r:id="rId444" tooltip="https://www.amazon.com/dp/B07MNFH1PX?psc=1" xr:uid="{00000000-0004-0000-0500-0000BB010000}"/>
    <hyperlink ref="AA183" r:id="rId445" tooltip="https://www.amazon.com/dp/B07FN3YZ8P?psc=1" xr:uid="{00000000-0004-0000-0500-0000BC010000}"/>
    <hyperlink ref="U184" r:id="rId446" tooltip="https://www.amazon.com/dp/B08LYQPRPJ?psc=1" xr:uid="{00000000-0004-0000-0500-0000BD010000}"/>
    <hyperlink ref="X184" r:id="rId447" tooltip="https://www.amazon.com/dp/B0B14SQJ8X?psc=1" xr:uid="{00000000-0004-0000-0500-0000BE010000}"/>
    <hyperlink ref="AA184" r:id="rId448" tooltip="https://www.amazon.com/dp/B07N48N5GR?psc=1" xr:uid="{00000000-0004-0000-0500-0000BF010000}"/>
    <hyperlink ref="U185" r:id="rId449" tooltip="https://www.amazon.com/dp/B00OJ3UJ2S?psc=1" xr:uid="{00000000-0004-0000-0500-0000C0010000}"/>
    <hyperlink ref="X185" r:id="rId450" tooltip="https://www.amazon.com/dp/B07D2BHVBD?psc=1" xr:uid="{00000000-0004-0000-0500-0000C1010000}"/>
    <hyperlink ref="AA185" r:id="rId451" tooltip="https://www.amazon.com/dp/B08RVC6F9Y?psc=1" xr:uid="{00000000-0004-0000-0500-0000C2010000}"/>
    <hyperlink ref="U186" r:id="rId452" tooltip="https://www.amazon.com/dp/B07RTMTV92?psc=1" xr:uid="{00000000-0004-0000-0500-0000C3010000}"/>
    <hyperlink ref="X186" r:id="rId453" tooltip="https://www.amazon.com/dp/B0009Y7APU?psc=1" xr:uid="{00000000-0004-0000-0500-0000C4010000}"/>
    <hyperlink ref="AA186" r:id="rId454" tooltip="https://www.amazon.com/dp/B09BF2WJHP?psc=1" xr:uid="{00000000-0004-0000-0500-0000C5010000}"/>
    <hyperlink ref="U187" r:id="rId455" tooltip="https://www.amazon.com/dp/B08QBJ2YMG?psc=1" xr:uid="{00000000-0004-0000-0500-0000C6010000}"/>
    <hyperlink ref="X187" r:id="rId456" tooltip="https://www.amazon.com/dp/B07B4G19X3?psc=1" xr:uid="{00000000-0004-0000-0500-0000C7010000}"/>
    <hyperlink ref="AA187" r:id="rId457" tooltip="https://www.amazon.com/dp/B09NQJMW28?psc=1" xr:uid="{00000000-0004-0000-0500-0000C8010000}"/>
    <hyperlink ref="U188" r:id="rId458" tooltip="https://www.amazon.com/dp/B08QBJ2YMG?psc=1" xr:uid="{00000000-0004-0000-0500-0000C9010000}"/>
    <hyperlink ref="X188" r:id="rId459" tooltip="https://www.amazon.com/dp/B01N5IB20Q?psc=1" xr:uid="{00000000-0004-0000-0500-0000CA010000}"/>
    <hyperlink ref="AA188" r:id="rId460" tooltip="https://www.amazon.com/dp/B08QBN5J9B?psc=1" xr:uid="{00000000-0004-0000-0500-0000CB010000}"/>
    <hyperlink ref="U189" r:id="rId461" tooltip="https://www.amazon.com/dp/B09L4LDXMS?psc=1" xr:uid="{00000000-0004-0000-0500-0000CC010000}"/>
    <hyperlink ref="X189" r:id="rId462" tooltip="https://www.amazon.com/dp/B09PFQX277?psc=1" xr:uid="{00000000-0004-0000-0500-0000CD010000}"/>
    <hyperlink ref="AA189" r:id="rId463" tooltip="https://www.amazon.com/dp/B09C83H4QH?psc=1" xr:uid="{00000000-0004-0000-0500-0000CE010000}"/>
    <hyperlink ref="U190" r:id="rId464" tooltip="https://www.amazon.com/dp/B08V83JZH4?psc=1" xr:uid="{00000000-0004-0000-0500-0000CF010000}"/>
    <hyperlink ref="X190" r:id="rId465" tooltip="https://www.amazon.com/dp/B07MFZXR1B?psc=1" xr:uid="{00000000-0004-0000-0500-0000D0010000}"/>
    <hyperlink ref="AA190" r:id="rId466" tooltip="https://www.amazon.com/dp/B08GLX7TNT?psc=1" xr:uid="{00000000-0004-0000-0500-0000D1010000}"/>
    <hyperlink ref="U191" r:id="rId467" tooltip="https://www.amazon.com/dp/B07ZKB4SLK?psc=1" xr:uid="{00000000-0004-0000-0500-0000D2010000}"/>
    <hyperlink ref="X191" r:id="rId468" tooltip="https://www.amazon.com/dp/B07ZDRCQPG?psc=1" xr:uid="{00000000-0004-0000-0500-0000D3010000}"/>
    <hyperlink ref="AA191" r:id="rId469" tooltip="https://www.amazon.com/dp/B07NQBQB6Z?psc=1" xr:uid="{00000000-0004-0000-0500-0000D4010000}"/>
    <hyperlink ref="U192" r:id="rId470" tooltip="https://www.amazon.com/dp/B07W5B43Z8?psc=1" xr:uid="{00000000-0004-0000-0500-0000D5010000}"/>
    <hyperlink ref="X192" r:id="rId471" tooltip="https://www.amazon.com/dp/B07Q7WJSL7?psc=1" xr:uid="{00000000-0004-0000-0500-0000D6010000}"/>
    <hyperlink ref="AA192" r:id="rId472" tooltip="https://www.amazon.com/dp/B07CH24FRH?psc=1" xr:uid="{00000000-0004-0000-0500-0000D7010000}"/>
    <hyperlink ref="U193" r:id="rId473" tooltip="https://www.amazon.com/dp/B07S9CKV7X?psc=1" xr:uid="{00000000-0004-0000-0500-0000D8010000}"/>
    <hyperlink ref="X193" r:id="rId474" tooltip="https://www.amazon.com/dp/B00HJZJI84?psc=1" xr:uid="{00000000-0004-0000-0500-0000D9010000}"/>
    <hyperlink ref="AA193" r:id="rId475" tooltip="https://www.amazon.com/dp/B07MNFH1PX?psc=1" xr:uid="{00000000-0004-0000-0500-0000DA010000}"/>
    <hyperlink ref="U194" r:id="rId476" tooltip="https://www.amazon.com/dp/B08MVV3NJ6?psc=1" xr:uid="{00000000-0004-0000-0500-0000DB010000}"/>
    <hyperlink ref="X194" r:id="rId477" tooltip="https://www.amazon.com/dp/B09FJGMZD9?psc=1" xr:uid="{00000000-0004-0000-0500-0000DC010000}"/>
    <hyperlink ref="AA194" r:id="rId478" tooltip="https://www.amazon.com/dp/B08S5JPWR6?psc=1" xr:uid="{00000000-0004-0000-0500-0000DD010000}"/>
    <hyperlink ref="U195" r:id="rId479" tooltip="https://www.amazon.com/dp/B00OJ3UJ2S?psc=1" xr:uid="{00000000-0004-0000-0500-0000DE010000}"/>
    <hyperlink ref="X195" r:id="rId480" tooltip="https://www.amazon.com/dp/B07D2BHVBD?psc=1" xr:uid="{00000000-0004-0000-0500-0000DF010000}"/>
    <hyperlink ref="AA195" r:id="rId481" tooltip="https://www.amazon.com/dp/B0863DHZDJ?psc=1" xr:uid="{00000000-0004-0000-0500-0000E0010000}"/>
    <hyperlink ref="U197" r:id="rId482" tooltip="https://www.amazon.com/dp/B01M08LCXW?psc=1" xr:uid="{00000000-0004-0000-0500-0000E1010000}"/>
    <hyperlink ref="X197" r:id="rId483" tooltip="https://www.amazon.com/dp/B081RH9XKQ?psc=1" xr:uid="{00000000-0004-0000-0500-0000E2010000}"/>
    <hyperlink ref="U198" r:id="rId484" tooltip="https://www.amazon.com/dp/B092PZPZZ2?psc=1" xr:uid="{00000000-0004-0000-0500-0000E3010000}"/>
    <hyperlink ref="X198" r:id="rId485" tooltip="https://www.amazon.com/dp/B0B147BWVP?psc=1" xr:uid="{00000000-0004-0000-0500-0000E4010000}"/>
    <hyperlink ref="AA198" r:id="rId486" tooltip="https://www.amazon.com/dp/B0977K3N1M?psc=1" xr:uid="{00000000-0004-0000-0500-0000E5010000}"/>
    <hyperlink ref="U199" r:id="rId487" tooltip="https://www.amazon.com/dp/B07FN3YZ8P?psc=1" xr:uid="{00000000-0004-0000-0500-0000E6010000}"/>
    <hyperlink ref="X199" r:id="rId488" tooltip="https://www.amazon.com/dp/B084GDY2PW?psc=1" xr:uid="{00000000-0004-0000-0500-0000E7010000}"/>
    <hyperlink ref="AA199" r:id="rId489" tooltip="https://www.amazon.com/dp/B07JJTVGZM?psc=1" xr:uid="{00000000-0004-0000-0500-0000E8010000}"/>
    <hyperlink ref="U200" r:id="rId490" tooltip="https://www.amazon.com/dp/B07F7WDZGT?psc=1" xr:uid="{00000000-0004-0000-0500-0000E9010000}"/>
    <hyperlink ref="X200" r:id="rId491" tooltip="https://www.amazon.com/dp/B00HJZJI84?psc=1" xr:uid="{00000000-0004-0000-0500-0000EA010000}"/>
    <hyperlink ref="AA200" r:id="rId492" tooltip="https://www.amazon.com/dp/B07PVX682Q?psc=1" xr:uid="{00000000-0004-0000-0500-0000EB010000}"/>
    <hyperlink ref="U201" r:id="rId493" tooltip="https://www.amazon.com/dp/B08V83JZH4?psc=1" xr:uid="{00000000-0004-0000-0500-0000EC010000}"/>
    <hyperlink ref="X201" r:id="rId494" tooltip="https://www.amazon.com/dp/B07MFZXR1B?psc=1" xr:uid="{00000000-0004-0000-0500-0000ED010000}"/>
    <hyperlink ref="AA201" r:id="rId495" tooltip="https://www.amazon.com/dp/B08RK2SR23?psc=1" xr:uid="{00000000-0004-0000-0500-0000EE010000}"/>
    <hyperlink ref="U202" r:id="rId496" tooltip="https://www.amazon.com/dp/B08HN37XC1?psc=1" xr:uid="{00000000-0004-0000-0500-0000EF010000}"/>
    <hyperlink ref="X202" r:id="rId497" tooltip="https://www.amazon.com/dp/B08QBJ2YMG?psc=1" xr:uid="{00000000-0004-0000-0500-0000F0010000}"/>
    <hyperlink ref="AA202" r:id="rId498" tooltip="https://www.amazon.com/dp/B01N5IB20Q?psc=1" xr:uid="{00000000-0004-0000-0500-0000F1010000}"/>
    <hyperlink ref="U203" r:id="rId499" tooltip="https://www.amazon.com/dp/B07N76WTNB?psc=1" xr:uid="{00000000-0004-0000-0500-0000F2010000}"/>
    <hyperlink ref="X203" r:id="rId500" tooltip="https://www.amazon.com/dp/B08S5JPWR6?psc=1" xr:uid="{00000000-0004-0000-0500-0000F3010000}"/>
    <hyperlink ref="AA203" r:id="rId501" tooltip="https://www.amazon.com/dp/B09Q1YS4Z8?psc=1" xr:uid="{00000000-0004-0000-0500-0000F4010000}"/>
    <hyperlink ref="U204" r:id="rId502" tooltip="https://www.amazon.com/dp/B08RVC6F9Y?psc=1" xr:uid="{00000000-0004-0000-0500-0000F5010000}"/>
    <hyperlink ref="X204" r:id="rId503" tooltip="https://www.amazon.com/dp/B00OJ3UJ2S?psc=1" xr:uid="{00000000-0004-0000-0500-0000F6010000}"/>
    <hyperlink ref="U205" r:id="rId504" tooltip="https://www.amazon.com/dp/B07C9RSZFM?psc=1" xr:uid="{00000000-0004-0000-0500-0000F7010000}"/>
    <hyperlink ref="X205" r:id="rId505" tooltip="https://www.amazon.com/dp/B0759567JT?psc=1" xr:uid="{00000000-0004-0000-0500-0000F8010000}"/>
    <hyperlink ref="AA205" r:id="rId506" tooltip="https://www.amazon.com/dp/B00G6TG5YE?psc=1" xr:uid="{00000000-0004-0000-0500-0000F9010000}"/>
    <hyperlink ref="U206" r:id="rId507" tooltip="https://www.amazon.com/dp/B01LY97QE8?psc=1" xr:uid="{00000000-0004-0000-0500-0000FA010000}"/>
    <hyperlink ref="X206" r:id="rId508" tooltip="https://www.amazon.com/dp/B01N48791I?psc=1" xr:uid="{00000000-0004-0000-0500-0000FB010000}"/>
    <hyperlink ref="AA206" r:id="rId509" tooltip="https://www.amazon.com/dp/B07R9HVZMX?psc=1" xr:uid="{00000000-0004-0000-0500-0000FC010000}"/>
    <hyperlink ref="U207" r:id="rId510" tooltip="https://www.amazon.com/dp/B01M08LCXW?psc=1" xr:uid="{00000000-0004-0000-0500-0000FD010000}"/>
    <hyperlink ref="X207" r:id="rId511" tooltip="https://www.amazon.com/dp/B07MKCG5ZG?psc=1" xr:uid="{00000000-0004-0000-0500-0000FE010000}"/>
    <hyperlink ref="U208" r:id="rId512" tooltip="https://www.amazon.com/dp/B08RVC6F9Y?psc=1" xr:uid="{00000000-0004-0000-0500-0000FF010000}"/>
    <hyperlink ref="X208" r:id="rId513" tooltip="https://www.amazon.com/dp/B00OJ3UJ2S?psc=1" xr:uid="{00000000-0004-0000-0500-000000020000}"/>
    <hyperlink ref="AA208" r:id="rId514" tooltip="https://www.amazon.com/dp/B0863DHZDJ?psc=1" xr:uid="{00000000-0004-0000-0500-000001020000}"/>
    <hyperlink ref="U209" r:id="rId515" tooltip="https://www.amazon.com/dp/B07JJTVGZM?psc=1" xr:uid="{00000000-0004-0000-0500-000002020000}"/>
    <hyperlink ref="X209" r:id="rId516" tooltip="https://www.amazon.com/dp/B07JKH5VTL?psc=1" xr:uid="{00000000-0004-0000-0500-000003020000}"/>
    <hyperlink ref="AA209" r:id="rId517" tooltip="https://www.amazon.com/dp/B084GDY2PW?psc=1" xr:uid="{00000000-0004-0000-0500-000004020000}"/>
    <hyperlink ref="U210" r:id="rId518" tooltip="https://www.amazon.com/dp/B08GTYFC37?psc=1" xr:uid="{00000000-0004-0000-0500-000005020000}"/>
    <hyperlink ref="X210" r:id="rId519" tooltip="https://www.amazon.com/dp/B08HN37XC1?psc=1" xr:uid="{00000000-0004-0000-0500-000006020000}"/>
    <hyperlink ref="AA210" r:id="rId520" tooltip="https://www.amazon.com/dp/B0874XN4D8?psc=1" xr:uid="{00000000-0004-0000-0500-000007020000}"/>
    <hyperlink ref="U211" r:id="rId521" tooltip="https://www.amazon.com/dp/B081RH9XKQ?psc=1" xr:uid="{00000000-0004-0000-0500-000008020000}"/>
    <hyperlink ref="X211" r:id="rId522" tooltip="https://www.amazon.com/dp/B07WS59SP4?psc=1" xr:uid="{00000000-0004-0000-0500-000009020000}"/>
    <hyperlink ref="AA211" r:id="rId523" tooltip="https://www.amazon.com/dp/B077H9Z7TS?psc=1" xr:uid="{00000000-0004-0000-0500-00000A020000}"/>
    <hyperlink ref="U212" r:id="rId524" tooltip="https://www.amazon.com/dp/B07F7WDZGT?psc=1" xr:uid="{00000000-0004-0000-0500-00000B020000}"/>
    <hyperlink ref="X212" r:id="rId525" tooltip="https://www.amazon.com/dp/B07JGT17B8?psc=1" xr:uid="{00000000-0004-0000-0500-00000C020000}"/>
    <hyperlink ref="AA212" r:id="rId526" tooltip="https://www.amazon.com/dp/B00HJZJI84?psc=1" xr:uid="{00000000-0004-0000-0500-00000D020000}"/>
    <hyperlink ref="U213" r:id="rId527" tooltip="https://www.amazon.com/dp/B08QB93S6R?psc=1" xr:uid="{00000000-0004-0000-0500-00000E020000}"/>
    <hyperlink ref="X213" r:id="rId528" tooltip="https://www.amazon.com/dp/B07MFZXR1B?psc=1" xr:uid="{00000000-0004-0000-0500-00000F020000}"/>
    <hyperlink ref="AA213" r:id="rId529" tooltip="https://www.amazon.com/dp/B089C6LZ42?psc=1" xr:uid="{00000000-0004-0000-0500-000010020000}"/>
    <hyperlink ref="U214" r:id="rId530" tooltip="https://www.amazon.com/dp/B01N6PMZLW?psc=1" xr:uid="{00000000-0004-0000-0500-000011020000}"/>
    <hyperlink ref="X214" r:id="rId531" tooltip="https://www.amazon.com/dp/B018ATXKLI?psc=1" xr:uid="{00000000-0004-0000-0500-000012020000}"/>
    <hyperlink ref="AA214" r:id="rId532" tooltip="https://www.amazon.com/dp/B00ITJ7U20?psc=1" xr:uid="{00000000-0004-0000-0500-000013020000}"/>
    <hyperlink ref="U215" r:id="rId533" tooltip="https://www.amazon.com/dp/B09Q1YS4Z8?psc=1" xr:uid="{00000000-0004-0000-0500-000014020000}"/>
    <hyperlink ref="X215" r:id="rId534" tooltip="https://www.amazon.com/dp/B0B53F9QD5?psc=1" xr:uid="{00000000-0004-0000-0500-000015020000}"/>
    <hyperlink ref="AA215" r:id="rId535" tooltip="https://www.amazon.com/dp/B07TLYWMYW?psc=1" xr:uid="{00000000-0004-0000-0500-000016020000}"/>
    <hyperlink ref="U216" r:id="rId536" tooltip="https://www.amazon.com/dp/B07MNFH1PX?psc=1" xr:uid="{00000000-0004-0000-0500-000017020000}"/>
    <hyperlink ref="X216" r:id="rId537" tooltip="https://www.amazon.com/dp/B07MNFH1PX?psc=1" xr:uid="{00000000-0004-0000-0500-000018020000}"/>
    <hyperlink ref="U217" r:id="rId538" tooltip="https://www.amazon.com/dp/B09L4P1DYS?psc=1" xr:uid="{00000000-0004-0000-0500-000019020000}"/>
    <hyperlink ref="X217" r:id="rId539" tooltip="https://www.amazon.com/dp/B09M2XYZQ3?psc=1" xr:uid="{00000000-0004-0000-0500-00001A020000}"/>
    <hyperlink ref="AA217" r:id="rId540" tooltip="https://www.amazon.com/dp/B09BPS99MG?psc=1" xr:uid="{00000000-0004-0000-0500-00001B020000}"/>
    <hyperlink ref="U218" r:id="rId541" tooltip="https://www.amazon.com/dp/B07JJTVGZM?psc=1" xr:uid="{00000000-0004-0000-0500-00001C020000}"/>
    <hyperlink ref="X218" r:id="rId542" tooltip="https://www.amazon.com/dp/B07MNFH1PX?psc=1" xr:uid="{00000000-0004-0000-0500-00001D020000}"/>
    <hyperlink ref="AA218" r:id="rId543" tooltip="https://www.amazon.com/dp/B084GDY2PW?psc=1" xr:uid="{00000000-0004-0000-0500-00001E020000}"/>
    <hyperlink ref="U219" r:id="rId544" tooltip="https://www.amazon.com/dp/B08SL5GY19?psc=1" xr:uid="{00000000-0004-0000-0500-00001F020000}"/>
    <hyperlink ref="X219" r:id="rId545" tooltip="https://www.amazon.com/dp/B09NF1MV2P?psc=1" xr:uid="{00000000-0004-0000-0500-000020020000}"/>
    <hyperlink ref="AA219" r:id="rId546" tooltip="https://www.amazon.com/dp/B09WYP5LXB?psc=1" xr:uid="{00000000-0004-0000-0500-000021020000}"/>
    <hyperlink ref="U220" r:id="rId547" tooltip="https://www.amazon.com/dp/B08QBJ2YMG?psc=1" xr:uid="{00000000-0004-0000-0500-000022020000}"/>
    <hyperlink ref="X220" r:id="rId548" tooltip="https://www.amazon.com/dp/B08GTYFC37?psc=1" xr:uid="{00000000-0004-0000-0500-000023020000}"/>
    <hyperlink ref="AA220" r:id="rId549" tooltip="https://www.amazon.com/dp/B01N5IB20Q?psc=1" xr:uid="{00000000-0004-0000-0500-000024020000}"/>
    <hyperlink ref="U221" r:id="rId550" tooltip="https://www.amazon.com/dp/B08FWZXT2N?psc=1" xr:uid="{00000000-0004-0000-0500-000025020000}"/>
    <hyperlink ref="X221" r:id="rId551" tooltip="https://www.amazon.com/dp/B08RVC6F9Y?psc=1" xr:uid="{00000000-0004-0000-0500-000026020000}"/>
    <hyperlink ref="AA221" r:id="rId552" tooltip="https://www.amazon.com/dp/B07VZZ5DT4?psc=1" xr:uid="{00000000-0004-0000-0500-000027020000}"/>
    <hyperlink ref="U222" r:id="rId553" tooltip="https://www.amazon.com/dp/B00OJ3UJ2S?psc=1" xr:uid="{00000000-0004-0000-0500-000028020000}"/>
    <hyperlink ref="X222" r:id="rId554" tooltip="https://www.amazon.com/dp/B06XWRRMYX?psc=1" xr:uid="{00000000-0004-0000-0500-000029020000}"/>
    <hyperlink ref="AA222" r:id="rId555" tooltip="https://www.amazon.com/dp/B07ZKB4SLK?psc=1" xr:uid="{00000000-0004-0000-0500-00002A020000}"/>
    <hyperlink ref="U223" r:id="rId556" tooltip="https://www.amazon.com/dp/B08DCLPYGK?psc=1" xr:uid="{00000000-0004-0000-0500-00002B020000}"/>
    <hyperlink ref="X223" r:id="rId557" tooltip="https://www.amazon.com/dp/B00HJZJI84?psc=1" xr:uid="{00000000-0004-0000-0500-00002C020000}"/>
    <hyperlink ref="AA223" r:id="rId558" tooltip="https://www.amazon.com/dp/B011M8YACM?psc=1" xr:uid="{00000000-0004-0000-0500-00002D020000}"/>
    <hyperlink ref="U224" r:id="rId559" tooltip="https://www.amazon.com/dp/B08439ZWH2?psc=1" xr:uid="{00000000-0004-0000-0500-00002E020000}"/>
    <hyperlink ref="X224" r:id="rId560" tooltip="https://www.amazon.com/dp/B07TK53W3P?psc=1" xr:uid="{00000000-0004-0000-0500-00002F020000}"/>
    <hyperlink ref="AA224" r:id="rId561" tooltip="https://www.amazon.com/dp/B09KDJYXPH?psc=1" xr:uid="{00000000-0004-0000-0500-000030020000}"/>
    <hyperlink ref="U225" r:id="rId562" tooltip="https://www.amazon.com/dp/B07WDS22WL?psc=1" xr:uid="{00000000-0004-0000-0500-000031020000}"/>
    <hyperlink ref="X225" r:id="rId563" tooltip="https://www.amazon.com/dp/B086WCV7TF?psc=1" xr:uid="{00000000-0004-0000-0500-000032020000}"/>
    <hyperlink ref="AA225" r:id="rId564" tooltip="https://www.amazon.com/dp/B0874YS2N7?psc=1" xr:uid="{00000000-0004-0000-0500-000033020000}"/>
    <hyperlink ref="U226" r:id="rId565" tooltip="https://www.amazon.com/dp/B08V83JZH4?psc=1" xr:uid="{00000000-0004-0000-0500-000034020000}"/>
    <hyperlink ref="X226" r:id="rId566" tooltip="https://www.amazon.com/dp/B07MFZXR1B?psc=1" xr:uid="{00000000-0004-0000-0500-000035020000}"/>
    <hyperlink ref="AA226" r:id="rId567" tooltip="https://www.amazon.com/dp/B08RK2SR23?psc=1" xr:uid="{00000000-0004-0000-0500-000036020000}"/>
    <hyperlink ref="U227" r:id="rId568" tooltip="https://www.amazon.com/dp/B01FU9JS94?psc=1" xr:uid="{00000000-0004-0000-0500-000037020000}"/>
    <hyperlink ref="X227" r:id="rId569" tooltip="https://www.amazon.com/dp/B08GLX7TNT?psc=1" xr:uid="{00000000-0004-0000-0500-000038020000}"/>
    <hyperlink ref="AA227" r:id="rId570" tooltip="https://www.amazon.com/dp/B08HBZCSHW?psc=1" xr:uid="{00000000-0004-0000-0500-000039020000}"/>
    <hyperlink ref="U228" r:id="rId571" tooltip="https://www.amazon.com/dp/B08QB93S6R?psc=1" xr:uid="{00000000-0004-0000-0500-00003A020000}"/>
    <hyperlink ref="X228" r:id="rId572" tooltip="https://www.amazon.com/dp/B07MFZXR1B?psc=1" xr:uid="{00000000-0004-0000-0500-00003B020000}"/>
    <hyperlink ref="AA228" r:id="rId573" tooltip="https://www.amazon.com/dp/B07Q37V1C9?psc=1" xr:uid="{00000000-0004-0000-0500-00003C020000}"/>
    <hyperlink ref="U229" r:id="rId574" tooltip="https://www.amazon.com/dp/B089C6LZ42?psc=1" xr:uid="{00000000-0004-0000-0500-00003D020000}"/>
    <hyperlink ref="X229" r:id="rId575" tooltip="https://www.amazon.com/dp/B08M6DP8WF?psc=1" xr:uid="{00000000-0004-0000-0500-00003E020000}"/>
    <hyperlink ref="AA229" r:id="rId576" tooltip="https://www.amazon.com/dp/B08TKRLY4W?psc=1" xr:uid="{00000000-0004-0000-0500-00003F020000}"/>
    <hyperlink ref="U230" r:id="rId577" tooltip="https://www.amazon.com/dp/B08V83JZH4?psc=1" xr:uid="{00000000-0004-0000-0500-000040020000}"/>
    <hyperlink ref="X230" r:id="rId578" tooltip="https://www.amazon.com/dp/B08RK2SR23?psc=1" xr:uid="{00000000-0004-0000-0500-000041020000}"/>
    <hyperlink ref="AA230" r:id="rId579" tooltip="https://www.amazon.com/dp/B08KFRFL8F?psc=1" xr:uid="{00000000-0004-0000-0500-000042020000}"/>
    <hyperlink ref="U231" r:id="rId580" tooltip="https://www.amazon.com/dp/B00LRZPNHM?psc=1" xr:uid="{00000000-0004-0000-0500-000043020000}"/>
    <hyperlink ref="X231" r:id="rId581" tooltip="https://www.amazon.com/dp/B09JLRN17Q?psc=1" xr:uid="{00000000-0004-0000-0500-000044020000}"/>
    <hyperlink ref="U232" r:id="rId582" tooltip="https://www.amazon.com/dp/B07S9CKV7X?psc=1" xr:uid="{00000000-0004-0000-0500-000045020000}"/>
    <hyperlink ref="X232" r:id="rId583" tooltip="https://www.amazon.com/dp/B00HJZJI84?psc=1" xr:uid="{00000000-0004-0000-0500-000046020000}"/>
    <hyperlink ref="AA232" r:id="rId584" tooltip="https://www.amazon.com/dp/B011M8YACM?psc=1" xr:uid="{00000000-0004-0000-0500-000047020000}"/>
    <hyperlink ref="U233" r:id="rId585" tooltip="https://www.amazon.com/dp/B01N6PMZLW?psc=1" xr:uid="{00000000-0004-0000-0500-000048020000}"/>
    <hyperlink ref="X233" r:id="rId586" tooltip="https://www.amazon.com/dp/B00ITJ7U20?psc=1" xr:uid="{00000000-0004-0000-0500-000049020000}"/>
    <hyperlink ref="AA233" r:id="rId587" tooltip="https://www.amazon.com/dp/B073W65QX6?psc=1" xr:uid="{00000000-0004-0000-0500-00004A020000}"/>
    <hyperlink ref="U234" r:id="rId588" tooltip="https://www.amazon.com/dp/B01N6PMZLW?psc=1" xr:uid="{00000000-0004-0000-0500-00004B020000}"/>
    <hyperlink ref="X234" r:id="rId589" tooltip="https://www.amazon.com/dp/B00ITJ7U20?psc=1" xr:uid="{00000000-0004-0000-0500-00004C020000}"/>
    <hyperlink ref="U235" r:id="rId590" tooltip="https://www.amazon.com/dp/B08P2B6JKV?psc=1" xr:uid="{00000000-0004-0000-0500-00004D020000}"/>
    <hyperlink ref="X235" r:id="rId591" tooltip="https://www.amazon.com/dp/B09G2MKHRR?psc=1" xr:uid="{00000000-0004-0000-0500-00004E020000}"/>
    <hyperlink ref="AA235" r:id="rId592" tooltip="https://www.amazon.com/dp/B08P2CG4JK?psc=1" xr:uid="{00000000-0004-0000-0500-00004F020000}"/>
    <hyperlink ref="U236" r:id="rId593" tooltip="https://www.amazon.com/dp/B08QBJ2YMG?psc=1" xr:uid="{00000000-0004-0000-0500-000050020000}"/>
    <hyperlink ref="X236" r:id="rId594" tooltip="https://www.amazon.com/dp/B08V83JZH4?psc=1" xr:uid="{00000000-0004-0000-0500-000051020000}"/>
    <hyperlink ref="AA236" r:id="rId595" tooltip="https://www.amazon.com/dp/B01N5IB20Q?psc=1" xr:uid="{00000000-0004-0000-0500-000052020000}"/>
    <hyperlink ref="U237" r:id="rId596" tooltip="https://www.amazon.com/dp/B00OJ3UJ2S?psc=1" xr:uid="{00000000-0004-0000-0500-000053020000}"/>
    <hyperlink ref="X237" r:id="rId597" tooltip="https://www.amazon.com/dp/B07MNFH1PX?psc=1" xr:uid="{00000000-0004-0000-0500-000054020000}"/>
    <hyperlink ref="AA237" r:id="rId598" tooltip="https://www.amazon.com/dp/B06XWRRMYX?psc=1" xr:uid="{00000000-0004-0000-0500-000055020000}"/>
    <hyperlink ref="U238" r:id="rId599" tooltip="https://www.amazon.com/dp/B08V83JZH4?psc=1" xr:uid="{00000000-0004-0000-0500-000056020000}"/>
    <hyperlink ref="X238" r:id="rId600" tooltip="https://www.amazon.com/dp/B09QVPCJN2?psc=1" xr:uid="{00000000-0004-0000-0500-000057020000}"/>
    <hyperlink ref="AA238" r:id="rId601" tooltip="https://www.amazon.com/dp/B07MFZXR1B?psc=1" xr:uid="{00000000-0004-0000-0500-000058020000}"/>
    <hyperlink ref="U239" r:id="rId602" tooltip="https://www.amazon.com/dp/B00OJ3UJ2S?psc=1" xr:uid="{00000000-0004-0000-0500-000059020000}"/>
    <hyperlink ref="X239" r:id="rId603" tooltip="https://www.amazon.com/dp/B07JBCQ1Z1?psc=1" xr:uid="{00000000-0004-0000-0500-00005A020000}"/>
    <hyperlink ref="AA239" r:id="rId604" tooltip="https://www.amazon.com/dp/B07ZKB4SLK?psc=1" xr:uid="{00000000-0004-0000-0500-00005B020000}"/>
    <hyperlink ref="U240" r:id="rId605" tooltip="https://www.amazon.com/dp/B07MFZXR1B?psc=1" xr:uid="{00000000-0004-0000-0500-00005C020000}"/>
    <hyperlink ref="X240" r:id="rId606" tooltip="https://www.amazon.com/dp/B07MG119KG?psc=1" xr:uid="{00000000-0004-0000-0500-00005D020000}"/>
    <hyperlink ref="AA240" r:id="rId607" tooltip="https://www.amazon.com/dp/B08DK2FB7G?psc=1" xr:uid="{00000000-0004-0000-0500-00005E020000}"/>
    <hyperlink ref="U241" r:id="rId608" tooltip="https://www.amazon.com/dp/B082KQLVF5?psc=1" xr:uid="{00000000-0004-0000-0500-00005F020000}"/>
    <hyperlink ref="X241" r:id="rId609" tooltip="https://www.amazon.com/dp/B08HLYCJRQ?psc=1" xr:uid="{00000000-0004-0000-0500-000060020000}"/>
    <hyperlink ref="AA241" r:id="rId610" tooltip="https://www.amazon.com/dp/B07SHKJ16R?psc=1" xr:uid="{00000000-0004-0000-0500-000061020000}"/>
    <hyperlink ref="U242" r:id="rId611" tooltip="https://www.amazon.com/dp/B08SL5GY19?psc=1" xr:uid="{00000000-0004-0000-0500-000062020000}"/>
    <hyperlink ref="X242" r:id="rId612" tooltip="https://www.amazon.com/dp/B09WYP5LXB?psc=1" xr:uid="{00000000-0004-0000-0500-000063020000}"/>
    <hyperlink ref="AA242" r:id="rId613" tooltip="https://www.amazon.com/dp/B09YYGJV7B?psc=1" xr:uid="{00000000-0004-0000-0500-000064020000}"/>
    <hyperlink ref="U243" r:id="rId614" tooltip="https://www.amazon.com/dp/B08V83JZH4?psc=1" xr:uid="{00000000-0004-0000-0500-000065020000}"/>
    <hyperlink ref="X243" r:id="rId615" tooltip="https://www.amazon.com/dp/B07MFZXR1B?psc=1" xr:uid="{00000000-0004-0000-0500-000066020000}"/>
    <hyperlink ref="AA243" r:id="rId616" tooltip="https://www.amazon.com/dp/B086BGWNY8?psc=1" xr:uid="{00000000-0004-0000-0500-000067020000}"/>
    <hyperlink ref="U244" r:id="rId617" tooltip="https://www.amazon.com/dp/B00LS5NFQ2?psc=1" xr:uid="{00000000-0004-0000-0500-000068020000}"/>
    <hyperlink ref="X244" r:id="rId618" tooltip="https://www.amazon.com/dp/B018FTE87S?psc=1" xr:uid="{00000000-0004-0000-0500-000069020000}"/>
    <hyperlink ref="AA244" r:id="rId619" tooltip="https://www.amazon.com/dp/B0759567JT?psc=1" xr:uid="{00000000-0004-0000-0500-00006A020000}"/>
    <hyperlink ref="U245" r:id="rId620" tooltip="https://www.amazon.com/dp/B07MFZXR1B?psc=1" xr:uid="{00000000-0004-0000-0500-00006B020000}"/>
    <hyperlink ref="X245" r:id="rId621" tooltip="https://www.amazon.com/dp/B08QB93S6R?psc=1" xr:uid="{00000000-0004-0000-0500-00006C020000}"/>
    <hyperlink ref="AA245" r:id="rId622" tooltip="https://www.amazon.com/dp/B08HN37XC1?psc=1" xr:uid="{00000000-0004-0000-0500-00006D020000}"/>
    <hyperlink ref="U246" r:id="rId623" tooltip="https://www.amazon.com/dp/B0711L68MS?psc=1" xr:uid="{00000000-0004-0000-0500-00006E020000}"/>
    <hyperlink ref="X246" r:id="rId624" tooltip="https://www.amazon.com/dp/B09ZPVBYQY?psc=1" xr:uid="{00000000-0004-0000-0500-00006F020000}"/>
    <hyperlink ref="AA246" r:id="rId625" tooltip="https://www.amazon.com/dp/B01N9GDUMB?psc=1" xr:uid="{00000000-0004-0000-0500-000070020000}"/>
    <hyperlink ref="U247" r:id="rId626" tooltip="https://www.amazon.com/dp/B07FN3YZ8P?psc=1" xr:uid="{00000000-0004-0000-0500-000071020000}"/>
    <hyperlink ref="X247" r:id="rId627" tooltip="https://www.amazon.com/dp/B084GDY2PW?psc=1" xr:uid="{00000000-0004-0000-0500-000072020000}"/>
    <hyperlink ref="AA247" r:id="rId628" tooltip="https://www.amazon.com/dp/B07JJTVGZM?psc=1" xr:uid="{00000000-0004-0000-0500-000073020000}"/>
    <hyperlink ref="U248" r:id="rId629" tooltip="https://www.amazon.com/dp/B07M6C6XWM?psc=1" xr:uid="{00000000-0004-0000-0500-000074020000}"/>
    <hyperlink ref="X248" r:id="rId630" tooltip="https://www.amazon.com/dp/B09PFQX277?psc=1" xr:uid="{00000000-0004-0000-0500-000075020000}"/>
    <hyperlink ref="U249" r:id="rId631" tooltip="https://www.amazon.com/dp/B08V83JZH4?psc=1" xr:uid="{00000000-0004-0000-0500-000076020000}"/>
    <hyperlink ref="X249" r:id="rId632" tooltip="https://www.amazon.com/dp/B09QVPCJN2?psc=1" xr:uid="{00000000-0004-0000-0500-000077020000}"/>
    <hyperlink ref="AA249" r:id="rId633" tooltip="https://www.amazon.com/dp/B07MFZXR1B?psc=1" xr:uid="{00000000-0004-0000-0500-000078020000}"/>
    <hyperlink ref="U250" r:id="rId634" tooltip="https://www.amazon.com/dp/B00OJ3UJ2S?psc=1" xr:uid="{00000000-0004-0000-0500-000079020000}"/>
    <hyperlink ref="X250" r:id="rId635" tooltip="https://www.amazon.com/dp/B00LS5NFQ2?psc=1" xr:uid="{00000000-0004-0000-0500-00007A020000}"/>
    <hyperlink ref="AA250" r:id="rId636" tooltip="https://www.amazon.com/dp/B08ZSDVMSP?psc=1" xr:uid="{00000000-0004-0000-0500-00007B020000}"/>
    <hyperlink ref="U251" r:id="rId637" tooltip="https://www.amazon.com/dp/B08V83JZH4?psc=1" xr:uid="{00000000-0004-0000-0500-00007C020000}"/>
    <hyperlink ref="X251" r:id="rId638" tooltip="https://www.amazon.com/dp/B07ZGJVTZK?psc=1" xr:uid="{00000000-0004-0000-0500-00007D020000}"/>
    <hyperlink ref="AA251" r:id="rId639" tooltip="https://www.amazon.com/dp/B08V7P3SKS?psc=1" xr:uid="{00000000-0004-0000-0500-00007E020000}"/>
    <hyperlink ref="U253" r:id="rId640" tooltip="https://www.amazon.com/dp/B07MFZXR1B?psc=1" xr:uid="{00000000-0004-0000-0500-00007F020000}"/>
    <hyperlink ref="X253" r:id="rId641" tooltip="https://www.amazon.com/dp/B08GLX7TNT?psc=1" xr:uid="{00000000-0004-0000-0500-000080020000}"/>
    <hyperlink ref="AA253" r:id="rId642" tooltip="https://www.amazon.com/dp/B08V83JZH4?psc=1" xr:uid="{00000000-0004-0000-0500-000081020000}"/>
    <hyperlink ref="U254" r:id="rId643" tooltip="https://www.amazon.com/dp/B07822Z77M?psc=1" xr:uid="{00000000-0004-0000-0500-000082020000}"/>
    <hyperlink ref="X254" r:id="rId644" tooltip="https://www.amazon.com/dp/B073SB2MXT?psc=1" xr:uid="{00000000-0004-0000-0500-000083020000}"/>
    <hyperlink ref="AA254" r:id="rId645" tooltip="https://www.amazon.com/dp/B08K3LCZ2X?psc=1" xr:uid="{00000000-0004-0000-0500-000084020000}"/>
    <hyperlink ref="U255" r:id="rId646" tooltip="https://www.amazon.com/dp/B07KYFS9S7?psc=1" xr:uid="{00000000-0004-0000-0500-000085020000}"/>
    <hyperlink ref="X255" r:id="rId647" tooltip="https://www.amazon.com/dp/B08P8HCHK9?psc=1" xr:uid="{00000000-0004-0000-0500-000086020000}"/>
    <hyperlink ref="AA255" r:id="rId648" tooltip="https://www.amazon.com/dp/B010DHQPVW?psc=1" xr:uid="{00000000-0004-0000-0500-000087020000}"/>
    <hyperlink ref="U256" r:id="rId649" tooltip="https://www.amazon.com/dp/B07MFZXR1B?psc=1" xr:uid="{00000000-0004-0000-0500-000088020000}"/>
    <hyperlink ref="X256" r:id="rId650" tooltip="https://www.amazon.com/dp/B08V83JZH4?psc=1" xr:uid="{00000000-0004-0000-0500-000089020000}"/>
    <hyperlink ref="AA256" r:id="rId651" tooltip="https://www.amazon.com/dp/B09QVPCJN2?psc=1" xr:uid="{00000000-0004-0000-0500-00008A020000}"/>
    <hyperlink ref="U257" r:id="rId652" tooltip="https://www.amazon.com/dp/B08HN37XC1?psc=1" xr:uid="{00000000-0004-0000-0500-00008B020000}"/>
    <hyperlink ref="X257" r:id="rId653" tooltip="https://www.amazon.com/dp/B08QBJ2YMG?psc=1" xr:uid="{00000000-0004-0000-0500-00008C020000}"/>
    <hyperlink ref="AA257" r:id="rId654" tooltip="https://www.amazon.com/dp/B01N5IB20Q?psc=1" xr:uid="{00000000-0004-0000-0500-00008D020000}"/>
    <hyperlink ref="U258" r:id="rId655" tooltip="https://www.amazon.com/dp/B08V83JZH4?psc=1" xr:uid="{00000000-0004-0000-0500-00008E020000}"/>
    <hyperlink ref="X258" r:id="rId656" tooltip="https://www.amazon.com/dp/B09QVPCJN2?psc=1" xr:uid="{00000000-0004-0000-0500-00008F020000}"/>
    <hyperlink ref="AA258" r:id="rId657" tooltip="https://www.amazon.com/dp/B09HKDQ1RN?psc=1" xr:uid="{00000000-0004-0000-0500-000090020000}"/>
    <hyperlink ref="U259" r:id="rId658" tooltip="https://www.amazon.com/dp/B09QM533BR?psc=1" xr:uid="{00000000-0004-0000-0500-000091020000}"/>
    <hyperlink ref="X259" r:id="rId659" tooltip="https://www.amazon.com/dp/B00M0QGTB6?psc=1" xr:uid="{00000000-0004-0000-0500-000092020000}"/>
    <hyperlink ref="U260" r:id="rId660" tooltip="https://www.amazon.com/dp/B098W1NDV2?psc=1" xr:uid="{00000000-0004-0000-0500-000093020000}"/>
    <hyperlink ref="X260" r:id="rId661" tooltip="https://www.amazon.com/dp/B098WL46RS?psc=1" xr:uid="{00000000-0004-0000-0500-000094020000}"/>
    <hyperlink ref="AA260" r:id="rId662" tooltip="https://www.amazon.com/dp/B098WKQRDL?psc=1" xr:uid="{00000000-0004-0000-0500-000095020000}"/>
    <hyperlink ref="U262" r:id="rId663" tooltip="https://www.amazon.com/dp/B08HBZCSHW?psc=1" xr:uid="{00000000-0004-0000-0500-000096020000}"/>
    <hyperlink ref="X262" r:id="rId664" tooltip="https://www.amazon.com/dp/B07MFZXR1B?psc=1" xr:uid="{00000000-0004-0000-0500-000097020000}"/>
    <hyperlink ref="AA262" r:id="rId665" tooltip="https://www.amazon.com/dp/B08V83JZH4?psc=1" xr:uid="{00000000-0004-0000-0500-000098020000}"/>
    <hyperlink ref="U263" r:id="rId666" tooltip="https://www.amazon.com/dp/B08V83JZH4?psc=1" xr:uid="{00000000-0004-0000-0500-000099020000}"/>
    <hyperlink ref="X263" r:id="rId667" tooltip="https://www.amazon.com/dp/B07MFZY2F2?psc=1" xr:uid="{00000000-0004-0000-0500-00009A020000}"/>
    <hyperlink ref="AA263" r:id="rId668" tooltip="https://www.amazon.com/dp/B08V7P3SKS?psc=1" xr:uid="{00000000-0004-0000-0500-00009B020000}"/>
    <hyperlink ref="U264" r:id="rId669" tooltip="https://www.amazon.com/dp/B08KFS6THF?psc=1" xr:uid="{00000000-0004-0000-0500-00009C020000}"/>
    <hyperlink ref="X264" r:id="rId670" tooltip="https://www.amazon.com/dp/B08RK2SR23?psc=1" xr:uid="{00000000-0004-0000-0500-00009D020000}"/>
    <hyperlink ref="AA264" r:id="rId671" tooltip="https://www.amazon.com/dp/B08GLX7TNT?psc=1" xr:uid="{00000000-0004-0000-0500-00009E020000}"/>
    <hyperlink ref="U265" r:id="rId672" tooltip="https://www.amazon.com/dp/B07CRG94G3?psc=1" xr:uid="{00000000-0004-0000-0500-00009F020000}"/>
    <hyperlink ref="X265" r:id="rId673" tooltip="https://www.amazon.com/dp/B07H2RR55Q?psc=1" xr:uid="{00000000-0004-0000-0500-0000A0020000}"/>
    <hyperlink ref="AA265" r:id="rId674" tooltip="https://www.amazon.com/dp/B07VS8QCXC?psc=1" xr:uid="{00000000-0004-0000-0500-0000A1020000}"/>
    <hyperlink ref="U266" r:id="rId675" tooltip="https://www.amazon.com/dp/B09Q2MW21F?psc=1" xr:uid="{00000000-0004-0000-0500-0000A2020000}"/>
    <hyperlink ref="X266" r:id="rId676" tooltip="https://www.amazon.com/dp/B08T9ZY5SY?psc=1" xr:uid="{00000000-0004-0000-0500-0000A3020000}"/>
    <hyperlink ref="AA266" r:id="rId677" tooltip="https://www.amazon.com/dp/B09M8PRGPT?psc=1" xr:uid="{00000000-0004-0000-0500-0000A4020000}"/>
    <hyperlink ref="U267" r:id="rId678" tooltip="https://www.amazon.com/dp/B08V83JZH4?psc=1" xr:uid="{00000000-0004-0000-0500-0000A5020000}"/>
    <hyperlink ref="X267" r:id="rId679" tooltip="https://www.amazon.com/dp/B09QVPCJN2?psc=1" xr:uid="{00000000-0004-0000-0500-0000A6020000}"/>
    <hyperlink ref="AA267" r:id="rId680" tooltip="https://www.amazon.com/dp/B08RK2SR23?psc=1" xr:uid="{00000000-0004-0000-0500-0000A7020000}"/>
    <hyperlink ref="U268" r:id="rId681" tooltip="https://www.amazon.com/dp/B008NRQJC0?psc=1" xr:uid="{00000000-0004-0000-0500-0000A8020000}"/>
    <hyperlink ref="X268" r:id="rId682" tooltip="https://www.amazon.com/dp/B07KSYWF2M?psc=1" xr:uid="{00000000-0004-0000-0500-0000A9020000}"/>
    <hyperlink ref="AA268" r:id="rId683" tooltip="https://www.amazon.com/dp/B076QF7F7Q?psc=1" xr:uid="{00000000-0004-0000-0500-0000AA020000}"/>
    <hyperlink ref="U269" r:id="rId684" tooltip="https://www.amazon.com/dp/B07MFZXR1B?psc=1" xr:uid="{00000000-0004-0000-0500-0000AB020000}"/>
    <hyperlink ref="X269" r:id="rId685" tooltip="https://www.amazon.com/dp/B08V83JZH4?psc=1" xr:uid="{00000000-0004-0000-0500-0000AC020000}"/>
    <hyperlink ref="AA269" r:id="rId686" tooltip="https://www.amazon.com/dp/B08GLX7TNT?psc=1" xr:uid="{00000000-0004-0000-0500-0000AD020000}"/>
    <hyperlink ref="U270" r:id="rId687" tooltip="https://www.amazon.com/dp/B00OJ3UJ2S?psc=1" xr:uid="{00000000-0004-0000-0500-0000AE020000}"/>
    <hyperlink ref="X270" r:id="rId688" tooltip="https://www.amazon.com/dp/B01M08LCXW?psc=1" xr:uid="{00000000-0004-0000-0500-0000AF020000}"/>
    <hyperlink ref="AA270" r:id="rId689" tooltip="https://www.amazon.com/dp/B00FYKRIA6?psc=1" xr:uid="{00000000-0004-0000-0500-0000B0020000}"/>
    <hyperlink ref="U271" r:id="rId690" tooltip="https://www.amazon.com/dp/B09HKG6SDF?psc=1" xr:uid="{00000000-0004-0000-0500-0000B1020000}"/>
    <hyperlink ref="X271" r:id="rId691" tooltip="https://www.amazon.com/dp/B07YFF3JCN?psc=1" xr:uid="{00000000-0004-0000-0500-0000B2020000}"/>
    <hyperlink ref="AA271" r:id="rId692" tooltip="https://www.amazon.com/dp/B07YFFX5MD?psc=1" xr:uid="{00000000-0004-0000-0500-0000B3020000}"/>
    <hyperlink ref="U272" r:id="rId693" tooltip="https://www.amazon.com/dp/B09QV692XY?psc=1" xr:uid="{00000000-0004-0000-0500-0000B4020000}"/>
    <hyperlink ref="X272" r:id="rId694" tooltip="https://www.amazon.com/dp/B09QVP977F?psc=1" xr:uid="{00000000-0004-0000-0500-0000B5020000}"/>
    <hyperlink ref="AA272" r:id="rId695" tooltip="https://www.amazon.com/dp/B08KFS6THF?psc=1" xr:uid="{00000000-0004-0000-0500-0000B6020000}"/>
    <hyperlink ref="U273" r:id="rId696" tooltip="https://www.amazon.com/dp/B08RK2SR23?psc=1" xr:uid="{00000000-0004-0000-0500-0000B7020000}"/>
    <hyperlink ref="X273" r:id="rId697" tooltip="https://www.amazon.com/dp/B08GLX7TNT?psc=1" xr:uid="{00000000-0004-0000-0500-0000B8020000}"/>
    <hyperlink ref="AA273" r:id="rId698" tooltip="https://www.amazon.com/dp/B08PBFP4NV?psc=1" xr:uid="{00000000-0004-0000-0500-0000B9020000}"/>
    <hyperlink ref="U274" r:id="rId699" tooltip="https://www.amazon.com/dp/B09PFQX277?psc=1" xr:uid="{00000000-0004-0000-0500-0000BA020000}"/>
    <hyperlink ref="X274" r:id="rId700" tooltip="https://www.amazon.com/dp/B09NBTCRVT?psc=1" xr:uid="{00000000-0004-0000-0500-0000BB020000}"/>
    <hyperlink ref="U275" r:id="rId701" tooltip="https://www.amazon.com/dp/B08V83JZH4?psc=1" xr:uid="{00000000-0004-0000-0500-0000BC020000}"/>
    <hyperlink ref="X275" r:id="rId702" tooltip="https://www.amazon.com/dp/B08QBJ2YMG?psc=1" xr:uid="{00000000-0004-0000-0500-0000BD020000}"/>
    <hyperlink ref="AA275" r:id="rId703" tooltip="https://www.amazon.com/dp/B08V7P3SKS?psc=1" xr:uid="{00000000-0004-0000-0500-0000BE020000}"/>
    <hyperlink ref="U276" r:id="rId704" tooltip="https://www.amazon.com/dp/B09197FDSC?psc=1" xr:uid="{00000000-0004-0000-0500-0000BF020000}"/>
    <hyperlink ref="X276" r:id="rId705" tooltip="https://www.amazon.com/dp/B098QKYMRS?psc=1" xr:uid="{00000000-0004-0000-0500-0000C0020000}"/>
    <hyperlink ref="U277" r:id="rId706" tooltip="https://www.amazon.com/dp/B08V83JZH4?psc=1" xr:uid="{00000000-0004-0000-0500-0000C1020000}"/>
    <hyperlink ref="X277" r:id="rId707" tooltip="https://www.amazon.com/dp/B08V7P3SKS?psc=1" xr:uid="{00000000-0004-0000-0500-0000C2020000}"/>
    <hyperlink ref="AA277" r:id="rId708" tooltip="https://www.amazon.com/dp/B07ZGJVTZK?psc=1" xr:uid="{00000000-0004-0000-0500-0000C3020000}"/>
    <hyperlink ref="U278" r:id="rId709" tooltip="https://www.amazon.com/dp/B07M64QXMN?psc=1" xr:uid="{00000000-0004-0000-0500-0000C4020000}"/>
    <hyperlink ref="X278" r:id="rId710" tooltip="https://www.amazon.com/dp/B07RQ9K8HH?psc=1" xr:uid="{00000000-0004-0000-0500-0000C5020000}"/>
    <hyperlink ref="AA278" r:id="rId711" tooltip="https://www.amazon.com/dp/B09QV692XY?psc=1" xr:uid="{00000000-0004-0000-0500-0000C6020000}"/>
    <hyperlink ref="U279" r:id="rId712" tooltip="https://www.amazon.com/dp/B0078XQQIC?psc=1" xr:uid="{00000000-0004-0000-0500-0000C7020000}"/>
    <hyperlink ref="X279" r:id="rId713" tooltip="https://www.amazon.com/dp/B08TLWH615?psc=1" xr:uid="{00000000-0004-0000-0500-0000C8020000}"/>
    <hyperlink ref="U280" r:id="rId714" tooltip="https://www.amazon.com/dp/B089DNM8LR?psc=1" xr:uid="{00000000-0004-0000-0500-0000C9020000}"/>
    <hyperlink ref="X280" r:id="rId715" tooltip="https://www.amazon.com/dp/B07J2Q4SWZ?psc=1" xr:uid="{00000000-0004-0000-0500-0000CA020000}"/>
    <hyperlink ref="AA280" r:id="rId716" tooltip="https://www.amazon.com/dp/B086BKGSC1?psc=1" xr:uid="{00000000-0004-0000-0500-0000CB020000}"/>
    <hyperlink ref="U281" r:id="rId717" tooltip="https://www.amazon.com/dp/B07D2BHVBD?psc=1" xr:uid="{00000000-0004-0000-0500-0000CC020000}"/>
    <hyperlink ref="X281" r:id="rId718" tooltip="https://www.amazon.com/dp/B07Y825V4N?psc=1" xr:uid="{00000000-0004-0000-0500-0000CD020000}"/>
    <hyperlink ref="U282" r:id="rId719" tooltip="https://www.amazon.com/dp/B08V83JZH4?psc=1" xr:uid="{00000000-0004-0000-0500-0000CE020000}"/>
    <hyperlink ref="X282" r:id="rId720" tooltip="https://www.amazon.com/dp/B08DK2FB7G?psc=1" xr:uid="{00000000-0004-0000-0500-0000CF020000}"/>
    <hyperlink ref="AA282" r:id="rId721" tooltip="https://www.amazon.com/dp/B09DVQQL9G?psc=1" xr:uid="{00000000-0004-0000-0500-0000D0020000}"/>
    <hyperlink ref="U283" r:id="rId722" tooltip="https://www.amazon.com/dp/B08GLX7TNT?psc=1" xr:uid="{00000000-0004-0000-0500-0000D1020000}"/>
    <hyperlink ref="X283" r:id="rId723" tooltip="https://www.amazon.com/dp/B08RK2SR23?psc=1" xr:uid="{00000000-0004-0000-0500-0000D2020000}"/>
    <hyperlink ref="AA283" r:id="rId724" tooltip="https://www.amazon.com/dp/B08PBFP4NV?psc=1" xr:uid="{00000000-0004-0000-0500-0000D3020000}"/>
    <hyperlink ref="U284" r:id="rId725" tooltip="https://www.amazon.com/dp/B07ZKB4SLK?psc=1" xr:uid="{00000000-0004-0000-0500-0000D4020000}"/>
    <hyperlink ref="X284" r:id="rId726" tooltip="https://www.amazon.com/dp/B09TDWSX3Y?psc=1" xr:uid="{00000000-0004-0000-0500-0000D5020000}"/>
    <hyperlink ref="AA284" r:id="rId727" tooltip="https://www.amazon.com/dp/B07ZDRCQPG?psc=1" xr:uid="{00000000-0004-0000-0500-0000D6020000}"/>
    <hyperlink ref="U285" r:id="rId728" tooltip="https://www.amazon.com/dp/B08V83JZH4?psc=1" xr:uid="{00000000-0004-0000-0500-0000D7020000}"/>
    <hyperlink ref="X285" r:id="rId729" tooltip="https://www.amazon.com/dp/B07MFZXR1B?psc=1" xr:uid="{00000000-0004-0000-0500-0000D8020000}"/>
    <hyperlink ref="AA285" r:id="rId730" tooltip="https://www.amazon.com/dp/B09QVPCJN2?psc=1" xr:uid="{00000000-0004-0000-0500-0000D9020000}"/>
    <hyperlink ref="U286" r:id="rId731" tooltip="https://www.amazon.com/dp/B08V83JZH4?psc=1" xr:uid="{00000000-0004-0000-0500-0000DA020000}"/>
    <hyperlink ref="X286" r:id="rId732" tooltip="https://www.amazon.com/dp/B07MFZXR1B?psc=1" xr:uid="{00000000-0004-0000-0500-0000DB020000}"/>
    <hyperlink ref="AA286" r:id="rId733" tooltip="https://www.amazon.com/dp/B09QVPCJN2?psc=1" xr:uid="{00000000-0004-0000-0500-0000DC020000}"/>
    <hyperlink ref="U287" r:id="rId734" tooltip="https://www.amazon.com/dp/B078797KB6?psc=1" xr:uid="{00000000-0004-0000-0500-0000DD020000}"/>
    <hyperlink ref="U288" r:id="rId735" tooltip="https://www.amazon.com/dp/B07MFZXR1B?psc=1" xr:uid="{00000000-0004-0000-0500-0000DE020000}"/>
    <hyperlink ref="X288" r:id="rId736" tooltip="https://www.amazon.com/dp/B08V83JZH4?psc=1" xr:uid="{00000000-0004-0000-0500-0000DF020000}"/>
    <hyperlink ref="AA288" r:id="rId737" tooltip="https://www.amazon.com/dp/B0B25LZGGW?psc=1" xr:uid="{00000000-0004-0000-0500-0000E0020000}"/>
    <hyperlink ref="U289" r:id="rId738" tooltip="https://www.amazon.com/dp/B09LYSRCHC?psc=1" xr:uid="{00000000-0004-0000-0500-0000E1020000}"/>
    <hyperlink ref="X289" r:id="rId739" tooltip="https://www.amazon.com/dp/B085J1BKVF?psc=1" xr:uid="{00000000-0004-0000-0500-0000E2020000}"/>
    <hyperlink ref="AA289" r:id="rId740" tooltip="https://www.amazon.com/dp/B08KXST16C?psc=1" xr:uid="{00000000-0004-0000-0500-0000E3020000}"/>
    <hyperlink ref="U290" r:id="rId741" tooltip="https://www.amazon.com/dp/B09C83H4QH?psc=1" xr:uid="{00000000-0004-0000-0500-0000E4020000}"/>
    <hyperlink ref="X290" r:id="rId742" tooltip="https://www.amazon.com/dp/B09L4LDXMS?psc=1" xr:uid="{00000000-0004-0000-0500-0000E5020000}"/>
    <hyperlink ref="AA290" r:id="rId743" tooltip="https://www.amazon.com/dp/B09JNX2TY1?psc=1" xr:uid="{00000000-0004-0000-0500-0000E6020000}"/>
    <hyperlink ref="U291" r:id="rId744" tooltip="https://www.amazon.com/dp/B08V83JZH4?psc=1" xr:uid="{00000000-0004-0000-0500-0000E7020000}"/>
    <hyperlink ref="X291" r:id="rId745" tooltip="https://www.amazon.com/dp/B07MFZXR1B?psc=1" xr:uid="{00000000-0004-0000-0500-0000E8020000}"/>
    <hyperlink ref="AA291" r:id="rId746" tooltip="https://www.amazon.com/dp/B09HKG6SDF?psc=1" xr:uid="{00000000-0004-0000-0500-0000E9020000}"/>
    <hyperlink ref="U292" r:id="rId747" tooltip="https://www.amazon.com/dp/B08V83JZH4?psc=1" xr:uid="{00000000-0004-0000-0500-0000EA020000}"/>
    <hyperlink ref="X292" r:id="rId748" tooltip="https://www.amazon.com/dp/B09DVQQL9G?psc=1" xr:uid="{00000000-0004-0000-0500-0000EB020000}"/>
    <hyperlink ref="AA292" r:id="rId749" tooltip="https://www.amazon.com/dp/B08V7P3SKS?psc=1" xr:uid="{00000000-0004-0000-0500-0000EC020000}"/>
    <hyperlink ref="U293" r:id="rId750" tooltip="https://www.amazon.com/dp/B01N6PMZLW?psc=1" xr:uid="{00000000-0004-0000-0500-0000ED020000}"/>
    <hyperlink ref="X293" r:id="rId751" tooltip="https://www.amazon.com/dp/B00ITJ7U20?psc=1" xr:uid="{00000000-0004-0000-0500-0000EE020000}"/>
    <hyperlink ref="AA293" r:id="rId752" tooltip="https://www.amazon.com/dp/B07N6F3LVS?psc=1" xr:uid="{00000000-0004-0000-0500-0000EF020000}"/>
    <hyperlink ref="U294" r:id="rId753" tooltip="https://www.amazon.com/dp/B07SW211KV?psc=1" xr:uid="{00000000-0004-0000-0500-0000F0020000}"/>
    <hyperlink ref="X294" r:id="rId754" tooltip="https://www.amazon.com/dp/B0923JL7Q4?psc=1" xr:uid="{00000000-0004-0000-0500-0000F1020000}"/>
    <hyperlink ref="AA294" r:id="rId755" tooltip="https://www.amazon.com/dp/B09YLLPJPR?psc=1" xr:uid="{00000000-0004-0000-0500-0000F2020000}"/>
    <hyperlink ref="U295" r:id="rId756" tooltip="https://www.amazon.com/dp/B09QV692XY?psc=1" xr:uid="{00000000-0004-0000-0500-0000F3020000}"/>
    <hyperlink ref="X295" r:id="rId757" tooltip="https://www.amazon.com/dp/B08RK2SR23?psc=1" xr:uid="{00000000-0004-0000-0500-0000F4020000}"/>
    <hyperlink ref="AA295" r:id="rId758" tooltip="https://www.amazon.com/dp/B08KFRFL8F?psc=1" xr:uid="{00000000-0004-0000-0500-0000F5020000}"/>
    <hyperlink ref="U296" r:id="rId759" tooltip="https://www.amazon.com/dp/B09RMHC8L8?psc=1" xr:uid="{00000000-0004-0000-0500-0000F6020000}"/>
    <hyperlink ref="X296" r:id="rId760" tooltip="https://www.amazon.com/dp/B08KFS6THF?psc=1" xr:uid="{00000000-0004-0000-0500-0000F7020000}"/>
    <hyperlink ref="AA296" r:id="rId761" tooltip="https://www.amazon.com/dp/B07MFZXR1B?psc=1" xr:uid="{00000000-0004-0000-0500-0000F8020000}"/>
    <hyperlink ref="U297" r:id="rId762" tooltip="https://www.amazon.com/dp/B07ZKB4SLK?psc=1" xr:uid="{00000000-0004-0000-0500-0000F9020000}"/>
    <hyperlink ref="X297" r:id="rId763" tooltip="https://www.amazon.com/dp/B0B4S338B1?psc=1" xr:uid="{00000000-0004-0000-0500-0000FA020000}"/>
    <hyperlink ref="AA297" r:id="rId764" tooltip="https://www.amazon.com/dp/B09TF2JM1S?psc=1" xr:uid="{00000000-0004-0000-0500-0000FB020000}"/>
    <hyperlink ref="U298" r:id="rId765" tooltip="https://www.amazon.com/dp/B089DNM8LR?psc=1" xr:uid="{00000000-0004-0000-0500-0000FC020000}"/>
    <hyperlink ref="X298" r:id="rId766" tooltip="https://www.amazon.com/dp/B086BKGSC1?psc=1" xr:uid="{00000000-0004-0000-0500-0000FD020000}"/>
    <hyperlink ref="AA298" r:id="rId767" tooltip="https://www.amazon.com/dp/B086BGWNY8?psc=1" xr:uid="{00000000-0004-0000-0500-0000FE020000}"/>
    <hyperlink ref="U299" r:id="rId768" tooltip="https://www.amazon.com/dp/B098WL46RS?psc=1" xr:uid="{00000000-0004-0000-0500-0000FF020000}"/>
    <hyperlink ref="X299" r:id="rId769" tooltip="https://www.amazon.com/dp/B08V83JZH4?psc=1" xr:uid="{00000000-0004-0000-0500-000000030000}"/>
    <hyperlink ref="AA299" r:id="rId770" tooltip="https://www.amazon.com/dp/B098W1NDV2?psc=1" xr:uid="{00000000-0004-0000-0500-000001030000}"/>
    <hyperlink ref="U300" r:id="rId771" tooltip="https://www.amazon.com/dp/B0117Z8350?psc=1" xr:uid="{00000000-0004-0000-0500-000002030000}"/>
    <hyperlink ref="X300" r:id="rId772" tooltip="https://www.amazon.com/dp/B0721N8SPP?psc=1" xr:uid="{00000000-0004-0000-0500-000003030000}"/>
    <hyperlink ref="AA300" r:id="rId773" tooltip="https://www.amazon.com/dp/B09KDTKVRN?psc=1" xr:uid="{00000000-0004-0000-0500-000004030000}"/>
    <hyperlink ref="U301" r:id="rId774" tooltip="https://www.amazon.com/dp/B08V83JZH4?psc=1" xr:uid="{00000000-0004-0000-0500-000005030000}"/>
    <hyperlink ref="X301" r:id="rId775" tooltip="https://www.amazon.com/dp/B07ZGJVTZK?psc=1" xr:uid="{00000000-0004-0000-0500-000006030000}"/>
    <hyperlink ref="AA301" r:id="rId776" tooltip="https://www.amazon.com/dp/B08V7P3SKS?psc=1" xr:uid="{00000000-0004-0000-0500-000007030000}"/>
    <hyperlink ref="U302" r:id="rId777" tooltip="https://www.amazon.com/dp/B07JJTVGZM?psc=1" xr:uid="{00000000-0004-0000-0500-000008030000}"/>
    <hyperlink ref="X302" r:id="rId778" tooltip="https://www.amazon.com/dp/B07JKH5VTL?psc=1" xr:uid="{00000000-0004-0000-0500-000009030000}"/>
    <hyperlink ref="AA302" r:id="rId779" tooltip="https://www.amazon.com/dp/B084HMHGSP?psc=1" xr:uid="{00000000-0004-0000-0500-00000A030000}"/>
    <hyperlink ref="U303" r:id="rId780" tooltip="https://www.amazon.com/dp/B08V83JZH4?psc=1" xr:uid="{00000000-0004-0000-0500-00000B030000}"/>
    <hyperlink ref="X303" r:id="rId781" tooltip="https://www.amazon.com/dp/B086BGWNY8?psc=1" xr:uid="{00000000-0004-0000-0500-00000C030000}"/>
    <hyperlink ref="AA303" r:id="rId782" tooltip="https://www.amazon.com/dp/B07MFZXR1B?psc=1" xr:uid="{00000000-0004-0000-0500-00000D030000}"/>
    <hyperlink ref="U304" r:id="rId783" tooltip="https://www.amazon.com/dp/B098WL46RS?psc=1" xr:uid="{00000000-0004-0000-0500-00000E030000}"/>
    <hyperlink ref="X304" r:id="rId784" tooltip="https://www.amazon.com/dp/B087QRVVVH?psc=1" xr:uid="{00000000-0004-0000-0500-00000F030000}"/>
    <hyperlink ref="AA304" r:id="rId785" tooltip="https://www.amazon.com/dp/B098W1NDV2?psc=1" xr:uid="{00000000-0004-0000-0500-000010030000}"/>
    <hyperlink ref="U305" r:id="rId786" tooltip="https://www.amazon.com/dp/B08KFRFL8F?psc=1" xr:uid="{00000000-0004-0000-0500-000011030000}"/>
    <hyperlink ref="X305" r:id="rId787" tooltip="https://www.amazon.com/dp/B08KFN1KT1?psc=1" xr:uid="{00000000-0004-0000-0500-000012030000}"/>
    <hyperlink ref="U306" r:id="rId788" tooltip="https://www.amazon.com/dp/B08P2CG4JK?psc=1" xr:uid="{00000000-0004-0000-0500-000013030000}"/>
    <hyperlink ref="X306" r:id="rId789" tooltip="https://www.amazon.com/dp/B00OJ3UJ2S?psc=1" xr:uid="{00000000-0004-0000-0500-000014030000}"/>
    <hyperlink ref="AA306" r:id="rId790" tooltip="https://www.amazon.com/dp/B08P2B6JKV?psc=1" xr:uid="{00000000-0004-0000-0500-000015030000}"/>
    <hyperlink ref="U307" r:id="rId791" tooltip="https://www.amazon.com/dp/B073SBZ8YH?psc=1" xr:uid="{00000000-0004-0000-0500-000016030000}"/>
    <hyperlink ref="X307" r:id="rId792" tooltip="https://www.amazon.com/dp/B09ZYPTXS4?psc=1" xr:uid="{00000000-0004-0000-0500-000017030000}"/>
    <hyperlink ref="AA307" r:id="rId793" tooltip="https://www.amazon.com/dp/B082PJ2T72?psc=1" xr:uid="{00000000-0004-0000-0500-000018030000}"/>
    <hyperlink ref="U308" r:id="rId794" tooltip="https://www.amazon.com/dp/B09XDJPPMB?psc=1" xr:uid="{00000000-0004-0000-0500-000019030000}"/>
    <hyperlink ref="X308" r:id="rId795" tooltip="https://www.amazon.com/dp/B09XHPHKPJ?psc=1" xr:uid="{00000000-0004-0000-0500-00001A030000}"/>
    <hyperlink ref="AA308" r:id="rId796" tooltip="https://www.amazon.com/dp/B09XDJWWG7?psc=1" xr:uid="{00000000-0004-0000-0500-00001B030000}"/>
    <hyperlink ref="U309" r:id="rId797" tooltip="https://www.amazon.com/dp/B08V83JZH4?psc=1" xr:uid="{00000000-0004-0000-0500-00001C030000}"/>
    <hyperlink ref="X309" r:id="rId798" tooltip="https://www.amazon.com/dp/B09DVQQL9G?psc=1" xr:uid="{00000000-0004-0000-0500-00001D030000}"/>
    <hyperlink ref="AA309" r:id="rId799" tooltip="https://www.amazon.com/dp/B08V7P3SKS?psc=1" xr:uid="{00000000-0004-0000-0500-00001E030000}"/>
    <hyperlink ref="U310" r:id="rId800" tooltip="https://www.amazon.com/dp/B08PMLYV9H?psc=1" xr:uid="{00000000-0004-0000-0500-00001F030000}"/>
    <hyperlink ref="X310" r:id="rId801" tooltip="https://www.amazon.com/dp/B09JHKSNNG?psc=1" xr:uid="{00000000-0004-0000-0500-000020030000}"/>
    <hyperlink ref="AA310" r:id="rId802" tooltip="https://www.amazon.com/dp/B08KFRFL8F?psc=1" xr:uid="{00000000-0004-0000-0500-000021030000}"/>
    <hyperlink ref="U311" r:id="rId803" tooltip="https://www.amazon.com/dp/B08V83JZH4?psc=1" xr:uid="{00000000-0004-0000-0500-000022030000}"/>
    <hyperlink ref="X311" r:id="rId804" tooltip="https://www.amazon.com/dp/B08V7P3SKS?psc=1" xr:uid="{00000000-0004-0000-0500-000023030000}"/>
    <hyperlink ref="AA311" r:id="rId805" tooltip="https://www.amazon.com/dp/B08GLX7TNT?psc=1" xr:uid="{00000000-0004-0000-0500-000024030000}"/>
    <hyperlink ref="U312" r:id="rId806" tooltip="https://www.amazon.com/dp/B09Z22LX3Z?psc=1" xr:uid="{00000000-0004-0000-0500-000025030000}"/>
    <hyperlink ref="X312" r:id="rId807" tooltip="https://www.amazon.com/dp/B09DYTPLHT?psc=1" xr:uid="{00000000-0004-0000-0500-000026030000}"/>
    <hyperlink ref="AA312" r:id="rId808" tooltip="https://www.amazon.com/dp/B09Z6TBBSY?psc=1" xr:uid="{00000000-0004-0000-0500-000027030000}"/>
    <hyperlink ref="U313" r:id="rId809" tooltip="https://www.amazon.com/dp/B08BZ2YWPH?psc=1" xr:uid="{00000000-0004-0000-0500-000028030000}"/>
    <hyperlink ref="X313" r:id="rId810" tooltip="https://www.amazon.com/dp/B097LVLWWN?psc=1" xr:uid="{00000000-0004-0000-0500-000029030000}"/>
    <hyperlink ref="AA313" r:id="rId811" tooltip="https://www.amazon.com/dp/B07XL6BMFP?psc=1" xr:uid="{00000000-0004-0000-0500-00002A030000}"/>
    <hyperlink ref="U314" r:id="rId812" tooltip="https://www.amazon.com/dp/B08V83JZH4?psc=1" xr:uid="{00000000-0004-0000-0500-00002B030000}"/>
    <hyperlink ref="X314" r:id="rId813" tooltip="https://www.amazon.com/dp/B07D998212?psc=1" xr:uid="{00000000-0004-0000-0500-00002C030000}"/>
    <hyperlink ref="AA314" r:id="rId814" tooltip="https://www.amazon.com/dp/B08DK2FB7G?psc=1" xr:uid="{00000000-0004-0000-0500-00002D030000}"/>
    <hyperlink ref="U315" r:id="rId815" tooltip="https://www.amazon.com/dp/B07FN3YZ8P?psc=1" xr:uid="{00000000-0004-0000-0500-00002E030000}"/>
    <hyperlink ref="X315" r:id="rId816" tooltip="https://www.amazon.com/dp/B084GDY2PW?psc=1" xr:uid="{00000000-0004-0000-0500-00002F030000}"/>
    <hyperlink ref="AA315" r:id="rId817" tooltip="https://www.amazon.com/dp/B07JJTVGZM?psc=1" xr:uid="{00000000-0004-0000-0500-000030030000}"/>
    <hyperlink ref="U316" r:id="rId818" tooltip="https://www.amazon.com/dp/B08GLX7TNT?psc=1" xr:uid="{00000000-0004-0000-0500-000031030000}"/>
    <hyperlink ref="X316" r:id="rId819" tooltip="https://www.amazon.com/dp/B08GL575DB?psc=1" xr:uid="{00000000-0004-0000-0500-000032030000}"/>
    <hyperlink ref="AA316" r:id="rId820" tooltip="https://www.amazon.com/dp/B08V83JZH4?psc=1" xr:uid="{00000000-0004-0000-0500-000033030000}"/>
    <hyperlink ref="U317" r:id="rId821" tooltip="https://www.amazon.com/dp/B0874XN4D8?psc=1" xr:uid="{00000000-0004-0000-0500-000034030000}"/>
    <hyperlink ref="X317" r:id="rId822" tooltip="https://www.amazon.com/dp/B08GTYFC37?psc=1" xr:uid="{00000000-0004-0000-0500-000035030000}"/>
    <hyperlink ref="AA317" r:id="rId823" tooltip="https://www.amazon.com/dp/B08HN37XC1?psc=1" xr:uid="{00000000-0004-0000-0500-000036030000}"/>
    <hyperlink ref="U318" r:id="rId824" tooltip="https://www.amazon.com/dp/B08V83JZH4?psc=1" xr:uid="{00000000-0004-0000-0500-000037030000}"/>
    <hyperlink ref="X318" r:id="rId825" tooltip="https://www.amazon.com/dp/B08V7P3SKS?psc=1" xr:uid="{00000000-0004-0000-0500-000038030000}"/>
    <hyperlink ref="AA318" r:id="rId826" tooltip="https://www.amazon.com/dp/B07ZGJVTZK?psc=1" xr:uid="{00000000-0004-0000-0500-000039030000}"/>
    <hyperlink ref="U319" r:id="rId827" tooltip="https://www.amazon.com/dp/B08V83JZH4?psc=1" xr:uid="{00000000-0004-0000-0500-00003A030000}"/>
    <hyperlink ref="X319" r:id="rId828" tooltip="https://www.amazon.com/dp/B086BGWNY8?psc=1" xr:uid="{00000000-0004-0000-0500-00003B030000}"/>
    <hyperlink ref="AA319" r:id="rId829" tooltip="https://www.amazon.com/dp/B08V7P3SKS?psc=1" xr:uid="{00000000-0004-0000-0500-00003C030000}"/>
    <hyperlink ref="U320" r:id="rId830" tooltip="https://www.amazon.com/dp/B08V83JZH4?psc=1" xr:uid="{00000000-0004-0000-0500-00003D030000}"/>
    <hyperlink ref="X320" r:id="rId831" tooltip="https://www.amazon.com/dp/B08DKB5LWY?psc=1" xr:uid="{00000000-0004-0000-0500-00003E030000}"/>
    <hyperlink ref="AA320" r:id="rId832" tooltip="https://www.amazon.com/dp/B086BGWNY8?psc=1" xr:uid="{00000000-0004-0000-0500-00003F030000}"/>
    <hyperlink ref="U321" r:id="rId833" tooltip="https://www.amazon.com/dp/B08GLX7TNT?psc=1" xr:uid="{00000000-0004-0000-0500-000040030000}"/>
    <hyperlink ref="X321" r:id="rId834" tooltip="https://www.amazon.com/dp/B08V83JZH4?psc=1" xr:uid="{00000000-0004-0000-0500-000041030000}"/>
    <hyperlink ref="AA321" r:id="rId835" tooltip="https://www.amazon.com/dp/B08RK2SR23?psc=1" xr:uid="{00000000-0004-0000-0500-000042030000}"/>
    <hyperlink ref="U322" r:id="rId836" tooltip="https://www.amazon.com/dp/B07MFZXR1B?psc=1" xr:uid="{00000000-0004-0000-0500-000043030000}"/>
    <hyperlink ref="X322" r:id="rId837" tooltip="https://www.amazon.com/dp/B08RK2SR23?psc=1" xr:uid="{00000000-0004-0000-0500-000044030000}"/>
    <hyperlink ref="AA322" r:id="rId838" tooltip="https://www.amazon.com/dp/B07MG119KG?psc=1" xr:uid="{00000000-0004-0000-0500-000045030000}"/>
    <hyperlink ref="U323" r:id="rId839" tooltip="https://www.amazon.com/dp/B08GLX7TNT?psc=1" xr:uid="{00000000-0004-0000-0500-000046030000}"/>
    <hyperlink ref="X323" r:id="rId840" tooltip="https://www.amazon.com/dp/B09JHL33X7?psc=1" xr:uid="{00000000-0004-0000-0500-000047030000}"/>
    <hyperlink ref="AA323" r:id="rId841" tooltip="https://www.amazon.com/dp/B08GL575DB?psc=1" xr:uid="{00000000-0004-0000-0500-000048030000}"/>
    <hyperlink ref="U324" r:id="rId842" tooltip="https://www.amazon.com/dp/B08V83JZH4?psc=1" xr:uid="{00000000-0004-0000-0500-000049030000}"/>
    <hyperlink ref="X324" r:id="rId843" tooltip="https://www.amazon.com/dp/B08GLX7TNT?psc=1" xr:uid="{00000000-0004-0000-0500-00004A030000}"/>
    <hyperlink ref="AA324" r:id="rId844" tooltip="https://www.amazon.com/dp/B07ZGJVTZK?psc=1" xr:uid="{00000000-0004-0000-0500-00004B030000}"/>
    <hyperlink ref="U325" r:id="rId845" tooltip="https://www.amazon.com/dp/B08V83JZH4?psc=1" xr:uid="{00000000-0004-0000-0500-00004C030000}"/>
    <hyperlink ref="X325" r:id="rId846" tooltip="https://www.amazon.com/dp/B07MFZY2F2?psc=1" xr:uid="{00000000-0004-0000-0500-00004D030000}"/>
    <hyperlink ref="AA325" r:id="rId847" tooltip="https://www.amazon.com/dp/B08GLX7TNT?psc=1" xr:uid="{00000000-0004-0000-0500-00004E030000}"/>
    <hyperlink ref="U326" r:id="rId848" tooltip="https://www.amazon.com/dp/B08GLX7TNT?psc=1" xr:uid="{00000000-0004-0000-0500-00004F030000}"/>
    <hyperlink ref="X326" r:id="rId849" tooltip="https://www.amazon.com/dp/B08V83JZH4?psc=1" xr:uid="{00000000-0004-0000-0500-000050030000}"/>
    <hyperlink ref="AA326" r:id="rId850" tooltip="https://www.amazon.com/dp/B08GL575DB?psc=1" xr:uid="{00000000-0004-0000-0500-000051030000}"/>
    <hyperlink ref="U327" r:id="rId851" tooltip="https://www.amazon.com/dp/B08V83JZH4?psc=1" xr:uid="{00000000-0004-0000-0500-000052030000}"/>
    <hyperlink ref="X327" r:id="rId852" tooltip="https://www.amazon.com/dp/B08V7P3SKS?psc=1" xr:uid="{00000000-0004-0000-0500-000053030000}"/>
    <hyperlink ref="AA327" r:id="rId853" tooltip="https://www.amazon.com/dp/B08GLX7TNT?psc=1" xr:uid="{00000000-0004-0000-0500-000054030000}"/>
    <hyperlink ref="U328" r:id="rId854" tooltip="https://www.amazon.com/dp/B09M7LDMRB?psc=1" xr:uid="{00000000-0004-0000-0500-000055030000}"/>
    <hyperlink ref="X328" r:id="rId855" tooltip="https://www.amazon.com/dp/B09M7LLHGD?psc=1" xr:uid="{00000000-0004-0000-0500-000056030000}"/>
    <hyperlink ref="AA328" r:id="rId856" tooltip="https://www.amazon.com/dp/B09M7KZ6CS?psc=1" xr:uid="{00000000-0004-0000-0500-000057030000}"/>
    <hyperlink ref="U329" r:id="rId857" tooltip="https://www.amazon.com/dp/B08V83JZH4?psc=1" xr:uid="{00000000-0004-0000-0500-000058030000}"/>
    <hyperlink ref="X329" r:id="rId858" tooltip="https://www.amazon.com/dp/B07ZGJVTZK?psc=1" xr:uid="{00000000-0004-0000-0500-000059030000}"/>
    <hyperlink ref="AA329" r:id="rId859" tooltip="https://www.amazon.com/dp/B08V7P3SKS?psc=1" xr:uid="{00000000-0004-0000-0500-00005A030000}"/>
    <hyperlink ref="U330" r:id="rId860" tooltip="https://www.amazon.com/dp/B08GLX7TNT?psc=1" xr:uid="{00000000-0004-0000-0500-00005B030000}"/>
    <hyperlink ref="U331" r:id="rId861" tooltip="https://www.amazon.com/dp/B09QV692XY?psc=1" xr:uid="{00000000-0004-0000-0500-00005C030000}"/>
    <hyperlink ref="X331" r:id="rId862" tooltip="https://www.amazon.com/dp/B09QVP977F?psc=1" xr:uid="{00000000-0004-0000-0500-00005D030000}"/>
    <hyperlink ref="AA331" r:id="rId863" tooltip="https://www.amazon.com/dp/B08KFS6THF?psc=1" xr:uid="{00000000-0004-0000-0500-00005E030000}"/>
    <hyperlink ref="U332" r:id="rId864" tooltip="https://www.amazon.com/dp/B08RK2SR23?psc=1" xr:uid="{00000000-0004-0000-0500-00005F030000}"/>
    <hyperlink ref="X332" r:id="rId865" tooltip="https://www.amazon.com/dp/B08PHSVW7K?psc=1" xr:uid="{00000000-0004-0000-0500-000060030000}"/>
    <hyperlink ref="AA332" r:id="rId866" tooltip="https://www.amazon.com/dp/B08KFS6THF?psc=1" xr:uid="{00000000-0004-0000-0500-000061030000}"/>
    <hyperlink ref="U333" r:id="rId867" tooltip="https://www.amazon.com/dp/B00OJ3UJ2S?psc=1" xr:uid="{00000000-0004-0000-0500-000062030000}"/>
    <hyperlink ref="X333" r:id="rId868" tooltip="https://www.amazon.com/dp/B00F5CKWBA?psc=1" xr:uid="{00000000-0004-0000-0500-000063030000}"/>
    <hyperlink ref="AA333" r:id="rId869" tooltip="https://www.amazon.com/dp/B07D2BHVBD?psc=1" xr:uid="{00000000-0004-0000-0500-000064030000}"/>
    <hyperlink ref="U334" r:id="rId870" tooltip="https://www.amazon.com/dp/B01N6PMZLW?psc=1" xr:uid="{00000000-0004-0000-0500-000065030000}"/>
    <hyperlink ref="X334" r:id="rId871" tooltip="https://www.amazon.com/dp/B018ATXKLI?psc=1" xr:uid="{00000000-0004-0000-0500-000066030000}"/>
    <hyperlink ref="AA334" r:id="rId872" tooltip="https://www.amazon.com/dp/B00ITJ7U20?psc=1" xr:uid="{00000000-0004-0000-0500-000067030000}"/>
    <hyperlink ref="U335" r:id="rId873" tooltip="https://www.amazon.com/dp/B00LS5NFQ2?psc=1" xr:uid="{00000000-0004-0000-0500-000068030000}"/>
    <hyperlink ref="X335" r:id="rId874" tooltip="https://www.amazon.com/dp/B08BNPXSJ9?psc=1" xr:uid="{00000000-0004-0000-0500-000069030000}"/>
    <hyperlink ref="AA335" r:id="rId875" tooltip="https://www.amazon.com/dp/B00EHDTRJ6?psc=1" xr:uid="{00000000-0004-0000-0500-00006A030000}"/>
    <hyperlink ref="U336" r:id="rId876" tooltip="https://www.amazon.com/dp/B08V83JZH4?psc=1" xr:uid="{00000000-0004-0000-0500-00006B030000}"/>
    <hyperlink ref="X336" r:id="rId877" tooltip="https://www.amazon.com/dp/B09DVQQL9G?psc=1" xr:uid="{00000000-0004-0000-0500-00006C030000}"/>
    <hyperlink ref="AA336" r:id="rId878" tooltip="https://www.amazon.com/dp/B07MFZY2F2?psc=1" xr:uid="{00000000-0004-0000-0500-00006D030000}"/>
    <hyperlink ref="U337" r:id="rId879" tooltip="https://www.amazon.com/dp/B098WL46RS?psc=1" xr:uid="{00000000-0004-0000-0500-00006E030000}"/>
    <hyperlink ref="X337" r:id="rId880" tooltip="https://www.amazon.com/dp/B098W1NDV2?psc=1" xr:uid="{00000000-0004-0000-0500-00006F030000}"/>
    <hyperlink ref="AA337" r:id="rId881" tooltip="https://www.amazon.com/dp/B08V83JZH4?psc=1" xr:uid="{00000000-0004-0000-0500-000070030000}"/>
    <hyperlink ref="U338" r:id="rId882" tooltip="https://www.amazon.com/dp/B08V83JZH4?psc=1" xr:uid="{00000000-0004-0000-0500-000071030000}"/>
    <hyperlink ref="X338" r:id="rId883" tooltip="https://www.amazon.com/dp/B07ZGJVTZK?psc=1" xr:uid="{00000000-0004-0000-0500-000072030000}"/>
    <hyperlink ref="AA338" r:id="rId884" tooltip="https://www.amazon.com/dp/B09DVQQL9G?psc=1" xr:uid="{00000000-0004-0000-0500-000073030000}"/>
    <hyperlink ref="U339" r:id="rId885" tooltip="https://www.amazon.com/dp/B07VVNGYFV?psc=1" xr:uid="{00000000-0004-0000-0500-000074030000}"/>
    <hyperlink ref="X339" r:id="rId886" tooltip="https://www.amazon.com/dp/B07MNFH1PX?psc=1" xr:uid="{00000000-0004-0000-0500-000075030000}"/>
    <hyperlink ref="AA339" r:id="rId887" tooltip="https://www.amazon.com/dp/B08PF8XR73?psc=1" xr:uid="{00000000-0004-0000-0500-000076030000}"/>
    <hyperlink ref="U340" r:id="rId888" tooltip="https://www.amazon.com/dp/B08KFS6THF?psc=1" xr:uid="{00000000-0004-0000-0500-000077030000}"/>
    <hyperlink ref="X340" r:id="rId889" tooltip="https://www.amazon.com/dp/B08RK2SR23?psc=1" xr:uid="{00000000-0004-0000-0500-000078030000}"/>
    <hyperlink ref="AA340" r:id="rId890" tooltip="https://www.amazon.com/dp/B09QV692XY?psc=1" xr:uid="{00000000-0004-0000-0500-000079030000}"/>
    <hyperlink ref="U341" r:id="rId891" tooltip="https://www.amazon.com/dp/B00OJ3UJ2S?psc=1" xr:uid="{00000000-0004-0000-0500-00007A030000}"/>
    <hyperlink ref="X341" r:id="rId892" tooltip="https://www.amazon.com/dp/B07D2BHVBD?psc=1" xr:uid="{00000000-0004-0000-0500-00007B030000}"/>
    <hyperlink ref="AA341" r:id="rId893" tooltip="https://www.amazon.com/dp/B08DCLPYGK?psc=1" xr:uid="{00000000-0004-0000-0500-00007C030000}"/>
    <hyperlink ref="U342" r:id="rId894" tooltip="https://www.amazon.com/dp/B08V83JZH4?psc=1" xr:uid="{00000000-0004-0000-0500-00007D030000}"/>
    <hyperlink ref="X342" r:id="rId895" tooltip="https://www.amazon.com/dp/B07ZGJVTZK?psc=1" xr:uid="{00000000-0004-0000-0500-00007E030000}"/>
    <hyperlink ref="AA342" r:id="rId896" tooltip="https://www.amazon.com/dp/B09DVQQL9G?psc=1" xr:uid="{00000000-0004-0000-0500-00007F030000}"/>
    <hyperlink ref="U343" r:id="rId897" tooltip="https://www.amazon.com/dp/B0711L68MS?psc=1" xr:uid="{00000000-0004-0000-0500-000080030000}"/>
    <hyperlink ref="X343" r:id="rId898" tooltip="https://www.amazon.com/dp/B07H11KXCL?psc=1" xr:uid="{00000000-0004-0000-0500-000081030000}"/>
    <hyperlink ref="AA343" r:id="rId899" tooltip="https://www.amazon.com/dp/B07WS59SP4?psc=1" xr:uid="{00000000-0004-0000-0500-000082030000}"/>
    <hyperlink ref="U344" r:id="rId900" tooltip="https://www.amazon.com/dp/B073SB2MXT?psc=1" xr:uid="{00000000-0004-0000-0500-000083030000}"/>
    <hyperlink ref="X344" r:id="rId901" tooltip="https://www.amazon.com/dp/B07H21182F?psc=1" xr:uid="{00000000-0004-0000-0500-000084030000}"/>
    <hyperlink ref="AA344" r:id="rId902" tooltip="https://www.amazon.com/dp/B07H23ZD94?psc=1" xr:uid="{00000000-0004-0000-0500-000085030000}"/>
    <hyperlink ref="U345" r:id="rId903" tooltip="https://www.amazon.com/dp/B00HJZJI84?psc=1" xr:uid="{00000000-0004-0000-0500-000086030000}"/>
    <hyperlink ref="X345" r:id="rId904" tooltip="https://www.amazon.com/dp/B011M8YACM?psc=1" xr:uid="{00000000-0004-0000-0500-000087030000}"/>
    <hyperlink ref="AA345" r:id="rId905" tooltip="https://www.amazon.com/dp/B07F7WDZGT?psc=1" xr:uid="{00000000-0004-0000-0500-000088030000}"/>
    <hyperlink ref="U346" r:id="rId906" tooltip="https://www.amazon.com/dp/B073SB2MXT?psc=1" xr:uid="{00000000-0004-0000-0500-000089030000}"/>
    <hyperlink ref="X346" r:id="rId907" tooltip="https://www.amazon.com/dp/B07PHJCCY3?psc=1" xr:uid="{00000000-0004-0000-0500-00008A030000}"/>
    <hyperlink ref="AA346" r:id="rId908" tooltip="https://www.amazon.com/dp/B07822Z77M?psc=1" xr:uid="{00000000-0004-0000-0500-00008B030000}"/>
    <hyperlink ref="U347" r:id="rId909" tooltip="https://www.amazon.com/dp/B09QV692XY?psc=1" xr:uid="{00000000-0004-0000-0500-00008C030000}"/>
    <hyperlink ref="X347" r:id="rId910" tooltip="https://www.amazon.com/dp/B09QVP977F?psc=1" xr:uid="{00000000-0004-0000-0500-00008D030000}"/>
    <hyperlink ref="AA347" r:id="rId911" tooltip="https://www.amazon.com/dp/B08KFRFL8F?psc=1" xr:uid="{00000000-0004-0000-0500-00008E030000}"/>
    <hyperlink ref="U348" r:id="rId912" tooltip="https://www.amazon.com/dp/B09K7F5VJQ?psc=1" xr:uid="{00000000-0004-0000-0500-00008F030000}"/>
    <hyperlink ref="X348" r:id="rId913" tooltip="https://www.amazon.com/dp/B09K7CR37G?psc=1" xr:uid="{00000000-0004-0000-0500-000090030000}"/>
    <hyperlink ref="U349" r:id="rId914" tooltip="https://www.amazon.com/dp/B08QBJ2YMG?psc=1" xr:uid="{00000000-0004-0000-0500-000091030000}"/>
    <hyperlink ref="X349" r:id="rId915" tooltip="https://www.amazon.com/dp/B07MFZY2F2?psc=1" xr:uid="{00000000-0004-0000-0500-000092030000}"/>
    <hyperlink ref="AA349" r:id="rId916" tooltip="https://www.amazon.com/dp/B08QBN5J9B?psc=1" xr:uid="{00000000-0004-0000-0500-000093030000}"/>
    <hyperlink ref="U350" r:id="rId917" tooltip="https://www.amazon.com/dp/B08GLX7TNT?psc=1" xr:uid="{00000000-0004-0000-0500-000094030000}"/>
    <hyperlink ref="X350" r:id="rId918" tooltip="https://www.amazon.com/dp/B09QV692XY?psc=1" xr:uid="{00000000-0004-0000-0500-000095030000}"/>
    <hyperlink ref="AA350" r:id="rId919" tooltip="https://www.amazon.com/dp/B08KFS6THF?psc=1" xr:uid="{00000000-0004-0000-0500-000096030000}"/>
    <hyperlink ref="U351" r:id="rId920" tooltip="https://www.amazon.com/dp/B098WKQRDL?psc=1" xr:uid="{00000000-0004-0000-0500-000097030000}"/>
    <hyperlink ref="X351" r:id="rId921" tooltip="https://www.amazon.com/dp/B098W1NDV2?psc=1" xr:uid="{00000000-0004-0000-0500-000098030000}"/>
    <hyperlink ref="AA351" r:id="rId922" tooltip="https://www.amazon.com/dp/B0892TWDP1?psc=1" xr:uid="{00000000-0004-0000-0500-000099030000}"/>
    <hyperlink ref="U352" r:id="rId923" tooltip="https://www.amazon.com/dp/B08V83JZH4?psc=1" xr:uid="{00000000-0004-0000-0500-00009A030000}"/>
    <hyperlink ref="X352" r:id="rId924" tooltip="https://www.amazon.com/dp/B08V7P3SKS?psc=1" xr:uid="{00000000-0004-0000-0500-00009B030000}"/>
    <hyperlink ref="AA352" r:id="rId925" tooltip="https://www.amazon.com/dp/B08GLX7TNT?psc=1" xr:uid="{00000000-0004-0000-0500-00009C030000}"/>
    <hyperlink ref="U353" r:id="rId926" tooltip="https://www.amazon.com/dp/B08V83JZH4?psc=1" xr:uid="{00000000-0004-0000-0500-00009D030000}"/>
    <hyperlink ref="X353" r:id="rId927" tooltip="https://www.amazon.com/dp/B07MFZY2F2?psc=1" xr:uid="{00000000-0004-0000-0500-00009E030000}"/>
    <hyperlink ref="AA353" r:id="rId928" tooltip="https://www.amazon.com/dp/B07MFZXR1B?psc=1" xr:uid="{00000000-0004-0000-0500-00009F030000}"/>
    <hyperlink ref="U354" r:id="rId929" tooltip="https://www.amazon.com/dp/B08QBJ2YMG?psc=1" xr:uid="{00000000-0004-0000-0500-0000A0030000}"/>
    <hyperlink ref="X354" r:id="rId930" tooltip="https://www.amazon.com/dp/B01N5IB20Q?psc=1" xr:uid="{00000000-0004-0000-0500-0000A1030000}"/>
    <hyperlink ref="AA354" r:id="rId931" tooltip="https://www.amazon.com/dp/B08QBN5J9B?psc=1" xr:uid="{00000000-0004-0000-0500-0000A2030000}"/>
    <hyperlink ref="U355" r:id="rId932" tooltip="https://www.amazon.com/dp/B08V83JZH4?psc=1" xr:uid="{00000000-0004-0000-0500-0000A3030000}"/>
    <hyperlink ref="X355" r:id="rId933" tooltip="https://www.amazon.com/dp/B07MFZXR1B?psc=1" xr:uid="{00000000-0004-0000-0500-0000A4030000}"/>
    <hyperlink ref="AA355" r:id="rId934" tooltip="https://www.amazon.com/dp/B086BGWNY8?psc=1" xr:uid="{00000000-0004-0000-0500-0000A5030000}"/>
    <hyperlink ref="U356" r:id="rId935" tooltip="https://www.amazon.com/dp/B08GLX7TNT?psc=1" xr:uid="{00000000-0004-0000-0500-0000A6030000}"/>
    <hyperlink ref="X356" r:id="rId936" tooltip="https://www.amazon.com/dp/B09JHL33X7?psc=1" xr:uid="{00000000-0004-0000-0500-0000A7030000}"/>
    <hyperlink ref="AA356" r:id="rId937" tooltip="https://www.amazon.com/dp/B08GL575DB?psc=1" xr:uid="{00000000-0004-0000-0500-0000A8030000}"/>
    <hyperlink ref="U357" r:id="rId938" tooltip="https://www.amazon.com/dp/B01N5IB20Q?psc=1" xr:uid="{00000000-0004-0000-0500-0000A9030000}"/>
    <hyperlink ref="X357" r:id="rId939" tooltip="https://www.amazon.com/dp/B01N6JQS8C?psc=1" xr:uid="{00000000-0004-0000-0500-0000AA030000}"/>
    <hyperlink ref="AA357" r:id="rId940" tooltip="https://www.amazon.com/dp/B08QBJ2YMG?psc=1" xr:uid="{00000000-0004-0000-0500-0000AB030000}"/>
    <hyperlink ref="U358" r:id="rId941" tooltip="https://www.amazon.com/dp/B07RQ9K8HH?psc=1" xr:uid="{00000000-0004-0000-0500-0000AC030000}"/>
    <hyperlink ref="X358" r:id="rId942" tooltip="https://www.amazon.com/dp/B07M64QXMN?psc=1" xr:uid="{00000000-0004-0000-0500-0000AD030000}"/>
    <hyperlink ref="AA358" r:id="rId943" tooltip="https://www.amazon.com/dp/B09QV692XY?psc=1" xr:uid="{00000000-0004-0000-0500-0000AE030000}"/>
    <hyperlink ref="U359" r:id="rId944" tooltip="https://www.amazon.com/dp/B09QV692XY?psc=1" xr:uid="{00000000-0004-0000-0500-0000AF030000}"/>
    <hyperlink ref="X359" r:id="rId945" tooltip="https://www.amazon.com/dp/B08KFRFL8F?psc=1" xr:uid="{00000000-0004-0000-0500-0000B0030000}"/>
    <hyperlink ref="AA359" r:id="rId946" tooltip="https://www.amazon.com/dp/B08GLX7TNT?psc=1" xr:uid="{00000000-0004-0000-0500-0000B1030000}"/>
    <hyperlink ref="U360" r:id="rId947" tooltip="https://www.amazon.com/dp/B08V83JZH4?psc=1" xr:uid="{00000000-0004-0000-0500-0000B2030000}"/>
    <hyperlink ref="X360" r:id="rId948" tooltip="https://www.amazon.com/dp/B09QVPCJN2?psc=1" xr:uid="{00000000-0004-0000-0500-0000B3030000}"/>
    <hyperlink ref="AA360" r:id="rId949" tooltip="https://www.amazon.com/dp/B086BGWNY8?psc=1" xr:uid="{00000000-0004-0000-0500-0000B4030000}"/>
    <hyperlink ref="U361" r:id="rId950" tooltip="https://www.amazon.com/dp/B08V83JZH4?psc=1" xr:uid="{00000000-0004-0000-0500-0000B5030000}"/>
    <hyperlink ref="X361" r:id="rId951" tooltip="https://www.amazon.com/dp/B08GLX7TNT?psc=1" xr:uid="{00000000-0004-0000-0500-0000B6030000}"/>
    <hyperlink ref="AA361" r:id="rId952" tooltip="https://www.amazon.com/dp/B08V7P3SKS?psc=1" xr:uid="{00000000-0004-0000-0500-0000B7030000}"/>
    <hyperlink ref="U362" r:id="rId953" tooltip="https://www.amazon.com/dp/B098WL46RS?psc=1" xr:uid="{00000000-0004-0000-0500-0000B8030000}"/>
    <hyperlink ref="X362" r:id="rId954" tooltip="https://www.amazon.com/dp/B098W1NDV2?psc=1" xr:uid="{00000000-0004-0000-0500-0000B9030000}"/>
    <hyperlink ref="AA362" r:id="rId955" tooltip="https://www.amazon.com/dp/B08GLX7TNT?psc=1" xr:uid="{00000000-0004-0000-0500-0000BA030000}"/>
    <hyperlink ref="U363" r:id="rId956" tooltip="https://www.amazon.com/dp/B08V83JZH4?psc=1" xr:uid="{00000000-0004-0000-0500-0000BB030000}"/>
    <hyperlink ref="X363" r:id="rId957" tooltip="https://www.amazon.com/dp/B09DVQQL9G?psc=1" xr:uid="{00000000-0004-0000-0500-0000BC030000}"/>
    <hyperlink ref="AA363" r:id="rId958" tooltip="https://www.amazon.com/dp/B07MFZY2F2?psc=1" xr:uid="{00000000-0004-0000-0500-0000BD030000}"/>
    <hyperlink ref="U365" r:id="rId959" tooltip="https://www.amazon.com/dp/B0B3HQMV5T?psc=1" xr:uid="{00000000-0004-0000-0500-0000BE030000}"/>
    <hyperlink ref="X365" r:id="rId960" tooltip="https://www.amazon.com/dp/B07Y465VX1?psc=1" xr:uid="{00000000-0004-0000-0500-0000BF030000}"/>
    <hyperlink ref="U366" r:id="rId961" tooltip="https://www.amazon.com/dp/B073GZBT36?psc=1" xr:uid="{00000000-0004-0000-0500-0000C0030000}"/>
    <hyperlink ref="X366" r:id="rId962" tooltip="https://www.amazon.com/dp/B073H552FJ?psc=1" xr:uid="{00000000-0004-0000-0500-0000C1030000}"/>
    <hyperlink ref="AA366" r:id="rId963" tooltip="https://www.amazon.com/dp/B073H4GPLQ?psc=1" xr:uid="{00000000-0004-0000-0500-0000C2030000}"/>
    <hyperlink ref="U367" r:id="rId964" tooltip="https://www.amazon.com/dp/B078211KBB?psc=1" xr:uid="{00000000-0004-0000-0500-0000C3030000}"/>
    <hyperlink ref="X367" r:id="rId965" tooltip="https://www.amazon.com/dp/B0781VSXBP?psc=1" xr:uid="{00000000-0004-0000-0500-0000C4030000}"/>
    <hyperlink ref="AA367" r:id="rId966" tooltip="https://www.amazon.com/dp/B089DNM8LR?psc=1" xr:uid="{00000000-0004-0000-0500-0000C5030000}"/>
    <hyperlink ref="U368" r:id="rId967" tooltip="https://www.amazon.com/dp/B07MFZXR1B?psc=1" xr:uid="{00000000-0004-0000-0500-0000C6030000}"/>
    <hyperlink ref="X368" r:id="rId968" tooltip="https://www.amazon.com/dp/B08RK2SR23?psc=1" xr:uid="{00000000-0004-0000-0500-0000C7030000}"/>
    <hyperlink ref="AA368" r:id="rId969" tooltip="https://www.amazon.com/dp/B07MG119KG?psc=1" xr:uid="{00000000-0004-0000-0500-0000C8030000}"/>
    <hyperlink ref="U369" r:id="rId970" tooltip="https://www.amazon.com/dp/B08V83JZH4?psc=1" xr:uid="{00000000-0004-0000-0500-0000C9030000}"/>
    <hyperlink ref="X369" r:id="rId971" tooltip="https://www.amazon.com/dp/B08V7P3SKS?psc=1" xr:uid="{00000000-0004-0000-0500-0000CA030000}"/>
    <hyperlink ref="AA369" r:id="rId972" tooltip="https://www.amazon.com/dp/B09DVQQL9G?psc=1" xr:uid="{00000000-0004-0000-0500-0000CB030000}"/>
    <hyperlink ref="U370" r:id="rId973" tooltip="https://www.amazon.com/dp/B00LRZPNHM?psc=1" xr:uid="{00000000-0004-0000-0500-0000CC030000}"/>
    <hyperlink ref="X370" r:id="rId974" tooltip="https://www.amazon.com/dp/B07P6VRYQF?psc=1" xr:uid="{00000000-0004-0000-0500-0000CD030000}"/>
    <hyperlink ref="AA370" r:id="rId975" tooltip="https://www.amazon.com/dp/B08DCLPYGK?psc=1" xr:uid="{00000000-0004-0000-0500-0000CE030000}"/>
    <hyperlink ref="U371" r:id="rId976" tooltip="https://www.amazon.com/dp/B08K3LCZ2X?psc=1" xr:uid="{00000000-0004-0000-0500-0000CF030000}"/>
    <hyperlink ref="X371" r:id="rId977" tooltip="https://www.amazon.com/dp/B073SB2MXT?psc=1" xr:uid="{00000000-0004-0000-0500-0000D0030000}"/>
    <hyperlink ref="AA371" r:id="rId978" tooltip="https://www.amazon.com/dp/B07822Z77M?psc=1" xr:uid="{00000000-0004-0000-0500-0000D1030000}"/>
    <hyperlink ref="U372" r:id="rId979" tooltip="https://www.amazon.com/dp/B07MFZXR1B?psc=1" xr:uid="{00000000-0004-0000-0500-0000D2030000}"/>
    <hyperlink ref="X372" r:id="rId980" tooltip="https://www.amazon.com/dp/B07MG119KG?psc=1" xr:uid="{00000000-0004-0000-0500-0000D3030000}"/>
    <hyperlink ref="AA372" r:id="rId981" tooltip="https://www.amazon.com/dp/B09XZ4QHDG?psc=1" xr:uid="{00000000-0004-0000-0500-0000D4030000}"/>
    <hyperlink ref="U373" r:id="rId982" tooltip="https://www.amazon.com/dp/B08GLX7TNT?psc=1" xr:uid="{00000000-0004-0000-0500-0000D5030000}"/>
    <hyperlink ref="X373" r:id="rId983" tooltip="https://www.amazon.com/dp/B08KFS6THF?psc=1" xr:uid="{00000000-0004-0000-0500-0000D6030000}"/>
    <hyperlink ref="AA373" r:id="rId984" tooltip="https://www.amazon.com/dp/B09QV692XY?psc=1" xr:uid="{00000000-0004-0000-0500-0000D7030000}"/>
    <hyperlink ref="U374" r:id="rId985" tooltip="https://www.amazon.com/dp/B07CRG94G3?psc=1" xr:uid="{00000000-0004-0000-0500-0000D8030000}"/>
    <hyperlink ref="X374" r:id="rId986" tooltip="https://www.amazon.com/dp/B07H2RR55Q?psc=1" xr:uid="{00000000-0004-0000-0500-0000D9030000}"/>
    <hyperlink ref="AA374" r:id="rId987" tooltip="https://www.amazon.com/dp/B08V83JZH4?psc=1" xr:uid="{00000000-0004-0000-0500-0000DA030000}"/>
    <hyperlink ref="U375" r:id="rId988" tooltip="https://www.amazon.com/dp/B09HKDQ1RN?psc=1" xr:uid="{00000000-0004-0000-0500-0000DB030000}"/>
    <hyperlink ref="X375" r:id="rId989" tooltip="https://www.amazon.com/dp/B07YFFX5MD?psc=1" xr:uid="{00000000-0004-0000-0500-0000DC030000}"/>
    <hyperlink ref="AA375" r:id="rId990" tooltip="https://www.amazon.com/dp/B09HKGGPLR?psc=1" xr:uid="{00000000-0004-0000-0500-0000DD030000}"/>
    <hyperlink ref="U376" r:id="rId991" tooltip="https://www.amazon.com/dp/B0977KZN4L?psc=1" xr:uid="{00000000-0004-0000-0500-0000DE030000}"/>
    <hyperlink ref="X376" r:id="rId992" tooltip="https://www.amazon.com/dp/B08Q55DGGY?psc=1" xr:uid="{00000000-0004-0000-0500-0000DF030000}"/>
    <hyperlink ref="AA376" r:id="rId993" tooltip="https://www.amazon.com/dp/B08R78FWLP?psc=1" xr:uid="{00000000-0004-0000-0500-0000E0030000}"/>
    <hyperlink ref="U377" r:id="rId994" tooltip="https://www.amazon.com/dp/B08V83JZH4?psc=1" xr:uid="{00000000-0004-0000-0500-0000E1030000}"/>
    <hyperlink ref="X377" r:id="rId995" tooltip="https://www.amazon.com/dp/B07ZGJVTZK?psc=1" xr:uid="{00000000-0004-0000-0500-0000E2030000}"/>
    <hyperlink ref="AA377" r:id="rId996" tooltip="https://www.amazon.com/dp/B089DNM8LR?psc=1" xr:uid="{00000000-0004-0000-0500-0000E3030000}"/>
    <hyperlink ref="U378" r:id="rId997" tooltip="https://www.amazon.com/dp/B08QBL36GF?psc=1" xr:uid="{00000000-0004-0000-0500-0000E4030000}"/>
    <hyperlink ref="X378" r:id="rId998" tooltip="https://www.amazon.com/dp/B08QBN5J9B?psc=1" xr:uid="{00000000-0004-0000-0500-0000E5030000}"/>
    <hyperlink ref="AA378" r:id="rId999" tooltip="https://www.amazon.com/dp/B089C5P5SX?psc=1" xr:uid="{00000000-0004-0000-0500-0000E6030000}"/>
    <hyperlink ref="U379" r:id="rId1000" tooltip="https://www.amazon.com/dp/B09944FT9R?psc=1" xr:uid="{00000000-0004-0000-0500-0000E7030000}"/>
    <hyperlink ref="X379" r:id="rId1001" tooltip="https://www.amazon.com/dp/B09CGH5F6N?psc=1" xr:uid="{00000000-0004-0000-0500-0000E8030000}"/>
    <hyperlink ref="AA379" r:id="rId1002" tooltip="https://www.amazon.com/dp/B08RK2SR23?psc=1" xr:uid="{00000000-0004-0000-0500-0000E9030000}"/>
    <hyperlink ref="U380" r:id="rId1003" tooltip="https://www.amazon.com/dp/B08QB93S6R?psc=1" xr:uid="{00000000-0004-0000-0500-0000EA030000}"/>
    <hyperlink ref="X380" r:id="rId1004" tooltip="https://www.amazon.com/dp/B08QBJ2YMG?psc=1" xr:uid="{00000000-0004-0000-0500-0000EB030000}"/>
    <hyperlink ref="AA380" r:id="rId1005" tooltip="https://www.amazon.com/dp/B07MFZXR1B?psc=1" xr:uid="{00000000-0004-0000-0500-0000EC030000}"/>
    <hyperlink ref="U381" r:id="rId1006" tooltip="https://www.amazon.com/dp/B08PHSVW7K?psc=1" xr:uid="{00000000-0004-0000-0500-0000ED030000}"/>
    <hyperlink ref="X381" r:id="rId1007" tooltip="https://www.amazon.com/dp/B08KFS6THF?psc=1" xr:uid="{00000000-0004-0000-0500-0000EE030000}"/>
    <hyperlink ref="AA381" r:id="rId1008" tooltip="https://www.amazon.com/dp/B09JHL33X7?psc=1" xr:uid="{00000000-0004-0000-0500-0000EF030000}"/>
    <hyperlink ref="U382" r:id="rId1009" tooltip="https://www.amazon.com/dp/B08V83JZH4?psc=1" xr:uid="{00000000-0004-0000-0500-0000F0030000}"/>
    <hyperlink ref="X382" r:id="rId1010" tooltip="https://www.amazon.com/dp/B089DNM8LR?psc=1" xr:uid="{00000000-0004-0000-0500-0000F1030000}"/>
    <hyperlink ref="AA382" r:id="rId1011" tooltip="https://www.amazon.com/dp/B08V7P3SKS?psc=1" xr:uid="{00000000-0004-0000-0500-0000F2030000}"/>
    <hyperlink ref="U383" r:id="rId1012" tooltip="https://www.amazon.com/dp/B08V83JZH4?psc=1" xr:uid="{00000000-0004-0000-0500-0000F3030000}"/>
    <hyperlink ref="X383" r:id="rId1013" tooltip="https://www.amazon.com/dp/B09HKDQ1RN?psc=1" xr:uid="{00000000-0004-0000-0500-0000F4030000}"/>
    <hyperlink ref="AA383" r:id="rId1014" tooltip="https://www.amazon.com/dp/B09QV692XY?psc=1" xr:uid="{00000000-0004-0000-0500-0000F5030000}"/>
    <hyperlink ref="U384" r:id="rId1015" tooltip="https://www.amazon.com/dp/B07ZGJVTZK?psc=1" xr:uid="{00000000-0004-0000-0500-0000F6030000}"/>
    <hyperlink ref="X384" r:id="rId1016" tooltip="https://www.amazon.com/dp/B08V83JZH4?psc=1" xr:uid="{00000000-0004-0000-0500-0000F7030000}"/>
    <hyperlink ref="AA384" r:id="rId1017" tooltip="https://www.amazon.com/dp/B08V7P3SKS?psc=1" xr:uid="{00000000-0004-0000-0500-0000F8030000}"/>
    <hyperlink ref="U385" r:id="rId1018" tooltip="https://www.amazon.com/dp/B08QBJ2YMG?psc=1" xr:uid="{00000000-0004-0000-0500-0000F9030000}"/>
    <hyperlink ref="X385" r:id="rId1019" tooltip="https://www.amazon.com/dp/B08V83JZH4?psc=1" xr:uid="{00000000-0004-0000-0500-0000FA030000}"/>
    <hyperlink ref="AA385" r:id="rId1020" tooltip="https://www.amazon.com/dp/B07B4G19X3?psc=1" xr:uid="{00000000-0004-0000-0500-0000FB030000}"/>
    <hyperlink ref="U386" r:id="rId1021" tooltip="https://www.amazon.com/dp/B08V83JZH4?psc=1" xr:uid="{00000000-0004-0000-0500-0000FC030000}"/>
    <hyperlink ref="X386" r:id="rId1022" tooltip="https://www.amazon.com/dp/B08GLX7TNT?psc=1" xr:uid="{00000000-0004-0000-0500-0000FD030000}"/>
    <hyperlink ref="AA386" r:id="rId1023" tooltip="https://www.amazon.com/dp/B08V7P3SKS?psc=1" xr:uid="{00000000-0004-0000-0500-0000FE030000}"/>
    <hyperlink ref="U387" r:id="rId1024" tooltip="https://www.amazon.com/dp/B08V83JZH4?psc=1" xr:uid="{00000000-0004-0000-0500-0000FF030000}"/>
    <hyperlink ref="X387" r:id="rId1025" tooltip="https://www.amazon.com/dp/B089DNM8LR?psc=1" xr:uid="{00000000-0004-0000-0500-000000040000}"/>
    <hyperlink ref="AA387" r:id="rId1026" tooltip="https://www.amazon.com/dp/B07MFZY2F2?psc=1" xr:uid="{00000000-0004-0000-0500-000001040000}"/>
    <hyperlink ref="U388" r:id="rId1027" tooltip="https://www.amazon.com/dp/B07GCL6BR4?psc=1" xr:uid="{00000000-0004-0000-0500-000002040000}"/>
    <hyperlink ref="X388" r:id="rId1028" tooltip="https://www.amazon.com/dp/B07GBKQ9ST?psc=1" xr:uid="{00000000-0004-0000-0500-000003040000}"/>
    <hyperlink ref="AA388" r:id="rId1029" tooltip="https://www.amazon.com/dp/B07HH5G7HB?psc=1" xr:uid="{00000000-0004-0000-0500-000004040000}"/>
    <hyperlink ref="U389" r:id="rId1030" tooltip="https://www.amazon.com/dp/B07RQ9K8HH?psc=1" xr:uid="{00000000-0004-0000-0500-000005040000}"/>
    <hyperlink ref="X389" r:id="rId1031" tooltip="https://www.amazon.com/dp/B07M64QXMN?psc=1" xr:uid="{00000000-0004-0000-0500-000006040000}"/>
    <hyperlink ref="AA389" r:id="rId1032" tooltip="https://www.amazon.com/dp/B09QV692XY?psc=1" xr:uid="{00000000-0004-0000-0500-000007040000}"/>
    <hyperlink ref="U390" r:id="rId1033" tooltip="https://www.amazon.com/dp/B08V83JZH4?psc=1" xr:uid="{00000000-0004-0000-0500-000008040000}"/>
    <hyperlink ref="X390" r:id="rId1034" tooltip="https://www.amazon.com/dp/B08V7P3SKS?psc=1" xr:uid="{00000000-0004-0000-0500-000009040000}"/>
    <hyperlink ref="AA390" r:id="rId1035" tooltip="https://www.amazon.com/dp/B07ZGJVTZK?psc=1" xr:uid="{00000000-0004-0000-0500-00000A040000}"/>
    <hyperlink ref="U391" r:id="rId1036" tooltip="https://www.amazon.com/dp/B09YVD8DXC?psc=1" xr:uid="{00000000-0004-0000-0500-00000B040000}"/>
    <hyperlink ref="X391" r:id="rId1037" tooltip="https://www.amazon.com/dp/B09NBTCRVT?psc=1" xr:uid="{00000000-0004-0000-0500-00000C040000}"/>
    <hyperlink ref="AA391" r:id="rId1038" tooltip="https://www.amazon.com/dp/B09PFQX277?psc=1" xr:uid="{00000000-0004-0000-0500-00000D040000}"/>
    <hyperlink ref="U392" r:id="rId1039" tooltip="https://www.amazon.com/dp/B08V83JZH4?psc=1" xr:uid="{00000000-0004-0000-0500-00000E040000}"/>
    <hyperlink ref="X392" r:id="rId1040" tooltip="https://www.amazon.com/dp/B08DK2FB7G?psc=1" xr:uid="{00000000-0004-0000-0500-00000F040000}"/>
    <hyperlink ref="AA392" r:id="rId1041" tooltip="https://www.amazon.com/dp/B08V7P3SKS?psc=1" xr:uid="{00000000-0004-0000-0500-000010040000}"/>
    <hyperlink ref="U393" r:id="rId1042" tooltip="https://www.amazon.com/dp/B077N2KK27?psc=1" xr:uid="{00000000-0004-0000-0500-000011040000}"/>
    <hyperlink ref="X393" r:id="rId1043" tooltip="https://www.amazon.com/dp/B07S9CKV7X?psc=1" xr:uid="{00000000-0004-0000-0500-000012040000}"/>
    <hyperlink ref="AA393" r:id="rId1044" tooltip="https://www.amazon.com/dp/B00LS5NFQ2?psc=1" xr:uid="{00000000-0004-0000-0500-000013040000}"/>
    <hyperlink ref="U394" r:id="rId1045" tooltip="https://www.amazon.com/dp/B07MFZY2F2?psc=1" xr:uid="{00000000-0004-0000-0500-000014040000}"/>
    <hyperlink ref="X394" r:id="rId1046" tooltip="https://www.amazon.com/dp/B07MG119KG?psc=1" xr:uid="{00000000-0004-0000-0500-000015040000}"/>
    <hyperlink ref="AA394" r:id="rId1047" tooltip="https://www.amazon.com/dp/B08RK2SR23?psc=1" xr:uid="{00000000-0004-0000-0500-000016040000}"/>
    <hyperlink ref="U395" r:id="rId1048" tooltip="https://www.amazon.com/dp/B078211KBB?psc=1" xr:uid="{00000000-0004-0000-0500-000017040000}"/>
    <hyperlink ref="X395" r:id="rId1049" tooltip="https://www.amazon.com/dp/B07YD579WM?psc=1" xr:uid="{00000000-0004-0000-0500-000018040000}"/>
    <hyperlink ref="AA395" r:id="rId1050" tooltip="https://www.amazon.com/dp/B089DNM8LR?psc=1" xr:uid="{00000000-0004-0000-0500-000019040000}"/>
    <hyperlink ref="U396" r:id="rId1051" tooltip="https://www.amazon.com/dp/B08V83JZH4?psc=1" xr:uid="{00000000-0004-0000-0500-00001A040000}"/>
    <hyperlink ref="X396" r:id="rId1052" tooltip="https://www.amazon.com/dp/B07MFZY2F2?psc=1" xr:uid="{00000000-0004-0000-0500-00001B040000}"/>
    <hyperlink ref="AA396" r:id="rId1053" tooltip="https://www.amazon.com/dp/B089DNM8LR?psc=1" xr:uid="{00000000-0004-0000-0500-00001C040000}"/>
    <hyperlink ref="U397" r:id="rId1054" tooltip="https://www.amazon.com/dp/B08V83JZH4?psc=1" xr:uid="{00000000-0004-0000-0500-00001D040000}"/>
    <hyperlink ref="X397" r:id="rId1055" tooltip="https://www.amazon.com/dp/B086BGWNY8?psc=1" xr:uid="{00000000-0004-0000-0500-00001E040000}"/>
    <hyperlink ref="AA397" r:id="rId1056" tooltip="https://www.amazon.com/dp/B08GLX7TNT?psc=1" xr:uid="{00000000-0004-0000-0500-00001F040000}"/>
    <hyperlink ref="U398" r:id="rId1057" tooltip="https://www.amazon.com/dp/B08V83JZH4?psc=1" xr:uid="{00000000-0004-0000-0500-000020040000}"/>
    <hyperlink ref="X398" r:id="rId1058" tooltip="https://www.amazon.com/dp/B07B4G19X3?psc=1" xr:uid="{00000000-0004-0000-0500-000021040000}"/>
    <hyperlink ref="AA398" r:id="rId1059" tooltip="https://www.amazon.com/dp/B07YD579WM?psc=1" xr:uid="{00000000-0004-0000-0500-000022040000}"/>
    <hyperlink ref="U399" r:id="rId1060" tooltip="https://www.amazon.com/dp/B09QV692XY?psc=1" xr:uid="{00000000-0004-0000-0500-000023040000}"/>
    <hyperlink ref="X399" r:id="rId1061" tooltip="https://www.amazon.com/dp/B08KFRFL8F?psc=1" xr:uid="{00000000-0004-0000-0500-000024040000}"/>
    <hyperlink ref="AA399" r:id="rId1062" tooltip="https://www.amazon.com/dp/B08RK2SR23?psc=1" xr:uid="{00000000-0004-0000-0500-000025040000}"/>
    <hyperlink ref="U400" r:id="rId1063" tooltip="https://www.amazon.com/dp/B08Q79BY1X?psc=1" xr:uid="{00000000-0004-0000-0500-000026040000}"/>
    <hyperlink ref="X400" r:id="rId1064" tooltip="https://www.amazon.com/dp/B08ZY48D8M?psc=1" xr:uid="{00000000-0004-0000-0500-000027040000}"/>
    <hyperlink ref="AA400" r:id="rId1065" tooltip="https://www.amazon.com/dp/B09PQ9X2F4?psc=1" xr:uid="{00000000-0004-0000-0500-000028040000}"/>
    <hyperlink ref="U401" r:id="rId1066" tooltip="https://www.amazon.com/dp/B08QBJ2YMG?psc=1" xr:uid="{00000000-0004-0000-0500-000029040000}"/>
    <hyperlink ref="X401" r:id="rId1067" tooltip="https://www.amazon.com/dp/B099RHVB42?psc=1" xr:uid="{00000000-0004-0000-0500-00002A040000}"/>
    <hyperlink ref="AA401" r:id="rId1068" tooltip="https://www.amazon.com/dp/B07997QV4Z?psc=1" xr:uid="{00000000-0004-0000-0500-00002B040000}"/>
    <hyperlink ref="U402" r:id="rId1069" tooltip="https://www.amazon.com/dp/B08GLX7TNT?psc=1" xr:uid="{00000000-0004-0000-0500-00002C040000}"/>
    <hyperlink ref="X402" r:id="rId1070" tooltip="https://www.amazon.com/dp/B08KFS6THF?psc=1" xr:uid="{00000000-0004-0000-0500-00002D040000}"/>
    <hyperlink ref="AA402" r:id="rId1071" tooltip="https://www.amazon.com/dp/B09QV692XY?psc=1" xr:uid="{00000000-0004-0000-0500-00002E040000}"/>
    <hyperlink ref="U403" r:id="rId1072" tooltip="https://www.amazon.com/dp/B08GLX7TNT?psc=1" xr:uid="{00000000-0004-0000-0500-00002F040000}"/>
    <hyperlink ref="X403" r:id="rId1073" tooltip="https://www.amazon.com/dp/B08V83JZH4?psc=1" xr:uid="{00000000-0004-0000-0500-000030040000}"/>
    <hyperlink ref="AA403" r:id="rId1074" tooltip="https://www.amazon.com/dp/B07MFZY2F2?psc=1" xr:uid="{00000000-0004-0000-0500-000031040000}"/>
    <hyperlink ref="U404" r:id="rId1075" tooltip="https://www.amazon.com/dp/B08PF8XR73?psc=1" xr:uid="{00000000-0004-0000-0500-000032040000}"/>
    <hyperlink ref="X404" r:id="rId1076" tooltip="https://www.amazon.com/dp/B07MFZY2F2?psc=1" xr:uid="{00000000-0004-0000-0500-000033040000}"/>
    <hyperlink ref="AA404" r:id="rId1077" tooltip="https://www.amazon.com/dp/B08RK2SR23?psc=1" xr:uid="{00000000-0004-0000-0500-000034040000}"/>
    <hyperlink ref="U405" r:id="rId1078" tooltip="https://www.amazon.com/dp/B08V83JZH4?psc=1" xr:uid="{00000000-0004-0000-0500-000035040000}"/>
    <hyperlink ref="X405" r:id="rId1079" tooltip="https://www.amazon.com/dp/B07ZGJVTZK?psc=1" xr:uid="{00000000-0004-0000-0500-000036040000}"/>
    <hyperlink ref="AA405" r:id="rId1080" tooltip="https://www.amazon.com/dp/B08GLX7TNT?psc=1" xr:uid="{00000000-0004-0000-0500-000037040000}"/>
    <hyperlink ref="U406" r:id="rId1081" tooltip="https://www.amazon.com/dp/B0874Y5XFG?psc=1" xr:uid="{00000000-0004-0000-0500-000038040000}"/>
    <hyperlink ref="X406" r:id="rId1082" tooltip="https://www.amazon.com/dp/B08RK2SR23?psc=1" xr:uid="{00000000-0004-0000-0500-000039040000}"/>
    <hyperlink ref="AA406" r:id="rId1083" tooltip="https://www.amazon.com/dp/B08QB93S6R?psc=1" xr:uid="{00000000-0004-0000-0500-00003A040000}"/>
    <hyperlink ref="U407" r:id="rId1084" tooltip="https://www.amazon.com/dp/B08V83JZH4?psc=1" xr:uid="{00000000-0004-0000-0500-00003B040000}"/>
    <hyperlink ref="X407" r:id="rId1085" tooltip="https://www.amazon.com/dp/B08DKB5LWY?psc=1" xr:uid="{00000000-0004-0000-0500-00003C040000}"/>
    <hyperlink ref="AA407" r:id="rId1086" tooltip="https://www.amazon.com/dp/B07MFZY2F2?psc=1" xr:uid="{00000000-0004-0000-0500-00003D040000}"/>
    <hyperlink ref="U408" r:id="rId1087" tooltip="https://www.amazon.com/dp/B07VS8QCXC?psc=1" xr:uid="{00000000-0004-0000-0500-00003E040000}"/>
    <hyperlink ref="X408" r:id="rId1088" tooltip="https://www.amazon.com/dp/B089C5P5SX?psc=1" xr:uid="{00000000-0004-0000-0500-00003F040000}"/>
    <hyperlink ref="AA408" r:id="rId1089" tooltip="https://www.amazon.com/dp/B07VQ8Q3L4?psc=1" xr:uid="{00000000-0004-0000-0500-000040040000}"/>
    <hyperlink ref="U409" r:id="rId1090" tooltip="https://www.amazon.com/dp/B09QV692XY?psc=1" xr:uid="{00000000-0004-0000-0500-000041040000}"/>
    <hyperlink ref="X409" r:id="rId1091" tooltip="https://www.amazon.com/dp/B09QVP977F?psc=1" xr:uid="{00000000-0004-0000-0500-000042040000}"/>
    <hyperlink ref="AA409" r:id="rId1092" tooltip="https://www.amazon.com/dp/B08KFS6THF?psc=1" xr:uid="{00000000-0004-0000-0500-000043040000}"/>
    <hyperlink ref="U410" r:id="rId1093" tooltip="https://www.amazon.com/dp/B0B27JZ7T1?psc=1" xr:uid="{00000000-0004-0000-0500-000044040000}"/>
    <hyperlink ref="X410" r:id="rId1094" tooltip="https://www.amazon.com/dp/B0B1PG1C8D?psc=1" xr:uid="{00000000-0004-0000-0500-000045040000}"/>
    <hyperlink ref="AA410" r:id="rId1095" tooltip="https://www.amazon.com/dp/B09BCKN643?psc=1" xr:uid="{00000000-0004-0000-0500-000046040000}"/>
    <hyperlink ref="U411" r:id="rId1096" tooltip="https://www.amazon.com/dp/B09M7KWTPQ?psc=1" xr:uid="{00000000-0004-0000-0500-000047040000}"/>
    <hyperlink ref="X411" r:id="rId1097" tooltip="https://www.amazon.com/dp/B07Q7WJSL7?psc=1" xr:uid="{00000000-0004-0000-0500-000048040000}"/>
    <hyperlink ref="U412" r:id="rId1098" tooltip="https://www.amazon.com/dp/B08V83JZH4?psc=1" xr:uid="{00000000-0004-0000-0500-000049040000}"/>
    <hyperlink ref="X412" r:id="rId1099" tooltip="https://www.amazon.com/dp/B089DNM8LR?psc=1" xr:uid="{00000000-0004-0000-0500-00004A040000}"/>
    <hyperlink ref="AA412" r:id="rId1100" tooltip="https://www.amazon.com/dp/B09HKDQ1RN?psc=1" xr:uid="{00000000-0004-0000-0500-00004B040000}"/>
    <hyperlink ref="U413" r:id="rId1101" tooltip="https://www.amazon.com/dp/B08V83JZH4?psc=1" xr:uid="{00000000-0004-0000-0500-00004C040000}"/>
    <hyperlink ref="X413" r:id="rId1102" tooltip="https://www.amazon.com/dp/B09HKDQ1RN?psc=1" xr:uid="{00000000-0004-0000-0500-00004D040000}"/>
    <hyperlink ref="AA413" r:id="rId1103" tooltip="https://www.amazon.com/dp/B089DNM8LR?psc=1" xr:uid="{00000000-0004-0000-0500-00004E040000}"/>
    <hyperlink ref="U414" r:id="rId1104" tooltip="https://www.amazon.com/dp/B07MFZXR1B?psc=1" xr:uid="{00000000-0004-0000-0500-00004F040000}"/>
    <hyperlink ref="X414" r:id="rId1105" tooltip="https://www.amazon.com/dp/B07MG119KG?psc=1" xr:uid="{00000000-0004-0000-0500-000050040000}"/>
    <hyperlink ref="AA414" r:id="rId1106" tooltip="https://www.amazon.com/dp/B08RK2SR23?psc=1" xr:uid="{00000000-0004-0000-0500-000051040000}"/>
    <hyperlink ref="U415" r:id="rId1107" tooltip="https://www.amazon.com/dp/B08V83JZH4?psc=1" xr:uid="{00000000-0004-0000-0500-000052040000}"/>
    <hyperlink ref="X415" r:id="rId1108" tooltip="https://www.amazon.com/dp/B089DNM8LR?psc=1" xr:uid="{00000000-0004-0000-0500-000053040000}"/>
    <hyperlink ref="AA415" r:id="rId1109" tooltip="https://www.amazon.com/dp/B08DKB5LWY?psc=1" xr:uid="{00000000-0004-0000-0500-000054040000}"/>
    <hyperlink ref="U416" r:id="rId1110" tooltip="https://www.amazon.com/dp/B07BYHGNB5?psc=1" xr:uid="{00000000-0004-0000-0500-000055040000}"/>
    <hyperlink ref="X416" r:id="rId1111" tooltip="https://www.amazon.com/dp/B07MFZY2F2?psc=1" xr:uid="{00000000-0004-0000-0500-000056040000}"/>
    <hyperlink ref="AA416" r:id="rId1112" tooltip="https://www.amazon.com/dp/B07MG119KG?psc=1" xr:uid="{00000000-0004-0000-0500-000057040000}"/>
    <hyperlink ref="U417" r:id="rId1113" tooltip="https://www.amazon.com/dp/B07YD5TK4F?psc=1" xr:uid="{00000000-0004-0000-0500-000058040000}"/>
    <hyperlink ref="X417" r:id="rId1114" tooltip="https://www.amazon.com/dp/B08FSNKNSV?psc=1" xr:uid="{00000000-0004-0000-0500-000059040000}"/>
    <hyperlink ref="AA417" r:id="rId1115" tooltip="https://www.amazon.com/dp/B07YD62982?psc=1" xr:uid="{00000000-0004-0000-0500-00005A040000}"/>
    <hyperlink ref="U418" r:id="rId1116" tooltip="https://www.amazon.com/dp/B08V83JZH4?psc=1" xr:uid="{00000000-0004-0000-0500-00005B040000}"/>
    <hyperlink ref="X418" r:id="rId1117" tooltip="https://www.amazon.com/dp/B07MFZY2F2?psc=1" xr:uid="{00000000-0004-0000-0500-00005C040000}"/>
    <hyperlink ref="AA418" r:id="rId1118" tooltip="https://www.amazon.com/dp/B09DVQQL9G?psc=1" xr:uid="{00000000-0004-0000-0500-00005D040000}"/>
    <hyperlink ref="U419" r:id="rId1119" tooltip="https://www.amazon.com/dp/B08QBJ2YMG?psc=1" xr:uid="{00000000-0004-0000-0500-00005E040000}"/>
    <hyperlink ref="X419" r:id="rId1120" tooltip="https://www.amazon.com/dp/B08GLX7TNT?psc=1" xr:uid="{00000000-0004-0000-0500-00005F040000}"/>
    <hyperlink ref="AA419" r:id="rId1121" tooltip="https://www.amazon.com/dp/B0874XN4D8?psc=1" xr:uid="{00000000-0004-0000-0500-000060040000}"/>
    <hyperlink ref="U420" r:id="rId1122" tooltip="https://www.amazon.com/dp/B07MFZXR1B?psc=1" xr:uid="{00000000-0004-0000-0500-000061040000}"/>
    <hyperlink ref="X420" r:id="rId1123" tooltip="https://www.amazon.com/dp/B07BYHGNB5?psc=1" xr:uid="{00000000-0004-0000-0500-000062040000}"/>
    <hyperlink ref="AA420" r:id="rId1124" tooltip="https://www.amazon.com/dp/B08RK2SR23?psc=1" xr:uid="{00000000-0004-0000-0500-000063040000}"/>
    <hyperlink ref="U421" r:id="rId1125" tooltip="https://www.amazon.com/dp/B07JJTVGZM?psc=1" xr:uid="{00000000-0004-0000-0500-000064040000}"/>
    <hyperlink ref="X421" r:id="rId1126" tooltip="https://www.amazon.com/dp/B07JKH5VTL?psc=1" xr:uid="{00000000-0004-0000-0500-000065040000}"/>
    <hyperlink ref="AA421" r:id="rId1127" tooltip="https://www.amazon.com/dp/B07MFZXR1B?psc=1" xr:uid="{00000000-0004-0000-0500-000066040000}"/>
    <hyperlink ref="U422" r:id="rId1128" tooltip="https://www.amazon.com/dp/B08PMLYV9H?psc=1" xr:uid="{00000000-0004-0000-0500-000067040000}"/>
    <hyperlink ref="X422" r:id="rId1129" tooltip="https://www.amazon.com/dp/B08KFRFL8F?psc=1" xr:uid="{00000000-0004-0000-0500-000068040000}"/>
    <hyperlink ref="AA422" r:id="rId1130" tooltip="https://www.amazon.com/dp/B09C8XTBYS?psc=1" xr:uid="{00000000-0004-0000-0500-000069040000}"/>
    <hyperlink ref="U423" r:id="rId1131" tooltip="https://www.amazon.com/dp/B08V83JZH4?psc=1" xr:uid="{00000000-0004-0000-0500-00006A040000}"/>
    <hyperlink ref="X423" r:id="rId1132" tooltip="https://www.amazon.com/dp/B08V7P3SKS?psc=1" xr:uid="{00000000-0004-0000-0500-00006B040000}"/>
    <hyperlink ref="AA423" r:id="rId1133" tooltip="https://www.amazon.com/dp/B08GLX7TNT?psc=1" xr:uid="{00000000-0004-0000-0500-00006C040000}"/>
    <hyperlink ref="U424" r:id="rId1134" tooltip="https://www.amazon.com/dp/B08V83JZH4?psc=1" xr:uid="{00000000-0004-0000-0500-00006D040000}"/>
    <hyperlink ref="X424" r:id="rId1135" tooltip="https://www.amazon.com/dp/B07ZGJVTZK?psc=1" xr:uid="{00000000-0004-0000-0500-00006E040000}"/>
    <hyperlink ref="AA424" r:id="rId1136" tooltip="https://www.amazon.com/dp/B08DKB5LWY?psc=1" xr:uid="{00000000-0004-0000-0500-00006F040000}"/>
    <hyperlink ref="U425" r:id="rId1137" tooltip="https://www.amazon.com/dp/B07MNFH1PX?psc=1" xr:uid="{00000000-0004-0000-0500-000070040000}"/>
    <hyperlink ref="X425" r:id="rId1138" tooltip="https://www.amazon.com/dp/B08PF8XR73?psc=1" xr:uid="{00000000-0004-0000-0500-000071040000}"/>
    <hyperlink ref="AA425" r:id="rId1139" tooltip="https://www.amazon.com/dp/B072LS4JH7?psc=1" xr:uid="{00000000-0004-0000-0500-000072040000}"/>
    <hyperlink ref="U426" r:id="rId1140" tooltip="https://www.amazon.com/dp/B08V83JZH4?psc=1" xr:uid="{00000000-0004-0000-0500-000073040000}"/>
    <hyperlink ref="X426" r:id="rId1141" tooltip="https://www.amazon.com/dp/B07MFZXR1B?psc=1" xr:uid="{00000000-0004-0000-0500-000074040000}"/>
    <hyperlink ref="AA426" r:id="rId1142" tooltip="https://www.amazon.com/dp/B08V7P3SKS?psc=1" xr:uid="{00000000-0004-0000-0500-000075040000}"/>
    <hyperlink ref="U427" r:id="rId1143" tooltip="https://www.amazon.com/dp/B08KFS6THF?psc=1" xr:uid="{00000000-0004-0000-0500-000076040000}"/>
    <hyperlink ref="X427" r:id="rId1144" tooltip="https://www.amazon.com/dp/B08KFN1KT1?psc=1" xr:uid="{00000000-0004-0000-0500-000077040000}"/>
    <hyperlink ref="AA427" r:id="rId1145" tooltip="https://www.amazon.com/dp/B08KFRFL8F?psc=1" xr:uid="{00000000-0004-0000-0500-000078040000}"/>
    <hyperlink ref="U428" r:id="rId1146" tooltip="https://www.amazon.com/dp/B07F7WDZGT?psc=1" xr:uid="{00000000-0004-0000-0500-000079040000}"/>
    <hyperlink ref="X428" r:id="rId1147" tooltip="https://www.amazon.com/dp/B00HJZJI84?psc=1" xr:uid="{00000000-0004-0000-0500-00007A040000}"/>
    <hyperlink ref="AA428" r:id="rId1148" tooltip="https://www.amazon.com/dp/B07JGT17B8?psc=1" xr:uid="{00000000-0004-0000-0500-00007B040000}"/>
    <hyperlink ref="U429" r:id="rId1149" tooltip="https://www.amazon.com/dp/B09QV692XY?psc=1" xr:uid="{00000000-0004-0000-0500-00007C040000}"/>
    <hyperlink ref="X429" r:id="rId1150" tooltip="https://www.amazon.com/dp/B073SBV3XX?psc=1" xr:uid="{00000000-0004-0000-0500-00007D040000}"/>
    <hyperlink ref="AA429" r:id="rId1151" tooltip="https://www.amazon.com/dp/B07MFZXR1B?psc=1" xr:uid="{00000000-0004-0000-0500-00007E040000}"/>
    <hyperlink ref="U430" r:id="rId1152" tooltip="https://www.amazon.com/dp/B07CRG7BBH?psc=1" xr:uid="{00000000-0004-0000-0500-00007F040000}"/>
    <hyperlink ref="X430" r:id="rId1153" tooltip="https://www.amazon.com/dp/B08V83JZH4?psc=1" xr:uid="{00000000-0004-0000-0500-000080040000}"/>
    <hyperlink ref="AA430" r:id="rId1154" tooltip="https://www.amazon.com/dp/B0088PUEPK?psc=1" xr:uid="{00000000-0004-0000-0500-000081040000}"/>
    <hyperlink ref="U431" r:id="rId1155" tooltip="https://www.amazon.com/dp/B09Q2MW21F?psc=1" xr:uid="{00000000-0004-0000-0500-000082040000}"/>
    <hyperlink ref="X431" r:id="rId1156" tooltip="https://www.amazon.com/dp/B09Q2NL53M?psc=1" xr:uid="{00000000-0004-0000-0500-000083040000}"/>
    <hyperlink ref="AA431" r:id="rId1157" tooltip="https://www.amazon.com/dp/B08T9ZY5SY?psc=1" xr:uid="{00000000-0004-0000-0500-000084040000}"/>
    <hyperlink ref="U432" r:id="rId1158" tooltip="https://www.amazon.com/dp/B08V83JZH4?psc=1" xr:uid="{00000000-0004-0000-0500-000085040000}"/>
    <hyperlink ref="X432" r:id="rId1159" tooltip="https://www.amazon.com/dp/B08V7P3SKS?psc=1" xr:uid="{00000000-0004-0000-0500-000086040000}"/>
    <hyperlink ref="AA432" r:id="rId1160" tooltip="https://www.amazon.com/dp/B07MFZY2F2?psc=1" xr:uid="{00000000-0004-0000-0500-000087040000}"/>
    <hyperlink ref="U433" r:id="rId1161" tooltip="https://www.amazon.com/dp/B073SBW3VD?psc=1" xr:uid="{00000000-0004-0000-0500-000088040000}"/>
    <hyperlink ref="X433" r:id="rId1162" tooltip="https://www.amazon.com/dp/B07822Z77M?psc=1" xr:uid="{00000000-0004-0000-0500-000089040000}"/>
    <hyperlink ref="AA433" r:id="rId1163" tooltip="https://www.amazon.com/dp/B07PHJCCY3?psc=1" xr:uid="{00000000-0004-0000-0500-00008A040000}"/>
    <hyperlink ref="U434" r:id="rId1164" tooltip="https://www.amazon.com/dp/B08V83JZH4?psc=1" xr:uid="{00000000-0004-0000-0500-00008B040000}"/>
    <hyperlink ref="X434" r:id="rId1165" tooltip="https://www.amazon.com/dp/B07ZGJVTZK?psc=1" xr:uid="{00000000-0004-0000-0500-00008C040000}"/>
    <hyperlink ref="AA434" r:id="rId1166" tooltip="https://www.amazon.com/dp/B08V7P3SKS?psc=1" xr:uid="{00000000-0004-0000-0500-00008D040000}"/>
    <hyperlink ref="U435" r:id="rId1167" tooltip="https://www.amazon.com/dp/B09Q2MW21F?psc=1" xr:uid="{00000000-0004-0000-0500-00008E040000}"/>
    <hyperlink ref="X435" r:id="rId1168" tooltip="https://www.amazon.com/dp/B09M8PRGPT?psc=1" xr:uid="{00000000-0004-0000-0500-00008F040000}"/>
    <hyperlink ref="AA435" r:id="rId1169" tooltip="https://www.amazon.com/dp/B09Q2NCFS7?psc=1" xr:uid="{00000000-0004-0000-0500-000090040000}"/>
    <hyperlink ref="U436" r:id="rId1170" tooltip="https://www.amazon.com/dp/B07MFZXR1B?psc=1" xr:uid="{00000000-0004-0000-0500-000091040000}"/>
    <hyperlink ref="X436" r:id="rId1171" tooltip="https://www.amazon.com/dp/B07M9VXSXG?psc=1" xr:uid="{00000000-0004-0000-0500-000092040000}"/>
    <hyperlink ref="AA436" r:id="rId1172" tooltip="https://www.amazon.com/dp/B07ZGJVTZK?psc=1" xr:uid="{00000000-0004-0000-0500-000093040000}"/>
    <hyperlink ref="U437" r:id="rId1173" tooltip="https://www.amazon.com/dp/B078H9VQ5V?psc=1" xr:uid="{00000000-0004-0000-0500-000094040000}"/>
    <hyperlink ref="X437" r:id="rId1174" tooltip="https://www.amazon.com/dp/B097T5CGXN?psc=1" xr:uid="{00000000-0004-0000-0500-000095040000}"/>
    <hyperlink ref="AA437" r:id="rId1175" tooltip="https://www.amazon.com/dp/B07R43LPCX?psc=1" xr:uid="{00000000-0004-0000-0500-000096040000}"/>
    <hyperlink ref="U438" r:id="rId1176" tooltip="https://www.amazon.com/dp/B089C73T72?psc=1" xr:uid="{00000000-0004-0000-0500-000097040000}"/>
    <hyperlink ref="X438" r:id="rId1177" tooltip="https://www.amazon.com/dp/B08HN37XC1?psc=1" xr:uid="{00000000-0004-0000-0500-000098040000}"/>
    <hyperlink ref="AA438" r:id="rId1178" tooltip="https://www.amazon.com/dp/B073SBQMCX?psc=1" xr:uid="{00000000-0004-0000-0500-000099040000}"/>
    <hyperlink ref="U439" r:id="rId1179" tooltip="https://www.amazon.com/dp/B08V83JZH4?psc=1" xr:uid="{00000000-0004-0000-0500-00009A040000}"/>
    <hyperlink ref="X439" r:id="rId1180" tooltip="https://www.amazon.com/dp/B08V7P3SKS?psc=1" xr:uid="{00000000-0004-0000-0500-00009B040000}"/>
    <hyperlink ref="AA439" r:id="rId1181" tooltip="https://www.amazon.com/dp/B07MFZY2F2?psc=1" xr:uid="{00000000-0004-0000-0500-00009C040000}"/>
    <hyperlink ref="U440" r:id="rId1182" tooltip="https://www.amazon.com/dp/B07MFZXR1B?psc=1" xr:uid="{00000000-0004-0000-0500-00009D040000}"/>
    <hyperlink ref="X440" r:id="rId1183" tooltip="https://www.amazon.com/dp/B07MG119KG?psc=1" xr:uid="{00000000-0004-0000-0500-00009E040000}"/>
    <hyperlink ref="AA440" r:id="rId1184" tooltip="https://www.amazon.com/dp/B08RK2SR23?psc=1" xr:uid="{00000000-0004-0000-0500-00009F040000}"/>
    <hyperlink ref="U441" r:id="rId1185" tooltip="https://www.amazon.com/dp/B08PHSVW7K?psc=1" xr:uid="{00000000-0004-0000-0500-0000A0040000}"/>
    <hyperlink ref="X441" r:id="rId1186" tooltip="https://www.amazon.com/dp/B08KFS6THF?psc=1" xr:uid="{00000000-0004-0000-0500-0000A1040000}"/>
    <hyperlink ref="AA441" r:id="rId1187" tooltip="https://www.amazon.com/dp/B09JHL33X7?psc=1" xr:uid="{00000000-0004-0000-0500-0000A2040000}"/>
    <hyperlink ref="U442" r:id="rId1188" tooltip="https://www.amazon.com/dp/B08V83JZH4?psc=1" xr:uid="{00000000-0004-0000-0500-0000A3040000}"/>
    <hyperlink ref="X442" r:id="rId1189" tooltip="https://www.amazon.com/dp/B07ZGJVTZK?psc=1" xr:uid="{00000000-0004-0000-0500-0000A4040000}"/>
    <hyperlink ref="AA442" r:id="rId1190" tooltip="https://www.amazon.com/dp/B09DVQQL9G?psc=1" xr:uid="{00000000-0004-0000-0500-0000A5040000}"/>
    <hyperlink ref="U443" r:id="rId1191" tooltip="https://www.amazon.com/dp/B08V83JZH4?psc=1" xr:uid="{00000000-0004-0000-0500-0000A6040000}"/>
    <hyperlink ref="X443" r:id="rId1192" tooltip="https://www.amazon.com/dp/B08V7P3SKS?psc=1" xr:uid="{00000000-0004-0000-0500-0000A7040000}"/>
    <hyperlink ref="AA443" r:id="rId1193" tooltip="https://www.amazon.com/dp/B08GLX7TNT?psc=1" xr:uid="{00000000-0004-0000-0500-0000A8040000}"/>
    <hyperlink ref="U444" r:id="rId1194" tooltip="https://www.amazon.com/dp/B08GLX7TNT?psc=1" xr:uid="{00000000-0004-0000-0500-0000A9040000}"/>
    <hyperlink ref="X444" r:id="rId1195" tooltip="https://www.amazon.com/dp/B08GL575DB?psc=1" xr:uid="{00000000-0004-0000-0500-0000AA040000}"/>
    <hyperlink ref="AA444" r:id="rId1196" tooltip="https://www.amazon.com/dp/B09JHL33X7?psc=1" xr:uid="{00000000-0004-0000-0500-0000AB040000}"/>
    <hyperlink ref="U445" r:id="rId1197" tooltip="https://www.amazon.com/dp/B08V83JZH4?psc=1" xr:uid="{00000000-0004-0000-0500-0000AC040000}"/>
    <hyperlink ref="X445" r:id="rId1198" tooltip="https://www.amazon.com/dp/B07MFZXR1B?psc=1" xr:uid="{00000000-0004-0000-0500-0000AD040000}"/>
    <hyperlink ref="AA445" r:id="rId1199" tooltip="https://www.amazon.com/dp/B086BGWNY8?psc=1" xr:uid="{00000000-0004-0000-0500-0000AE040000}"/>
    <hyperlink ref="U446" r:id="rId1200" tooltip="https://www.amazon.com/dp/B07FKJDH93?psc=1" xr:uid="{00000000-0004-0000-0500-0000AF040000}"/>
    <hyperlink ref="X446" r:id="rId1201" tooltip="https://www.amazon.com/dp/B07GNKZ5ZH?psc=1" xr:uid="{00000000-0004-0000-0500-0000B0040000}"/>
    <hyperlink ref="AA446" r:id="rId1202" tooltip="https://www.amazon.com/dp/B09TKGBCMQ?psc=1" xr:uid="{00000000-0004-0000-0500-0000B1040000}"/>
    <hyperlink ref="U447" r:id="rId1203" tooltip="https://www.amazon.com/dp/B08DKB5LWY?psc=1" xr:uid="{00000000-0004-0000-0500-0000B2040000}"/>
    <hyperlink ref="X447" r:id="rId1204" tooltip="https://www.amazon.com/dp/B08DK2FB7G?psc=1" xr:uid="{00000000-0004-0000-0500-0000B3040000}"/>
    <hyperlink ref="AA447" r:id="rId1205" tooltip="https://www.amazon.com/dp/B09QX5K5LS?psc=1" xr:uid="{00000000-0004-0000-0500-0000B4040000}"/>
    <hyperlink ref="U448" r:id="rId1206" tooltip="https://www.amazon.com/dp/B08GLX7TNT?psc=1" xr:uid="{00000000-0004-0000-0500-0000B5040000}"/>
    <hyperlink ref="X448" r:id="rId1207" tooltip="https://www.amazon.com/dp/B08KFN1KT1?psc=1" xr:uid="{00000000-0004-0000-0500-0000B6040000}"/>
    <hyperlink ref="AA448" r:id="rId1208" tooltip="https://www.amazon.com/dp/B07TLYWMYW?psc=1" xr:uid="{00000000-0004-0000-0500-0000B7040000}"/>
    <hyperlink ref="U449" r:id="rId1209" tooltip="https://www.amazon.com/dp/B08RK2SR23?psc=1" xr:uid="{00000000-0004-0000-0500-0000B8040000}"/>
    <hyperlink ref="X449" r:id="rId1210" tooltip="https://www.amazon.com/dp/B07MFZY2F2?psc=1" xr:uid="{00000000-0004-0000-0500-0000B9040000}"/>
    <hyperlink ref="AA449" r:id="rId1211" tooltip="https://www.amazon.com/dp/B08V83JZH4?psc=1" xr:uid="{00000000-0004-0000-0500-0000BA040000}"/>
    <hyperlink ref="U450" r:id="rId1212" tooltip="https://www.amazon.com/dp/B08V83JZH4?psc=1" xr:uid="{00000000-0004-0000-0500-0000BB040000}"/>
    <hyperlink ref="X450" r:id="rId1213" tooltip="https://www.amazon.com/dp/B09DVQQL9G?psc=1" xr:uid="{00000000-0004-0000-0500-0000BC040000}"/>
    <hyperlink ref="AA450" r:id="rId1214" tooltip="https://www.amazon.com/dp/B08V7P3SKS?psc=1" xr:uid="{00000000-0004-0000-0500-0000BD040000}"/>
    <hyperlink ref="U451" r:id="rId1215" tooltip="https://www.amazon.com/dp/B07G5MHBW1?psc=1" xr:uid="{00000000-0004-0000-0500-0000BE040000}"/>
    <hyperlink ref="X451" r:id="rId1216" tooltip="https://www.amazon.com/dp/B07CQ6C4MW?psc=1" xr:uid="{00000000-0004-0000-0500-0000BF040000}"/>
    <hyperlink ref="AA451" r:id="rId1217" tooltip="https://www.amazon.com/dp/B09ZPVBYQY?psc=1" xr:uid="{00000000-0004-0000-0500-0000C0040000}"/>
    <hyperlink ref="U452" r:id="rId1218" tooltip="https://www.amazon.com/dp/B08V83JZH4?psc=1" xr:uid="{00000000-0004-0000-0500-0000C1040000}"/>
    <hyperlink ref="X452" r:id="rId1219" tooltip="https://www.amazon.com/dp/B07ZGJVTZK?psc=1" xr:uid="{00000000-0004-0000-0500-0000C2040000}"/>
    <hyperlink ref="AA452" r:id="rId1220" tooltip="https://www.amazon.com/dp/B08V7P3SKS?psc=1" xr:uid="{00000000-0004-0000-0500-0000C3040000}"/>
    <hyperlink ref="U453" r:id="rId1221" tooltip="https://www.amazon.com/dp/B07ZKB4SLK?psc=1" xr:uid="{00000000-0004-0000-0500-0000C4040000}"/>
    <hyperlink ref="X453" r:id="rId1222" tooltip="https://www.amazon.com/dp/B08YS62VQY?psc=1" xr:uid="{00000000-0004-0000-0500-0000C5040000}"/>
    <hyperlink ref="U454" r:id="rId1223" tooltip="https://www.amazon.com/dp/B08KFS6THF?psc=1" xr:uid="{00000000-0004-0000-0500-0000C6040000}"/>
    <hyperlink ref="X454" r:id="rId1224" tooltip="https://www.amazon.com/dp/B07YFFX5MD?psc=1" xr:uid="{00000000-0004-0000-0500-0000C7040000}"/>
    <hyperlink ref="AA454" r:id="rId1225" tooltip="https://www.amazon.com/dp/B09QV692XY?psc=1" xr:uid="{00000000-0004-0000-0500-0000C8040000}"/>
    <hyperlink ref="U455" r:id="rId1226" tooltip="https://www.amazon.com/dp/B08V83JZH4?psc=1" xr:uid="{00000000-0004-0000-0500-0000C9040000}"/>
    <hyperlink ref="X455" r:id="rId1227" tooltip="https://www.amazon.com/dp/B07ZGJVTZK?psc=1" xr:uid="{00000000-0004-0000-0500-0000CA040000}"/>
    <hyperlink ref="AA455" r:id="rId1228" tooltip="https://www.amazon.com/dp/B08V7P3SKS?psc=1" xr:uid="{00000000-0004-0000-0500-0000CB040000}"/>
    <hyperlink ref="U456" r:id="rId1229" tooltip="https://www.amazon.com/dp/B00LS5NFQ2?psc=1" xr:uid="{00000000-0004-0000-0500-0000CC040000}"/>
    <hyperlink ref="X456" r:id="rId1230" tooltip="https://www.amazon.com/dp/B00OJ3UJ2S?psc=1" xr:uid="{00000000-0004-0000-0500-0000CD040000}"/>
    <hyperlink ref="AA456" r:id="rId1231" tooltip="https://www.amazon.com/dp/B00UAA4J6G?psc=1" xr:uid="{00000000-0004-0000-0500-0000CE040000}"/>
    <hyperlink ref="U457" r:id="rId1232" tooltip="https://www.amazon.com/dp/B08V83JZH4?psc=1" xr:uid="{00000000-0004-0000-0500-0000CF040000}"/>
    <hyperlink ref="X457" r:id="rId1233" tooltip="https://www.amazon.com/dp/B08V7P3SKS?psc=1" xr:uid="{00000000-0004-0000-0500-0000D0040000}"/>
    <hyperlink ref="AA457" r:id="rId1234" tooltip="https://www.amazon.com/dp/B08RK2SR23?psc=1" xr:uid="{00000000-0004-0000-0500-0000D1040000}"/>
    <hyperlink ref="U458" r:id="rId1235" tooltip="https://www.amazon.com/dp/B08GLX7TNT?psc=1" xr:uid="{00000000-0004-0000-0500-0000D2040000}"/>
    <hyperlink ref="X458" r:id="rId1236" tooltip="https://www.amazon.com/dp/B09QV692XY?psc=1" xr:uid="{00000000-0004-0000-0500-0000D3040000}"/>
    <hyperlink ref="AA458" r:id="rId1237" tooltip="https://www.amazon.com/dp/B08KFS6THF?psc=1" xr:uid="{00000000-0004-0000-0500-0000D4040000}"/>
    <hyperlink ref="U459" r:id="rId1238" tooltip="https://www.amazon.com/dp/B07MFZY2F2?psc=1" xr:uid="{00000000-0004-0000-0500-0000D5040000}"/>
    <hyperlink ref="X459" r:id="rId1239" tooltip="https://www.amazon.com/dp/B07BYHGNB5?psc=1" xr:uid="{00000000-0004-0000-0500-0000D6040000}"/>
    <hyperlink ref="AA459" r:id="rId1240" tooltip="https://www.amazon.com/dp/B08GL575DB?psc=1" xr:uid="{00000000-0004-0000-0500-0000D7040000}"/>
    <hyperlink ref="U460" r:id="rId1241" tooltip="https://www.amazon.com/dp/B07MFZY2F2?psc=1" xr:uid="{00000000-0004-0000-0500-0000D8040000}"/>
    <hyperlink ref="X460" r:id="rId1242" tooltip="https://www.amazon.com/dp/B07MG119KG?psc=1" xr:uid="{00000000-0004-0000-0500-0000D9040000}"/>
    <hyperlink ref="AA460" r:id="rId1243" tooltip="https://www.amazon.com/dp/B08V83JZH4?psc=1" xr:uid="{00000000-0004-0000-0500-0000DA040000}"/>
    <hyperlink ref="U461" r:id="rId1244" tooltip="https://www.amazon.com/dp/B07MFZY2F2?psc=1" xr:uid="{00000000-0004-0000-0500-0000DB040000}"/>
    <hyperlink ref="X461" r:id="rId1245" tooltip="https://www.amazon.com/dp/B07ZGJYLNL?psc=1" xr:uid="{00000000-0004-0000-0500-0000DC040000}"/>
    <hyperlink ref="AA461" r:id="rId1246" tooltip="https://www.amazon.com/dp/B07MFZXR1B?psc=1" xr:uid="{00000000-0004-0000-0500-0000DD040000}"/>
    <hyperlink ref="U462" r:id="rId1247" tooltip="https://www.amazon.com/dp/B08RK2SR23?psc=1" xr:uid="{00000000-0004-0000-0500-0000DE040000}"/>
    <hyperlink ref="X462" r:id="rId1248" tooltip="https://www.amazon.com/dp/B07MFZXR1B?psc=1" xr:uid="{00000000-0004-0000-0500-0000DF040000}"/>
    <hyperlink ref="AA462" r:id="rId1249" tooltip="https://www.amazon.com/dp/B07MG119KG?psc=1" xr:uid="{00000000-0004-0000-0500-0000E0040000}"/>
    <hyperlink ref="U463" r:id="rId1250" tooltip="https://www.amazon.com/dp/B08QBJ2YMG?psc=1" xr:uid="{00000000-0004-0000-0500-0000E1040000}"/>
    <hyperlink ref="X463" r:id="rId1251" tooltip="https://www.amazon.com/dp/B0874XN4D8?psc=1" xr:uid="{00000000-0004-0000-0500-0000E2040000}"/>
    <hyperlink ref="AA463" r:id="rId1252" tooltip="https://www.amazon.com/dp/B08QBN5J9B?psc=1" xr:uid="{00000000-0004-0000-0500-0000E3040000}"/>
    <hyperlink ref="U464" r:id="rId1253" tooltip="https://www.amazon.com/dp/B08RK2SR23?psc=1" xr:uid="{00000000-0004-0000-0500-0000E4040000}"/>
    <hyperlink ref="X464" r:id="rId1254" tooltip="https://www.amazon.com/dp/B09J14CJ89?psc=1" xr:uid="{00000000-0004-0000-0500-0000E5040000}"/>
    <hyperlink ref="AA464" r:id="rId1255" tooltip="https://www.amazon.com/dp/B09XYTN6KC?psc=1" xr:uid="{00000000-0004-0000-0500-0000E6040000}"/>
    <hyperlink ref="U465" r:id="rId1256" tooltip="https://www.amazon.com/dp/B073SBQMCX?psc=1" xr:uid="{00000000-0004-0000-0500-0000E7040000}"/>
    <hyperlink ref="X465" r:id="rId1257" tooltip="https://www.amazon.com/dp/B073SB2MXW?psc=1" xr:uid="{00000000-0004-0000-0500-0000E8040000}"/>
    <hyperlink ref="U466" r:id="rId1258" tooltip="https://www.amazon.com/dp/B08V83JZH4?psc=1" xr:uid="{00000000-0004-0000-0500-0000E9040000}"/>
    <hyperlink ref="X466" r:id="rId1259" tooltip="https://www.amazon.com/dp/B08V7P3SKS?psc=1" xr:uid="{00000000-0004-0000-0500-0000EA040000}"/>
    <hyperlink ref="AA466" r:id="rId1260" tooltip="https://www.amazon.com/dp/B07ZGJVTZK?psc=1" xr:uid="{00000000-0004-0000-0500-0000EB040000}"/>
    <hyperlink ref="U467" r:id="rId1261" tooltip="https://www.amazon.com/dp/B08PHSVW7K?psc=1" xr:uid="{00000000-0004-0000-0500-0000EC040000}"/>
    <hyperlink ref="X467" r:id="rId1262" tooltip="https://www.amazon.com/dp/B08KFS6THF?psc=1" xr:uid="{00000000-0004-0000-0500-0000ED040000}"/>
    <hyperlink ref="AA467" r:id="rId1263" tooltip="https://www.amazon.com/dp/B09JHL33X7?psc=1" xr:uid="{00000000-0004-0000-0500-0000EE040000}"/>
    <hyperlink ref="U468" r:id="rId1264" tooltip="https://www.amazon.com/dp/B08KFS6THF?psc=1" xr:uid="{00000000-0004-0000-0500-0000EF040000}"/>
    <hyperlink ref="X468" r:id="rId1265" tooltip="https://www.amazon.com/dp/B08KFN1KT1?psc=1" xr:uid="{00000000-0004-0000-0500-0000F0040000}"/>
    <hyperlink ref="AA468" r:id="rId1266" tooltip="https://www.amazon.com/dp/B098WKQRDL?psc=1" xr:uid="{00000000-0004-0000-0500-0000F1040000}"/>
    <hyperlink ref="U469" r:id="rId1267" tooltip="https://www.amazon.com/dp/B0966PH5Y1?psc=1" xr:uid="{00000000-0004-0000-0500-0000F2040000}"/>
    <hyperlink ref="X469" r:id="rId1268" tooltip="https://www.amazon.com/dp/B09D4213L9?psc=1" xr:uid="{00000000-0004-0000-0500-0000F3040000}"/>
    <hyperlink ref="U470" r:id="rId1269" tooltip="https://www.amazon.com/dp/B089C3TZL9?psc=1" xr:uid="{00000000-0004-0000-0500-0000F4040000}"/>
    <hyperlink ref="X470" r:id="rId1270" tooltip="https://www.amazon.com/dp/B089C73T72?psc=1" xr:uid="{00000000-0004-0000-0500-0000F5040000}"/>
    <hyperlink ref="AA470" r:id="rId1271" tooltip="https://www.amazon.com/dp/B09WZK8YMY?psc=1" xr:uid="{00000000-0004-0000-0500-0000F6040000}"/>
    <hyperlink ref="U471" r:id="rId1272" tooltip="https://www.amazon.com/dp/B07MFZY2F2?psc=1" xr:uid="{00000000-0004-0000-0500-0000F7040000}"/>
    <hyperlink ref="X471" r:id="rId1273" tooltip="https://www.amazon.com/dp/B08GLX7TNT?psc=1" xr:uid="{00000000-0004-0000-0500-0000F8040000}"/>
    <hyperlink ref="AA471" r:id="rId1274" tooltip="https://www.amazon.com/dp/B07MG119KG?psc=1" xr:uid="{00000000-0004-0000-0500-0000F9040000}"/>
    <hyperlink ref="U472" r:id="rId1275" tooltip="https://www.amazon.com/dp/B08V83JZH4?psc=1" xr:uid="{00000000-0004-0000-0500-0000FA040000}"/>
    <hyperlink ref="X472" r:id="rId1276" tooltip="https://www.amazon.com/dp/B086BGWNY8?psc=1" xr:uid="{00000000-0004-0000-0500-0000FB040000}"/>
    <hyperlink ref="AA472" r:id="rId1277" tooltip="https://www.amazon.com/dp/B08KFS6THF?psc=1" xr:uid="{00000000-0004-0000-0500-0000FC040000}"/>
    <hyperlink ref="U473" r:id="rId1278" tooltip="https://www.amazon.com/dp/B08V83JZH4?psc=1" xr:uid="{00000000-0004-0000-0500-0000FD040000}"/>
    <hyperlink ref="X473" r:id="rId1279" tooltip="https://www.amazon.com/dp/B07MFZXR1B?psc=1" xr:uid="{00000000-0004-0000-0500-0000FE040000}"/>
    <hyperlink ref="AA473" r:id="rId1280" tooltip="https://www.amazon.com/dp/B08V7P3SKS?psc=1" xr:uid="{00000000-0004-0000-0500-0000FF040000}"/>
    <hyperlink ref="U474" r:id="rId1281" tooltip="https://www.amazon.com/dp/B08V83JZH4?psc=1" xr:uid="{00000000-0004-0000-0500-000000050000}"/>
    <hyperlink ref="X474" r:id="rId1282" tooltip="https://www.amazon.com/dp/B08V7P3SKS?psc=1" xr:uid="{00000000-0004-0000-0500-000001050000}"/>
    <hyperlink ref="AA474" r:id="rId1283" tooltip="https://www.amazon.com/dp/B08GLX7TNT?psc=1" xr:uid="{00000000-0004-0000-0500-000002050000}"/>
    <hyperlink ref="U475" r:id="rId1284" tooltip="https://www.amazon.com/dp/B0869BW8MH?psc=1" xr:uid="{00000000-0004-0000-0500-000003050000}"/>
    <hyperlink ref="U476" r:id="rId1285" tooltip="https://www.amazon.com/dp/B073SBRHH6?psc=1" xr:uid="{00000000-0004-0000-0500-000004050000}"/>
    <hyperlink ref="U477" r:id="rId1286" tooltip="https://www.amazon.com/dp/B08V83JZH4?psc=1" xr:uid="{00000000-0004-0000-0500-000005050000}"/>
    <hyperlink ref="X477" r:id="rId1287" tooltip="https://www.amazon.com/dp/B07MFZY2F2?psc=1" xr:uid="{00000000-0004-0000-0500-000006050000}"/>
    <hyperlink ref="AA477" r:id="rId1288" tooltip="https://www.amazon.com/dp/B09DVQQL9G?psc=1" xr:uid="{00000000-0004-0000-0500-000007050000}"/>
    <hyperlink ref="U478" r:id="rId1289" tooltip="https://www.amazon.com/dp/B08BC11XW8?psc=1" xr:uid="{00000000-0004-0000-0500-000008050000}"/>
    <hyperlink ref="X478" r:id="rId1290" tooltip="https://www.amazon.com/dp/B083HZHP62?psc=1" xr:uid="{00000000-0004-0000-0500-000009050000}"/>
    <hyperlink ref="AA478" r:id="rId1291" tooltip="https://www.amazon.com/dp/B08ZS3D6JY?psc=1" xr:uid="{00000000-0004-0000-0500-00000A050000}"/>
    <hyperlink ref="U479" r:id="rId1292" tooltip="https://www.amazon.com/dp/B08V83JZH4?psc=1" xr:uid="{00000000-0004-0000-0500-00000B050000}"/>
    <hyperlink ref="X479" r:id="rId1293" tooltip="https://www.amazon.com/dp/B07ZGJVTZK?psc=1" xr:uid="{00000000-0004-0000-0500-00000C050000}"/>
    <hyperlink ref="AA479" r:id="rId1294" tooltip="https://www.amazon.com/dp/B09DVQQL9G?psc=1" xr:uid="{00000000-0004-0000-0500-00000D050000}"/>
    <hyperlink ref="U480" r:id="rId1295" tooltip="https://www.amazon.com/dp/B08V83JZH4?psc=1" xr:uid="{00000000-0004-0000-0500-00000E050000}"/>
    <hyperlink ref="X480" r:id="rId1296" tooltip="https://www.amazon.com/dp/B07MFZY2F2?psc=1" xr:uid="{00000000-0004-0000-0500-00000F050000}"/>
    <hyperlink ref="AA480" r:id="rId1297" tooltip="https://www.amazon.com/dp/B08DK2FB7G?psc=1" xr:uid="{00000000-0004-0000-0500-000010050000}"/>
    <hyperlink ref="U481" r:id="rId1298" tooltip="https://www.amazon.com/dp/B08GLX7TNT?psc=1" xr:uid="{00000000-0004-0000-0500-000011050000}"/>
    <hyperlink ref="X481" r:id="rId1299" tooltip="https://www.amazon.com/dp/B08V83JZH4?psc=1" xr:uid="{00000000-0004-0000-0500-000012050000}"/>
    <hyperlink ref="AA481" r:id="rId1300" tooltip="https://www.amazon.com/dp/B08GL575DB?psc=1" xr:uid="{00000000-0004-0000-0500-000013050000}"/>
    <hyperlink ref="U482" r:id="rId1301" tooltip="https://www.amazon.com/dp/B09QV692XY?psc=1" xr:uid="{00000000-0004-0000-0500-000014050000}"/>
    <hyperlink ref="X482" r:id="rId1302" tooltip="https://www.amazon.com/dp/B09QVP977F?psc=1" xr:uid="{00000000-0004-0000-0500-000015050000}"/>
    <hyperlink ref="U483" r:id="rId1303" tooltip="https://www.amazon.com/dp/B084ZWC796?psc=1" xr:uid="{00000000-0004-0000-0500-000016050000}"/>
    <hyperlink ref="X483" r:id="rId1304" tooltip="https://www.amazon.com/dp/B084ZW96N8?psc=1" xr:uid="{00000000-0004-0000-0500-000017050000}"/>
    <hyperlink ref="U484" r:id="rId1305" tooltip="https://www.amazon.com/dp/B07VBB8S36?psc=1" xr:uid="{00000000-0004-0000-0500-000018050000}"/>
    <hyperlink ref="X484" r:id="rId1306" tooltip="https://www.amazon.com/dp/B00LH3DMUO?psc=1" xr:uid="{00000000-0004-0000-0500-000019050000}"/>
    <hyperlink ref="AA484" r:id="rId1307" tooltip="https://www.amazon.com/dp/B01EZV35QU?psc=1" xr:uid="{00000000-0004-0000-0500-00001A050000}"/>
    <hyperlink ref="U485" r:id="rId1308" tooltip="https://www.amazon.com/dp/B00OJ3UJ2S?psc=1" xr:uid="{00000000-0004-0000-0500-00001B050000}"/>
    <hyperlink ref="X485" r:id="rId1309" tooltip="https://www.amazon.com/dp/B013WODZH0?psc=1" xr:uid="{00000000-0004-0000-0500-00001C050000}"/>
    <hyperlink ref="AA485" r:id="rId1310" tooltip="https://www.amazon.com/dp/B07Y3WDHLD?psc=1" xr:uid="{00000000-0004-0000-0500-00001D050000}"/>
    <hyperlink ref="U486" r:id="rId1311" tooltip="https://www.amazon.com/dp/B08GLX7TNT?psc=1" xr:uid="{00000000-0004-0000-0500-00001E050000}"/>
    <hyperlink ref="X486" r:id="rId1312" tooltip="https://www.amazon.com/dp/B08V83JZH4?psc=1" xr:uid="{00000000-0004-0000-0500-00001F050000}"/>
    <hyperlink ref="AA486" r:id="rId1313" tooltip="https://www.amazon.com/dp/B08GL575DB?psc=1" xr:uid="{00000000-0004-0000-0500-000020050000}"/>
    <hyperlink ref="U487" r:id="rId1314" tooltip="https://www.amazon.com/dp/B07MFZXR1B?psc=1" xr:uid="{00000000-0004-0000-0500-000021050000}"/>
    <hyperlink ref="X487" r:id="rId1315" tooltip="https://www.amazon.com/dp/B09DVRBNWV?psc=1" xr:uid="{00000000-0004-0000-0500-000022050000}"/>
    <hyperlink ref="AA487" r:id="rId1316" tooltip="https://www.amazon.com/dp/B07MG119KG?psc=1" xr:uid="{00000000-0004-0000-0500-000023050000}"/>
    <hyperlink ref="U488" r:id="rId1317" tooltip="https://www.amazon.com/dp/B00OJ3UJ2S?psc=1" xr:uid="{00000000-0004-0000-0500-000024050000}"/>
    <hyperlink ref="X488" r:id="rId1318" tooltip="https://www.amazon.com/dp/B06XWRRMYX?psc=1" xr:uid="{00000000-0004-0000-0500-000025050000}"/>
    <hyperlink ref="AA488" r:id="rId1319" tooltip="https://www.amazon.com/dp/B07D2BHVBD?psc=1" xr:uid="{00000000-0004-0000-0500-000026050000}"/>
    <hyperlink ref="U489" r:id="rId1320" tooltip="https://www.amazon.com/dp/B08FCY3BM2?psc=1" xr:uid="{00000000-0004-0000-0500-000027050000}"/>
    <hyperlink ref="X489" r:id="rId1321" tooltip="https://www.amazon.com/dp/B08XY9146V?psc=1" xr:uid="{00000000-0004-0000-0500-000028050000}"/>
    <hyperlink ref="AA489" r:id="rId1322" tooltip="https://www.amazon.com/dp/B07TJX83W2?psc=1" xr:uid="{00000000-0004-0000-0500-000029050000}"/>
    <hyperlink ref="U490" r:id="rId1323" tooltip="https://www.amazon.com/dp/B07B4G19X3?psc=1" xr:uid="{00000000-0004-0000-0500-00002A050000}"/>
    <hyperlink ref="X490" r:id="rId1324" tooltip="https://www.amazon.com/dp/B08QBJ2YMG?psc=1" xr:uid="{00000000-0004-0000-0500-00002B050000}"/>
    <hyperlink ref="AA490" r:id="rId1325" tooltip="https://www.amazon.com/dp/B08V83JZH4?psc=1" xr:uid="{00000000-0004-0000-0500-00002C050000}"/>
    <hyperlink ref="U491" r:id="rId1326" tooltip="https://www.amazon.com/dp/B07YFFX5MD?psc=1" xr:uid="{00000000-0004-0000-0500-00002D050000}"/>
    <hyperlink ref="U492" r:id="rId1327" tooltip="https://www.amazon.com/dp/B01G844OOO?psc=1" xr:uid="{00000000-0004-0000-0500-00002E050000}"/>
    <hyperlink ref="X492" r:id="rId1328" tooltip="https://www.amazon.com/dp/B01JCLFZKW?psc=1" xr:uid="{00000000-0004-0000-0500-00002F050000}"/>
    <hyperlink ref="U493" r:id="rId1329" tooltip="https://www.amazon.com/dp/B08PHSVW7K?psc=1" xr:uid="{00000000-0004-0000-0500-000030050000}"/>
    <hyperlink ref="X493" r:id="rId1330" tooltip="https://www.amazon.com/dp/B08KFS6THF?psc=1" xr:uid="{00000000-0004-0000-0500-000031050000}"/>
    <hyperlink ref="AA493" r:id="rId1331" tooltip="https://www.amazon.com/dp/B09RMHC8L8?psc=1" xr:uid="{00000000-0004-0000-0500-000032050000}"/>
    <hyperlink ref="U494" r:id="rId1332" tooltip="https://www.amazon.com/dp/B09QV692XY?psc=1" xr:uid="{00000000-0004-0000-0500-000033050000}"/>
    <hyperlink ref="X494" r:id="rId1333" tooltip="https://www.amazon.com/dp/B08RK2SR23?psc=1" xr:uid="{00000000-0004-0000-0500-000034050000}"/>
    <hyperlink ref="AA494" r:id="rId1334" tooltip="https://www.amazon.com/dp/B08KFRFL8F?psc=1" xr:uid="{00000000-0004-0000-0500-000035050000}"/>
    <hyperlink ref="U495" r:id="rId1335" tooltip="https://www.amazon.com/dp/B08K3S6WJM?psc=1" xr:uid="{00000000-0004-0000-0500-000036050000}"/>
    <hyperlink ref="X495" r:id="rId1336" tooltip="https://www.amazon.com/dp/B07HP98FW6?psc=1" xr:uid="{00000000-0004-0000-0500-000037050000}"/>
    <hyperlink ref="AA495" r:id="rId1337" tooltip="https://www.amazon.com/dp/B093HHB7ZM?psc=1" xr:uid="{00000000-0004-0000-0500-000038050000}"/>
    <hyperlink ref="U497" r:id="rId1338" tooltip="https://www.amazon.com/dp/B07MFZXR1B?psc=1" xr:uid="{00000000-0004-0000-0500-000039050000}"/>
    <hyperlink ref="X497" r:id="rId1339" tooltip="https://www.amazon.com/dp/B08RK2SR23?psc=1" xr:uid="{00000000-0004-0000-0500-00003A050000}"/>
    <hyperlink ref="AA497" r:id="rId1340" tooltip="https://www.amazon.com/dp/B07MG119KG?psc=1" xr:uid="{00000000-0004-0000-0500-00003B050000}"/>
    <hyperlink ref="U498" r:id="rId1341" tooltip="https://www.amazon.com/dp/B08KFS6THF?psc=1" xr:uid="{00000000-0004-0000-0500-00003C050000}"/>
    <hyperlink ref="X498" r:id="rId1342" tooltip="https://www.amazon.com/dp/B09QV692XY?psc=1" xr:uid="{00000000-0004-0000-0500-00003D050000}"/>
    <hyperlink ref="AA498" r:id="rId1343" tooltip="https://www.amazon.com/dp/B08KFN1KT1?psc=1" xr:uid="{00000000-0004-0000-0500-00003E050000}"/>
    <hyperlink ref="U499" r:id="rId1344" tooltip="https://www.amazon.com/dp/B08V83JZH4?psc=1" xr:uid="{00000000-0004-0000-0500-00003F050000}"/>
    <hyperlink ref="X499" r:id="rId1345" tooltip="https://www.amazon.com/dp/B08V7P3SKS?psc=1" xr:uid="{00000000-0004-0000-0500-000040050000}"/>
    <hyperlink ref="AA499" r:id="rId1346" tooltip="https://www.amazon.com/dp/B07MG119KG?psc=1" xr:uid="{00000000-0004-0000-0500-000041050000}"/>
    <hyperlink ref="U500" r:id="rId1347" tooltip="https://www.amazon.com/dp/B07MFZY2F2?psc=1" xr:uid="{00000000-0004-0000-0500-000042050000}"/>
    <hyperlink ref="X500" r:id="rId1348" tooltip="https://www.amazon.com/dp/B07MG119KG?psc=1" xr:uid="{00000000-0004-0000-0500-000043050000}"/>
    <hyperlink ref="AA500" r:id="rId1349" tooltip="https://www.amazon.com/dp/B09XZ4QHDG?psc=1" xr:uid="{00000000-0004-0000-0500-000044050000}"/>
    <hyperlink ref="U501" r:id="rId1350" tooltip="https://www.amazon.com/dp/B081VHF1SC?psc=1" xr:uid="{00000000-0004-0000-0500-000045050000}"/>
    <hyperlink ref="X501" r:id="rId1351" tooltip="https://www.amazon.com/dp/B08SWGR918?psc=1" xr:uid="{00000000-0004-0000-0500-000046050000}"/>
    <hyperlink ref="AA501" r:id="rId1352" tooltip="https://www.amazon.com/dp/B097JLL8GW?psc=1" xr:uid="{00000000-0004-0000-0500-000047050000}"/>
    <hyperlink ref="U502" r:id="rId1353" tooltip="https://www.amazon.com/dp/B08V83JZH4?psc=1" xr:uid="{00000000-0004-0000-0500-000048050000}"/>
    <hyperlink ref="X502" r:id="rId1354" tooltip="https://www.amazon.com/dp/B08QBMD6P4?psc=1" xr:uid="{00000000-0004-0000-0500-000049050000}"/>
    <hyperlink ref="AA502" r:id="rId1355" tooltip="https://www.amazon.com/dp/B01N5IB20Q?psc=1" xr:uid="{00000000-0004-0000-0500-00004A050000}"/>
    <hyperlink ref="U503" r:id="rId1356" tooltip="https://www.amazon.com/dp/B073W65QX6?psc=1" xr:uid="{00000000-0004-0000-0500-00004B050000}"/>
    <hyperlink ref="X503" r:id="rId1357" tooltip="https://www.amazon.com/dp/B076S9VK1M?psc=1" xr:uid="{00000000-0004-0000-0500-00004C050000}"/>
    <hyperlink ref="AA503" r:id="rId1358" tooltip="https://www.amazon.com/dp/B0B1598SYY?psc=1" xr:uid="{00000000-0004-0000-0500-00004D050000}"/>
    <hyperlink ref="U504" r:id="rId1359" tooltip="https://www.amazon.com/dp/B09QV692XY?psc=1" xr:uid="{00000000-0004-0000-0500-00004E050000}"/>
    <hyperlink ref="X504" r:id="rId1360" tooltip="https://www.amazon.com/dp/B09QVP977F?psc=1" xr:uid="{00000000-0004-0000-0500-00004F050000}"/>
    <hyperlink ref="AA504" r:id="rId1361" tooltip="https://www.amazon.com/dp/B09QVPCJN2?psc=1" xr:uid="{00000000-0004-0000-0500-000050050000}"/>
    <hyperlink ref="U505" r:id="rId1362" tooltip="https://www.amazon.com/dp/B08V83JZH4?psc=1" xr:uid="{00000000-0004-0000-0500-000051050000}"/>
    <hyperlink ref="X505" r:id="rId1363" tooltip="https://www.amazon.com/dp/B08RK2SR23?psc=1" xr:uid="{00000000-0004-0000-0500-000052050000}"/>
    <hyperlink ref="AA505" r:id="rId1364" tooltip="https://www.amazon.com/dp/B07MFZXR1B?psc=1" xr:uid="{00000000-0004-0000-0500-000053050000}"/>
    <hyperlink ref="U506" r:id="rId1365" tooltip="https://www.amazon.com/dp/B098WL46RS?psc=1" xr:uid="{00000000-0004-0000-0500-000054050000}"/>
    <hyperlink ref="U507" r:id="rId1366" tooltip="https://www.amazon.com/dp/B08GLX7TNT?psc=1" xr:uid="{00000000-0004-0000-0500-000055050000}"/>
    <hyperlink ref="X507" r:id="rId1367" tooltip="https://www.amazon.com/dp/B08RK2SR23?psc=1" xr:uid="{00000000-0004-0000-0500-000056050000}"/>
    <hyperlink ref="AA507" r:id="rId1368" tooltip="https://www.amazon.com/dp/B08PBFP4NV?psc=1" xr:uid="{00000000-0004-0000-0500-000057050000}"/>
    <hyperlink ref="U508" r:id="rId1369" tooltip="https://www.amazon.com/dp/B07MFZXR1B?psc=1" xr:uid="{00000000-0004-0000-0500-000058050000}"/>
    <hyperlink ref="X508" r:id="rId1370" tooltip="https://www.amazon.com/dp/B07MG119KG?psc=1" xr:uid="{00000000-0004-0000-0500-000059050000}"/>
    <hyperlink ref="AA508" r:id="rId1371" tooltip="https://www.amazon.com/dp/B08RK2SR23?psc=1" xr:uid="{00000000-0004-0000-0500-00005A050000}"/>
    <hyperlink ref="U509" r:id="rId1372" tooltip="https://www.amazon.com/dp/B08V83JZH4?psc=1" xr:uid="{00000000-0004-0000-0500-00005B050000}"/>
    <hyperlink ref="X509" r:id="rId1373" tooltip="https://www.amazon.com/dp/B086BGWNY8?psc=1" xr:uid="{00000000-0004-0000-0500-00005C050000}"/>
    <hyperlink ref="AA509" r:id="rId1374" tooltip="https://www.amazon.com/dp/B07MFZXR1B?psc=1" xr:uid="{00000000-0004-0000-0500-00005D050000}"/>
    <hyperlink ref="U510" r:id="rId1375" tooltip="https://www.amazon.com/dp/B08PMLYV9H?psc=1" xr:uid="{00000000-0004-0000-0500-00005E050000}"/>
    <hyperlink ref="X510" r:id="rId1376" tooltip="https://www.amazon.com/dp/B08KFRFL8F?psc=1" xr:uid="{00000000-0004-0000-0500-00005F050000}"/>
    <hyperlink ref="AA510" r:id="rId1377" tooltip="https://www.amazon.com/dp/B003J5JB12?psc=1" xr:uid="{00000000-0004-0000-0500-000060050000}"/>
    <hyperlink ref="U511" r:id="rId1378" tooltip="https://www.amazon.com/dp/B09HKDQ1RN?psc=1" xr:uid="{00000000-0004-0000-0500-000061050000}"/>
    <hyperlink ref="X511" r:id="rId1379" tooltip="https://www.amazon.com/dp/B07YFFX5MD?psc=1" xr:uid="{00000000-0004-0000-0500-000062050000}"/>
    <hyperlink ref="U512" r:id="rId1380" tooltip="https://www.amazon.com/dp/B08V83JZH4?psc=1" xr:uid="{00000000-0004-0000-0500-000063050000}"/>
    <hyperlink ref="X512" r:id="rId1381" tooltip="https://www.amazon.com/dp/B07MFZXR1B?psc=1" xr:uid="{00000000-0004-0000-0500-000064050000}"/>
    <hyperlink ref="AA512" r:id="rId1382" tooltip="https://www.amazon.com/dp/B08KFRFL8F?psc=1" xr:uid="{00000000-0004-0000-0500-000065050000}"/>
    <hyperlink ref="U513" r:id="rId1383" tooltip="https://www.amazon.com/dp/B00LS5NFQ2?psc=1" xr:uid="{00000000-0004-0000-0500-000066050000}"/>
    <hyperlink ref="X513" r:id="rId1384" tooltip="https://www.amazon.com/dp/B00OJ3UJ2S?psc=1" xr:uid="{00000000-0004-0000-0500-000067050000}"/>
    <hyperlink ref="U514" r:id="rId1385" tooltip="https://www.amazon.com/dp/B08PMLYV9H?psc=1" xr:uid="{00000000-0004-0000-0500-000068050000}"/>
    <hyperlink ref="X514" r:id="rId1386" tooltip="https://www.amazon.com/dp/B08KFRFL8F?psc=1" xr:uid="{00000000-0004-0000-0500-000069050000}"/>
    <hyperlink ref="U515" r:id="rId1387" tooltip="https://www.amazon.com/dp/B08RK2SR23?psc=1" xr:uid="{00000000-0004-0000-0500-00006A050000}"/>
    <hyperlink ref="X515" r:id="rId1388" tooltip="https://www.amazon.com/dp/B08QBJ2YMG?psc=1" xr:uid="{00000000-0004-0000-0500-00006B050000}"/>
    <hyperlink ref="AA515" r:id="rId1389" tooltip="https://www.amazon.com/dp/B08KFRFL8F?psc=1" xr:uid="{00000000-0004-0000-0500-00006C050000}"/>
    <hyperlink ref="U516" r:id="rId1390" tooltip="https://www.amazon.com/dp/B00LS5NFQ2?psc=1" xr:uid="{00000000-0004-0000-0500-00006D050000}"/>
    <hyperlink ref="X516" r:id="rId1391" tooltip="https://www.amazon.com/dp/B00MYU0EAU?psc=1" xr:uid="{00000000-0004-0000-0500-00006E050000}"/>
    <hyperlink ref="AA516" r:id="rId1392" tooltip="https://www.amazon.com/dp/B07PVX682Q?psc=1" xr:uid="{00000000-0004-0000-0500-00006F050000}"/>
    <hyperlink ref="U517" r:id="rId1393" tooltip="https://www.amazon.com/dp/B08QB93S6R?psc=1" xr:uid="{00000000-0004-0000-0500-000070050000}"/>
    <hyperlink ref="X517" r:id="rId1394" tooltip="https://www.amazon.com/dp/B07MFZXR1B?psc=1" xr:uid="{00000000-0004-0000-0500-000071050000}"/>
    <hyperlink ref="AA517" r:id="rId1395" tooltip="https://www.amazon.com/dp/B08RK2SR23?psc=1" xr:uid="{00000000-0004-0000-0500-000072050000}"/>
    <hyperlink ref="U518" r:id="rId1396" tooltip="https://www.amazon.com/dp/B09QX6SL2Y?psc=1" xr:uid="{00000000-0004-0000-0500-000073050000}"/>
    <hyperlink ref="X518" r:id="rId1397" tooltip="https://www.amazon.com/dp/B09QX5K5LS?psc=1" xr:uid="{00000000-0004-0000-0500-000074050000}"/>
    <hyperlink ref="AA518" r:id="rId1398" tooltip="https://www.amazon.com/dp/B08DKB5LWY?psc=1" xr:uid="{00000000-0004-0000-0500-000075050000}"/>
    <hyperlink ref="U519" r:id="rId1399" tooltip="https://www.amazon.com/dp/B08QBJ2YMG?psc=1" xr:uid="{00000000-0004-0000-0500-000076050000}"/>
    <hyperlink ref="X519" r:id="rId1400" tooltip="https://www.amazon.com/dp/B08QBN5J9B?psc=1" xr:uid="{00000000-0004-0000-0500-000077050000}"/>
    <hyperlink ref="AA519" r:id="rId1401" tooltip="https://www.amazon.com/dp/B0874YJP92?psc=1" xr:uid="{00000000-0004-0000-0500-000078050000}"/>
    <hyperlink ref="U520" r:id="rId1402" tooltip="https://www.amazon.com/dp/B07MFZXR1B?psc=1" xr:uid="{00000000-0004-0000-0500-000079050000}"/>
    <hyperlink ref="X520" r:id="rId1403" tooltip="https://www.amazon.com/dp/B08V83JZH4?psc=1" xr:uid="{00000000-0004-0000-0500-00007A050000}"/>
    <hyperlink ref="AA520" r:id="rId1404" tooltip="https://www.amazon.com/dp/B08V7P3SKS?psc=1" xr:uid="{00000000-0004-0000-0500-00007B050000}"/>
    <hyperlink ref="U521" r:id="rId1405" tooltip="https://www.amazon.com/dp/B07MFZXR1B?psc=1" xr:uid="{00000000-0004-0000-0500-00007C050000}"/>
    <hyperlink ref="X521" r:id="rId1406" tooltip="https://www.amazon.com/dp/B08KFRFL8F?psc=1" xr:uid="{00000000-0004-0000-0500-00007D050000}"/>
    <hyperlink ref="AA521" r:id="rId1407" tooltip="https://www.amazon.com/dp/B073SBW3VD?psc=1" xr:uid="{00000000-0004-0000-0500-00007E050000}"/>
    <hyperlink ref="U522" r:id="rId1408" tooltip="https://www.amazon.com/dp/B08HN37XC1?psc=1" xr:uid="{00000000-0004-0000-0500-00007F050000}"/>
    <hyperlink ref="X522" r:id="rId1409" tooltip="https://www.amazon.com/dp/B08GTYFC37?psc=1" xr:uid="{00000000-0004-0000-0500-000080050000}"/>
    <hyperlink ref="AA522" r:id="rId1410" tooltip="https://www.amazon.com/dp/B08GV4YYV7?psc=1" xr:uid="{00000000-0004-0000-0500-000081050000}"/>
    <hyperlink ref="U523" r:id="rId1411" tooltip="https://www.amazon.com/dp/B0874YJP92?psc=1" xr:uid="{00000000-0004-0000-0500-000082050000}"/>
    <hyperlink ref="X523" r:id="rId1412" tooltip="https://www.amazon.com/dp/B09VLK9W3S?psc=1" xr:uid="{00000000-0004-0000-0500-000083050000}"/>
    <hyperlink ref="AA523" r:id="rId1413" tooltip="https://www.amazon.com/dp/B09VLJB2DC?psc=1" xr:uid="{00000000-0004-0000-0500-000084050000}"/>
    <hyperlink ref="U524" r:id="rId1414" tooltip="https://www.amazon.com/dp/B08RK2SR23?psc=1" xr:uid="{00000000-0004-0000-0500-000085050000}"/>
    <hyperlink ref="X524" r:id="rId1415" tooltip="https://www.amazon.com/dp/B08GL575DB?psc=1" xr:uid="{00000000-0004-0000-0500-000086050000}"/>
    <hyperlink ref="AA524" r:id="rId1416" tooltip="https://www.amazon.com/dp/B08V83JZH4?psc=1" xr:uid="{00000000-0004-0000-0500-000087050000}"/>
    <hyperlink ref="U525" r:id="rId1417" tooltip="https://www.amazon.com/dp/B08V83JZH4?psc=1" xr:uid="{00000000-0004-0000-0500-000088050000}"/>
    <hyperlink ref="X525" r:id="rId1418" tooltip="https://www.amazon.com/dp/B08V7P3SKS?psc=1" xr:uid="{00000000-0004-0000-0500-000089050000}"/>
    <hyperlink ref="AA525" r:id="rId1419" tooltip="https://www.amazon.com/dp/B08DK2FB7G?psc=1" xr:uid="{00000000-0004-0000-0500-00008A050000}"/>
    <hyperlink ref="U526" r:id="rId1420" tooltip="https://www.amazon.com/dp/B08V83JZH4?psc=1" xr:uid="{00000000-0004-0000-0500-00008B050000}"/>
    <hyperlink ref="X526" r:id="rId1421" tooltip="https://www.amazon.com/dp/B09DVQQL9G?psc=1" xr:uid="{00000000-0004-0000-0500-00008C050000}"/>
    <hyperlink ref="AA526" r:id="rId1422" tooltip="https://www.amazon.com/dp/B08V7P3SKS?psc=1" xr:uid="{00000000-0004-0000-0500-00008D050000}"/>
    <hyperlink ref="U527" r:id="rId1423" tooltip="https://www.amazon.com/dp/B07MFZY2F2?psc=1" xr:uid="{00000000-0004-0000-0500-00008E050000}"/>
    <hyperlink ref="X527" r:id="rId1424" tooltip="https://www.amazon.com/dp/B07MG119KG?psc=1" xr:uid="{00000000-0004-0000-0500-00008F050000}"/>
    <hyperlink ref="AA527" r:id="rId1425" tooltip="https://www.amazon.com/dp/B09XZ4QHDG?psc=1" xr:uid="{00000000-0004-0000-0500-000090050000}"/>
    <hyperlink ref="U528" r:id="rId1426" tooltip="https://www.amazon.com/dp/B07MFZXR1B?psc=1" xr:uid="{00000000-0004-0000-0500-000091050000}"/>
    <hyperlink ref="X528" r:id="rId1427" tooltip="https://www.amazon.com/dp/B08QB93S6R?psc=1" xr:uid="{00000000-0004-0000-0500-000092050000}"/>
    <hyperlink ref="AA528" r:id="rId1428" tooltip="https://www.amazon.com/dp/B0874Y5XFG?psc=1" xr:uid="{00000000-0004-0000-0500-000093050000}"/>
    <hyperlink ref="U530" r:id="rId1429" tooltip="https://www.amazon.com/dp/B0815XFSGK?psc=1" xr:uid="{00000000-0004-0000-0500-000094050000}"/>
    <hyperlink ref="X530" r:id="rId1430" tooltip="https://www.amazon.com/dp/B07MFZXR1B?psc=1" xr:uid="{00000000-0004-0000-0500-000095050000}"/>
    <hyperlink ref="AA530" r:id="rId1431" tooltip="https://www.amazon.com/dp/B0876J8436?psc=1" xr:uid="{00000000-0004-0000-0500-000096050000}"/>
    <hyperlink ref="U531" r:id="rId1432" tooltip="https://www.amazon.com/dp/B09HKDQ1RN?psc=1" xr:uid="{00000000-0004-0000-0500-000097050000}"/>
    <hyperlink ref="U532" r:id="rId1433" tooltip="https://www.amazon.com/dp/B07MFZY2F2?psc=1" xr:uid="{00000000-0004-0000-0500-000098050000}"/>
    <hyperlink ref="X532" r:id="rId1434" tooltip="https://www.amazon.com/dp/B07MG119KG?psc=1" xr:uid="{00000000-0004-0000-0500-000099050000}"/>
    <hyperlink ref="AA532" r:id="rId1435" tooltip="https://www.amazon.com/dp/B08GL575DB?psc=1" xr:uid="{00000000-0004-0000-0500-00009A050000}"/>
    <hyperlink ref="U533" r:id="rId1436" tooltip="https://www.amazon.com/dp/B07M9VXSXG?psc=1" xr:uid="{00000000-0004-0000-0500-00009B050000}"/>
    <hyperlink ref="X533" r:id="rId1437" tooltip="https://www.amazon.com/dp/B07MFZXR1B?psc=1" xr:uid="{00000000-0004-0000-0500-00009C050000}"/>
    <hyperlink ref="AA533" r:id="rId1438" tooltip="https://www.amazon.com/dp/B08KFRFL8F?psc=1" xr:uid="{00000000-0004-0000-0500-00009D050000}"/>
    <hyperlink ref="U534" r:id="rId1439" tooltip="https://www.amazon.com/dp/B0977LW48F?psc=1" xr:uid="{00000000-0004-0000-0500-00009E050000}"/>
    <hyperlink ref="X534" r:id="rId1440" tooltip="https://www.amazon.com/dp/B0977KZN4L?psc=1" xr:uid="{00000000-0004-0000-0500-00009F050000}"/>
    <hyperlink ref="AA534" r:id="rId1441" tooltip="https://www.amazon.com/dp/B08R7C1312?psc=1" xr:uid="{00000000-0004-0000-0500-0000A0050000}"/>
    <hyperlink ref="U535" r:id="rId1442" tooltip="https://www.amazon.com/dp/B08GLX7TNT?psc=1" xr:uid="{00000000-0004-0000-0500-0000A1050000}"/>
    <hyperlink ref="X535" r:id="rId1443" tooltip="https://www.amazon.com/dp/B08GL575DB?psc=1" xr:uid="{00000000-0004-0000-0500-0000A2050000}"/>
    <hyperlink ref="AA535" r:id="rId1444" tooltip="https://www.amazon.com/dp/B09JHL33X7?psc=1" xr:uid="{00000000-0004-0000-0500-0000A3050000}"/>
    <hyperlink ref="U536" r:id="rId1445" tooltip="https://www.amazon.com/dp/B08GLX7TNT?psc=1" xr:uid="{00000000-0004-0000-0500-0000A4050000}"/>
    <hyperlink ref="X536" r:id="rId1446" tooltip="https://www.amazon.com/dp/B08V83JZH4?psc=1" xr:uid="{00000000-0004-0000-0500-0000A5050000}"/>
    <hyperlink ref="AA536" r:id="rId1447" tooltip="https://www.amazon.com/dp/B08GL575DB?psc=1" xr:uid="{00000000-0004-0000-0500-0000A6050000}"/>
    <hyperlink ref="U537" r:id="rId1448" tooltip="https://www.amazon.com/dp/B00LS31KQG?psc=1" xr:uid="{00000000-0004-0000-0500-0000A7050000}"/>
    <hyperlink ref="X537" r:id="rId1449" tooltip="https://www.amazon.com/dp/B00LS5NFQ2?psc=1" xr:uid="{00000000-0004-0000-0500-0000A8050000}"/>
    <hyperlink ref="AA537" r:id="rId1450" tooltip="https://www.amazon.com/dp/B00OJ3UJ2S?psc=1" xr:uid="{00000000-0004-0000-0500-0000A9050000}"/>
    <hyperlink ref="U538" r:id="rId1451" tooltip="https://www.amazon.com/dp/B09JHKSNNG?psc=1" xr:uid="{00000000-0004-0000-0500-0000AA050000}"/>
    <hyperlink ref="X538" r:id="rId1452" tooltip="https://www.amazon.com/dp/B08RK2SR23?psc=1" xr:uid="{00000000-0004-0000-0500-0000AB050000}"/>
    <hyperlink ref="AA538" r:id="rId1453" tooltip="https://www.amazon.com/dp/B08V83JZH4?psc=1" xr:uid="{00000000-0004-0000-0500-0000AC050000}"/>
    <hyperlink ref="U539" r:id="rId1454" tooltip="https://www.amazon.com/dp/B07MFZXR1B?psc=1" xr:uid="{00000000-0004-0000-0500-0000AD050000}"/>
    <hyperlink ref="X539" r:id="rId1455" tooltip="https://www.amazon.com/dp/B07MG119KG?psc=1" xr:uid="{00000000-0004-0000-0500-0000AE050000}"/>
    <hyperlink ref="AA539" r:id="rId1456" tooltip="https://www.amazon.com/dp/B09XZ4QHDG?psc=1" xr:uid="{00000000-0004-0000-0500-0000AF050000}"/>
    <hyperlink ref="U540" r:id="rId1457" tooltip="https://www.amazon.com/dp/B099GC4CRK?psc=1" xr:uid="{00000000-0004-0000-0500-0000B0050000}"/>
    <hyperlink ref="X540" r:id="rId1458" tooltip="https://www.amazon.com/dp/B07MH2P5ZD?psc=1" xr:uid="{00000000-0004-0000-0500-0000B1050000}"/>
    <hyperlink ref="AA540" r:id="rId1459" tooltip="https://www.amazon.com/dp/B08KFN1KT1?psc=1" xr:uid="{00000000-0004-0000-0500-0000B2050000}"/>
    <hyperlink ref="U541" r:id="rId1460" tooltip="https://www.amazon.com/dp/B08QBMD6P4?psc=1" xr:uid="{00000000-0004-0000-0500-0000B3050000}"/>
    <hyperlink ref="X541" r:id="rId1461" tooltip="https://www.amazon.com/dp/B08V83JZH4?psc=1" xr:uid="{00000000-0004-0000-0500-0000B4050000}"/>
    <hyperlink ref="AA541" r:id="rId1462" tooltip="https://www.amazon.com/dp/B08QBN5J9B?psc=1" xr:uid="{00000000-0004-0000-0500-0000B5050000}"/>
    <hyperlink ref="U542" r:id="rId1463" tooltip="https://www.amazon.com/dp/B07KDDKDNN?psc=1" xr:uid="{00000000-0004-0000-0500-0000B6050000}"/>
    <hyperlink ref="X542" r:id="rId1464" tooltip="https://www.amazon.com/dp/B09DBF8FX1?psc=1" xr:uid="{00000000-0004-0000-0500-0000B7050000}"/>
    <hyperlink ref="AA542" r:id="rId1465" tooltip="https://www.amazon.com/dp/B08YRVM51Q?psc=1" xr:uid="{00000000-0004-0000-0500-0000B8050000}"/>
    <hyperlink ref="U543" r:id="rId1466" tooltip="https://www.amazon.com/dp/B08QZ879V5?psc=1" xr:uid="{00000000-0004-0000-0500-0000B9050000}"/>
    <hyperlink ref="X543" r:id="rId1467" tooltip="https://www.amazon.com/dp/B08979DF1S?psc=1" xr:uid="{00000000-0004-0000-0500-0000BA050000}"/>
    <hyperlink ref="AA543" r:id="rId1468" tooltip="https://www.amazon.com/dp/B09JM8DJNS?psc=1" xr:uid="{00000000-0004-0000-0500-0000BB050000}"/>
    <hyperlink ref="U544" r:id="rId1469" tooltip="https://www.amazon.com/dp/B08QBL36GF?psc=1" xr:uid="{00000000-0004-0000-0500-0000BC050000}"/>
    <hyperlink ref="X544" r:id="rId1470" tooltip="https://www.amazon.com/dp/B089C6LZ42?psc=1" xr:uid="{00000000-0004-0000-0500-0000BD050000}"/>
    <hyperlink ref="AA544" r:id="rId1471" tooltip="https://www.amazon.com/dp/B07MFZXR1B?psc=1" xr:uid="{00000000-0004-0000-0500-0000BE050000}"/>
    <hyperlink ref="U545" r:id="rId1472" tooltip="https://www.amazon.com/dp/B08PHSVW7K?psc=1" xr:uid="{00000000-0004-0000-0500-0000BF050000}"/>
    <hyperlink ref="X545" r:id="rId1473" tooltip="https://www.amazon.com/dp/B09JHKSNNG?psc=1" xr:uid="{00000000-0004-0000-0500-0000C0050000}"/>
    <hyperlink ref="AA545" r:id="rId1474" tooltip="https://www.amazon.com/dp/B09RMHC8L8?psc=1" xr:uid="{00000000-0004-0000-0500-0000C1050000}"/>
    <hyperlink ref="U546" r:id="rId1475" tooltip="https://www.amazon.com/dp/B06XWRRMYX?psc=1" xr:uid="{00000000-0004-0000-0500-0000C2050000}"/>
    <hyperlink ref="X546" r:id="rId1476" tooltip="https://www.amazon.com/dp/B076WQHK2G?psc=1" xr:uid="{00000000-0004-0000-0500-0000C3050000}"/>
    <hyperlink ref="U547" r:id="rId1477" tooltip="https://www.amazon.com/dp/B08KFS6THF?psc=1" xr:uid="{00000000-0004-0000-0500-0000C4050000}"/>
    <hyperlink ref="X547" r:id="rId1478" tooltip="https://www.amazon.com/dp/B08GLX7TNT?psc=1" xr:uid="{00000000-0004-0000-0500-0000C5050000}"/>
    <hyperlink ref="AA547" r:id="rId1479" tooltip="https://www.amazon.com/dp/B09QV692XY?psc=1" xr:uid="{00000000-0004-0000-0500-0000C6050000}"/>
    <hyperlink ref="U548" r:id="rId1480" tooltip="https://www.amazon.com/dp/B08GVDNTGJ?psc=1" xr:uid="{00000000-0004-0000-0500-0000C7050000}"/>
    <hyperlink ref="X548" r:id="rId1481" tooltip="https://www.amazon.com/dp/B086BKGSC1?psc=1" xr:uid="{00000000-0004-0000-0500-0000C8050000}"/>
    <hyperlink ref="AA548" r:id="rId1482" tooltip="https://www.amazon.com/dp/B08DK2FB7G?psc=1" xr:uid="{00000000-0004-0000-0500-0000C9050000}"/>
    <hyperlink ref="U549" r:id="rId1483" tooltip="https://www.amazon.com/dp/B07SHKJ16R?psc=1" xr:uid="{00000000-0004-0000-0500-0000CA050000}"/>
    <hyperlink ref="X549" r:id="rId1484" tooltip="https://www.amazon.com/dp/B082KQLVF5?psc=1" xr:uid="{00000000-0004-0000-0500-0000CB050000}"/>
    <hyperlink ref="AA549" r:id="rId1485" tooltip="https://www.amazon.com/dp/B013SEWGCE?psc=1" xr:uid="{00000000-0004-0000-0500-0000CC050000}"/>
    <hyperlink ref="U550" r:id="rId1486" tooltip="https://www.amazon.com/dp/B09Q2MW21F?psc=1" xr:uid="{00000000-0004-0000-0500-0000CD050000}"/>
    <hyperlink ref="X550" r:id="rId1487" tooltip="https://www.amazon.com/dp/B09Q2NL53M?psc=1" xr:uid="{00000000-0004-0000-0500-0000CE050000}"/>
    <hyperlink ref="AA550" r:id="rId1488" tooltip="https://www.amazon.com/dp/B08T9ZY5SY?psc=1" xr:uid="{00000000-0004-0000-0500-0000CF050000}"/>
    <hyperlink ref="U551" r:id="rId1489" tooltip="https://www.amazon.com/dp/B09DHP9M9G?psc=1" xr:uid="{00000000-0004-0000-0500-0000D0050000}"/>
    <hyperlink ref="X551" r:id="rId1490" tooltip="https://www.amazon.com/dp/B09JQMJHXY?psc=1" xr:uid="{00000000-0004-0000-0500-0000D1050000}"/>
    <hyperlink ref="AA551" r:id="rId1491" tooltip="https://www.amazon.com/dp/B09KTY5GM7?psc=1" xr:uid="{00000000-0004-0000-0500-0000D2050000}"/>
    <hyperlink ref="U552" r:id="rId1492" tooltip="https://www.amazon.com/dp/B07997QV4Z?psc=1" xr:uid="{00000000-0004-0000-0500-0000D3050000}"/>
    <hyperlink ref="X552" r:id="rId1493" tooltip="https://www.amazon.com/dp/B075RJS55D?psc=1" xr:uid="{00000000-0004-0000-0500-0000D4050000}"/>
    <hyperlink ref="AA552" r:id="rId1494" tooltip="https://www.amazon.com/dp/B07B4G19X3?psc=1" xr:uid="{00000000-0004-0000-0500-0000D5050000}"/>
    <hyperlink ref="U553" r:id="rId1495" tooltip="https://www.amazon.com/dp/B07SNHB4RC?psc=1" xr:uid="{00000000-0004-0000-0500-0000D6050000}"/>
    <hyperlink ref="X553" r:id="rId1496" tooltip="https://www.amazon.com/dp/B08DKB5LWY?psc=1" xr:uid="{00000000-0004-0000-0500-0000D7050000}"/>
    <hyperlink ref="AA553" r:id="rId1497" tooltip="https://www.amazon.com/dp/B09QX6SL2Y?psc=1" xr:uid="{00000000-0004-0000-0500-0000D8050000}"/>
    <hyperlink ref="U554" r:id="rId1498" tooltip="https://www.amazon.com/dp/B08GL575DB?psc=1" xr:uid="{00000000-0004-0000-0500-0000D9050000}"/>
    <hyperlink ref="X554" r:id="rId1499" tooltip="https://www.amazon.com/dp/B08KFRFL8F?psc=1" xr:uid="{00000000-0004-0000-0500-0000DA050000}"/>
    <hyperlink ref="AA554" r:id="rId1500" tooltip="https://www.amazon.com/dp/B09QV692XY?psc=1" xr:uid="{00000000-0004-0000-0500-0000DB050000}"/>
    <hyperlink ref="U555" r:id="rId1501" tooltip="https://www.amazon.com/dp/B07RQ9K8HH?psc=1" xr:uid="{00000000-0004-0000-0500-0000DC050000}"/>
    <hyperlink ref="X555" r:id="rId1502" tooltip="https://www.amazon.com/dp/B07M64QXMN?psc=1" xr:uid="{00000000-0004-0000-0500-0000DD050000}"/>
    <hyperlink ref="U556" r:id="rId1503" tooltip="https://www.amazon.com/dp/B08DKB5LWY?psc=1" xr:uid="{00000000-0004-0000-0500-0000DE050000}"/>
    <hyperlink ref="X556" r:id="rId1504" tooltip="https://www.amazon.com/dp/B08DK2FB7G?psc=1" xr:uid="{00000000-0004-0000-0500-0000DF050000}"/>
    <hyperlink ref="AA556" r:id="rId1505" tooltip="https://www.amazon.com/dp/B07SNHB4RC?psc=1" xr:uid="{00000000-0004-0000-0500-0000E0050000}"/>
    <hyperlink ref="U557" r:id="rId1506" tooltip="https://www.amazon.com/dp/B08QBJ2YMG?psc=1" xr:uid="{00000000-0004-0000-0500-0000E1050000}"/>
    <hyperlink ref="X557" r:id="rId1507" tooltip="https://www.amazon.com/dp/B07D998212?psc=1" xr:uid="{00000000-0004-0000-0500-0000E2050000}"/>
    <hyperlink ref="AA557" r:id="rId1508" tooltip="https://www.amazon.com/dp/B07YD579WM?psc=1" xr:uid="{00000000-0004-0000-0500-0000E3050000}"/>
    <hyperlink ref="U558" r:id="rId1509" tooltip="https://www.amazon.com/dp/B08KFS6THF?psc=1" xr:uid="{00000000-0004-0000-0500-0000E4050000}"/>
    <hyperlink ref="X558" r:id="rId1510" tooltip="https://www.amazon.com/dp/B08KFN1KT1?psc=1" xr:uid="{00000000-0004-0000-0500-0000E5050000}"/>
    <hyperlink ref="AA558" r:id="rId1511" tooltip="https://www.amazon.com/dp/B09C4BKTRV?psc=1" xr:uid="{00000000-0004-0000-0500-0000E6050000}"/>
    <hyperlink ref="U559" r:id="rId1512" tooltip="https://www.amazon.com/dp/B07CRG94G3?psc=1" xr:uid="{00000000-0004-0000-0500-0000E7050000}"/>
    <hyperlink ref="X559" r:id="rId1513" tooltip="https://www.amazon.com/dp/B07H2RR55Q?psc=1" xr:uid="{00000000-0004-0000-0500-0000E8050000}"/>
    <hyperlink ref="AA559" r:id="rId1514" tooltip="https://www.amazon.com/dp/B00IRV005E?psc=1" xr:uid="{00000000-0004-0000-0500-0000E9050000}"/>
    <hyperlink ref="U560" r:id="rId1515" tooltip="https://www.amazon.com/dp/B08HN4511D?psc=1" xr:uid="{00000000-0004-0000-0500-0000EA050000}"/>
    <hyperlink ref="X560" r:id="rId1516" tooltip="https://www.amazon.com/dp/B08H4RB2SM?psc=1" xr:uid="{00000000-0004-0000-0500-0000EB050000}"/>
    <hyperlink ref="U561" r:id="rId1517" tooltip="https://www.amazon.com/dp/B09R46NSKZ?psc=1" xr:uid="{00000000-0004-0000-0500-0000EC050000}"/>
    <hyperlink ref="X561" r:id="rId1518" tooltip="https://www.amazon.com/dp/B096R9GV17?psc=1" xr:uid="{00000000-0004-0000-0500-0000ED050000}"/>
    <hyperlink ref="AA561" r:id="rId1519" tooltip="https://www.amazon.com/dp/B09PF3J1Q2?psc=1" xr:uid="{00000000-0004-0000-0500-0000EE050000}"/>
    <hyperlink ref="U562" r:id="rId1520" tooltip="https://www.amazon.com/dp/B08GLX7TNT?psc=1" xr:uid="{00000000-0004-0000-0500-0000EF050000}"/>
    <hyperlink ref="X562" r:id="rId1521" tooltip="https://www.amazon.com/dp/B08GL52C3V?psc=1" xr:uid="{00000000-0004-0000-0500-0000F0050000}"/>
    <hyperlink ref="AA562" r:id="rId1522" tooltip="https://www.amazon.com/dp/B07BYHGNB5?psc=1" xr:uid="{00000000-0004-0000-0500-0000F1050000}"/>
    <hyperlink ref="U563" r:id="rId1523" tooltip="https://www.amazon.com/dp/B089C6LZ42?psc=1" xr:uid="{00000000-0004-0000-0500-0000F2050000}"/>
    <hyperlink ref="X563" r:id="rId1524" tooltip="https://www.amazon.com/dp/B07MFZXR1B?psc=1" xr:uid="{00000000-0004-0000-0500-0000F3050000}"/>
    <hyperlink ref="AA563" r:id="rId1525" tooltip="https://www.amazon.com/dp/B08QBL36GF?psc=1" xr:uid="{00000000-0004-0000-0500-0000F4050000}"/>
    <hyperlink ref="U564" r:id="rId1526" tooltip="https://www.amazon.com/dp/B08T67XB4T?psc=1" xr:uid="{00000000-0004-0000-0500-0000F5050000}"/>
    <hyperlink ref="X564" r:id="rId1527" tooltip="https://www.amazon.com/dp/B09199KD1K?psc=1" xr:uid="{00000000-0004-0000-0500-0000F6050000}"/>
    <hyperlink ref="U565" r:id="rId1528" tooltip="https://www.amazon.com/dp/B08RK2SR23?psc=1" xr:uid="{00000000-0004-0000-0500-0000F7050000}"/>
    <hyperlink ref="X565" r:id="rId1529" tooltip="https://www.amazon.com/dp/B09J14CJ89?psc=1" xr:uid="{00000000-0004-0000-0500-0000F8050000}"/>
    <hyperlink ref="AA565" r:id="rId1530" tooltip="https://www.amazon.com/dp/B09XYTN6KC?psc=1" xr:uid="{00000000-0004-0000-0500-0000F9050000}"/>
    <hyperlink ref="U566" r:id="rId1531" tooltip="https://www.amazon.com/dp/B07MFZY2F2?psc=1" xr:uid="{00000000-0004-0000-0500-0000FA050000}"/>
    <hyperlink ref="X566" r:id="rId1532" tooltip="https://www.amazon.com/dp/B07MG119KG?psc=1" xr:uid="{00000000-0004-0000-0500-0000FB050000}"/>
    <hyperlink ref="AA566" r:id="rId1533" tooltip="https://www.amazon.com/dp/B07BN4NJ2J?psc=1" xr:uid="{00000000-0004-0000-0500-0000FC050000}"/>
    <hyperlink ref="U567" r:id="rId1534" tooltip="https://www.amazon.com/dp/B08GLX7TNT?psc=1" xr:uid="{00000000-0004-0000-0500-0000FD050000}"/>
    <hyperlink ref="X567" r:id="rId1535" tooltip="https://www.amazon.com/dp/B07MFZXR1B?psc=1" xr:uid="{00000000-0004-0000-0500-0000FE050000}"/>
    <hyperlink ref="AA567" r:id="rId1536" tooltip="https://www.amazon.com/dp/B09QVD9V7R?psc=1" xr:uid="{00000000-0004-0000-0500-0000FF050000}"/>
    <hyperlink ref="U568" r:id="rId1537" tooltip="https://www.amazon.com/dp/B08RK2SR23?psc=1" xr:uid="{00000000-0004-0000-0500-000000060000}"/>
    <hyperlink ref="X568" r:id="rId1538" tooltip="https://www.amazon.com/dp/B07MFZXR1B?psc=1" xr:uid="{00000000-0004-0000-0500-000001060000}"/>
    <hyperlink ref="AA568" r:id="rId1539" tooltip="https://www.amazon.com/dp/B0874YHTXW?psc=1" xr:uid="{00000000-0004-0000-0500-000002060000}"/>
    <hyperlink ref="U569" r:id="rId1540" tooltip="https://www.amazon.com/dp/B07HXX7HXZ?psc=1" xr:uid="{00000000-0004-0000-0500-000003060000}"/>
    <hyperlink ref="X569" r:id="rId1541" tooltip="https://www.amazon.com/dp/B07SQD723P?psc=1" xr:uid="{00000000-0004-0000-0500-000004060000}"/>
    <hyperlink ref="U570" r:id="rId1542" tooltip="https://www.amazon.com/dp/B08KFS6THF?psc=1" xr:uid="{00000000-0004-0000-0500-000005060000}"/>
    <hyperlink ref="X570" r:id="rId1543" tooltip="https://www.amazon.com/dp/B09C8XTBYS?psc=1" xr:uid="{00000000-0004-0000-0500-000006060000}"/>
    <hyperlink ref="AA570" r:id="rId1544" tooltip="https://www.amazon.com/dp/B09C4BKTRV?psc=1" xr:uid="{00000000-0004-0000-0500-000007060000}"/>
    <hyperlink ref="U571" r:id="rId1545" tooltip="https://www.amazon.com/dp/B07JFQ2H9R?psc=1" xr:uid="{00000000-0004-0000-0500-000008060000}"/>
    <hyperlink ref="X571" r:id="rId1546" tooltip="https://www.amazon.com/dp/B018Y2LEBE?psc=1" xr:uid="{00000000-0004-0000-0500-000009060000}"/>
    <hyperlink ref="AA571" r:id="rId1547" tooltip="https://www.amazon.com/dp/B01IBA41UK?psc=1" xr:uid="{00000000-0004-0000-0500-00000A060000}"/>
    <hyperlink ref="U572" r:id="rId1548" tooltip="https://www.amazon.com/dp/B099CHPW9T?psc=1" xr:uid="{00000000-0004-0000-0500-00000B060000}"/>
    <hyperlink ref="X572" r:id="rId1549" tooltip="https://www.amazon.com/dp/B09B9V5SKV?psc=1" xr:uid="{00000000-0004-0000-0500-00000C060000}"/>
    <hyperlink ref="AA572" r:id="rId1550" tooltip="https://www.amazon.com/dp/B01MTDEYHU?psc=1" xr:uid="{00000000-0004-0000-0500-00000D060000}"/>
    <hyperlink ref="U573" r:id="rId1551" tooltip="https://www.amazon.com/dp/B08RK2SR23?psc=1" xr:uid="{00000000-0004-0000-0500-00000E060000}"/>
    <hyperlink ref="X573" r:id="rId1552" tooltip="https://www.amazon.com/dp/B08GLX7TNT?psc=1" xr:uid="{00000000-0004-0000-0500-00000F060000}"/>
    <hyperlink ref="AA573" r:id="rId1553" tooltip="https://www.amazon.com/dp/B08PBFP4NV?psc=1" xr:uid="{00000000-0004-0000-0500-000010060000}"/>
    <hyperlink ref="U574" r:id="rId1554" tooltip="https://www.amazon.com/dp/B08SL5GY19?psc=1" xr:uid="{00000000-0004-0000-0500-000011060000}"/>
    <hyperlink ref="X574" r:id="rId1555" tooltip="https://www.amazon.com/dp/B09VPGR4GT?psc=1" xr:uid="{00000000-0004-0000-0500-000012060000}"/>
    <hyperlink ref="AA574" r:id="rId1556" tooltip="https://www.amazon.com/dp/B09WYP5LXB?psc=1" xr:uid="{00000000-0004-0000-0500-000013060000}"/>
    <hyperlink ref="U575" r:id="rId1557" tooltip="https://www.amazon.com/dp/B08QBJ2YMG?psc=1" xr:uid="{00000000-0004-0000-0500-000014060000}"/>
    <hyperlink ref="X575" r:id="rId1558" tooltip="https://www.amazon.com/dp/B07D998212?psc=1" xr:uid="{00000000-0004-0000-0500-000015060000}"/>
    <hyperlink ref="AA575" r:id="rId1559" tooltip="https://www.amazon.com/dp/B08PMLYV9H?psc=1" xr:uid="{00000000-0004-0000-0500-000016060000}"/>
    <hyperlink ref="U576" r:id="rId1560" tooltip="https://www.amazon.com/dp/B089C73T72?psc=1" xr:uid="{00000000-0004-0000-0500-000017060000}"/>
    <hyperlink ref="X576" r:id="rId1561" tooltip="https://www.amazon.com/dp/B08QBJ2YMG?psc=1" xr:uid="{00000000-0004-0000-0500-000018060000}"/>
    <hyperlink ref="AA576" r:id="rId1562" tooltip="https://www.amazon.com/dp/B09JQMGHDW?psc=1" xr:uid="{00000000-0004-0000-0500-000019060000}"/>
    <hyperlink ref="U577" r:id="rId1563" tooltip="https://www.amazon.com/dp/B07MFZY2F2?psc=1" xr:uid="{00000000-0004-0000-0500-00001A060000}"/>
    <hyperlink ref="X577" r:id="rId1564" tooltip="https://www.amazon.com/dp/B08V83JZH4?psc=1" xr:uid="{00000000-0004-0000-0500-00001B060000}"/>
    <hyperlink ref="U578" r:id="rId1565" tooltip="https://www.amazon.com/dp/B08QBJ2YMG?psc=1" xr:uid="{00000000-0004-0000-0500-00001C060000}"/>
    <hyperlink ref="X578" r:id="rId1566" tooltip="https://www.amazon.com/dp/B08DK2FB7G?psc=1" xr:uid="{00000000-0004-0000-0500-00001D060000}"/>
    <hyperlink ref="AA578" r:id="rId1567" tooltip="https://www.amazon.com/dp/B08QBN5J9B?psc=1" xr:uid="{00000000-0004-0000-0500-00001E060000}"/>
    <hyperlink ref="U579" r:id="rId1568" tooltip="https://www.amazon.com/dp/B07YFFX5MD?psc=1" xr:uid="{00000000-0004-0000-0500-00001F060000}"/>
    <hyperlink ref="X579" r:id="rId1569" tooltip="https://www.amazon.com/dp/B09HKGGPLR?psc=1" xr:uid="{00000000-0004-0000-0500-000020060000}"/>
    <hyperlink ref="U580" r:id="rId1570" tooltip="https://www.amazon.com/dp/B08RK2SR23?psc=1" xr:uid="{00000000-0004-0000-0500-000021060000}"/>
    <hyperlink ref="X580" r:id="rId1571" tooltip="https://www.amazon.com/dp/B07MFZXR1B?psc=1" xr:uid="{00000000-0004-0000-0500-000022060000}"/>
    <hyperlink ref="AA580" r:id="rId1572" tooltip="https://www.amazon.com/dp/B07MG119KG?psc=1" xr:uid="{00000000-0004-0000-0500-000023060000}"/>
    <hyperlink ref="U581" r:id="rId1573" tooltip="https://www.amazon.com/dp/B08GLX7TNT?psc=1" xr:uid="{00000000-0004-0000-0500-000024060000}"/>
    <hyperlink ref="X581" r:id="rId1574" tooltip="https://www.amazon.com/dp/B09JHL33X7?psc=1" xr:uid="{00000000-0004-0000-0500-000025060000}"/>
    <hyperlink ref="AA581" r:id="rId1575" tooltip="https://www.amazon.com/dp/B08GL575DB?psc=1" xr:uid="{00000000-0004-0000-0500-000026060000}"/>
    <hyperlink ref="U582" r:id="rId1576" tooltip="https://www.amazon.com/dp/B09K7F5VJQ?psc=1" xr:uid="{00000000-0004-0000-0500-000027060000}"/>
    <hyperlink ref="X582" r:id="rId1577" tooltip="https://www.amazon.com/dp/B09K7CR37G?psc=1" xr:uid="{00000000-0004-0000-0500-000028060000}"/>
    <hyperlink ref="AA582" r:id="rId1578" tooltip="https://www.amazon.com/dp/B08KFS6THF?psc=1" xr:uid="{00000000-0004-0000-0500-000029060000}"/>
    <hyperlink ref="U583" r:id="rId1579" tooltip="https://www.amazon.com/dp/B08V83JZH4?psc=1" xr:uid="{00000000-0004-0000-0500-00002A060000}"/>
    <hyperlink ref="X583" r:id="rId1580" tooltip="https://www.amazon.com/dp/B08V7P3SKS?psc=1" xr:uid="{00000000-0004-0000-0500-00002B060000}"/>
    <hyperlink ref="AA583" r:id="rId1581" tooltip="https://www.amazon.com/dp/B09HKDQ1RN?psc=1" xr:uid="{00000000-0004-0000-0500-00002C060000}"/>
    <hyperlink ref="U584" r:id="rId1582" tooltip="https://www.amazon.com/dp/B07MFZXR1B?psc=1" xr:uid="{00000000-0004-0000-0500-00002D060000}"/>
    <hyperlink ref="U585" r:id="rId1583" tooltip="https://www.amazon.com/dp/B08QZ879V5?psc=1" xr:uid="{00000000-0004-0000-0500-00002E060000}"/>
    <hyperlink ref="X585" r:id="rId1584" tooltip="https://www.amazon.com/dp/B08Z7LN8NM?psc=1" xr:uid="{00000000-0004-0000-0500-00002F060000}"/>
    <hyperlink ref="AA585" r:id="rId1585" tooltip="https://www.amazon.com/dp/B08979DF1S?psc=1" xr:uid="{00000000-0004-0000-0500-000030060000}"/>
    <hyperlink ref="U586" r:id="rId1586" tooltip="https://www.amazon.com/dp/B08SL5GY19?psc=1" xr:uid="{00000000-0004-0000-0500-000031060000}"/>
    <hyperlink ref="X586" r:id="rId1587" tooltip="https://www.amazon.com/dp/B09WYP5LXB?psc=1" xr:uid="{00000000-0004-0000-0500-000032060000}"/>
    <hyperlink ref="AA586" r:id="rId1588" tooltip="https://www.amazon.com/dp/B09RGYTZFC?psc=1" xr:uid="{00000000-0004-0000-0500-000033060000}"/>
    <hyperlink ref="U587" r:id="rId1589" tooltip="https://www.amazon.com/dp/B07W5B3Z7Q?psc=1" xr:uid="{00000000-0004-0000-0500-000034060000}"/>
    <hyperlink ref="X587" r:id="rId1590" tooltip="https://www.amazon.com/dp/B07W5B43Z7?psc=1" xr:uid="{00000000-0004-0000-0500-000035060000}"/>
    <hyperlink ref="AA587" r:id="rId1591" tooltip="https://www.amazon.com/dp/B001F0RJNA?psc=1" xr:uid="{00000000-0004-0000-0500-000036060000}"/>
    <hyperlink ref="U588" r:id="rId1592" tooltip="https://www.amazon.com/dp/B07MFZY2F2?psc=1" xr:uid="{00000000-0004-0000-0500-000037060000}"/>
    <hyperlink ref="X588" r:id="rId1593" tooltip="https://www.amazon.com/dp/B09XDJ673F?psc=1" xr:uid="{00000000-0004-0000-0500-000038060000}"/>
    <hyperlink ref="AA588" r:id="rId1594" tooltip="https://www.amazon.com/dp/B07D998212?psc=1" xr:uid="{00000000-0004-0000-0500-000039060000}"/>
    <hyperlink ref="U589" r:id="rId1595" tooltip="https://www.amazon.com/dp/B07MFZXR1B?psc=1" xr:uid="{00000000-0004-0000-0500-00003A060000}"/>
    <hyperlink ref="X589" r:id="rId1596" tooltip="https://www.amazon.com/dp/B07MG119KG?psc=1" xr:uid="{00000000-0004-0000-0500-00003B060000}"/>
    <hyperlink ref="AA589" r:id="rId1597" tooltip="https://www.amazon.com/dp/B09QV5KJHV?psc=1" xr:uid="{00000000-0004-0000-0500-00003C060000}"/>
    <hyperlink ref="U590" r:id="rId1598" tooltip="https://www.amazon.com/dp/B08PHSVW7K?psc=1" xr:uid="{00000000-0004-0000-0500-00003D060000}"/>
    <hyperlink ref="X590" r:id="rId1599" tooltip="https://www.amazon.com/dp/B08KFS6THF?psc=1" xr:uid="{00000000-0004-0000-0500-00003E060000}"/>
    <hyperlink ref="AA590" r:id="rId1600" tooltip="https://www.amazon.com/dp/B09RMHC8L8?psc=1" xr:uid="{00000000-0004-0000-0500-00003F060000}"/>
    <hyperlink ref="U592" r:id="rId1601" tooltip="https://www.amazon.com/dp/B08GLX7TNT?psc=1" xr:uid="{00000000-0004-0000-0500-000040060000}"/>
    <hyperlink ref="X592" r:id="rId1602" tooltip="https://www.amazon.com/dp/B08V83JZH4?psc=1" xr:uid="{00000000-0004-0000-0500-000041060000}"/>
    <hyperlink ref="AA592" r:id="rId1603" tooltip="https://www.amazon.com/dp/B07MFZXR1B?psc=1" xr:uid="{00000000-0004-0000-0500-000042060000}"/>
    <hyperlink ref="U593" r:id="rId1604" tooltip="https://www.amazon.com/dp/B078211KBB?psc=1" xr:uid="{00000000-0004-0000-0500-000043060000}"/>
    <hyperlink ref="X593" r:id="rId1605" tooltip="https://www.amazon.com/dp/B07YD579WM?psc=1" xr:uid="{00000000-0004-0000-0500-000044060000}"/>
    <hyperlink ref="AA593" r:id="rId1606" tooltip="https://www.amazon.com/dp/B089DNM8LR?psc=1" xr:uid="{00000000-0004-0000-0500-000045060000}"/>
    <hyperlink ref="U594" r:id="rId1607" tooltip="https://www.amazon.com/dp/B08957PT2K?psc=1" xr:uid="{00000000-0004-0000-0500-000046060000}"/>
    <hyperlink ref="X594" r:id="rId1608" tooltip="https://www.amazon.com/dp/B09WZK8YMY?psc=1" xr:uid="{00000000-0004-0000-0500-000047060000}"/>
    <hyperlink ref="AA594" r:id="rId1609" tooltip="https://www.amazon.com/dp/B093B7GQBQ?psc=1" xr:uid="{00000000-0004-0000-0500-000048060000}"/>
    <hyperlink ref="U595" r:id="rId1610" tooltip="https://www.amazon.com/dp/B08GLX7TNT?psc=1" xr:uid="{00000000-0004-0000-0500-000049060000}"/>
    <hyperlink ref="X595" r:id="rId1611" tooltip="https://www.amazon.com/dp/B08GL575DB?psc=1" xr:uid="{00000000-0004-0000-0500-00004A060000}"/>
    <hyperlink ref="AA595" r:id="rId1612" tooltip="https://www.amazon.com/dp/B07MFZXR1B?psc=1" xr:uid="{00000000-0004-0000-0500-00004B060000}"/>
    <hyperlink ref="U596" r:id="rId1613" tooltip="https://www.amazon.com/dp/B07MFZXR1B?psc=1" xr:uid="{00000000-0004-0000-0500-00004C060000}"/>
    <hyperlink ref="X596" r:id="rId1614" tooltip="https://www.amazon.com/dp/B08RK2SR23?psc=1" xr:uid="{00000000-0004-0000-0500-00004D060000}"/>
    <hyperlink ref="AA596" r:id="rId1615" tooltip="https://www.amazon.com/dp/B07MG119KG?psc=1" xr:uid="{00000000-0004-0000-0500-00004E060000}"/>
    <hyperlink ref="U597" r:id="rId1616" tooltip="https://www.amazon.com/dp/B09HY56CS4?psc=1" xr:uid="{00000000-0004-0000-0500-00004F060000}"/>
    <hyperlink ref="X597" r:id="rId1617" tooltip="https://www.amazon.com/dp/B09WYP5LXB?psc=1" xr:uid="{00000000-0004-0000-0500-000050060000}"/>
    <hyperlink ref="AA597" r:id="rId1618" tooltip="https://www.amazon.com/dp/B07XVTRFF8?psc=1" xr:uid="{00000000-0004-0000-0500-000051060000}"/>
    <hyperlink ref="U598" r:id="rId1619" tooltip="https://www.amazon.com/dp/B07FZV646B?psc=1" xr:uid="{00000000-0004-0000-0500-000052060000}"/>
    <hyperlink ref="X598" r:id="rId1620" tooltip="https://www.amazon.com/dp/B084ZWC796?psc=1" xr:uid="{00000000-0004-0000-0500-000053060000}"/>
    <hyperlink ref="AA598" r:id="rId1621" tooltip="https://www.amazon.com/dp/B07D9D819P?psc=1" xr:uid="{00000000-0004-0000-0500-000054060000}"/>
    <hyperlink ref="U599" r:id="rId1622" tooltip="https://www.amazon.com/dp/B08PHSVW7K?psc=1" xr:uid="{00000000-0004-0000-0500-000055060000}"/>
    <hyperlink ref="X599" r:id="rId1623" tooltip="https://www.amazon.com/dp/B09JHKSNNG?psc=1" xr:uid="{00000000-0004-0000-0500-000056060000}"/>
    <hyperlink ref="AA599" r:id="rId1624" tooltip="https://www.amazon.com/dp/B09RMHC8L8?psc=1" xr:uid="{00000000-0004-0000-0500-000057060000}"/>
    <hyperlink ref="U600" r:id="rId1625" tooltip="https://www.amazon.com/dp/B089C5P5SX?psc=1" xr:uid="{00000000-0004-0000-0500-000058060000}"/>
    <hyperlink ref="X600" r:id="rId1626" tooltip="https://www.amazon.com/dp/B08QBL36GF?psc=1" xr:uid="{00000000-0004-0000-0500-000059060000}"/>
    <hyperlink ref="AA600" r:id="rId1627" tooltip="https://www.amazon.com/dp/B07D9C7SQH?psc=1" xr:uid="{00000000-0004-0000-0500-00005A060000}"/>
    <hyperlink ref="U601" r:id="rId1628" tooltip="https://www.amazon.com/dp/B08GLX7TNT?psc=1" xr:uid="{00000000-0004-0000-0500-00005B060000}"/>
    <hyperlink ref="X601" r:id="rId1629" tooltip="https://www.amazon.com/dp/B08V83JZH4?psc=1" xr:uid="{00000000-0004-0000-0500-00005C060000}"/>
    <hyperlink ref="AA601" r:id="rId1630" tooltip="https://www.amazon.com/dp/B08F6W1WP3?psc=1" xr:uid="{00000000-0004-0000-0500-00005D060000}"/>
    <hyperlink ref="U602" r:id="rId1631" tooltip="https://www.amazon.com/dp/B08KFN1KT1?psc=1" xr:uid="{00000000-0004-0000-0500-00005E060000}"/>
    <hyperlink ref="X602" r:id="rId1632" tooltip="https://www.amazon.com/dp/B08DKB5LWY?psc=1" xr:uid="{00000000-0004-0000-0500-00005F060000}"/>
    <hyperlink ref="AA602" r:id="rId1633" tooltip="https://www.amazon.com/dp/B098T4JG95?psc=1" xr:uid="{00000000-0004-0000-0500-000060060000}"/>
    <hyperlink ref="U603" r:id="rId1634" tooltip="https://www.amazon.com/dp/B08PMLYV9H?psc=1" xr:uid="{00000000-0004-0000-0500-000061060000}"/>
    <hyperlink ref="X603" r:id="rId1635" tooltip="https://www.amazon.com/dp/B08KFRFL8F?psc=1" xr:uid="{00000000-0004-0000-0500-000062060000}"/>
    <hyperlink ref="AA603" r:id="rId1636" tooltip="https://www.amazon.com/dp/B09JHKSNNG?psc=1" xr:uid="{00000000-0004-0000-0500-000063060000}"/>
    <hyperlink ref="U604" r:id="rId1637" tooltip="https://www.amazon.com/dp/B07SNHB4RC?psc=1" xr:uid="{00000000-0004-0000-0500-000064060000}"/>
    <hyperlink ref="X604" r:id="rId1638" tooltip="https://www.amazon.com/dp/B08GKGS197?psc=1" xr:uid="{00000000-0004-0000-0500-000065060000}"/>
    <hyperlink ref="AA604" r:id="rId1639" tooltip="https://www.amazon.com/dp/B07YDC6D4D?psc=1" xr:uid="{00000000-0004-0000-0500-000066060000}"/>
    <hyperlink ref="U605" r:id="rId1640" tooltip="https://www.amazon.com/dp/B07MFZXR1B?psc=1" xr:uid="{00000000-0004-0000-0500-000067060000}"/>
    <hyperlink ref="X605" r:id="rId1641" tooltip="https://www.amazon.com/dp/B08RK2SR23?psc=1" xr:uid="{00000000-0004-0000-0500-000068060000}"/>
    <hyperlink ref="AA605" r:id="rId1642" tooltip="https://www.amazon.com/dp/B08KFRFL8F?psc=1" xr:uid="{00000000-0004-0000-0500-000069060000}"/>
    <hyperlink ref="U606" r:id="rId1643" tooltip="https://www.amazon.com/dp/B08PHSVW7K?psc=1" xr:uid="{00000000-0004-0000-0500-00006A060000}"/>
    <hyperlink ref="X606" r:id="rId1644" tooltip="https://www.amazon.com/dp/B09RMHC8L8?psc=1" xr:uid="{00000000-0004-0000-0500-00006B060000}"/>
    <hyperlink ref="AA606" r:id="rId1645" tooltip="https://www.amazon.com/dp/B08KFS6THF?psc=1" xr:uid="{00000000-0004-0000-0500-00006C060000}"/>
    <hyperlink ref="U607" r:id="rId1646" tooltip="https://www.amazon.com/dp/B0786QNS9B?psc=1" xr:uid="{00000000-0004-0000-0500-00006D060000}"/>
    <hyperlink ref="X607" r:id="rId1647" tooltip="https://www.amazon.com/dp/B0781VSXBP?psc=1" xr:uid="{00000000-0004-0000-0500-00006E060000}"/>
    <hyperlink ref="AA607" r:id="rId1648" tooltip="https://www.amazon.com/dp/B07G3KGYZQ?psc=1" xr:uid="{00000000-0004-0000-0500-00006F060000}"/>
    <hyperlink ref="U608" r:id="rId1649" tooltip="https://www.amazon.com/dp/B08RK2SR23?psc=1" xr:uid="{00000000-0004-0000-0500-000070060000}"/>
    <hyperlink ref="X608" r:id="rId1650" tooltip="https://www.amazon.com/dp/B09JHKSNNG?psc=1" xr:uid="{00000000-0004-0000-0500-000071060000}"/>
    <hyperlink ref="AA608" r:id="rId1651" tooltip="https://www.amazon.com/dp/B07MFZXR1B?psc=1" xr:uid="{00000000-0004-0000-0500-000072060000}"/>
    <hyperlink ref="U609" r:id="rId1652" tooltip="https://www.amazon.com/dp/B077N2KK27?psc=1" xr:uid="{00000000-0004-0000-0500-000073060000}"/>
    <hyperlink ref="X609" r:id="rId1653" tooltip="https://www.amazon.com/dp/B07S9CKV7X?psc=1" xr:uid="{00000000-0004-0000-0500-000074060000}"/>
    <hyperlink ref="AA609" r:id="rId1654" tooltip="https://www.amazon.com/dp/B00HJZJI84?psc=1" xr:uid="{00000000-0004-0000-0500-000075060000}"/>
    <hyperlink ref="U610" r:id="rId1655" tooltip="https://www.amazon.com/dp/B08RK2SR23?psc=1" xr:uid="{00000000-0004-0000-0500-000076060000}"/>
    <hyperlink ref="X610" r:id="rId1656" tooltip="https://www.amazon.com/dp/B09J14CJ89?psc=1" xr:uid="{00000000-0004-0000-0500-000077060000}"/>
    <hyperlink ref="AA610" r:id="rId1657" tooltip="https://www.amazon.com/dp/B09XYTN6KC?psc=1" xr:uid="{00000000-0004-0000-0500-000078060000}"/>
    <hyperlink ref="U611" r:id="rId1658" tooltip="https://www.amazon.com/dp/B073SBQMCX?psc=1" xr:uid="{00000000-0004-0000-0500-000079060000}"/>
    <hyperlink ref="X611" r:id="rId1659" tooltip="https://www.amazon.com/dp/B0792LL46V?psc=1" xr:uid="{00000000-0004-0000-0500-00007A060000}"/>
    <hyperlink ref="AA611" r:id="rId1660" tooltip="https://www.amazon.com/dp/B09HKDQ1RN?psc=1" xr:uid="{00000000-0004-0000-0500-00007B060000}"/>
    <hyperlink ref="U612" r:id="rId1661" tooltip="https://www.amazon.com/dp/B07VP2WH73?psc=1" xr:uid="{00000000-0004-0000-0500-00007C060000}"/>
    <hyperlink ref="X612" r:id="rId1662" tooltip="https://www.amazon.com/dp/B00LRZPNHM?psc=1" xr:uid="{00000000-0004-0000-0500-00007D060000}"/>
    <hyperlink ref="AA612" r:id="rId1663" tooltip="https://www.amazon.com/dp/B07T87JZMM?psc=1" xr:uid="{00000000-0004-0000-0500-00007E060000}"/>
    <hyperlink ref="U613" r:id="rId1664" tooltip="https://www.amazon.com/dp/B08V83JZH4?psc=1" xr:uid="{00000000-0004-0000-0500-00007F060000}"/>
    <hyperlink ref="X613" r:id="rId1665" tooltip="https://www.amazon.com/dp/B08V7P3SKS?psc=1" xr:uid="{00000000-0004-0000-0500-000080060000}"/>
    <hyperlink ref="U615" r:id="rId1666" tooltip="https://www.amazon.com/dp/B086BGWNY8?psc=1" xr:uid="{00000000-0004-0000-0500-000081060000}"/>
    <hyperlink ref="X615" r:id="rId1667" tooltip="https://www.amazon.com/dp/B086BKGSC1?psc=1" xr:uid="{00000000-0004-0000-0500-000082060000}"/>
    <hyperlink ref="AA615" r:id="rId1668" tooltip="https://www.amazon.com/dp/B07G3KGYZQ?psc=1" xr:uid="{00000000-0004-0000-0500-000083060000}"/>
    <hyperlink ref="U616" r:id="rId1669" tooltip="https://www.amazon.com/dp/B07MVMPYRW?psc=1" xr:uid="{00000000-0004-0000-0500-000084060000}"/>
    <hyperlink ref="X616" r:id="rId1670" tooltip="https://www.amazon.com/dp/B002LNL02Q?psc=1" xr:uid="{00000000-0004-0000-0500-000085060000}"/>
    <hyperlink ref="AA616" r:id="rId1671" tooltip="https://www.amazon.com/dp/B07K6XX826?psc=1" xr:uid="{00000000-0004-0000-0500-000086060000}"/>
    <hyperlink ref="U617" r:id="rId1672" tooltip="https://www.amazon.com/dp/B08V83JZH4?psc=1" xr:uid="{00000000-0004-0000-0500-000087060000}"/>
    <hyperlink ref="X617" r:id="rId1673" tooltip="https://www.amazon.com/dp/B07ZGJVTZK?psc=1" xr:uid="{00000000-0004-0000-0500-000088060000}"/>
    <hyperlink ref="AA617" r:id="rId1674" tooltip="https://www.amazon.com/dp/B09HKDQ1RN?psc=1" xr:uid="{00000000-0004-0000-0500-000089060000}"/>
    <hyperlink ref="U618" r:id="rId1675" tooltip="https://www.amazon.com/dp/B07MFZY2F2?psc=1" xr:uid="{00000000-0004-0000-0500-00008A060000}"/>
    <hyperlink ref="X618" r:id="rId1676" tooltip="https://www.amazon.com/dp/B07MG119KG?psc=1" xr:uid="{00000000-0004-0000-0500-00008B060000}"/>
    <hyperlink ref="AA618" r:id="rId1677" tooltip="https://www.amazon.com/dp/B07BN4NJ2J?psc=1" xr:uid="{00000000-0004-0000-0500-00008C060000}"/>
    <hyperlink ref="U619" r:id="rId1678" tooltip="https://www.amazon.com/dp/B08RVC6F9Y?psc=1" xr:uid="{00000000-0004-0000-0500-00008D060000}"/>
    <hyperlink ref="X619" r:id="rId1679" tooltip="https://www.amazon.com/dp/B00OJ3UJ2S?psc=1" xr:uid="{00000000-0004-0000-0500-00008E060000}"/>
    <hyperlink ref="AA619" r:id="rId1680" tooltip="https://www.amazon.com/dp/B07D2BHVBD?psc=1" xr:uid="{00000000-0004-0000-0500-00008F060000}"/>
    <hyperlink ref="U620" r:id="rId1681" tooltip="https://www.amazon.com/dp/B08KFS6THF?psc=1" xr:uid="{00000000-0004-0000-0500-000090060000}"/>
    <hyperlink ref="X620" r:id="rId1682" tooltip="https://www.amazon.com/dp/B09QV692XY?psc=1" xr:uid="{00000000-0004-0000-0500-000091060000}"/>
    <hyperlink ref="AA620" r:id="rId1683" tooltip="https://www.amazon.com/dp/B07YFFX5MD?psc=1" xr:uid="{00000000-0004-0000-0500-000092060000}"/>
    <hyperlink ref="U621" r:id="rId1684" tooltip="https://www.amazon.com/dp/B08QZ879V5?psc=1" xr:uid="{00000000-0004-0000-0500-000093060000}"/>
    <hyperlink ref="X621" r:id="rId1685" tooltip="https://www.amazon.com/dp/B08RK2SR23?psc=1" xr:uid="{00000000-0004-0000-0500-000094060000}"/>
    <hyperlink ref="AA621" r:id="rId1686" tooltip="https://www.amazon.com/dp/B08Q54GHTC?psc=1" xr:uid="{00000000-0004-0000-0500-000095060000}"/>
    <hyperlink ref="U622" r:id="rId1687" tooltip="https://www.amazon.com/dp/B08QBL36GF?psc=1" xr:uid="{00000000-0004-0000-0500-000096060000}"/>
    <hyperlink ref="X622" r:id="rId1688" tooltip="https://www.amazon.com/dp/B08QBN5J9B?psc=1" xr:uid="{00000000-0004-0000-0500-000097060000}"/>
    <hyperlink ref="AA622" r:id="rId1689" tooltip="https://www.amazon.com/dp/B089C5P5SX?psc=1" xr:uid="{00000000-0004-0000-0500-000098060000}"/>
    <hyperlink ref="U623" r:id="rId1690" tooltip="https://www.amazon.com/dp/B09HKDQ1RN?psc=1" xr:uid="{00000000-0004-0000-0500-000099060000}"/>
    <hyperlink ref="X623" r:id="rId1691" tooltip="https://www.amazon.com/dp/B09HKG6SDF?psc=1" xr:uid="{00000000-0004-0000-0500-00009A060000}"/>
    <hyperlink ref="AA623" r:id="rId1692" tooltip="https://www.amazon.com/dp/B07YFFX5MD?psc=1" xr:uid="{00000000-0004-0000-0500-00009B060000}"/>
    <hyperlink ref="U624" r:id="rId1693" tooltip="https://www.amazon.com/dp/B097CJMY9M?psc=1" xr:uid="{00000000-0004-0000-0500-00009C060000}"/>
    <hyperlink ref="X624" r:id="rId1694" tooltip="https://www.amazon.com/dp/B08S47KBMC?psc=1" xr:uid="{00000000-0004-0000-0500-00009D060000}"/>
    <hyperlink ref="AA624" r:id="rId1695" tooltip="https://www.amazon.com/dp/B097QRS4DQ?psc=1" xr:uid="{00000000-0004-0000-0500-00009E060000}"/>
    <hyperlink ref="U625" r:id="rId1696" tooltip="https://www.amazon.com/dp/B09HKDQ1RN?psc=1" xr:uid="{00000000-0004-0000-0500-00009F060000}"/>
    <hyperlink ref="X625" r:id="rId1697" tooltip="https://www.amazon.com/dp/B07YFFX5MD?psc=1" xr:uid="{00000000-0004-0000-0500-0000A0060000}"/>
    <hyperlink ref="AA625" r:id="rId1698" tooltip="https://www.amazon.com/dp/B09ZYQG5C1?psc=1" xr:uid="{00000000-0004-0000-0500-0000A1060000}"/>
    <hyperlink ref="U626" r:id="rId1699" tooltip="https://www.amazon.com/dp/B07M64QXMN?psc=1" xr:uid="{00000000-0004-0000-0500-0000A2060000}"/>
    <hyperlink ref="U627" r:id="rId1700" tooltip="https://www.amazon.com/dp/B08QBMD6P4?psc=1" xr:uid="{00000000-0004-0000-0500-0000A3060000}"/>
    <hyperlink ref="X627" r:id="rId1701" tooltip="https://www.amazon.com/dp/B09ZYPTXS4?psc=1" xr:uid="{00000000-0004-0000-0500-0000A4060000}"/>
    <hyperlink ref="AA627" r:id="rId1702" tooltip="https://www.amazon.com/dp/B09XDJPPMB?psc=1" xr:uid="{00000000-0004-0000-0500-0000A5060000}"/>
    <hyperlink ref="U628" r:id="rId1703" tooltip="https://www.amazon.com/dp/B09BY8VX7D?psc=1" xr:uid="{00000000-0004-0000-0500-0000A6060000}"/>
    <hyperlink ref="X628" r:id="rId1704" tooltip="https://www.amazon.com/dp/B09JZBF2GX?psc=1" xr:uid="{00000000-0004-0000-0500-0000A7060000}"/>
    <hyperlink ref="AA628" r:id="rId1705" tooltip="https://www.amazon.com/dp/B07BZDXRQC?psc=1" xr:uid="{00000000-0004-0000-0500-0000A8060000}"/>
    <hyperlink ref="U629" r:id="rId1706" tooltip="https://www.amazon.com/dp/B00HJZJI84?psc=1" xr:uid="{00000000-0004-0000-0500-0000A9060000}"/>
    <hyperlink ref="X629" r:id="rId1707" tooltip="https://www.amazon.com/dp/B011M8YACM?psc=1" xr:uid="{00000000-0004-0000-0500-0000AA060000}"/>
    <hyperlink ref="AA629" r:id="rId1708" tooltip="https://www.amazon.com/dp/B07PVX682Q?psc=1" xr:uid="{00000000-0004-0000-0500-0000AB060000}"/>
    <hyperlink ref="U630" r:id="rId1709" tooltip="https://www.amazon.com/dp/B07MFZY2F2?psc=1" xr:uid="{00000000-0004-0000-0500-0000AC060000}"/>
    <hyperlink ref="X630" r:id="rId1710" tooltip="https://www.amazon.com/dp/B07MG119KG?psc=1" xr:uid="{00000000-0004-0000-0500-0000AD060000}"/>
    <hyperlink ref="AA630" r:id="rId1711" tooltip="https://www.amazon.com/dp/B07BN217QG?psc=1" xr:uid="{00000000-0004-0000-0500-0000AE060000}"/>
    <hyperlink ref="U631" r:id="rId1712" tooltip="https://www.amazon.com/dp/B08QBJ2YMG?psc=1" xr:uid="{00000000-0004-0000-0500-0000AF060000}"/>
    <hyperlink ref="X631" r:id="rId1713" tooltip="https://www.amazon.com/dp/B01N5IB20Q?psc=1" xr:uid="{00000000-0004-0000-0500-0000B0060000}"/>
    <hyperlink ref="AA631" r:id="rId1714" tooltip="https://www.amazon.com/dp/B079XC5PVV?psc=1" xr:uid="{00000000-0004-0000-0500-0000B1060000}"/>
    <hyperlink ref="U632" r:id="rId1715" tooltip="https://www.amazon.com/dp/B06Y1G18KS?psc=1" xr:uid="{00000000-0004-0000-0500-0000B2060000}"/>
    <hyperlink ref="X632" r:id="rId1716" tooltip="https://www.amazon.com/dp/B07T87JZMM?psc=1" xr:uid="{00000000-0004-0000-0500-0000B3060000}"/>
    <hyperlink ref="AA632" r:id="rId1717" tooltip="https://www.amazon.com/dp/B006T9B6R2?psc=1" xr:uid="{00000000-0004-0000-0500-0000B4060000}"/>
    <hyperlink ref="U633" r:id="rId1718" tooltip="https://www.amazon.com/dp/B0B4F21S8V?psc=1" xr:uid="{00000000-0004-0000-0500-0000B5060000}"/>
    <hyperlink ref="X633" r:id="rId1719" tooltip="https://www.amazon.com/dp/B08SYHYTBN?psc=1" xr:uid="{00000000-0004-0000-0500-0000B6060000}"/>
    <hyperlink ref="AA633" r:id="rId1720" tooltip="https://www.amazon.com/dp/B097YC3SRL?psc=1" xr:uid="{00000000-0004-0000-0500-0000B7060000}"/>
    <hyperlink ref="U634" r:id="rId1721" tooltip="https://www.amazon.com/dp/B08ZNSNL1K?psc=1" xr:uid="{00000000-0004-0000-0500-0000B8060000}"/>
    <hyperlink ref="X634" r:id="rId1722" tooltip="https://www.amazon.com/dp/B07GMD5R7M?psc=1" xr:uid="{00000000-0004-0000-0500-0000B9060000}"/>
    <hyperlink ref="AA634" r:id="rId1723" tooltip="https://www.amazon.com/dp/B084Q9YH2J?psc=1" xr:uid="{00000000-0004-0000-0500-0000BA060000}"/>
    <hyperlink ref="U635" r:id="rId1724" tooltip="https://www.amazon.com/dp/B09WH18DST?psc=1" xr:uid="{00000000-0004-0000-0500-0000BB060000}"/>
    <hyperlink ref="X635" r:id="rId1725" tooltip="https://www.amazon.com/dp/B06XK972L1?psc=1" xr:uid="{00000000-0004-0000-0500-0000BC060000}"/>
    <hyperlink ref="AA635" r:id="rId1726" tooltip="https://www.amazon.com/dp/B07WQX64SW?psc=1" xr:uid="{00000000-0004-0000-0500-0000BD060000}"/>
    <hyperlink ref="U636" r:id="rId1727" tooltip="https://www.amazon.com/dp/B07MFZXR1B?psc=1" xr:uid="{00000000-0004-0000-0500-0000BE060000}"/>
    <hyperlink ref="X636" r:id="rId1728" tooltip="https://www.amazon.com/dp/B07MG119KG?psc=1" xr:uid="{00000000-0004-0000-0500-0000BF060000}"/>
    <hyperlink ref="AA636" r:id="rId1729" tooltip="https://www.amazon.com/dp/B07BN4NJ2J?psc=1" xr:uid="{00000000-0004-0000-0500-0000C0060000}"/>
    <hyperlink ref="U637" r:id="rId1730" tooltip="https://www.amazon.com/dp/B09Q8WVSC4?psc=1" xr:uid="{00000000-0004-0000-0500-0000C1060000}"/>
    <hyperlink ref="U638" r:id="rId1731" tooltip="https://www.amazon.com/dp/B08KFN1KT1?psc=1" xr:uid="{00000000-0004-0000-0500-0000C2060000}"/>
    <hyperlink ref="X638" r:id="rId1732" tooltip="https://www.amazon.com/dp/B09QV692XY?psc=1" xr:uid="{00000000-0004-0000-0500-0000C3060000}"/>
    <hyperlink ref="AA638" r:id="rId1733" tooltip="https://www.amazon.com/dp/B08RK2SR23?psc=1" xr:uid="{00000000-0004-0000-0500-0000C4060000}"/>
    <hyperlink ref="U639" r:id="rId1734" tooltip="https://www.amazon.com/dp/B08V83JZH4?psc=1" xr:uid="{00000000-0004-0000-0500-0000C5060000}"/>
    <hyperlink ref="X639" r:id="rId1735" tooltip="https://www.amazon.com/dp/B08GLX7TNT?psc=1" xr:uid="{00000000-0004-0000-0500-0000C6060000}"/>
    <hyperlink ref="U640" r:id="rId1736" tooltip="https://www.amazon.com/dp/B09WZK8YMY?psc=1" xr:uid="{00000000-0004-0000-0500-0000C7060000}"/>
    <hyperlink ref="X640" r:id="rId1737" tooltip="https://www.amazon.com/dp/B08957PT2K?psc=1" xr:uid="{00000000-0004-0000-0500-0000C8060000}"/>
    <hyperlink ref="AA640" r:id="rId1738" tooltip="https://www.amazon.com/dp/B08JSMKW3J?psc=1" xr:uid="{00000000-0004-0000-0500-0000C9060000}"/>
    <hyperlink ref="U641" r:id="rId1739" tooltip="https://www.amazon.com/dp/B0945YTCWP?psc=1" xr:uid="{00000000-0004-0000-0500-0000CA060000}"/>
    <hyperlink ref="U642" r:id="rId1740" tooltip="https://www.amazon.com/dp/B07MFZXR1B?psc=1" xr:uid="{00000000-0004-0000-0500-0000CB060000}"/>
    <hyperlink ref="X642" r:id="rId1741" tooltip="https://www.amazon.com/dp/B08KFRFL8F?psc=1" xr:uid="{00000000-0004-0000-0500-0000CC060000}"/>
    <hyperlink ref="AA642" r:id="rId1742" tooltip="https://www.amazon.com/dp/B07MG119KG?psc=1" xr:uid="{00000000-0004-0000-0500-0000CD060000}"/>
    <hyperlink ref="U643" r:id="rId1743" tooltip="https://www.amazon.com/dp/B07MFZY2F2?psc=1" xr:uid="{00000000-0004-0000-0500-0000CE060000}"/>
    <hyperlink ref="X643" r:id="rId1744" tooltip="https://www.amazon.com/dp/B08RK2SR23?psc=1" xr:uid="{00000000-0004-0000-0500-0000CF060000}"/>
    <hyperlink ref="AA643" r:id="rId1745" tooltip="https://www.amazon.com/dp/B08V7GT6F3?psc=1" xr:uid="{00000000-0004-0000-0500-0000D0060000}"/>
    <hyperlink ref="U644" r:id="rId1746" tooltip="https://www.amazon.com/dp/B089DNM8LR?psc=1" xr:uid="{00000000-0004-0000-0500-0000D1060000}"/>
    <hyperlink ref="X644" r:id="rId1747" tooltip="https://www.amazon.com/dp/B086BKGSC1?psc=1" xr:uid="{00000000-0004-0000-0500-0000D2060000}"/>
    <hyperlink ref="AA644" r:id="rId1748" tooltip="https://www.amazon.com/dp/B08V83JZH4?psc=1" xr:uid="{00000000-0004-0000-0500-0000D3060000}"/>
    <hyperlink ref="U645" r:id="rId1749" tooltip="https://www.amazon.com/dp/B07H2RR55Q?psc=1" xr:uid="{00000000-0004-0000-0500-0000D4060000}"/>
    <hyperlink ref="X645" r:id="rId1750" tooltip="https://www.amazon.com/dp/B07CRG94G3?psc=1" xr:uid="{00000000-0004-0000-0500-0000D5060000}"/>
    <hyperlink ref="AA645" r:id="rId1751" tooltip="https://www.amazon.com/dp/B08LB9TMYK?psc=1" xr:uid="{00000000-0004-0000-0500-0000D6060000}"/>
    <hyperlink ref="U646" r:id="rId1752" tooltip="https://www.amazon.com/dp/B07CRG7BBH?psc=1" xr:uid="{00000000-0004-0000-0500-0000D7060000}"/>
    <hyperlink ref="X646" r:id="rId1753" tooltip="https://www.amazon.com/dp/B0088PUEPK?psc=1" xr:uid="{00000000-0004-0000-0500-0000D8060000}"/>
    <hyperlink ref="AA646" r:id="rId1754" tooltip="https://www.amazon.com/dp/B08V83JZH4?psc=1" xr:uid="{00000000-0004-0000-0500-0000D9060000}"/>
    <hyperlink ref="U647" r:id="rId1755" tooltip="https://www.amazon.com/dp/B07QXV6N1B?psc=1" xr:uid="{00000000-0004-0000-0500-0000DA060000}"/>
    <hyperlink ref="X647" r:id="rId1756" tooltip="https://www.amazon.com/dp/B09CKC45CJ?psc=1" xr:uid="{00000000-0004-0000-0500-0000DB060000}"/>
    <hyperlink ref="AA647" r:id="rId1757" tooltip="https://www.amazon.com/dp/B0B541ZBP5?psc=1" xr:uid="{00000000-0004-0000-0500-0000DC060000}"/>
    <hyperlink ref="U648" r:id="rId1758" tooltip="https://www.amazon.com/dp/B07MFZXR1B?psc=1" xr:uid="{00000000-0004-0000-0500-0000DD060000}"/>
    <hyperlink ref="X648" r:id="rId1759" tooltip="https://www.amazon.com/dp/B07BYHGNB5?psc=1" xr:uid="{00000000-0004-0000-0500-0000DE060000}"/>
    <hyperlink ref="AA648" r:id="rId1760" tooltip="https://www.amazon.com/dp/B08RK2SR23?psc=1" xr:uid="{00000000-0004-0000-0500-0000DF060000}"/>
    <hyperlink ref="U649" r:id="rId1761" tooltip="https://www.amazon.com/dp/B09QX6SL2Y?psc=1" xr:uid="{00000000-0004-0000-0500-0000E0060000}"/>
    <hyperlink ref="X649" r:id="rId1762" tooltip="https://www.amazon.com/dp/B09QVD9V7R?psc=1" xr:uid="{00000000-0004-0000-0500-0000E1060000}"/>
    <hyperlink ref="AA649" r:id="rId1763" tooltip="https://www.amazon.com/dp/B09QX5K5LS?psc=1" xr:uid="{00000000-0004-0000-0500-0000E2060000}"/>
    <hyperlink ref="U650" r:id="rId1764" tooltip="https://www.amazon.com/dp/B08DKB5LWY?psc=1" xr:uid="{00000000-0004-0000-0500-0000E3060000}"/>
    <hyperlink ref="X650" r:id="rId1765" tooltip="https://www.amazon.com/dp/B08DK2FB7G?psc=1" xr:uid="{00000000-0004-0000-0500-0000E4060000}"/>
    <hyperlink ref="AA650" r:id="rId1766" tooltip="https://www.amazon.com/dp/B07SNHB4RC?psc=1" xr:uid="{00000000-0004-0000-0500-0000E5060000}"/>
    <hyperlink ref="U651" r:id="rId1767" tooltip="https://www.amazon.com/dp/B01LYFKX41?psc=1" xr:uid="{00000000-0004-0000-0500-0000E6060000}"/>
    <hyperlink ref="X651" r:id="rId1768" tooltip="https://www.amazon.com/dp/B01M7P06DY?psc=1" xr:uid="{00000000-0004-0000-0500-0000E7060000}"/>
    <hyperlink ref="AA651" r:id="rId1769" tooltip="https://www.amazon.com/dp/B079W9STXH?psc=1" xr:uid="{00000000-0004-0000-0500-0000E8060000}"/>
    <hyperlink ref="U652" r:id="rId1770" tooltip="https://www.amazon.com/dp/B08V83JZH4?psc=1" xr:uid="{00000000-0004-0000-0500-0000E9060000}"/>
    <hyperlink ref="X652" r:id="rId1771" tooltip="https://www.amazon.com/dp/B08GLX7TNT?psc=1" xr:uid="{00000000-0004-0000-0500-0000EA060000}"/>
    <hyperlink ref="AA652" r:id="rId1772" tooltip="https://www.amazon.com/dp/B08V7P3SKS?psc=1" xr:uid="{00000000-0004-0000-0500-0000EB060000}"/>
    <hyperlink ref="U653" r:id="rId1773" tooltip="https://www.amazon.com/dp/B09K3PSWD2?psc=1" xr:uid="{00000000-0004-0000-0500-0000EC060000}"/>
    <hyperlink ref="U654" r:id="rId1774" tooltip="https://www.amazon.com/dp/B07YFFX5MD?psc=1" xr:uid="{00000000-0004-0000-0500-0000ED060000}"/>
    <hyperlink ref="X654" r:id="rId1775" tooltip="https://www.amazon.com/dp/B09HKG6SDF?psc=1" xr:uid="{00000000-0004-0000-0500-0000EE060000}"/>
    <hyperlink ref="AA654" r:id="rId1776" tooltip="https://www.amazon.com/dp/B09JM8DJNS?psc=1" xr:uid="{00000000-0004-0000-0500-0000EF060000}"/>
    <hyperlink ref="U655" r:id="rId1777" tooltip="https://www.amazon.com/dp/B08RK2SR23?psc=1" xr:uid="{00000000-0004-0000-0500-0000F0060000}"/>
    <hyperlink ref="X655" r:id="rId1778" tooltip="https://www.amazon.com/dp/B08PBFP4NV?psc=1" xr:uid="{00000000-0004-0000-0500-0000F1060000}"/>
    <hyperlink ref="AA655" r:id="rId1779" tooltip="https://www.amazon.com/dp/B08GS7748F?psc=1" xr:uid="{00000000-0004-0000-0500-0000F2060000}"/>
    <hyperlink ref="U656" r:id="rId1780" tooltip="https://www.amazon.com/dp/B07MFZXR1B?psc=1" xr:uid="{00000000-0004-0000-0500-0000F3060000}"/>
    <hyperlink ref="X656" r:id="rId1781" tooltip="https://www.amazon.com/dp/B07MG119KG?psc=1" xr:uid="{00000000-0004-0000-0500-0000F4060000}"/>
    <hyperlink ref="U657" r:id="rId1782" tooltip="https://www.amazon.com/dp/B099RHVB42?psc=1" xr:uid="{00000000-0004-0000-0500-0000F5060000}"/>
    <hyperlink ref="X657" r:id="rId1783" tooltip="https://www.amazon.com/dp/B08DK2FB7G?psc=1" xr:uid="{00000000-0004-0000-0500-0000F6060000}"/>
    <hyperlink ref="AA657" r:id="rId1784" tooltip="https://www.amazon.com/dp/B08DKB5LWY?psc=1" xr:uid="{00000000-0004-0000-0500-0000F7060000}"/>
    <hyperlink ref="U658" r:id="rId1785" tooltip="https://www.amazon.com/dp/B08QBJ2YMG?psc=1" xr:uid="{00000000-0004-0000-0500-0000F8060000}"/>
    <hyperlink ref="X658" r:id="rId1786" tooltip="https://www.amazon.com/dp/B08V83JZH4?psc=1" xr:uid="{00000000-0004-0000-0500-0000F9060000}"/>
    <hyperlink ref="AA658" r:id="rId1787" tooltip="https://www.amazon.com/dp/B08GLX7TNT?psc=1" xr:uid="{00000000-0004-0000-0500-0000FA060000}"/>
    <hyperlink ref="U659" r:id="rId1788" tooltip="https://www.amazon.com/dp/B09QX6SL2Y?psc=1" xr:uid="{00000000-0004-0000-0500-0000FB060000}"/>
    <hyperlink ref="X659" r:id="rId1789" tooltip="https://www.amazon.com/dp/B09QX5K5LS?psc=1" xr:uid="{00000000-0004-0000-0500-0000FC060000}"/>
    <hyperlink ref="AA659" r:id="rId1790" tooltip="https://www.amazon.com/dp/B09QVD9V7R?psc=1" xr:uid="{00000000-0004-0000-0500-0000FD060000}"/>
    <hyperlink ref="U660" r:id="rId1791" tooltip="https://www.amazon.com/dp/B0874XN4D8?psc=1" xr:uid="{00000000-0004-0000-0500-0000FE060000}"/>
    <hyperlink ref="X660" r:id="rId1792" tooltip="https://www.amazon.com/dp/B09VLK9W3S?psc=1" xr:uid="{00000000-0004-0000-0500-0000FF060000}"/>
    <hyperlink ref="AA660" r:id="rId1793" tooltip="https://www.amazon.com/dp/B08GTYFC37?psc=1" xr:uid="{00000000-0004-0000-0500-000000070000}"/>
    <hyperlink ref="U661" r:id="rId1794" tooltip="https://www.amazon.com/dp/B08GLX7TNT?psc=1" xr:uid="{00000000-0004-0000-0500-000001070000}"/>
    <hyperlink ref="X661" r:id="rId1795" tooltip="https://www.amazon.com/dp/B09VXST2QT?psc=1" xr:uid="{00000000-0004-0000-0500-000002070000}"/>
    <hyperlink ref="U662" r:id="rId1796" tooltip="https://www.amazon.com/dp/B08GTYFC37?psc=1" xr:uid="{00000000-0004-0000-0500-000003070000}"/>
    <hyperlink ref="X662" r:id="rId1797" tooltip="https://www.amazon.com/dp/B08V83JZH4?psc=1" xr:uid="{00000000-0004-0000-0500-000004070000}"/>
    <hyperlink ref="AA662" r:id="rId1798" tooltip="https://www.amazon.com/dp/B08QBJ2YMG?psc=1" xr:uid="{00000000-0004-0000-0500-000005070000}"/>
    <hyperlink ref="U663" r:id="rId1799" tooltip="https://www.amazon.com/dp/B089C73T72?psc=1" xr:uid="{00000000-0004-0000-0500-000006070000}"/>
    <hyperlink ref="X663" r:id="rId1800" tooltip="https://www.amazon.com/dp/B08V7P3SKS?psc=1" xr:uid="{00000000-0004-0000-0500-000007070000}"/>
    <hyperlink ref="U664" r:id="rId1801" tooltip="https://www.amazon.com/dp/B08RK2SR23?psc=1" xr:uid="{00000000-0004-0000-0500-000008070000}"/>
    <hyperlink ref="U665" r:id="rId1802" tooltip="https://www.amazon.com/dp/B08V83JZH4?psc=1" xr:uid="{00000000-0004-0000-0500-000009070000}"/>
    <hyperlink ref="X665" r:id="rId1803" tooltip="https://www.amazon.com/dp/B08DKB5LWY?psc=1" xr:uid="{00000000-0004-0000-0500-00000A070000}"/>
    <hyperlink ref="AA665" r:id="rId1804" tooltip="https://www.amazon.com/dp/B08V7P3SKS?psc=1" xr:uid="{00000000-0004-0000-0500-00000B070000}"/>
    <hyperlink ref="U666" r:id="rId1805" tooltip="https://www.amazon.com/dp/B08V83JZH4?psc=1" xr:uid="{00000000-0004-0000-0500-00000C070000}"/>
    <hyperlink ref="X666" r:id="rId1806" tooltip="https://www.amazon.com/dp/B08GLX7TNT?psc=1" xr:uid="{00000000-0004-0000-0500-00000D070000}"/>
    <hyperlink ref="AA666" r:id="rId1807" tooltip="https://www.amazon.com/dp/B08V7P3SKS?psc=1" xr:uid="{00000000-0004-0000-0500-00000E070000}"/>
    <hyperlink ref="U668" r:id="rId1808" tooltip="https://www.amazon.com/dp/B08KFRFL8F?psc=1" xr:uid="{00000000-0004-0000-0500-00000F070000}"/>
    <hyperlink ref="X668" r:id="rId1809" tooltip="https://www.amazon.com/dp/B09C4BKTRV?psc=1" xr:uid="{00000000-0004-0000-0500-000010070000}"/>
    <hyperlink ref="AA668" r:id="rId1810" tooltip="https://www.amazon.com/dp/B08RK2SR23?psc=1" xr:uid="{00000000-0004-0000-0500-000011070000}"/>
    <hyperlink ref="U669" r:id="rId1811" tooltip="https://www.amazon.com/dp/B08DKB5LWY?psc=1" xr:uid="{00000000-0004-0000-0500-000012070000}"/>
    <hyperlink ref="X669" r:id="rId1812" tooltip="https://www.amazon.com/dp/B08DK2FB7G?psc=1" xr:uid="{00000000-0004-0000-0500-000013070000}"/>
    <hyperlink ref="AA669" r:id="rId1813" tooltip="https://www.amazon.com/dp/B099RHVB42?psc=1" xr:uid="{00000000-0004-0000-0500-000014070000}"/>
    <hyperlink ref="U670" r:id="rId1814" tooltip="https://www.amazon.com/dp/B07Q4J16Y3?psc=1" xr:uid="{00000000-0004-0000-0500-000015070000}"/>
    <hyperlink ref="X670" r:id="rId1815" tooltip="https://www.amazon.com/dp/B071WLQJRS?psc=1" xr:uid="{00000000-0004-0000-0500-000016070000}"/>
    <hyperlink ref="U671" r:id="rId1816" tooltip="https://www.amazon.com/dp/B07MFZY2F2?psc=1" xr:uid="{00000000-0004-0000-0500-000017070000}"/>
    <hyperlink ref="X671" r:id="rId1817" tooltip="https://www.amazon.com/dp/B07MG119KG?psc=1" xr:uid="{00000000-0004-0000-0500-000018070000}"/>
    <hyperlink ref="AA671" r:id="rId1818" tooltip="https://www.amazon.com/dp/B07BN4NJ2J?psc=1" xr:uid="{00000000-0004-0000-0500-000019070000}"/>
    <hyperlink ref="U672" r:id="rId1819" tooltip="https://www.amazon.com/dp/B0984KWL22?psc=1" xr:uid="{00000000-0004-0000-0500-00001A070000}"/>
    <hyperlink ref="X672" r:id="rId1820" tooltip="https://www.amazon.com/dp/B09G71JYS3?psc=1" xr:uid="{00000000-0004-0000-0500-00001B070000}"/>
    <hyperlink ref="U673" r:id="rId1821" tooltip="https://www.amazon.com/dp/B08QBJ2YMG?psc=1" xr:uid="{00000000-0004-0000-0500-00001C070000}"/>
    <hyperlink ref="X673" r:id="rId1822" tooltip="https://www.amazon.com/dp/B08GL575DB?psc=1" xr:uid="{00000000-0004-0000-0500-00001D070000}"/>
    <hyperlink ref="AA673" r:id="rId1823" tooltip="https://www.amazon.com/dp/B08GLX7TNT?psc=1" xr:uid="{00000000-0004-0000-0500-00001E070000}"/>
    <hyperlink ref="U674" r:id="rId1824" tooltip="https://www.amazon.com/dp/B08QBJ2YMG?psc=1" xr:uid="{00000000-0004-0000-0500-00001F070000}"/>
    <hyperlink ref="X674" r:id="rId1825" tooltip="https://www.amazon.com/dp/B0874XN4D8?psc=1" xr:uid="{00000000-0004-0000-0500-000020070000}"/>
    <hyperlink ref="AA674" r:id="rId1826" tooltip="https://www.amazon.com/dp/B09VLJB2DC?psc=1" xr:uid="{00000000-0004-0000-0500-000021070000}"/>
    <hyperlink ref="U675" r:id="rId1827" tooltip="https://www.amazon.com/dp/B093QL29RZ?psc=1" xr:uid="{00000000-0004-0000-0500-000022070000}"/>
    <hyperlink ref="X675" r:id="rId1828" tooltip="https://www.amazon.com/dp/B09DVQQL9G?psc=1" xr:uid="{00000000-0004-0000-0500-000023070000}"/>
    <hyperlink ref="AA675" r:id="rId1829" tooltip="https://www.amazon.com/dp/B093QL56WR?psc=1" xr:uid="{00000000-0004-0000-0500-000024070000}"/>
    <hyperlink ref="U676" r:id="rId1830" tooltip="https://www.amazon.com/dp/B07H2RR55Q?psc=1" xr:uid="{00000000-0004-0000-0500-000025070000}"/>
    <hyperlink ref="X676" r:id="rId1831" tooltip="https://www.amazon.com/dp/B07CRG94G3?psc=1" xr:uid="{00000000-0004-0000-0500-000026070000}"/>
    <hyperlink ref="AA676" r:id="rId1832" tooltip="https://www.amazon.com/dp/B07MFZXR1B?psc=1" xr:uid="{00000000-0004-0000-0500-000027070000}"/>
    <hyperlink ref="U677" r:id="rId1833" tooltip="https://www.amazon.com/dp/B08V83JZH4?psc=1" xr:uid="{00000000-0004-0000-0500-000028070000}"/>
    <hyperlink ref="X677" r:id="rId1834" tooltip="https://www.amazon.com/dp/B08GLX7TNT?psc=1" xr:uid="{00000000-0004-0000-0500-000029070000}"/>
    <hyperlink ref="AA677" r:id="rId1835" tooltip="https://www.amazon.com/dp/B07MFZY2F2?psc=1" xr:uid="{00000000-0004-0000-0500-00002A070000}"/>
    <hyperlink ref="U678" r:id="rId1836" tooltip="https://www.amazon.com/dp/B07MFZXR1B?psc=1" xr:uid="{00000000-0004-0000-0500-00002B070000}"/>
    <hyperlink ref="X678" r:id="rId1837" tooltip="https://www.amazon.com/dp/B08RK2SR23?psc=1" xr:uid="{00000000-0004-0000-0500-00002C070000}"/>
    <hyperlink ref="AA678" r:id="rId1838" tooltip="https://www.amazon.com/dp/B07MG119KG?psc=1" xr:uid="{00000000-0004-0000-0500-00002D070000}"/>
    <hyperlink ref="U679" r:id="rId1839" tooltip="https://www.amazon.com/dp/B09JHL33X7?psc=1" xr:uid="{00000000-0004-0000-0500-00002E070000}"/>
    <hyperlink ref="X679" r:id="rId1840" tooltip="https://www.amazon.com/dp/B09GM6DQJJ?psc=1" xr:uid="{00000000-0004-0000-0500-00002F070000}"/>
    <hyperlink ref="AA679" r:id="rId1841" tooltip="https://www.amazon.com/dp/B08GLX7TNT?psc=1" xr:uid="{00000000-0004-0000-0500-000030070000}"/>
    <hyperlink ref="U680" r:id="rId1842" tooltip="https://www.amazon.com/dp/B08KFS6THF?psc=1" xr:uid="{00000000-0004-0000-0500-000031070000}"/>
    <hyperlink ref="X680" r:id="rId1843" tooltip="https://www.amazon.com/dp/B08KFN1KT1?psc=1" xr:uid="{00000000-0004-0000-0500-000032070000}"/>
    <hyperlink ref="AA680" r:id="rId1844" tooltip="https://www.amazon.com/dp/B08NX29S65?psc=1" xr:uid="{00000000-0004-0000-0500-000033070000}"/>
    <hyperlink ref="U681" r:id="rId1845" tooltip="https://www.amazon.com/dp/B08KFS6THF?psc=1" xr:uid="{00000000-0004-0000-0500-000034070000}"/>
    <hyperlink ref="X681" r:id="rId1846" tooltip="https://www.amazon.com/dp/B09C8XTBYS?psc=1" xr:uid="{00000000-0004-0000-0500-000035070000}"/>
    <hyperlink ref="AA681" r:id="rId1847" tooltip="https://www.amazon.com/dp/B08GLX7TNT?psc=1" xr:uid="{00000000-0004-0000-0500-000036070000}"/>
    <hyperlink ref="U682" r:id="rId1848" tooltip="https://www.amazon.com/dp/B08V83JZH4?psc=1" xr:uid="{00000000-0004-0000-0500-000037070000}"/>
    <hyperlink ref="X682" r:id="rId1849" tooltip="https://www.amazon.com/dp/B08V7P3SKS?psc=1" xr:uid="{00000000-0004-0000-0500-000038070000}"/>
    <hyperlink ref="AA682" r:id="rId1850" tooltip="https://www.amazon.com/dp/B08DK2FB7G?psc=1" xr:uid="{00000000-0004-0000-0500-000039070000}"/>
    <hyperlink ref="U683" r:id="rId1851" tooltip="https://www.amazon.com/dp/B08RK2SR23?psc=1" xr:uid="{00000000-0004-0000-0500-00003A070000}"/>
    <hyperlink ref="X683" r:id="rId1852" tooltip="https://www.amazon.com/dp/B08KFN1KT1?psc=1" xr:uid="{00000000-0004-0000-0500-00003B070000}"/>
    <hyperlink ref="AA683" r:id="rId1853" tooltip="https://www.amazon.com/dp/B07TLYWMYW?psc=1" xr:uid="{00000000-0004-0000-0500-00003C070000}"/>
    <hyperlink ref="U684" r:id="rId1854" tooltip="https://www.amazon.com/dp/B09FRRWVWX?psc=1" xr:uid="{00000000-0004-0000-0500-00003D070000}"/>
    <hyperlink ref="X684" r:id="rId1855" tooltip="https://www.amazon.com/dp/B00NU5O0YE?psc=1" xr:uid="{00000000-0004-0000-0500-00003E070000}"/>
    <hyperlink ref="U685" r:id="rId1856" tooltip="https://www.amazon.com/dp/B086BGWNY8?psc=1" xr:uid="{00000000-0004-0000-0500-00003F070000}"/>
    <hyperlink ref="X685" r:id="rId1857" tooltip="https://www.amazon.com/dp/B086BKGSC1?psc=1" xr:uid="{00000000-0004-0000-0500-000040070000}"/>
    <hyperlink ref="AA685" r:id="rId1858" tooltip="https://www.amazon.com/dp/B087QRVVVH?psc=1" xr:uid="{00000000-0004-0000-0500-000041070000}"/>
    <hyperlink ref="U686" r:id="rId1859" tooltip="https://www.amazon.com/dp/B08KFS6THF?psc=1" xr:uid="{00000000-0004-0000-0500-000042070000}"/>
    <hyperlink ref="X686" r:id="rId1860" tooltip="https://www.amazon.com/dp/B09C8XTBYS?psc=1" xr:uid="{00000000-0004-0000-0500-000043070000}"/>
    <hyperlink ref="AA686" r:id="rId1861" tooltip="https://www.amazon.com/dp/B07M9VXSXG?psc=1" xr:uid="{00000000-0004-0000-0500-000044070000}"/>
    <hyperlink ref="U687" r:id="rId1862" tooltip="https://www.amazon.com/dp/B08QBJ2YMG?psc=1" xr:uid="{00000000-0004-0000-0500-000045070000}"/>
    <hyperlink ref="X687" r:id="rId1863" tooltip="https://www.amazon.com/dp/B08QBN5J9B?psc=1" xr:uid="{00000000-0004-0000-0500-000046070000}"/>
    <hyperlink ref="AA687" r:id="rId1864" tooltip="https://www.amazon.com/dp/B01N5IB20Q?psc=1" xr:uid="{00000000-0004-0000-0500-000047070000}"/>
    <hyperlink ref="U688" r:id="rId1865" tooltip="https://www.amazon.com/dp/B08QB93S6R?psc=1" xr:uid="{00000000-0004-0000-0500-000048070000}"/>
    <hyperlink ref="X688" r:id="rId1866" tooltip="https://www.amazon.com/dp/B07MFZXR1B?psc=1" xr:uid="{00000000-0004-0000-0500-000049070000}"/>
    <hyperlink ref="AA688" r:id="rId1867" tooltip="https://www.amazon.com/dp/B003J5JB12?psc=1" xr:uid="{00000000-0004-0000-0500-00004A070000}"/>
    <hyperlink ref="U689" r:id="rId1868" tooltip="https://www.amazon.com/dp/B09ZY8T1PV?psc=1" xr:uid="{00000000-0004-0000-0500-00004B070000}"/>
    <hyperlink ref="X689" r:id="rId1869" tooltip="https://www.amazon.com/dp/B09XWDVPYQ?psc=1" xr:uid="{00000000-0004-0000-0500-00004C070000}"/>
    <hyperlink ref="U690" r:id="rId1870" tooltip="https://www.amazon.com/dp/B0B1XGHV4V?psc=1" xr:uid="{00000000-0004-0000-0500-00004D070000}"/>
    <hyperlink ref="X690" r:id="rId1871" tooltip="https://www.amazon.com/dp/B0B3MY4VKT?psc=1" xr:uid="{00000000-0004-0000-0500-00004E070000}"/>
    <hyperlink ref="U691" r:id="rId1872" tooltip="https://www.amazon.com/dp/B07MFZXR1B?psc=1" xr:uid="{00000000-0004-0000-0500-00004F070000}"/>
    <hyperlink ref="X691" r:id="rId1873" tooltip="https://www.amazon.com/dp/B08QB93S6R?psc=1" xr:uid="{00000000-0004-0000-0500-000050070000}"/>
    <hyperlink ref="AA691" r:id="rId1874" tooltip="https://www.amazon.com/dp/B08RK2SR23?psc=1" xr:uid="{00000000-0004-0000-0500-000051070000}"/>
    <hyperlink ref="U692" r:id="rId1875" tooltip="https://www.amazon.com/dp/B073SB2MXT?psc=1" xr:uid="{00000000-0004-0000-0500-000052070000}"/>
    <hyperlink ref="X692" r:id="rId1876" tooltip="https://www.amazon.com/dp/B078218TWQ?psc=1" xr:uid="{00000000-0004-0000-0500-000053070000}"/>
    <hyperlink ref="AA692" r:id="rId1877" tooltip="https://www.amazon.com/dp/B07P22RK1G?psc=1" xr:uid="{00000000-0004-0000-0500-000054070000}"/>
    <hyperlink ref="U693" r:id="rId1878" tooltip="https://www.amazon.com/dp/B08RK2SR23?psc=1" xr:uid="{00000000-0004-0000-0500-000055070000}"/>
    <hyperlink ref="X693" r:id="rId1879" tooltip="https://www.amazon.com/dp/B08PBFP4NV?psc=1" xr:uid="{00000000-0004-0000-0500-000056070000}"/>
    <hyperlink ref="AA693" r:id="rId1880" tooltip="https://www.amazon.com/dp/B09JHL33X7?psc=1" xr:uid="{00000000-0004-0000-0500-000057070000}"/>
    <hyperlink ref="U694" r:id="rId1881" tooltip="https://www.amazon.com/dp/B08KFS6THF?psc=1" xr:uid="{00000000-0004-0000-0500-000058070000}"/>
    <hyperlink ref="X694" r:id="rId1882" tooltip="https://www.amazon.com/dp/B08RK2SR23?psc=1" xr:uid="{00000000-0004-0000-0500-000059070000}"/>
    <hyperlink ref="AA694" r:id="rId1883" tooltip="https://www.amazon.com/dp/B08GLX7TNT?psc=1" xr:uid="{00000000-0004-0000-0500-00005A070000}"/>
    <hyperlink ref="U695" r:id="rId1884" tooltip="https://www.amazon.com/dp/B089C73T72?psc=1" xr:uid="{00000000-0004-0000-0500-00005B070000}"/>
    <hyperlink ref="X695" r:id="rId1885" tooltip="https://www.amazon.com/dp/B08QBMD6P4?psc=1" xr:uid="{00000000-0004-0000-0500-00005C070000}"/>
    <hyperlink ref="AA695" r:id="rId1886" tooltip="https://www.amazon.com/dp/B08DKB5LWY?psc=1" xr:uid="{00000000-0004-0000-0500-00005D070000}"/>
    <hyperlink ref="U696" r:id="rId1887" tooltip="https://www.amazon.com/dp/B01MTPCPLS?psc=1" xr:uid="{00000000-0004-0000-0500-00005E070000}"/>
    <hyperlink ref="U697" r:id="rId1888" tooltip="https://www.amazon.com/dp/B08PMLYV9H?psc=1" xr:uid="{00000000-0004-0000-0500-00005F070000}"/>
    <hyperlink ref="X697" r:id="rId1889" tooltip="https://www.amazon.com/dp/B08KFRFL8F?psc=1" xr:uid="{00000000-0004-0000-0500-000060070000}"/>
    <hyperlink ref="AA697" r:id="rId1890" tooltip="https://www.amazon.com/dp/B08RK2SR23?psc=1" xr:uid="{00000000-0004-0000-0500-000061070000}"/>
    <hyperlink ref="U698" r:id="rId1891" tooltip="https://www.amazon.com/dp/B00GAML7OK?psc=1" xr:uid="{00000000-0004-0000-0500-000062070000}"/>
    <hyperlink ref="X698" r:id="rId1892" tooltip="https://www.amazon.com/dp/B00PZVE00U?psc=1" xr:uid="{00000000-0004-0000-0500-000063070000}"/>
    <hyperlink ref="AA698" r:id="rId1893" tooltip="https://www.amazon.com/dp/B09PFQX277?psc=1" xr:uid="{00000000-0004-0000-0500-000064070000}"/>
    <hyperlink ref="U699" r:id="rId1894" tooltip="https://www.amazon.com/dp/B08RK2SR23?psc=1" xr:uid="{00000000-0004-0000-0500-000065070000}"/>
    <hyperlink ref="X699" r:id="rId1895" tooltip="https://www.amazon.com/dp/B09J14CJ89?psc=1" xr:uid="{00000000-0004-0000-0500-000066070000}"/>
    <hyperlink ref="AA699" r:id="rId1896" tooltip="https://www.amazon.com/dp/B07MFZXR1B?psc=1" xr:uid="{00000000-0004-0000-0500-000067070000}"/>
    <hyperlink ref="U700" r:id="rId1897" tooltip="https://www.amazon.com/dp/B08PHSVW7K?psc=1" xr:uid="{00000000-0004-0000-0500-000068070000}"/>
    <hyperlink ref="X700" r:id="rId1898" tooltip="https://www.amazon.com/dp/B09JHL33X7?psc=1" xr:uid="{00000000-0004-0000-0500-000069070000}"/>
    <hyperlink ref="AA700" r:id="rId1899" tooltip="https://www.amazon.com/dp/B08KFS6THF?psc=1" xr:uid="{00000000-0004-0000-0500-00006A070000}"/>
    <hyperlink ref="U701" r:id="rId1900" tooltip="https://www.amazon.com/dp/B08RK2SR23?psc=1" xr:uid="{00000000-0004-0000-0500-00006B070000}"/>
    <hyperlink ref="U702" r:id="rId1901" tooltip="https://www.amazon.com/dp/B08GV4YYV7?psc=1" xr:uid="{00000000-0004-0000-0500-00006C070000}"/>
    <hyperlink ref="X702" r:id="rId1902" tooltip="https://www.amazon.com/dp/B08RK2SR23?psc=1" xr:uid="{00000000-0004-0000-0500-00006D070000}"/>
    <hyperlink ref="AA702" r:id="rId1903" tooltip="https://www.amazon.com/dp/B099RHVB42?psc=1" xr:uid="{00000000-0004-0000-0500-00006E070000}"/>
    <hyperlink ref="U703" r:id="rId1904" tooltip="https://www.amazon.com/dp/B089DNM8LR?psc=1" xr:uid="{00000000-0004-0000-0500-00006F070000}"/>
    <hyperlink ref="X703" r:id="rId1905" tooltip="https://www.amazon.com/dp/B086BGWNY8?psc=1" xr:uid="{00000000-0004-0000-0500-000070070000}"/>
    <hyperlink ref="AA703" r:id="rId1906" tooltip="https://www.amazon.com/dp/B098W1NDV2?psc=1" xr:uid="{00000000-0004-0000-0500-000071070000}"/>
    <hyperlink ref="U704" r:id="rId1907" tooltip="https://www.amazon.com/dp/B08GLX7TNT?psc=1" xr:uid="{00000000-0004-0000-0500-000072070000}"/>
    <hyperlink ref="X704" r:id="rId1908" tooltip="https://www.amazon.com/dp/B08GL575DB?psc=1" xr:uid="{00000000-0004-0000-0500-000073070000}"/>
    <hyperlink ref="AA704" r:id="rId1909" tooltip="https://www.amazon.com/dp/B07MFZXR1B?psc=1" xr:uid="{00000000-0004-0000-0500-000074070000}"/>
    <hyperlink ref="U705" r:id="rId1910" tooltip="https://www.amazon.com/dp/B08V7GT6F3?psc=1" xr:uid="{00000000-0004-0000-0500-000075070000}"/>
    <hyperlink ref="X705" r:id="rId1911" tooltip="https://www.amazon.com/dp/B07XHMB5GP?psc=1" xr:uid="{00000000-0004-0000-0500-000076070000}"/>
    <hyperlink ref="AA705" r:id="rId1912" tooltip="https://www.amazon.com/dp/B07MFZXR1B?psc=1" xr:uid="{00000000-0004-0000-0500-000077070000}"/>
    <hyperlink ref="U706" r:id="rId1913" tooltip="https://www.amazon.com/dp/B073SB3PD4?psc=1" xr:uid="{00000000-0004-0000-0500-000078070000}"/>
    <hyperlink ref="X706" r:id="rId1914" tooltip="https://www.amazon.com/dp/B077N2KK27?psc=1" xr:uid="{00000000-0004-0000-0500-000079070000}"/>
    <hyperlink ref="AA706" r:id="rId1915" tooltip="https://www.amazon.com/dp/B00EHDTRJ6?psc=1" xr:uid="{00000000-0004-0000-0500-00007A070000}"/>
    <hyperlink ref="U707" r:id="rId1916" tooltip="https://www.amazon.com/dp/B06XWRRMYX?psc=1" xr:uid="{00000000-0004-0000-0500-00007B070000}"/>
    <hyperlink ref="U708" r:id="rId1917" tooltip="https://www.amazon.com/dp/B09K7CR37G?psc=1" xr:uid="{00000000-0004-0000-0500-00007C070000}"/>
    <hyperlink ref="X708" r:id="rId1918" tooltip="https://www.amazon.com/dp/B08GLX7TNT?psc=1" xr:uid="{00000000-0004-0000-0500-00007D070000}"/>
    <hyperlink ref="AA708" r:id="rId1919" tooltip="https://www.amazon.com/dp/B09K3PSWD2?psc=1" xr:uid="{00000000-0004-0000-0500-00007E070000}"/>
    <hyperlink ref="U709" r:id="rId1920" tooltip="https://www.amazon.com/dp/B0759567JT?psc=1" xr:uid="{00000000-0004-0000-0500-00007F070000}"/>
    <hyperlink ref="X709" r:id="rId1921" tooltip="https://www.amazon.com/dp/B07G2WRB97?psc=1" xr:uid="{00000000-0004-0000-0500-000080070000}"/>
    <hyperlink ref="U710" r:id="rId1922" tooltip="https://www.amazon.com/dp/B08B8BQJNC?psc=1" xr:uid="{00000000-0004-0000-0500-000081070000}"/>
    <hyperlink ref="X710" r:id="rId1923" tooltip="https://www.amazon.com/dp/B00OJ3UJ2S?psc=1" xr:uid="{00000000-0004-0000-0500-000082070000}"/>
    <hyperlink ref="AA710" r:id="rId1924" tooltip="https://www.amazon.com/dp/B06XWRRMYX?psc=1" xr:uid="{00000000-0004-0000-0500-000083070000}"/>
    <hyperlink ref="U711" r:id="rId1925" tooltip="https://www.amazon.com/dp/B08QBJ2YMG?psc=1" xr:uid="{00000000-0004-0000-0500-000084070000}"/>
    <hyperlink ref="X711" r:id="rId1926" tooltip="https://www.amazon.com/dp/B08QBN5J9B?psc=1" xr:uid="{00000000-0004-0000-0500-000085070000}"/>
    <hyperlink ref="AA711" r:id="rId1927" tooltip="https://www.amazon.com/dp/B089C73T72?psc=1" xr:uid="{00000000-0004-0000-0500-000086070000}"/>
    <hyperlink ref="U712" r:id="rId1928" tooltip="https://www.amazon.com/dp/B08V7GT6F3?psc=1" xr:uid="{00000000-0004-0000-0500-000087070000}"/>
    <hyperlink ref="X712" r:id="rId1929" tooltip="https://www.amazon.com/dp/B09HKG6SDF?psc=1" xr:uid="{00000000-0004-0000-0500-000088070000}"/>
    <hyperlink ref="AA712" r:id="rId1930" tooltip="https://www.amazon.com/dp/B086BGWNY8?psc=1" xr:uid="{00000000-0004-0000-0500-000089070000}"/>
    <hyperlink ref="U713" r:id="rId1931" tooltip="https://www.amazon.com/dp/B0874YJP92?psc=1" xr:uid="{00000000-0004-0000-0500-00008A070000}"/>
    <hyperlink ref="X713" r:id="rId1932" tooltip="https://www.amazon.com/dp/B09VLK9W3S?psc=1" xr:uid="{00000000-0004-0000-0500-00008B070000}"/>
    <hyperlink ref="AA713" r:id="rId1933" tooltip="https://www.amazon.com/dp/B089C73T72?psc=1" xr:uid="{00000000-0004-0000-0500-00008C070000}"/>
    <hyperlink ref="U714" r:id="rId1934" tooltip="https://www.amazon.com/dp/B07H2RR55Q?psc=1" xr:uid="{00000000-0004-0000-0500-00008D070000}"/>
    <hyperlink ref="X714" r:id="rId1935" tooltip="https://www.amazon.com/dp/B07CRG94G3?psc=1" xr:uid="{00000000-0004-0000-0500-00008E070000}"/>
    <hyperlink ref="AA714" r:id="rId1936" tooltip="https://www.amazon.com/dp/B08LB9TMYK?psc=1" xr:uid="{00000000-0004-0000-0500-00008F070000}"/>
    <hyperlink ref="U715" r:id="rId1937" tooltip="https://www.amazon.com/dp/B07MFZXR1B?psc=1" xr:uid="{00000000-0004-0000-0500-000090070000}"/>
    <hyperlink ref="X715" r:id="rId1938" tooltip="https://www.amazon.com/dp/B07MG119KG?psc=1" xr:uid="{00000000-0004-0000-0500-000091070000}"/>
    <hyperlink ref="AA715" r:id="rId1939" tooltip="https://www.amazon.com/dp/B08RK2SR23?psc=1" xr:uid="{00000000-0004-0000-0500-000092070000}"/>
    <hyperlink ref="U716" r:id="rId1940" tooltip="https://www.amazon.com/dp/B08X4Z4R1Y?psc=1" xr:uid="{00000000-0004-0000-0500-000093070000}"/>
    <hyperlink ref="X716" r:id="rId1941" tooltip="https://www.amazon.com/dp/B08X4XL71S?psc=1" xr:uid="{00000000-0004-0000-0500-000094070000}"/>
    <hyperlink ref="AA716" r:id="rId1942" tooltip="https://www.amazon.com/dp/B08X4YHJ7L?psc=1" xr:uid="{00000000-0004-0000-0500-000095070000}"/>
    <hyperlink ref="U717" r:id="rId1943" tooltip="https://www.amazon.com/dp/B07MNFH1PX?psc=1" xr:uid="{00000000-0004-0000-0500-000096070000}"/>
    <hyperlink ref="X717" r:id="rId1944" tooltip="https://www.amazon.com/dp/B07JJTVGZM?psc=1" xr:uid="{00000000-0004-0000-0500-000097070000}"/>
    <hyperlink ref="AA717" r:id="rId1945" tooltip="https://www.amazon.com/dp/B07JKH5VTL?psc=1" xr:uid="{00000000-0004-0000-0500-000098070000}"/>
    <hyperlink ref="U718" r:id="rId1946" tooltip="https://www.amazon.com/dp/B07MFZXR1B?psc=1" xr:uid="{00000000-0004-0000-0500-000099070000}"/>
    <hyperlink ref="X718" r:id="rId1947" tooltip="https://www.amazon.com/dp/B08RK2SR23?psc=1" xr:uid="{00000000-0004-0000-0500-00009A070000}"/>
    <hyperlink ref="AA718" r:id="rId1948" tooltip="https://www.amazon.com/dp/B09QV5KJHV?psc=1" xr:uid="{00000000-0004-0000-0500-00009B070000}"/>
    <hyperlink ref="U719" r:id="rId1949" tooltip="https://www.amazon.com/dp/B08V83JZH4?psc=1" xr:uid="{00000000-0004-0000-0500-00009C070000}"/>
    <hyperlink ref="X719" r:id="rId1950" tooltip="https://www.amazon.com/dp/B07MFZY2F2?psc=1" xr:uid="{00000000-0004-0000-0500-00009D070000}"/>
    <hyperlink ref="AA719" r:id="rId1951" tooltip="https://www.amazon.com/dp/B08GL575DB?psc=1" xr:uid="{00000000-0004-0000-0500-00009E070000}"/>
    <hyperlink ref="U720" r:id="rId1952" tooltip="https://www.amazon.com/dp/B08GLX7TNT?psc=1" xr:uid="{00000000-0004-0000-0500-00009F070000}"/>
    <hyperlink ref="X720" r:id="rId1953" tooltip="https://www.amazon.com/dp/B07836C6YV?psc=1" xr:uid="{00000000-0004-0000-0500-0000A0070000}"/>
    <hyperlink ref="AA720" r:id="rId1954" tooltip="https://www.amazon.com/dp/B08PBFP4NV?psc=1" xr:uid="{00000000-0004-0000-0500-0000A1070000}"/>
    <hyperlink ref="U721" r:id="rId1955" tooltip="https://www.amazon.com/dp/B08XKMYCBB?psc=1" xr:uid="{00000000-0004-0000-0500-0000A2070000}"/>
    <hyperlink ref="X721" r:id="rId1956" tooltip="https://www.amazon.com/dp/B08Q54CHS6?psc=1" xr:uid="{00000000-0004-0000-0500-0000A3070000}"/>
    <hyperlink ref="AA721" r:id="rId1957" tooltip="https://www.amazon.com/dp/B07HP98FW6?psc=1" xr:uid="{00000000-0004-0000-0500-0000A4070000}"/>
    <hyperlink ref="U722" r:id="rId1958" tooltip="https://www.amazon.com/dp/B07MFZY2F2?psc=1" xr:uid="{00000000-0004-0000-0500-0000A5070000}"/>
    <hyperlink ref="X722" r:id="rId1959" tooltip="https://www.amazon.com/dp/B07MG119KG?psc=1" xr:uid="{00000000-0004-0000-0500-0000A6070000}"/>
    <hyperlink ref="U723" r:id="rId1960" tooltip="https://www.amazon.com/dp/B08V7GT6F3?psc=1" xr:uid="{00000000-0004-0000-0500-0000A7070000}"/>
    <hyperlink ref="X723" r:id="rId1961" tooltip="https://www.amazon.com/dp/B09HKG6SDF?psc=1" xr:uid="{00000000-0004-0000-0500-0000A8070000}"/>
    <hyperlink ref="AA723" r:id="rId1962" tooltip="https://www.amazon.com/dp/B086BGWNY8?psc=1" xr:uid="{00000000-0004-0000-0500-0000A9070000}"/>
    <hyperlink ref="U724" r:id="rId1963" tooltip="https://www.amazon.com/dp/B089C73T72?psc=1" xr:uid="{00000000-0004-0000-0500-0000AA070000}"/>
    <hyperlink ref="X724" r:id="rId1964" tooltip="https://www.amazon.com/dp/B08QB93S6R?psc=1" xr:uid="{00000000-0004-0000-0500-0000AB070000}"/>
    <hyperlink ref="AA724" r:id="rId1965" tooltip="https://www.amazon.com/dp/B01N5IB20Q?psc=1" xr:uid="{00000000-0004-0000-0500-0000AC070000}"/>
    <hyperlink ref="U725" r:id="rId1966" tooltip="https://www.amazon.com/dp/B08CN4Z4PC?psc=1" xr:uid="{00000000-0004-0000-0500-0000AD070000}"/>
    <hyperlink ref="U726" r:id="rId1967" tooltip="https://www.amazon.com/dp/B09NRWKK61?psc=1" xr:uid="{00000000-0004-0000-0500-0000AE070000}"/>
    <hyperlink ref="X726" r:id="rId1968" tooltip="https://www.amazon.com/dp/B09RHGMKRS?psc=1" xr:uid="{00000000-0004-0000-0500-0000AF070000}"/>
    <hyperlink ref="AA726" r:id="rId1969" tooltip="https://www.amazon.com/dp/B09H3F1C3Q?psc=1" xr:uid="{00000000-0004-0000-0500-0000B0070000}"/>
    <hyperlink ref="U727" r:id="rId1970" tooltip="https://www.amazon.com/dp/B09RMHC8L8?psc=1" xr:uid="{00000000-0004-0000-0500-0000B1070000}"/>
    <hyperlink ref="X727" r:id="rId1971" tooltip="https://www.amazon.com/dp/B09RN23L75?psc=1" xr:uid="{00000000-0004-0000-0500-0000B2070000}"/>
    <hyperlink ref="AA727" r:id="rId1972" tooltip="https://www.amazon.com/dp/B08KFS6THF?psc=1" xr:uid="{00000000-0004-0000-0500-0000B3070000}"/>
    <hyperlink ref="U728" r:id="rId1973" tooltip="https://www.amazon.com/dp/B08GLX7TNT?psc=1" xr:uid="{00000000-0004-0000-0500-0000B4070000}"/>
    <hyperlink ref="X728" r:id="rId1974" tooltip="https://www.amazon.com/dp/B07836C6YV?psc=1" xr:uid="{00000000-0004-0000-0500-0000B5070000}"/>
    <hyperlink ref="AA728" r:id="rId1975" tooltip="https://www.amazon.com/dp/B08RK2SR23?psc=1" xr:uid="{00000000-0004-0000-0500-0000B6070000}"/>
    <hyperlink ref="U729" r:id="rId1976" tooltip="https://www.amazon.com/dp/B07MFZXR1B?psc=1" xr:uid="{00000000-0004-0000-0500-0000B7070000}"/>
    <hyperlink ref="X729" r:id="rId1977" tooltip="https://www.amazon.com/dp/B08QZ879V5?psc=1" xr:uid="{00000000-0004-0000-0500-0000B8070000}"/>
    <hyperlink ref="AA729" r:id="rId1978" tooltip="https://www.amazon.com/dp/B08Q54GHTC?psc=1" xr:uid="{00000000-0004-0000-0500-0000B9070000}"/>
    <hyperlink ref="U730" r:id="rId1979" tooltip="https://www.amazon.com/dp/B08PHSVW7K?psc=1" xr:uid="{00000000-0004-0000-0500-0000BA070000}"/>
    <hyperlink ref="X730" r:id="rId1980" tooltip="https://www.amazon.com/dp/B08KFS6THF?psc=1" xr:uid="{00000000-0004-0000-0500-0000BB070000}"/>
    <hyperlink ref="AA730" r:id="rId1981" tooltip="https://www.amazon.com/dp/B09RMHC8L8?psc=1" xr:uid="{00000000-0004-0000-0500-0000BC070000}"/>
    <hyperlink ref="U731" r:id="rId1982" tooltip="https://www.amazon.com/dp/B07MFZXR1B?psc=1" xr:uid="{00000000-0004-0000-0500-0000BD070000}"/>
    <hyperlink ref="X731" r:id="rId1983" tooltip="https://www.amazon.com/dp/B07MG119KG?psc=1" xr:uid="{00000000-0004-0000-0500-0000BE070000}"/>
    <hyperlink ref="AA731" r:id="rId1984" tooltip="https://www.amazon.com/dp/B09XZ4QHDG?psc=1" xr:uid="{00000000-0004-0000-0500-0000BF070000}"/>
    <hyperlink ref="U732" r:id="rId1985" tooltip="https://www.amazon.com/dp/B08QBL36GF?psc=1" xr:uid="{00000000-0004-0000-0500-0000C0070000}"/>
    <hyperlink ref="X732" r:id="rId1986" tooltip="https://www.amazon.com/dp/B08QBN5J9B?psc=1" xr:uid="{00000000-0004-0000-0500-0000C1070000}"/>
    <hyperlink ref="AA732" r:id="rId1987" tooltip="https://www.amazon.com/dp/B08PC5ZC73?psc=1" xr:uid="{00000000-0004-0000-0500-0000C2070000}"/>
    <hyperlink ref="U733" r:id="rId1988" tooltip="https://www.amazon.com/dp/B08QB93S6R?psc=1" xr:uid="{00000000-0004-0000-0500-0000C3070000}"/>
    <hyperlink ref="X733" r:id="rId1989" tooltip="https://www.amazon.com/dp/B07MFZXR1B?psc=1" xr:uid="{00000000-0004-0000-0500-0000C4070000}"/>
    <hyperlink ref="AA733" r:id="rId1990" tooltip="https://www.amazon.com/dp/B0874Y5XFG?psc=1" xr:uid="{00000000-0004-0000-0500-0000C5070000}"/>
    <hyperlink ref="U734" r:id="rId1991" tooltip="https://www.amazon.com/dp/B08P2CG4JK?psc=1" xr:uid="{00000000-0004-0000-0500-0000C6070000}"/>
    <hyperlink ref="X734" r:id="rId1992" tooltip="https://www.amazon.com/dp/B07TN1MNJ4?psc=1" xr:uid="{00000000-0004-0000-0500-0000C7070000}"/>
    <hyperlink ref="AA734" r:id="rId1993" tooltip="https://www.amazon.com/dp/B08KFRFL8F?psc=1" xr:uid="{00000000-0004-0000-0500-0000C8070000}"/>
    <hyperlink ref="U735" r:id="rId1994" tooltip="https://www.amazon.com/dp/B0874XWW23?psc=1" xr:uid="{00000000-0004-0000-0500-0000C9070000}"/>
    <hyperlink ref="U736" r:id="rId1995" tooltip="https://www.amazon.com/dp/B07ZKB4SLK?psc=1" xr:uid="{00000000-0004-0000-0500-0000CA070000}"/>
    <hyperlink ref="X736" r:id="rId1996" tooltip="https://www.amazon.com/dp/B08GV9M64L?psc=1" xr:uid="{00000000-0004-0000-0500-0000CB070000}"/>
    <hyperlink ref="AA736" r:id="rId1997" tooltip="https://www.amazon.com/dp/B0929B5DWQ?psc=1" xr:uid="{00000000-0004-0000-0500-0000CC070000}"/>
    <hyperlink ref="U737" r:id="rId1998" tooltip="https://www.amazon.com/dp/B08RK2SR23?psc=1" xr:uid="{00000000-0004-0000-0500-0000CD070000}"/>
    <hyperlink ref="X737" r:id="rId1999" tooltip="https://www.amazon.com/dp/B09XYTN6KC?psc=1" xr:uid="{00000000-0004-0000-0500-0000CE070000}"/>
    <hyperlink ref="AA737" r:id="rId2000" tooltip="https://www.amazon.com/dp/B07MFZXR1B?psc=1" xr:uid="{00000000-0004-0000-0500-0000CF070000}"/>
    <hyperlink ref="U738" r:id="rId2001" tooltip="https://www.amazon.com/dp/B08GLX7TNT?psc=1" xr:uid="{00000000-0004-0000-0500-0000D0070000}"/>
    <hyperlink ref="X738" r:id="rId2002" tooltip="https://www.amazon.com/dp/B08FCY3BM2?psc=1" xr:uid="{00000000-0004-0000-0500-0000D1070000}"/>
    <hyperlink ref="AA738" r:id="rId2003" tooltip="https://www.amazon.com/dp/B07XFGPFZK?psc=1" xr:uid="{00000000-0004-0000-0500-0000D2070000}"/>
    <hyperlink ref="U739" r:id="rId2004" tooltip="https://www.amazon.com/dp/B07MFZXR1B?psc=1" xr:uid="{00000000-0004-0000-0500-0000D3070000}"/>
    <hyperlink ref="X739" r:id="rId2005" tooltip="https://www.amazon.com/dp/B07MFZXR1B?psc=1" xr:uid="{00000000-0004-0000-0500-0000D4070000}"/>
    <hyperlink ref="U740" r:id="rId2006" tooltip="https://www.amazon.com/dp/B08KFS6THF?psc=1" xr:uid="{00000000-0004-0000-0500-0000D5070000}"/>
    <hyperlink ref="X740" r:id="rId2007" tooltip="https://www.amazon.com/dp/B09JHL33X7?psc=1" xr:uid="{00000000-0004-0000-0500-0000D6070000}"/>
    <hyperlink ref="AA740" r:id="rId2008" tooltip="https://www.amazon.com/dp/B08GLX7TNT?psc=1" xr:uid="{00000000-0004-0000-0500-0000D7070000}"/>
    <hyperlink ref="U741" r:id="rId2009" tooltip="https://www.amazon.com/dp/B07M7Q21N7?psc=1" xr:uid="{00000000-0004-0000-0500-0000D8070000}"/>
    <hyperlink ref="X741" r:id="rId2010" tooltip="https://www.amazon.com/dp/B08QBJ2YMG?psc=1" xr:uid="{00000000-0004-0000-0500-0000D9070000}"/>
    <hyperlink ref="AA741" r:id="rId2011" tooltip="https://www.amazon.com/dp/B07YD579WM?psc=1" xr:uid="{00000000-0004-0000-0500-0000DA070000}"/>
    <hyperlink ref="U742" r:id="rId2012" tooltip="https://www.amazon.com/dp/B09K7DRMSC?psc=1" xr:uid="{00000000-0004-0000-0500-0000DB070000}"/>
    <hyperlink ref="X742" r:id="rId2013" tooltip="https://www.amazon.com/dp/B08RK2SR23?psc=1" xr:uid="{00000000-0004-0000-0500-0000DC070000}"/>
    <hyperlink ref="AA742" r:id="rId2014" tooltip="https://www.amazon.com/dp/B08KFS6THF?psc=1" xr:uid="{00000000-0004-0000-0500-0000DD070000}"/>
    <hyperlink ref="U743" r:id="rId2015" tooltip="https://www.amazon.com/dp/B074M6RTM3?psc=1" xr:uid="{00000000-0004-0000-0500-0000DE070000}"/>
    <hyperlink ref="X743" r:id="rId2016" tooltip="https://www.amazon.com/dp/B00JQTO8TU?psc=1" xr:uid="{00000000-0004-0000-0500-0000DF070000}"/>
    <hyperlink ref="AA743" r:id="rId2017" tooltip="https://www.amazon.com/dp/B09FT8ZP1S?psc=1" xr:uid="{00000000-0004-0000-0500-0000E0070000}"/>
    <hyperlink ref="U744" r:id="rId2018" tooltip="https://www.amazon.com/dp/B07MFZXR1B?psc=1" xr:uid="{00000000-0004-0000-0500-0000E1070000}"/>
    <hyperlink ref="X744" r:id="rId2019" tooltip="https://www.amazon.com/dp/B07MDFYW3N?psc=1" xr:uid="{00000000-0004-0000-0500-0000E2070000}"/>
    <hyperlink ref="AA744" r:id="rId2020" tooltip="https://www.amazon.com/dp/B08RK2SR23?psc=1" xr:uid="{00000000-0004-0000-0500-0000E3070000}"/>
    <hyperlink ref="U745" r:id="rId2021" tooltip="https://www.amazon.com/dp/B09WJFZZVY?psc=1" xr:uid="{00000000-0004-0000-0500-0000E4070000}"/>
    <hyperlink ref="X745" r:id="rId2022" tooltip="https://www.amazon.com/dp/B09XBS1KK6?psc=1" xr:uid="{00000000-0004-0000-0500-0000E5070000}"/>
    <hyperlink ref="AA745" r:id="rId2023" tooltip="https://www.amazon.com/dp/B09FY5JWL1?psc=1" xr:uid="{00000000-0004-0000-0500-0000E6070000}"/>
    <hyperlink ref="U746" r:id="rId2024" tooltip="https://www.amazon.com/dp/B09ZR92MSC?psc=1" xr:uid="{00000000-0004-0000-0500-0000E7070000}"/>
    <hyperlink ref="X746" r:id="rId2025" tooltip="https://www.amazon.com/dp/B00CT50PMC?psc=1" xr:uid="{00000000-0004-0000-0500-0000E8070000}"/>
    <hyperlink ref="AA746" r:id="rId2026" tooltip="https://www.amazon.com/dp/B00CRO42N8?psc=1" xr:uid="{00000000-0004-0000-0500-0000E9070000}"/>
    <hyperlink ref="U747" r:id="rId2027" tooltip="https://www.amazon.com/dp/B08QB93S6R?psc=1" xr:uid="{00000000-0004-0000-0500-0000EA070000}"/>
    <hyperlink ref="X747" r:id="rId2028" tooltip="https://www.amazon.com/dp/B09LSMMYQC?psc=1" xr:uid="{00000000-0004-0000-0500-0000EB070000}"/>
    <hyperlink ref="AA747" r:id="rId2029" tooltip="https://www.amazon.com/dp/B0B25GDTZ5?psc=1" xr:uid="{00000000-0004-0000-0500-0000EC070000}"/>
    <hyperlink ref="U748" r:id="rId2030" tooltip="https://www.amazon.com/dp/B08KFS6THF?psc=1" xr:uid="{00000000-0004-0000-0500-0000ED070000}"/>
    <hyperlink ref="X748" r:id="rId2031" tooltip="https://www.amazon.com/dp/B08KFN1KT1?psc=1" xr:uid="{00000000-0004-0000-0500-0000EE070000}"/>
    <hyperlink ref="AA748" r:id="rId2032" tooltip="https://www.amazon.com/dp/B08NX29S65?psc=1" xr:uid="{00000000-0004-0000-0500-0000EF070000}"/>
    <hyperlink ref="U749" r:id="rId2033" tooltip="https://www.amazon.com/dp/B08QBJ2YMG?psc=1" xr:uid="{00000000-0004-0000-0500-0000F0070000}"/>
    <hyperlink ref="X749" r:id="rId2034" tooltip="https://www.amazon.com/dp/B09NQJMW28?psc=1" xr:uid="{00000000-0004-0000-0500-0000F1070000}"/>
    <hyperlink ref="AA749" r:id="rId2035" tooltip="https://www.amazon.com/dp/B09XDJ673F?psc=1" xr:uid="{00000000-0004-0000-0500-0000F2070000}"/>
    <hyperlink ref="U750" r:id="rId2036" tooltip="https://www.amazon.com/dp/B08V83JZH4?psc=1" xr:uid="{00000000-0004-0000-0500-0000F3070000}"/>
    <hyperlink ref="X750" r:id="rId2037" tooltip="https://www.amazon.com/dp/B089DNM8LR?psc=1" xr:uid="{00000000-0004-0000-0500-0000F4070000}"/>
    <hyperlink ref="AA750" r:id="rId2038" tooltip="https://www.amazon.com/dp/B08DKB5LWY?psc=1" xr:uid="{00000000-0004-0000-0500-0000F5070000}"/>
    <hyperlink ref="U751" r:id="rId2039" tooltip="https://www.amazon.com/dp/B08RK2SR23?psc=1" xr:uid="{00000000-0004-0000-0500-0000F6070000}"/>
    <hyperlink ref="X751" r:id="rId2040" tooltip="https://www.amazon.com/dp/B07MFZXR1B?psc=1" xr:uid="{00000000-0004-0000-0500-0000F7070000}"/>
    <hyperlink ref="U752" r:id="rId2041" tooltip="https://www.amazon.com/dp/B08KFRFL8F?psc=1" xr:uid="{00000000-0004-0000-0500-0000F8070000}"/>
    <hyperlink ref="X752" r:id="rId2042" tooltip="https://www.amazon.com/dp/B08RK2SR23?psc=1" xr:uid="{00000000-0004-0000-0500-0000F9070000}"/>
    <hyperlink ref="AA752" r:id="rId2043" tooltip="https://www.amazon.com/dp/B09QV5KJHV?psc=1" xr:uid="{00000000-0004-0000-0500-0000FA070000}"/>
    <hyperlink ref="U753" r:id="rId2044" tooltip="https://www.amazon.com/dp/B08QBJ2YMG?psc=1" xr:uid="{00000000-0004-0000-0500-0000FB070000}"/>
    <hyperlink ref="X753" r:id="rId2045" tooltip="https://www.amazon.com/dp/B07MFZY2F2?psc=1" xr:uid="{00000000-0004-0000-0500-0000FC070000}"/>
    <hyperlink ref="AA753" r:id="rId2046" tooltip="https://www.amazon.com/dp/B09B1GXM16?psc=1" xr:uid="{00000000-0004-0000-0500-0000FD070000}"/>
    <hyperlink ref="U754" r:id="rId2047" tooltip="https://www.amazon.com/dp/B00F5CKWBA?psc=1" xr:uid="{00000000-0004-0000-0500-0000FE070000}"/>
    <hyperlink ref="X754" r:id="rId2048" tooltip="https://www.amazon.com/dp/B07QRFX94D?psc=1" xr:uid="{00000000-0004-0000-0500-0000FF070000}"/>
    <hyperlink ref="AA754" r:id="rId2049" tooltip="https://www.amazon.com/dp/B018VKBYWI?psc=1" xr:uid="{00000000-0004-0000-0500-000000080000}"/>
    <hyperlink ref="U755" r:id="rId2050" tooltip="https://www.amazon.com/dp/B07JC1TQ7N?psc=1" xr:uid="{00000000-0004-0000-0500-000001080000}"/>
    <hyperlink ref="X755" r:id="rId2051" tooltip="https://www.amazon.com/dp/B073SBRHH6?psc=1" xr:uid="{00000000-0004-0000-0500-000002080000}"/>
    <hyperlink ref="AA755" r:id="rId2052" tooltip="https://www.amazon.com/dp/B08VH8R94B?psc=1" xr:uid="{00000000-0004-0000-0500-000003080000}"/>
    <hyperlink ref="U756" r:id="rId2053" tooltip="https://www.amazon.com/dp/B09SV9S8QH?psc=1" xr:uid="{00000000-0004-0000-0500-000004080000}"/>
    <hyperlink ref="X756" r:id="rId2054" tooltip="https://www.amazon.com/dp/B09XG5KD3Q?psc=1" xr:uid="{00000000-0004-0000-0500-000005080000}"/>
    <hyperlink ref="AA756" r:id="rId2055" tooltip="https://www.amazon.com/dp/B09XR5PNSX?psc=1" xr:uid="{00000000-0004-0000-0500-000006080000}"/>
    <hyperlink ref="U757" r:id="rId2056" tooltip="https://www.amazon.com/dp/B073SBQMCX?psc=1" xr:uid="{00000000-0004-0000-0500-000007080000}"/>
    <hyperlink ref="X757" r:id="rId2057" tooltip="https://www.amazon.com/dp/B08PHSVW7K?psc=1" xr:uid="{00000000-0004-0000-0500-000008080000}"/>
    <hyperlink ref="AA757" r:id="rId2058" tooltip="https://www.amazon.com/dp/B08KFS6THF?psc=1" xr:uid="{00000000-0004-0000-0500-000009080000}"/>
    <hyperlink ref="U758" r:id="rId2059" tooltip="https://www.amazon.com/dp/B07H2RR55Q?psc=1" xr:uid="{00000000-0004-0000-0500-00000A080000}"/>
    <hyperlink ref="X758" r:id="rId2060" tooltip="https://www.amazon.com/dp/B07CRG94G3?psc=1" xr:uid="{00000000-0004-0000-0500-00000B080000}"/>
    <hyperlink ref="AA758" r:id="rId2061" tooltip="https://www.amazon.com/dp/B08LB9TMYK?psc=1" xr:uid="{00000000-0004-0000-0500-00000C080000}"/>
    <hyperlink ref="U759" r:id="rId2062" tooltip="https://www.amazon.com/dp/B07MFZY2F2?psc=1" xr:uid="{00000000-0004-0000-0500-00000D080000}"/>
    <hyperlink ref="X759" r:id="rId2063" tooltip="https://www.amazon.com/dp/B07MG119KG?psc=1" xr:uid="{00000000-0004-0000-0500-00000E080000}"/>
    <hyperlink ref="AA759" r:id="rId2064" tooltip="https://www.amazon.com/dp/B08GL575DB?psc=1" xr:uid="{00000000-0004-0000-0500-00000F080000}"/>
    <hyperlink ref="U760" r:id="rId2065" tooltip="https://www.amazon.com/dp/B08GLX7TNT?psc=1" xr:uid="{00000000-0004-0000-0500-000010080000}"/>
    <hyperlink ref="X760" r:id="rId2066" tooltip="https://www.amazon.com/dp/B09J159SWL?psc=1" xr:uid="{00000000-0004-0000-0500-000011080000}"/>
    <hyperlink ref="AA760" r:id="rId2067" tooltip="https://www.amazon.com/dp/B09GM6DQJJ?psc=1" xr:uid="{00000000-0004-0000-0500-000012080000}"/>
    <hyperlink ref="U761" r:id="rId2068" tooltip="https://www.amazon.com/dp/B08DKB5LWY?psc=1" xr:uid="{00000000-0004-0000-0500-000013080000}"/>
    <hyperlink ref="X761" r:id="rId2069" tooltip="https://www.amazon.com/dp/B08DK2FB7G?psc=1" xr:uid="{00000000-0004-0000-0500-000014080000}"/>
    <hyperlink ref="AA761" r:id="rId2070" tooltip="https://www.amazon.com/dp/B07SNHB4RC?psc=1" xr:uid="{00000000-0004-0000-0500-000015080000}"/>
    <hyperlink ref="U762" r:id="rId2071" tooltip="https://www.amazon.com/dp/B07MFZXR1B?psc=1" xr:uid="{00000000-0004-0000-0500-000016080000}"/>
    <hyperlink ref="X762" r:id="rId2072" tooltip="https://www.amazon.com/dp/B08RK2SR23?psc=1" xr:uid="{00000000-0004-0000-0500-000017080000}"/>
    <hyperlink ref="AA762" r:id="rId2073" tooltip="https://www.amazon.com/dp/B08GVDNTGJ?psc=1" xr:uid="{00000000-0004-0000-0500-000018080000}"/>
    <hyperlink ref="U763" r:id="rId2074" tooltip="https://www.amazon.com/dp/B08KFS6THF?psc=1" xr:uid="{00000000-0004-0000-0500-000019080000}"/>
    <hyperlink ref="X763" r:id="rId2075" tooltip="https://www.amazon.com/dp/B08KFN1KT1?psc=1" xr:uid="{00000000-0004-0000-0500-00001A080000}"/>
    <hyperlink ref="AA763" r:id="rId2076" tooltip="https://www.amazon.com/dp/B08GLX7TNT?psc=1" xr:uid="{00000000-0004-0000-0500-00001B080000}"/>
    <hyperlink ref="U764" r:id="rId2077" tooltip="https://www.amazon.com/dp/B091BDQ2B6?psc=1" xr:uid="{00000000-0004-0000-0500-00001C080000}"/>
    <hyperlink ref="X764" r:id="rId2078" tooltip="https://www.amazon.com/dp/B09DVP94WC?psc=1" xr:uid="{00000000-0004-0000-0500-00001D080000}"/>
    <hyperlink ref="U765" r:id="rId2079" tooltip="https://www.amazon.com/dp/B08KFRFL8F?psc=1" xr:uid="{00000000-0004-0000-0500-00001E080000}"/>
    <hyperlink ref="X765" r:id="rId2080" tooltip="https://www.amazon.com/dp/B073SBQMCX?psc=1" xr:uid="{00000000-0004-0000-0500-00001F080000}"/>
    <hyperlink ref="AA765" r:id="rId2081" tooltip="https://www.amazon.com/dp/B08F27J5SQ?psc=1" xr:uid="{00000000-0004-0000-0500-000020080000}"/>
    <hyperlink ref="U766" r:id="rId2082" tooltip="https://www.amazon.com/dp/B07CRG94G3?psc=1" xr:uid="{00000000-0004-0000-0500-000021080000}"/>
    <hyperlink ref="X766" r:id="rId2083" tooltip="https://www.amazon.com/dp/B07H2RR55Q?psc=1" xr:uid="{00000000-0004-0000-0500-000022080000}"/>
    <hyperlink ref="AA766" r:id="rId2084" tooltip="https://www.amazon.com/dp/B00IRV005E?psc=1" xr:uid="{00000000-0004-0000-0500-000023080000}"/>
    <hyperlink ref="U767" r:id="rId2085" tooltip="https://www.amazon.com/dp/B0711L68MS?psc=1" xr:uid="{00000000-0004-0000-0500-000024080000}"/>
    <hyperlink ref="X767" r:id="rId2086" tooltip="https://www.amazon.com/dp/B011M8YACM?psc=1" xr:uid="{00000000-0004-0000-0500-000025080000}"/>
    <hyperlink ref="AA767" r:id="rId2087" tooltip="https://www.amazon.com/dp/B018FTE87S?psc=1" xr:uid="{00000000-0004-0000-0500-000026080000}"/>
    <hyperlink ref="U768" r:id="rId2088" tooltip="https://www.amazon.com/dp/B098W1NDV2?psc=1" xr:uid="{00000000-0004-0000-0500-000027080000}"/>
    <hyperlink ref="U769" r:id="rId2089" tooltip="https://www.amazon.com/dp/B0B2K949L9?psc=1" xr:uid="{00000000-0004-0000-0500-000028080000}"/>
    <hyperlink ref="X769" r:id="rId2090" tooltip="https://www.amazon.com/dp/B08TZPS4QQ?psc=1" xr:uid="{00000000-0004-0000-0500-000029080000}"/>
    <hyperlink ref="AA769" r:id="rId2091" tooltip="https://www.amazon.com/dp/B08HGH9HK6?psc=1" xr:uid="{00000000-0004-0000-0500-00002A080000}"/>
    <hyperlink ref="U770" r:id="rId2092" tooltip="https://www.amazon.com/dp/B07MFZY2F2?psc=1" xr:uid="{00000000-0004-0000-0500-00002B080000}"/>
    <hyperlink ref="X770" r:id="rId2093" tooltip="https://www.amazon.com/dp/B07MG119KG?psc=1" xr:uid="{00000000-0004-0000-0500-00002C080000}"/>
    <hyperlink ref="AA770" r:id="rId2094" tooltip="https://www.amazon.com/dp/B08GL575DB?psc=1" xr:uid="{00000000-0004-0000-0500-00002D080000}"/>
    <hyperlink ref="U771" r:id="rId2095" tooltip="https://www.amazon.com/dp/B07MFZXR1B?psc=1" xr:uid="{00000000-0004-0000-0500-00002E080000}"/>
    <hyperlink ref="X771" r:id="rId2096" tooltip="https://www.amazon.com/dp/B09QV5KJHV?psc=1" xr:uid="{00000000-0004-0000-0500-00002F080000}"/>
    <hyperlink ref="AA771" r:id="rId2097" tooltip="https://www.amazon.com/dp/B099RHVB42?psc=1" xr:uid="{00000000-0004-0000-0500-000030080000}"/>
    <hyperlink ref="U772" r:id="rId2098" tooltip="https://www.amazon.com/dp/B08PHSVW7K?psc=1" xr:uid="{00000000-0004-0000-0500-000031080000}"/>
    <hyperlink ref="X772" r:id="rId2099" tooltip="https://www.amazon.com/dp/B08KFS6THF?psc=1" xr:uid="{00000000-0004-0000-0500-000032080000}"/>
    <hyperlink ref="AA772" r:id="rId2100" tooltip="https://www.amazon.com/dp/B09JHL33X7?psc=1" xr:uid="{00000000-0004-0000-0500-000033080000}"/>
    <hyperlink ref="U773" r:id="rId2101" tooltip="https://www.amazon.com/dp/B08QBJ2YMG?psc=1" xr:uid="{00000000-0004-0000-0500-000034080000}"/>
    <hyperlink ref="X773" r:id="rId2102" tooltip="https://www.amazon.com/dp/B09XDJ673F?psc=1" xr:uid="{00000000-0004-0000-0500-000035080000}"/>
    <hyperlink ref="AA773" r:id="rId2103" tooltip="https://www.amazon.com/dp/B08V83JZH4?psc=1" xr:uid="{00000000-0004-0000-0500-000036080000}"/>
    <hyperlink ref="U774" r:id="rId2104" tooltip="https://www.amazon.com/dp/B07YFFX5MD?psc=1" xr:uid="{00000000-0004-0000-0500-000037080000}"/>
    <hyperlink ref="X774" r:id="rId2105" tooltip="https://www.amazon.com/dp/B09HKDQ1RN?psc=1" xr:uid="{00000000-0004-0000-0500-000038080000}"/>
    <hyperlink ref="AA774" r:id="rId2106" tooltip="https://www.amazon.com/dp/B09HKG6SDF?psc=1" xr:uid="{00000000-0004-0000-0500-000039080000}"/>
    <hyperlink ref="U775" r:id="rId2107" tooltip="https://www.amazon.com/dp/B08GL575DB?psc=1" xr:uid="{00000000-0004-0000-0500-00003A080000}"/>
    <hyperlink ref="X775" r:id="rId2108" tooltip="https://www.amazon.com/dp/B08V7GT6F3?psc=1" xr:uid="{00000000-0004-0000-0500-00003B080000}"/>
    <hyperlink ref="AA775" r:id="rId2109" tooltip="https://www.amazon.com/dp/B08KWKQ4MF?psc=1" xr:uid="{00000000-0004-0000-0500-00003C080000}"/>
    <hyperlink ref="U776" r:id="rId2110" tooltip="https://www.amazon.com/dp/B08SL5GY19?psc=1" xr:uid="{00000000-0004-0000-0500-00003D080000}"/>
    <hyperlink ref="X776" r:id="rId2111" tooltip="https://www.amazon.com/dp/B09HY56CS4?psc=1" xr:uid="{00000000-0004-0000-0500-00003E080000}"/>
    <hyperlink ref="AA776" r:id="rId2112" tooltip="https://www.amazon.com/dp/B09RGYTZFC?psc=1" xr:uid="{00000000-0004-0000-0500-00003F080000}"/>
    <hyperlink ref="U777" r:id="rId2113" tooltip="https://www.amazon.com/dp/B09Q2NCFS7?psc=1" xr:uid="{00000000-0004-0000-0500-000040080000}"/>
    <hyperlink ref="X777" r:id="rId2114" tooltip="https://www.amazon.com/dp/B09Q2MW21F?psc=1" xr:uid="{00000000-0004-0000-0500-000041080000}"/>
    <hyperlink ref="AA777" r:id="rId2115" tooltip="https://www.amazon.com/dp/B09M8PRGPT?psc=1" xr:uid="{00000000-0004-0000-0500-000042080000}"/>
    <hyperlink ref="U778" r:id="rId2116" tooltip="https://www.amazon.com/dp/B07MFZXR1B?psc=1" xr:uid="{00000000-0004-0000-0500-000043080000}"/>
    <hyperlink ref="X778" r:id="rId2117" tooltip="https://www.amazon.com/dp/B08HN37XC1?psc=1" xr:uid="{00000000-0004-0000-0500-000044080000}"/>
    <hyperlink ref="AA778" r:id="rId2118" tooltip="https://www.amazon.com/dp/B089C6LZ42?psc=1" xr:uid="{00000000-0004-0000-0500-000045080000}"/>
    <hyperlink ref="U779" r:id="rId2119" tooltip="https://www.amazon.com/dp/B078211KBB?psc=1" xr:uid="{00000000-0004-0000-0500-000046080000}"/>
    <hyperlink ref="X779" r:id="rId2120" tooltip="https://www.amazon.com/dp/B089DNM8LR?psc=1" xr:uid="{00000000-0004-0000-0500-000047080000}"/>
    <hyperlink ref="AA779" r:id="rId2121" tooltip="https://www.amazon.com/dp/B0781VSXBP?psc=1" xr:uid="{00000000-0004-0000-0500-000048080000}"/>
    <hyperlink ref="U780" r:id="rId2122" tooltip="https://www.amazon.com/dp/B07CRG94G3?psc=1" xr:uid="{00000000-0004-0000-0500-000049080000}"/>
    <hyperlink ref="X780" r:id="rId2123" tooltip="https://www.amazon.com/dp/B07VS8QCXC?psc=1" xr:uid="{00000000-0004-0000-0500-00004A080000}"/>
    <hyperlink ref="AA780" r:id="rId2124" tooltip="https://www.amazon.com/dp/B07VNTFHD5?psc=1" xr:uid="{00000000-0004-0000-0500-00004B080000}"/>
    <hyperlink ref="U781" r:id="rId2125" tooltip="https://www.amazon.com/dp/B09HKG6SDF?psc=1" xr:uid="{00000000-0004-0000-0500-00004C080000}"/>
    <hyperlink ref="X781" r:id="rId2126" tooltip="https://www.amazon.com/dp/B08V7GT6F3?psc=1" xr:uid="{00000000-0004-0000-0500-00004D080000}"/>
    <hyperlink ref="AA781" r:id="rId2127" tooltip="https://www.amazon.com/dp/B09QVPCJN2?psc=1" xr:uid="{00000000-0004-0000-0500-00004E080000}"/>
    <hyperlink ref="U782" r:id="rId2128" tooltip="https://www.amazon.com/dp/B08KFS6THF?psc=1" xr:uid="{00000000-0004-0000-0500-00004F080000}"/>
    <hyperlink ref="X782" r:id="rId2129" tooltip="https://www.amazon.com/dp/B07M9VXSXG?psc=1" xr:uid="{00000000-0004-0000-0500-000050080000}"/>
    <hyperlink ref="AA782" r:id="rId2130" tooltip="https://www.amazon.com/dp/B08KFN1KT1?psc=1" xr:uid="{00000000-0004-0000-0500-000051080000}"/>
    <hyperlink ref="U783" r:id="rId2131" tooltip="https://www.amazon.com/dp/B079W9STXH?psc=1" xr:uid="{00000000-0004-0000-0500-000052080000}"/>
    <hyperlink ref="X783" r:id="rId2132" tooltip="https://www.amazon.com/dp/B0781Z7Y3S?psc=1" xr:uid="{00000000-0004-0000-0500-000053080000}"/>
    <hyperlink ref="AA783" r:id="rId2133" tooltip="https://www.amazon.com/dp/B07822Z77M?psc=1" xr:uid="{00000000-0004-0000-0500-000054080000}"/>
    <hyperlink ref="U784" r:id="rId2134" tooltip="https://www.amazon.com/dp/B0874XN4D8?psc=1" xr:uid="{00000000-0004-0000-0500-000055080000}"/>
    <hyperlink ref="X784" r:id="rId2135" tooltip="https://www.amazon.com/dp/B08GTYFC37?psc=1" xr:uid="{00000000-0004-0000-0500-000056080000}"/>
    <hyperlink ref="AA784" r:id="rId2136" tooltip="https://www.amazon.com/dp/B08HN37XC1?psc=1" xr:uid="{00000000-0004-0000-0500-000057080000}"/>
    <hyperlink ref="U785" r:id="rId2137" tooltip="https://www.amazon.com/dp/B08RK2SR23?psc=1" xr:uid="{00000000-0004-0000-0500-000058080000}"/>
    <hyperlink ref="X785" r:id="rId2138" tooltip="https://www.amazon.com/dp/B08GL52C3V?psc=1" xr:uid="{00000000-0004-0000-0500-000059080000}"/>
    <hyperlink ref="AA785" r:id="rId2139" tooltip="https://www.amazon.com/dp/B096F91VQ8?psc=1" xr:uid="{00000000-0004-0000-0500-00005A080000}"/>
    <hyperlink ref="U786" r:id="rId2140" tooltip="https://www.amazon.com/dp/B08V83JZH4?psc=1" xr:uid="{00000000-0004-0000-0500-00005B080000}"/>
    <hyperlink ref="X786" r:id="rId2141" tooltip="https://www.amazon.com/dp/B08QBJ2YMG?psc=1" xr:uid="{00000000-0004-0000-0500-00005C080000}"/>
    <hyperlink ref="AA786" r:id="rId2142" tooltip="https://www.amazon.com/dp/B08V7P3SKS?psc=1" xr:uid="{00000000-0004-0000-0500-00005D080000}"/>
    <hyperlink ref="U787" r:id="rId2143" tooltip="https://www.amazon.com/dp/B09ZF9L5GL?psc=1" xr:uid="{00000000-0004-0000-0500-00005E080000}"/>
    <hyperlink ref="X787" r:id="rId2144" tooltip="https://www.amazon.com/dp/B081THL46K?psc=1" xr:uid="{00000000-0004-0000-0500-00005F080000}"/>
    <hyperlink ref="AA787" r:id="rId2145" tooltip="https://www.amazon.com/dp/B08PW1STKW?psc=1" xr:uid="{00000000-0004-0000-0500-000060080000}"/>
    <hyperlink ref="U788" r:id="rId2146" tooltip="https://www.amazon.com/dp/B07YFFX5MD?psc=1" xr:uid="{00000000-0004-0000-0500-000061080000}"/>
    <hyperlink ref="X788" r:id="rId2147" tooltip="https://www.amazon.com/dp/B09QV692XY?psc=1" xr:uid="{00000000-0004-0000-0500-000062080000}"/>
    <hyperlink ref="AA788" r:id="rId2148" tooltip="https://www.amazon.com/dp/B07YFF8879?psc=1" xr:uid="{00000000-0004-0000-0500-000063080000}"/>
    <hyperlink ref="U789" r:id="rId2149" tooltip="https://www.amazon.com/dp/B071D4RJWC?psc=1" xr:uid="{00000000-0004-0000-0500-000064080000}"/>
    <hyperlink ref="X789" r:id="rId2150" tooltip="https://www.amazon.com/dp/B01LWSL98T?psc=1" xr:uid="{00000000-0004-0000-0500-000065080000}"/>
    <hyperlink ref="AA789" r:id="rId2151" tooltip="https://www.amazon.com/dp/B01M1Y4Q7J?psc=1" xr:uid="{00000000-0004-0000-0500-000066080000}"/>
    <hyperlink ref="U790" r:id="rId2152" tooltip="https://www.amazon.com/dp/B01CWWAENG?psc=1" xr:uid="{00000000-0004-0000-0500-000067080000}"/>
    <hyperlink ref="X790" r:id="rId2153" tooltip="https://www.amazon.com/dp/B07FYY3H5F?psc=1" xr:uid="{00000000-0004-0000-0500-000068080000}"/>
    <hyperlink ref="AA790" r:id="rId2154" tooltip="https://www.amazon.com/dp/B08JQ6GZMF?psc=1" xr:uid="{00000000-0004-0000-0500-000069080000}"/>
    <hyperlink ref="U791" r:id="rId2155" tooltip="https://www.amazon.com/dp/B01N5IB20Q?psc=1" xr:uid="{00000000-0004-0000-0500-00006A080000}"/>
    <hyperlink ref="X791" r:id="rId2156" tooltip="https://www.amazon.com/dp/B0874XJL6M?psc=1" xr:uid="{00000000-0004-0000-0500-00006B080000}"/>
    <hyperlink ref="AA791" r:id="rId2157" tooltip="https://www.amazon.com/dp/B08DKB5LWY?psc=1" xr:uid="{00000000-0004-0000-0500-00006C080000}"/>
    <hyperlink ref="U792" r:id="rId2158" tooltip="https://www.amazon.com/dp/B097CJMY9M?psc=1" xr:uid="{00000000-0004-0000-0500-00006D080000}"/>
    <hyperlink ref="X792" r:id="rId2159" tooltip="https://www.amazon.com/dp/B097QRS4DQ?psc=1" xr:uid="{00000000-0004-0000-0500-00006E080000}"/>
    <hyperlink ref="AA792" r:id="rId2160" tooltip="https://www.amazon.com/dp/B08QHN3229?psc=1" xr:uid="{00000000-0004-0000-0500-00006F080000}"/>
    <hyperlink ref="U793" r:id="rId2161" tooltip="https://www.amazon.com/dp/B08RK2SR23?psc=1" xr:uid="{00000000-0004-0000-0500-000070080000}"/>
    <hyperlink ref="X793" r:id="rId2162" tooltip="https://www.amazon.com/dp/B09JHKSNNG?psc=1" xr:uid="{00000000-0004-0000-0500-000071080000}"/>
    <hyperlink ref="AA793" r:id="rId2163" tooltip="https://www.amazon.com/dp/B07MFZXR1B?psc=1" xr:uid="{00000000-0004-0000-0500-000072080000}"/>
    <hyperlink ref="U794" r:id="rId2164" tooltip="https://www.amazon.com/dp/B07K1J3C23?psc=1" xr:uid="{00000000-0004-0000-0500-000073080000}"/>
    <hyperlink ref="X794" r:id="rId2165" tooltip="https://www.amazon.com/dp/B08DKB5LWY?psc=1" xr:uid="{00000000-0004-0000-0500-000074080000}"/>
    <hyperlink ref="U795" r:id="rId2166" tooltip="https://www.amazon.com/dp/B08QBJ2YMG?psc=1" xr:uid="{00000000-0004-0000-0500-000075080000}"/>
    <hyperlink ref="X795" r:id="rId2167" tooltip="https://www.amazon.com/dp/B078DPCY3T?psc=1" xr:uid="{00000000-0004-0000-0500-000076080000}"/>
    <hyperlink ref="AA795" r:id="rId2168" tooltip="https://www.amazon.com/dp/B079W9STXH?psc=1" xr:uid="{00000000-0004-0000-0500-000077080000}"/>
    <hyperlink ref="U796" r:id="rId2169" tooltip="https://www.amazon.com/dp/B08V83JZH4?psc=1" xr:uid="{00000000-0004-0000-0500-000078080000}"/>
    <hyperlink ref="X796" r:id="rId2170" tooltip="https://www.amazon.com/dp/B08GLX7TNT?psc=1" xr:uid="{00000000-0004-0000-0500-000079080000}"/>
    <hyperlink ref="AA796" r:id="rId2171" tooltip="https://www.amazon.com/dp/B07MFZY2F2?psc=1" xr:uid="{00000000-0004-0000-0500-00007A080000}"/>
    <hyperlink ref="U797" r:id="rId2172" tooltip="https://www.amazon.com/dp/B07TLYWMYW?psc=1" xr:uid="{00000000-0004-0000-0500-00007B080000}"/>
    <hyperlink ref="X797" r:id="rId2173" tooltip="https://www.amazon.com/dp/B07LGF54XR?psc=1" xr:uid="{00000000-0004-0000-0500-00007C080000}"/>
    <hyperlink ref="AA797" r:id="rId2174" tooltip="https://www.amazon.com/dp/B07XFGPFZK?psc=1" xr:uid="{00000000-0004-0000-0500-00007D080000}"/>
    <hyperlink ref="U798" r:id="rId2175" tooltip="https://www.amazon.com/dp/B08RK2SR23?psc=1" xr:uid="{00000000-0004-0000-0500-00007E080000}"/>
    <hyperlink ref="X798" r:id="rId2176" tooltip="https://www.amazon.com/dp/B08V83JZH4?psc=1" xr:uid="{00000000-0004-0000-0500-00007F080000}"/>
    <hyperlink ref="AA798" r:id="rId2177" tooltip="https://www.amazon.com/dp/B07MFZXR1B?psc=1" xr:uid="{00000000-0004-0000-0500-000080080000}"/>
    <hyperlink ref="U799" r:id="rId2178" tooltip="https://www.amazon.com/dp/B07MFZXR1B?psc=1" xr:uid="{00000000-0004-0000-0500-000081080000}"/>
    <hyperlink ref="X799" r:id="rId2179" tooltip="https://www.amazon.com/dp/B09QV5KJHV?psc=1" xr:uid="{00000000-0004-0000-0500-000082080000}"/>
    <hyperlink ref="AA799" r:id="rId2180" tooltip="https://www.amazon.com/dp/B08RK2SR23?psc=1" xr:uid="{00000000-0004-0000-0500-000083080000}"/>
    <hyperlink ref="U800" r:id="rId2181" tooltip="https://www.amazon.com/dp/B09JLGQPFN?psc=1" xr:uid="{00000000-0004-0000-0500-000084080000}"/>
    <hyperlink ref="U801" r:id="rId2182" tooltip="https://www.amazon.com/dp/B08GFL2C8J?psc=1" xr:uid="{00000000-0004-0000-0500-000085080000}"/>
    <hyperlink ref="X801" r:id="rId2183" tooltip="https://www.amazon.com/dp/B09XC599K5?psc=1" xr:uid="{00000000-0004-0000-0500-000086080000}"/>
    <hyperlink ref="AA801" r:id="rId2184" tooltip="https://www.amazon.com/dp/B07R7P93XV?psc=1" xr:uid="{00000000-0004-0000-0500-000087080000}"/>
    <hyperlink ref="U802" r:id="rId2185" tooltip="https://www.amazon.com/dp/B08QBJ2YMG?psc=1" xr:uid="{00000000-0004-0000-0500-000088080000}"/>
    <hyperlink ref="X802" r:id="rId2186" tooltip="https://www.amazon.com/dp/B08QBN5J9B?psc=1" xr:uid="{00000000-0004-0000-0500-000089080000}"/>
    <hyperlink ref="AA802" r:id="rId2187" tooltip="https://www.amazon.com/dp/B08T1QQZ1T?psc=1" xr:uid="{00000000-0004-0000-0500-00008A080000}"/>
    <hyperlink ref="U803" r:id="rId2188" tooltip="https://www.amazon.com/dp/B08QB93S6R?psc=1" xr:uid="{00000000-0004-0000-0500-00008B080000}"/>
    <hyperlink ref="X803" r:id="rId2189" tooltip="https://www.amazon.com/dp/B08RK2SR23?psc=1" xr:uid="{00000000-0004-0000-0500-00008C080000}"/>
    <hyperlink ref="AA803" r:id="rId2190" tooltip="https://www.amazon.com/dp/B07MFZXR1B?psc=1" xr:uid="{00000000-0004-0000-0500-00008D080000}"/>
    <hyperlink ref="U804" r:id="rId2191" tooltip="https://www.amazon.com/dp/B08KFS6THF?psc=1" xr:uid="{00000000-0004-0000-0500-00008E080000}"/>
    <hyperlink ref="X804" r:id="rId2192" tooltip="https://www.amazon.com/dp/B09C8XTBYS?psc=1" xr:uid="{00000000-0004-0000-0500-00008F080000}"/>
    <hyperlink ref="AA804" r:id="rId2193" tooltip="https://www.amazon.com/dp/B09C4BKTRV?psc=1" xr:uid="{00000000-0004-0000-0500-000090080000}"/>
    <hyperlink ref="U805" r:id="rId2194" tooltip="https://www.amazon.com/dp/B07MNFH1PX?psc=1" xr:uid="{00000000-0004-0000-0500-000091080000}"/>
    <hyperlink ref="X805" r:id="rId2195" tooltip="https://www.amazon.com/dp/B081CD34DP?psc=1" xr:uid="{00000000-0004-0000-0500-000092080000}"/>
    <hyperlink ref="AA805" r:id="rId2196" tooltip="https://www.amazon.com/dp/B07WDS22WL?psc=1" xr:uid="{00000000-0004-0000-0500-000093080000}"/>
    <hyperlink ref="U806" r:id="rId2197" tooltip="https://www.amazon.com/dp/B07VS8QCXC?psc=1" xr:uid="{00000000-0004-0000-0500-000094080000}"/>
    <hyperlink ref="X806" r:id="rId2198" tooltip="https://www.amazon.com/dp/B07X41PWTY?psc=1" xr:uid="{00000000-0004-0000-0500-000095080000}"/>
    <hyperlink ref="AA806" r:id="rId2199" tooltip="https://www.amazon.com/dp/B07XQXF444?psc=1" xr:uid="{00000000-0004-0000-0500-000096080000}"/>
    <hyperlink ref="U807" r:id="rId2200" tooltip="https://www.amazon.com/dp/B07VWNYCSS?psc=1" xr:uid="{00000000-0004-0000-0500-000097080000}"/>
    <hyperlink ref="X807" r:id="rId2201" tooltip="https://www.amazon.com/dp/B091XXDY6T?psc=1" xr:uid="{00000000-0004-0000-0500-000098080000}"/>
    <hyperlink ref="AA807" r:id="rId2202" tooltip="https://www.amazon.com/dp/B093VQVDF6?psc=1" xr:uid="{00000000-0004-0000-0500-000099080000}"/>
    <hyperlink ref="U808" r:id="rId2203" tooltip="https://www.amazon.com/dp/B08QZ879V5?psc=1" xr:uid="{00000000-0004-0000-0500-00009A080000}"/>
    <hyperlink ref="X808" r:id="rId2204" tooltip="https://www.amazon.com/dp/B08979DF1S?psc=1" xr:uid="{00000000-0004-0000-0500-00009B080000}"/>
    <hyperlink ref="AA808" r:id="rId2205" tooltip="https://www.amazon.com/dp/B08Z7LN8NM?psc=1" xr:uid="{00000000-0004-0000-0500-00009C080000}"/>
    <hyperlink ref="U809" r:id="rId2206" tooltip="https://www.amazon.com/dp/B08GLX7TNT?psc=1" xr:uid="{00000000-0004-0000-0500-00009D080000}"/>
    <hyperlink ref="X809" r:id="rId2207" tooltip="https://www.amazon.com/dp/B09JHL33X7?psc=1" xr:uid="{00000000-0004-0000-0500-00009E080000}"/>
    <hyperlink ref="AA809" r:id="rId2208" tooltip="https://www.amazon.com/dp/B08GL575DB?psc=1" xr:uid="{00000000-0004-0000-0500-00009F080000}"/>
    <hyperlink ref="U810" r:id="rId2209" tooltip="https://www.amazon.com/dp/B07MFZY2F2?psc=1" xr:uid="{00000000-0004-0000-0500-0000A0080000}"/>
    <hyperlink ref="X810" r:id="rId2210" tooltip="https://www.amazon.com/dp/B08RK2SR23?psc=1" xr:uid="{00000000-0004-0000-0500-0000A1080000}"/>
    <hyperlink ref="AA810" r:id="rId2211" tooltip="https://www.amazon.com/dp/B08V7P3SKS?psc=1" xr:uid="{00000000-0004-0000-0500-0000A2080000}"/>
    <hyperlink ref="U811" r:id="rId2212" tooltip="https://www.amazon.com/dp/B08PMLYV9H?psc=1" xr:uid="{00000000-0004-0000-0500-0000A3080000}"/>
    <hyperlink ref="X811" r:id="rId2213" tooltip="https://www.amazon.com/dp/B08KFS6THF?psc=1" xr:uid="{00000000-0004-0000-0500-0000A4080000}"/>
    <hyperlink ref="AA811" r:id="rId2214" tooltip="https://www.amazon.com/dp/B08KFN1KT1?psc=1" xr:uid="{00000000-0004-0000-0500-0000A5080000}"/>
    <hyperlink ref="U812" r:id="rId2215" tooltip="https://www.amazon.com/dp/B07NQNBPHZ?psc=1" xr:uid="{00000000-0004-0000-0500-0000A6080000}"/>
    <hyperlink ref="X812" r:id="rId2216" tooltip="https://www.amazon.com/dp/B01N5IB20Q?psc=1" xr:uid="{00000000-0004-0000-0500-0000A7080000}"/>
    <hyperlink ref="AA812" r:id="rId2217" tooltip="https://www.amazon.com/dp/B08KHVTS1M?psc=1" xr:uid="{00000000-0004-0000-0500-0000A8080000}"/>
    <hyperlink ref="U813" r:id="rId2218" tooltip="https://www.amazon.com/dp/B07KDDKDNN?psc=1" xr:uid="{00000000-0004-0000-0500-0000A9080000}"/>
    <hyperlink ref="X813" r:id="rId2219" tooltip="https://www.amazon.com/dp/B08KFS6THF?psc=1" xr:uid="{00000000-0004-0000-0500-0000AA080000}"/>
    <hyperlink ref="AA813" r:id="rId2220" tooltip="https://www.amazon.com/dp/B076YZMQR5?psc=1" xr:uid="{00000000-0004-0000-0500-0000AB080000}"/>
    <hyperlink ref="U814" r:id="rId2221" tooltip="https://www.amazon.com/dp/B09HKG6SDF?psc=1" xr:uid="{00000000-0004-0000-0500-0000AC080000}"/>
    <hyperlink ref="X814" r:id="rId2222" tooltip="https://www.amazon.com/dp/B07YFF3JCN?psc=1" xr:uid="{00000000-0004-0000-0500-0000AD080000}"/>
    <hyperlink ref="AA814" r:id="rId2223" tooltip="https://www.amazon.com/dp/B09ZYPTXS4?psc=1" xr:uid="{00000000-0004-0000-0500-0000AE080000}"/>
    <hyperlink ref="U815" r:id="rId2224" tooltip="https://www.amazon.com/dp/B08QBJ2YMG?psc=1" xr:uid="{00000000-0004-0000-0500-0000AF080000}"/>
    <hyperlink ref="X815" r:id="rId2225" tooltip="https://www.amazon.com/dp/B07B4G19X3?psc=1" xr:uid="{00000000-0004-0000-0500-0000B0080000}"/>
    <hyperlink ref="AA815" r:id="rId2226" tooltip="https://www.amazon.com/dp/B07YD579WM?psc=1" xr:uid="{00000000-0004-0000-0500-0000B1080000}"/>
    <hyperlink ref="U816" r:id="rId2227" tooltip="https://www.amazon.com/dp/B00EHDTRJ6?psc=1" xr:uid="{00000000-0004-0000-0500-0000B2080000}"/>
    <hyperlink ref="X816" r:id="rId2228" tooltip="https://www.amazon.com/dp/B077N2KK27?psc=1" xr:uid="{00000000-0004-0000-0500-0000B3080000}"/>
    <hyperlink ref="AA816" r:id="rId2229" tooltip="https://www.amazon.com/dp/B00GLL41MA?psc=1" xr:uid="{00000000-0004-0000-0500-0000B4080000}"/>
    <hyperlink ref="U817" r:id="rId2230" tooltip="https://www.amazon.com/dp/B08PHSVW7K?psc=1" xr:uid="{00000000-0004-0000-0500-0000B5080000}"/>
    <hyperlink ref="X817" r:id="rId2231" tooltip="https://www.amazon.com/dp/B08KFS6THF?psc=1" xr:uid="{00000000-0004-0000-0500-0000B6080000}"/>
    <hyperlink ref="AA817" r:id="rId2232" tooltip="https://www.amazon.com/dp/B08GLX7TNT?psc=1" xr:uid="{00000000-0004-0000-0500-0000B7080000}"/>
    <hyperlink ref="U818" r:id="rId2233" tooltip="https://www.amazon.com/dp/B07T28NZZ3?psc=1" xr:uid="{00000000-0004-0000-0500-0000B8080000}"/>
    <hyperlink ref="U819" r:id="rId2234" tooltip="https://www.amazon.com/dp/B08QBMD6P4?psc=1" xr:uid="{00000000-0004-0000-0500-0000B9080000}"/>
    <hyperlink ref="X819" r:id="rId2235" tooltip="https://www.amazon.com/dp/B08QBN5J9B?psc=1" xr:uid="{00000000-0004-0000-0500-0000BA080000}"/>
    <hyperlink ref="AA819" r:id="rId2236" tooltip="https://www.amazon.com/dp/B08V7GT6F3?psc=1" xr:uid="{00000000-0004-0000-0500-0000BB080000}"/>
    <hyperlink ref="U820" r:id="rId2237" tooltip="https://www.amazon.com/dp/B07M7Q21N7?psc=1" xr:uid="{00000000-0004-0000-0500-0000BC080000}"/>
    <hyperlink ref="U821" r:id="rId2238" tooltip="https://www.amazon.com/dp/B08KFRFL8F?psc=1" xr:uid="{00000000-0004-0000-0500-0000BD080000}"/>
    <hyperlink ref="X821" r:id="rId2239" tooltip="https://www.amazon.com/dp/B08RK2SR23?psc=1" xr:uid="{00000000-0004-0000-0500-0000BE080000}"/>
    <hyperlink ref="AA821" r:id="rId2240" tooltip="https://www.amazon.com/dp/B098WKQRDL?psc=1" xr:uid="{00000000-0004-0000-0500-0000BF080000}"/>
    <hyperlink ref="U823" r:id="rId2241" tooltip="https://www.amazon.com/dp/B08RK2SR23?psc=1" xr:uid="{00000000-0004-0000-0500-0000C0080000}"/>
    <hyperlink ref="X823" r:id="rId2242" tooltip="https://www.amazon.com/dp/B09B1J3BK2?psc=1" xr:uid="{00000000-0004-0000-0500-0000C1080000}"/>
    <hyperlink ref="AA823" r:id="rId2243" tooltip="https://www.amazon.com/dp/B07MFZY2F2?psc=1" xr:uid="{00000000-0004-0000-0500-0000C2080000}"/>
    <hyperlink ref="U824" r:id="rId2244" tooltip="https://www.amazon.com/dp/B07BYHGNB5?psc=1" xr:uid="{00000000-0004-0000-0500-0000C3080000}"/>
    <hyperlink ref="X824" r:id="rId2245" tooltip="https://www.amazon.com/dp/B07MG119KG?psc=1" xr:uid="{00000000-0004-0000-0500-0000C4080000}"/>
    <hyperlink ref="U825" r:id="rId2246" tooltip="https://www.amazon.com/dp/B073SBQMCX?psc=1" xr:uid="{00000000-0004-0000-0500-0000C5080000}"/>
    <hyperlink ref="X825" r:id="rId2247" tooltip="https://www.amazon.com/dp/B08KFRFL8F?psc=1" xr:uid="{00000000-0004-0000-0500-0000C6080000}"/>
    <hyperlink ref="AA825" r:id="rId2248" tooltip="https://www.amazon.com/dp/B08F27J5SQ?psc=1" xr:uid="{00000000-0004-0000-0500-0000C7080000}"/>
    <hyperlink ref="U826" r:id="rId2249" tooltip="https://www.amazon.com/dp/B09WYP5LXB?psc=1" xr:uid="{00000000-0004-0000-0500-0000C8080000}"/>
    <hyperlink ref="X826" r:id="rId2250" tooltip="https://www.amazon.com/dp/B09HY56CS4?psc=1" xr:uid="{00000000-0004-0000-0500-0000C9080000}"/>
    <hyperlink ref="AA826" r:id="rId2251" tooltip="https://www.amazon.com/dp/B09RGYTZFC?psc=1" xr:uid="{00000000-0004-0000-0500-0000CA080000}"/>
    <hyperlink ref="U827" r:id="rId2252" tooltip="https://www.amazon.com/dp/B0874XN4D8?psc=1" xr:uid="{00000000-0004-0000-0500-0000CB080000}"/>
    <hyperlink ref="X827" r:id="rId2253" tooltip="https://www.amazon.com/dp/B08GTYFC37?psc=1" xr:uid="{00000000-0004-0000-0500-0000CC080000}"/>
    <hyperlink ref="AA827" r:id="rId2254" tooltip="https://www.amazon.com/dp/B09VLK9W3S?psc=1" xr:uid="{00000000-0004-0000-0500-0000CD080000}"/>
    <hyperlink ref="U828" r:id="rId2255" tooltip="https://www.amazon.com/dp/B08QBJ2YMG?psc=1" xr:uid="{00000000-0004-0000-0500-0000CE080000}"/>
    <hyperlink ref="X828" r:id="rId2256" tooltip="https://www.amazon.com/dp/B07YD579WM?psc=1" xr:uid="{00000000-0004-0000-0500-0000CF080000}"/>
    <hyperlink ref="AA828" r:id="rId2257" tooltip="https://www.amazon.com/dp/B07B4G19X3?psc=1" xr:uid="{00000000-0004-0000-0500-0000D0080000}"/>
    <hyperlink ref="U829" r:id="rId2258" tooltip="https://www.amazon.com/dp/B07WS59SP4?psc=1" xr:uid="{00000000-0004-0000-0500-0000D1080000}"/>
    <hyperlink ref="X829" r:id="rId2259" tooltip="https://www.amazon.com/dp/B018FTE87S?psc=1" xr:uid="{00000000-0004-0000-0500-0000D2080000}"/>
    <hyperlink ref="AA829" r:id="rId2260" tooltip="https://www.amazon.com/dp/B0759567JT?psc=1" xr:uid="{00000000-0004-0000-0500-0000D3080000}"/>
    <hyperlink ref="U830" r:id="rId2261" tooltip="https://www.amazon.com/dp/B08V83JZH4?psc=1" xr:uid="{00000000-0004-0000-0500-0000D4080000}"/>
    <hyperlink ref="X830" r:id="rId2262" tooltip="https://www.amazon.com/dp/B07D998212?psc=1" xr:uid="{00000000-0004-0000-0500-0000D5080000}"/>
    <hyperlink ref="AA830" r:id="rId2263" tooltip="https://www.amazon.com/dp/B01F9G43WU?psc=1" xr:uid="{00000000-0004-0000-0500-0000D6080000}"/>
    <hyperlink ref="U831" r:id="rId2264" tooltip="https://www.amazon.com/dp/B07MFZY2F2?psc=1" xr:uid="{00000000-0004-0000-0500-0000D7080000}"/>
    <hyperlink ref="X831" r:id="rId2265" tooltip="https://www.amazon.com/dp/B07MG119KG?psc=1" xr:uid="{00000000-0004-0000-0500-0000D8080000}"/>
    <hyperlink ref="AA831" r:id="rId2266" tooltip="https://www.amazon.com/dp/B08GLX7TNT?psc=1" xr:uid="{00000000-0004-0000-0500-0000D9080000}"/>
    <hyperlink ref="U832" r:id="rId2267" tooltip="https://www.amazon.com/dp/B08GLX7TNT?psc=1" xr:uid="{00000000-0004-0000-0500-0000DA080000}"/>
    <hyperlink ref="X832" r:id="rId2268" tooltip="https://www.amazon.com/dp/B08FCY3BM2?psc=1" xr:uid="{00000000-0004-0000-0500-0000DB080000}"/>
    <hyperlink ref="AA832" r:id="rId2269" tooltip="https://www.amazon.com/dp/B09QV692XY?psc=1" xr:uid="{00000000-0004-0000-0500-0000DC080000}"/>
    <hyperlink ref="U833" r:id="rId2270" tooltip="https://www.amazon.com/dp/B07M64QXMN?psc=1" xr:uid="{00000000-0004-0000-0500-0000DD080000}"/>
    <hyperlink ref="X833" r:id="rId2271" tooltip="https://www.amazon.com/dp/B09QV692XY?psc=1" xr:uid="{00000000-0004-0000-0500-0000DE080000}"/>
    <hyperlink ref="AA833" r:id="rId2272" tooltip="https://www.amazon.com/dp/B08KFS6THF?psc=1" xr:uid="{00000000-0004-0000-0500-0000DF080000}"/>
    <hyperlink ref="U834" r:id="rId2273" tooltip="https://www.amazon.com/dp/B07MFZXR1B?psc=1" xr:uid="{00000000-0004-0000-0500-0000E0080000}"/>
    <hyperlink ref="X834" r:id="rId2274" tooltip="https://www.amazon.com/dp/B08QB93S6R?psc=1" xr:uid="{00000000-0004-0000-0500-0000E1080000}"/>
    <hyperlink ref="AA834" r:id="rId2275" tooltip="https://www.amazon.com/dp/B08QBN5J9B?psc=1" xr:uid="{00000000-0004-0000-0500-0000E2080000}"/>
    <hyperlink ref="U835" r:id="rId2276" tooltip="https://www.amazon.com/dp/B01EZ0X55C?psc=1" xr:uid="{00000000-0004-0000-0500-0000E3080000}"/>
    <hyperlink ref="X835" r:id="rId2277" tooltip="https://www.amazon.com/dp/B09WB2RPS4?psc=1" xr:uid="{00000000-0004-0000-0500-0000E4080000}"/>
    <hyperlink ref="AA835" r:id="rId2278" tooltip="https://www.amazon.com/dp/B07LGLQT11?psc=1" xr:uid="{00000000-0004-0000-0500-0000E5080000}"/>
    <hyperlink ref="U836" r:id="rId2279" tooltip="https://www.amazon.com/dp/B07864V6CK?psc=1" xr:uid="{00000000-0004-0000-0500-0000E6080000}"/>
    <hyperlink ref="X836" r:id="rId2280" tooltip="https://www.amazon.com/dp/B07H21182F?psc=1" xr:uid="{00000000-0004-0000-0500-0000E7080000}"/>
    <hyperlink ref="U837" r:id="rId2281" tooltip="https://www.amazon.com/dp/B089C3TZL9?psc=1" xr:uid="{00000000-0004-0000-0500-0000E8080000}"/>
    <hyperlink ref="X837" r:id="rId2282" tooltip="https://www.amazon.com/dp/B089C73T72?psc=1" xr:uid="{00000000-0004-0000-0500-0000E9080000}"/>
    <hyperlink ref="U838" r:id="rId2283" tooltip="https://www.amazon.com/dp/B09HKG6SDF?psc=1" xr:uid="{00000000-0004-0000-0500-0000EA080000}"/>
    <hyperlink ref="X838" r:id="rId2284" tooltip="https://www.amazon.com/dp/B073SBZ8YH?psc=1" xr:uid="{00000000-0004-0000-0500-0000EB080000}"/>
    <hyperlink ref="AA838" r:id="rId2285" tooltip="https://www.amazon.com/dp/B07YFF3JCN?psc=1" xr:uid="{00000000-0004-0000-0500-0000EC080000}"/>
    <hyperlink ref="U839" r:id="rId2286" tooltip="https://www.amazon.com/dp/B08V83JZH4?psc=1" xr:uid="{00000000-0004-0000-0500-0000ED080000}"/>
    <hyperlink ref="X839" r:id="rId2287" tooltip="https://www.amazon.com/dp/B09QV692XY?psc=1" xr:uid="{00000000-0004-0000-0500-0000EE080000}"/>
    <hyperlink ref="AA839" r:id="rId2288" tooltip="https://www.amazon.com/dp/B08H9TJYP1?psc=1" xr:uid="{00000000-0004-0000-0500-0000EF080000}"/>
    <hyperlink ref="U840" r:id="rId2289" tooltip="https://www.amazon.com/dp/B089C6LZ42?psc=1" xr:uid="{00000000-0004-0000-0500-0000F0080000}"/>
    <hyperlink ref="U841" r:id="rId2290" tooltip="https://www.amazon.com/dp/B09HKG6SDF?psc=1" xr:uid="{00000000-0004-0000-0500-0000F1080000}"/>
    <hyperlink ref="X841" r:id="rId2291" tooltip="https://www.amazon.com/dp/B07YFF3JCN?psc=1" xr:uid="{00000000-0004-0000-0500-0000F2080000}"/>
    <hyperlink ref="AA841" r:id="rId2292" tooltip="https://www.amazon.com/dp/B09HKDQ1RN?psc=1" xr:uid="{00000000-0004-0000-0500-0000F3080000}"/>
    <hyperlink ref="U842" r:id="rId2293" tooltip="https://www.amazon.com/dp/B0B25LZGGW?psc=1" xr:uid="{00000000-0004-0000-0500-0000F4080000}"/>
    <hyperlink ref="X842" r:id="rId2294" tooltip="https://www.amazon.com/dp/B098W1NDV2?psc=1" xr:uid="{00000000-0004-0000-0500-0000F5080000}"/>
    <hyperlink ref="U843" r:id="rId2295" tooltip="https://www.amazon.com/dp/B08QBMD6P4?psc=1" xr:uid="{00000000-0004-0000-0500-0000F6080000}"/>
    <hyperlink ref="X843" r:id="rId2296" tooltip="https://www.amazon.com/dp/B08V83JZH4?psc=1" xr:uid="{00000000-0004-0000-0500-0000F7080000}"/>
    <hyperlink ref="AA843" r:id="rId2297" tooltip="https://www.amazon.com/dp/B01N5IB20Q?psc=1" xr:uid="{00000000-0004-0000-0500-0000F8080000}"/>
    <hyperlink ref="U844" r:id="rId2298" tooltip="https://www.amazon.com/dp/B0874YJP92?psc=1" xr:uid="{00000000-0004-0000-0500-0000F9080000}"/>
    <hyperlink ref="X844" r:id="rId2299" tooltip="https://www.amazon.com/dp/B09VLK9W3S?psc=1" xr:uid="{00000000-0004-0000-0500-0000FA080000}"/>
    <hyperlink ref="AA844" r:id="rId2300" tooltip="https://www.amazon.com/dp/B082YGLNGR?psc=1" xr:uid="{00000000-0004-0000-0500-0000FB080000}"/>
    <hyperlink ref="U845" r:id="rId2301" tooltip="https://www.amazon.com/dp/B091BCQK7B?psc=1" xr:uid="{00000000-0004-0000-0500-0000FC080000}"/>
    <hyperlink ref="X845" r:id="rId2302" tooltip="https://www.amazon.com/dp/B09DVP94WC?psc=1" xr:uid="{00000000-0004-0000-0500-0000FD080000}"/>
    <hyperlink ref="AA845" r:id="rId2303" tooltip="https://www.amazon.com/dp/B091BDQ2B6?psc=1" xr:uid="{00000000-0004-0000-0500-0000FE080000}"/>
    <hyperlink ref="U846" r:id="rId2304" tooltip="https://www.amazon.com/dp/B09C3C92FF?psc=1" xr:uid="{00000000-0004-0000-0500-0000FF080000}"/>
    <hyperlink ref="X846" r:id="rId2305" tooltip="https://www.amazon.com/dp/B09C5JPQZS?psc=1" xr:uid="{00000000-0004-0000-0500-000000090000}"/>
    <hyperlink ref="AA846" r:id="rId2306" tooltip="https://www.amazon.com/dp/B09C867CT1?psc=1" xr:uid="{00000000-0004-0000-0500-000001090000}"/>
    <hyperlink ref="U847" r:id="rId2307" tooltip="https://www.amazon.com/dp/B07YDH8KW9?psc=1" xr:uid="{00000000-0004-0000-0500-000002090000}"/>
    <hyperlink ref="X847" r:id="rId2308" tooltip="https://www.amazon.com/dp/B084GDY2PW?psc=1" xr:uid="{00000000-0004-0000-0500-000003090000}"/>
    <hyperlink ref="AA847" r:id="rId2309" tooltip="https://www.amazon.com/dp/B07JJTVGZM?psc=1" xr:uid="{00000000-0004-0000-0500-000004090000}"/>
    <hyperlink ref="U848" r:id="rId2310" tooltip="https://www.amazon.com/dp/B07MFZXR1B?psc=1" xr:uid="{00000000-0004-0000-0500-000005090000}"/>
    <hyperlink ref="X848" r:id="rId2311" tooltip="https://www.amazon.com/dp/B08RK2SR23?psc=1" xr:uid="{00000000-0004-0000-0500-000006090000}"/>
    <hyperlink ref="AA848" r:id="rId2312" tooltip="https://www.amazon.com/dp/B07ZQ97H3W?psc=1" xr:uid="{00000000-0004-0000-0500-000007090000}"/>
    <hyperlink ref="U849" r:id="rId2313" tooltip="https://www.amazon.com/dp/B08V7GT6F3?psc=1" xr:uid="{00000000-0004-0000-0500-000008090000}"/>
    <hyperlink ref="X849" r:id="rId2314" tooltip="https://www.amazon.com/dp/B07M7Q21N7?psc=1" xr:uid="{00000000-0004-0000-0500-000009090000}"/>
    <hyperlink ref="AA849" r:id="rId2315" tooltip="https://www.amazon.com/dp/B091BCQK7B?psc=1" xr:uid="{00000000-0004-0000-0500-00000A090000}"/>
    <hyperlink ref="U850" r:id="rId2316" tooltip="https://www.amazon.com/dp/B07XHMBQK3?psc=1" xr:uid="{00000000-0004-0000-0500-00000B090000}"/>
    <hyperlink ref="X850" r:id="rId2317" tooltip="https://www.amazon.com/dp/B08CKFDPJ3?psc=1" xr:uid="{00000000-0004-0000-0500-00000C090000}"/>
    <hyperlink ref="U851" r:id="rId2318" tooltip="https://www.amazon.com/dp/B07ZKB4SLK?psc=1" xr:uid="{00000000-0004-0000-0500-00000D090000}"/>
    <hyperlink ref="X851" r:id="rId2319" tooltip="https://www.amazon.com/dp/B0B4S338B1?psc=1" xr:uid="{00000000-0004-0000-0500-00000E090000}"/>
    <hyperlink ref="U852" r:id="rId2320" tooltip="https://www.amazon.com/dp/B08QBJ2YMG?psc=1" xr:uid="{00000000-0004-0000-0500-00000F090000}"/>
    <hyperlink ref="X852" r:id="rId2321" tooltip="https://www.amazon.com/dp/B0874YJP92?psc=1" xr:uid="{00000000-0004-0000-0500-000010090000}"/>
    <hyperlink ref="AA852" r:id="rId2322" tooltip="https://www.amazon.com/dp/B08V83JZH4?psc=1" xr:uid="{00000000-0004-0000-0500-000011090000}"/>
    <hyperlink ref="U853" r:id="rId2323" tooltip="https://www.amazon.com/dp/B08QB93S6R?psc=1" xr:uid="{00000000-0004-0000-0500-000012090000}"/>
    <hyperlink ref="X853" r:id="rId2324" tooltip="https://www.amazon.com/dp/B07MFZXR1B?psc=1" xr:uid="{00000000-0004-0000-0500-000013090000}"/>
    <hyperlink ref="AA853" r:id="rId2325" tooltip="https://www.amazon.com/dp/B089C73T72?psc=1" xr:uid="{00000000-0004-0000-0500-000014090000}"/>
    <hyperlink ref="U854" r:id="rId2326" tooltip="https://www.amazon.com/dp/B08GLX7TNT?psc=1" xr:uid="{00000000-0004-0000-0500-000015090000}"/>
    <hyperlink ref="U855" r:id="rId2327" tooltip="https://www.amazon.com/dp/B08DKB5LWY?psc=1" xr:uid="{00000000-0004-0000-0500-000016090000}"/>
    <hyperlink ref="X855" r:id="rId2328" tooltip="https://www.amazon.com/dp/B08V83JZH4?psc=1" xr:uid="{00000000-0004-0000-0500-000017090000}"/>
    <hyperlink ref="AA855" r:id="rId2329" tooltip="https://www.amazon.com/dp/B08DK2FB7G?psc=1" xr:uid="{00000000-0004-0000-0500-000018090000}"/>
    <hyperlink ref="U856" r:id="rId2330" tooltip="https://www.amazon.com/dp/B07MXVW18S?psc=1" xr:uid="{00000000-0004-0000-0500-000019090000}"/>
    <hyperlink ref="X856" r:id="rId2331" tooltip="https://www.amazon.com/dp/B0052P5210?psc=1" xr:uid="{00000000-0004-0000-0500-00001A090000}"/>
    <hyperlink ref="U857" r:id="rId2332" tooltip="https://www.amazon.com/dp/B073SBQMCX?psc=1" xr:uid="{00000000-0004-0000-0500-00001B090000}"/>
    <hyperlink ref="X857" r:id="rId2333" tooltip="https://www.amazon.com/dp/B09HKDQ1RN?psc=1" xr:uid="{00000000-0004-0000-0500-00001C090000}"/>
    <hyperlink ref="AA857" r:id="rId2334" tooltip="https://www.amazon.com/dp/B0792LL46V?psc=1" xr:uid="{00000000-0004-0000-0500-00001D090000}"/>
    <hyperlink ref="U858" r:id="rId2335" tooltip="https://www.amazon.com/dp/B078211KBB?psc=1" xr:uid="{00000000-0004-0000-0500-00001E090000}"/>
    <hyperlink ref="X858" r:id="rId2336" tooltip="https://www.amazon.com/dp/B0781VSXBP?psc=1" xr:uid="{00000000-0004-0000-0500-00001F090000}"/>
    <hyperlink ref="AA858" r:id="rId2337" tooltip="https://www.amazon.com/dp/B0784SLQM6?psc=1" xr:uid="{00000000-0004-0000-0500-000020090000}"/>
    <hyperlink ref="U859" r:id="rId2338" tooltip="https://www.amazon.com/dp/B08QBJ2YMG?psc=1" xr:uid="{00000000-0004-0000-0500-000021090000}"/>
    <hyperlink ref="X859" r:id="rId2339" tooltip="https://www.amazon.com/dp/B07MFZY2F2?psc=1" xr:uid="{00000000-0004-0000-0500-000022090000}"/>
    <hyperlink ref="AA859" r:id="rId2340" tooltip="https://www.amazon.com/dp/B08QBN5J9B?psc=1" xr:uid="{00000000-0004-0000-0500-000023090000}"/>
    <hyperlink ref="U860" r:id="rId2341" tooltip="https://www.amazon.com/dp/B098WKQRDL?psc=1" xr:uid="{00000000-0004-0000-0500-000024090000}"/>
    <hyperlink ref="X860" r:id="rId2342" tooltip="https://www.amazon.com/dp/B098W1NDV2?psc=1" xr:uid="{00000000-0004-0000-0500-000025090000}"/>
    <hyperlink ref="AA860" r:id="rId2343" tooltip="https://www.amazon.com/dp/B08DKB5LWY?psc=1" xr:uid="{00000000-0004-0000-0500-000026090000}"/>
    <hyperlink ref="U861" r:id="rId2344" tooltip="https://www.amazon.com/dp/B09HKG6SDF?psc=1" xr:uid="{00000000-0004-0000-0500-000027090000}"/>
    <hyperlink ref="X861" r:id="rId2345" tooltip="https://www.amazon.com/dp/B07YFF3JCN?psc=1" xr:uid="{00000000-0004-0000-0500-000028090000}"/>
    <hyperlink ref="AA861" r:id="rId2346" tooltip="https://www.amazon.com/dp/B086BGWNY8?psc=1" xr:uid="{00000000-0004-0000-0500-000029090000}"/>
    <hyperlink ref="U862" r:id="rId2347" tooltip="https://www.amazon.com/dp/B07ZVKTP53?psc=1" xr:uid="{00000000-0004-0000-0500-00002A090000}"/>
    <hyperlink ref="X862" r:id="rId2348" tooltip="https://www.amazon.com/dp/B08VCZLLDP?psc=1" xr:uid="{00000000-0004-0000-0500-00002B090000}"/>
    <hyperlink ref="AA862" r:id="rId2349" tooltip="https://www.amazon.com/dp/B088D5436G?psc=1" xr:uid="{00000000-0004-0000-0500-00002C090000}"/>
    <hyperlink ref="U863" r:id="rId2350" tooltip="https://www.amazon.com/dp/B000LDE0QQ?psc=1" xr:uid="{00000000-0004-0000-0500-00002D090000}"/>
    <hyperlink ref="U864" r:id="rId2351" tooltip="https://www.amazon.com/dp/B07D998212?psc=1" xr:uid="{00000000-0004-0000-0500-00002E090000}"/>
    <hyperlink ref="X864" r:id="rId2352" tooltip="https://www.amazon.com/dp/B089C73T72?psc=1" xr:uid="{00000000-0004-0000-0500-00002F090000}"/>
    <hyperlink ref="AA864" r:id="rId2353" tooltip="https://www.amazon.com/dp/B08QBJ2YMG?psc=1" xr:uid="{00000000-0004-0000-0500-000030090000}"/>
    <hyperlink ref="U865" r:id="rId2354" tooltip="https://www.amazon.com/dp/B08QB93S6R?psc=1" xr:uid="{00000000-0004-0000-0500-000031090000}"/>
    <hyperlink ref="X865" r:id="rId2355" tooltip="https://www.amazon.com/dp/B089C6LZ42?psc=1" xr:uid="{00000000-0004-0000-0500-000032090000}"/>
    <hyperlink ref="AA865" r:id="rId2356" tooltip="https://www.amazon.com/dp/B003J5JB12?psc=1" xr:uid="{00000000-0004-0000-0500-000033090000}"/>
    <hyperlink ref="U866" r:id="rId2357" tooltip="https://www.amazon.com/dp/B08KFS6THF?psc=1" xr:uid="{00000000-0004-0000-0500-000034090000}"/>
    <hyperlink ref="X866" r:id="rId2358" tooltip="https://www.amazon.com/dp/B07YFGTDV4?psc=1" xr:uid="{00000000-0004-0000-0500-000035090000}"/>
    <hyperlink ref="AA866" r:id="rId2359" tooltip="https://www.amazon.com/dp/B093HKLY24?psc=1" xr:uid="{00000000-0004-0000-0500-000036090000}"/>
    <hyperlink ref="U867" r:id="rId2360" tooltip="https://www.amazon.com/dp/B0874XN4D8?psc=1" xr:uid="{00000000-0004-0000-0500-000037090000}"/>
    <hyperlink ref="X867" r:id="rId2361" tooltip="https://www.amazon.com/dp/B097TTZD48?psc=1" xr:uid="{00000000-0004-0000-0500-000038090000}"/>
    <hyperlink ref="AA867" r:id="rId2362" tooltip="https://www.amazon.com/dp/B08C3XVP2P?psc=1" xr:uid="{00000000-0004-0000-0500-000039090000}"/>
    <hyperlink ref="U868" r:id="rId2363" tooltip="https://www.amazon.com/dp/B07D2BHVBD?psc=1" xr:uid="{00000000-0004-0000-0500-00003A090000}"/>
    <hyperlink ref="X868" r:id="rId2364" tooltip="https://www.amazon.com/dp/B0851B6TCC?psc=1" xr:uid="{00000000-0004-0000-0500-00003B090000}"/>
    <hyperlink ref="U869" r:id="rId2365" tooltip="https://www.amazon.com/dp/B09QX6SL2Y?psc=1" xr:uid="{00000000-0004-0000-0500-00003C090000}"/>
    <hyperlink ref="X869" r:id="rId2366" tooltip="https://www.amazon.com/dp/B09QX5K5LS?psc=1" xr:uid="{00000000-0004-0000-0500-00003D090000}"/>
    <hyperlink ref="AA869" r:id="rId2367" tooltip="https://www.amazon.com/dp/B08DKB5LWY?psc=1" xr:uid="{00000000-0004-0000-0500-00003E090000}"/>
    <hyperlink ref="U871" r:id="rId2368" tooltip="https://www.amazon.com/dp/B07YFF3JCN?psc=1" xr:uid="{00000000-0004-0000-0500-00003F090000}"/>
    <hyperlink ref="X871" r:id="rId2369" tooltip="https://www.amazon.com/dp/B073SBZ8YH?psc=1" xr:uid="{00000000-0004-0000-0500-000040090000}"/>
    <hyperlink ref="U872" r:id="rId2370" tooltip="https://www.amazon.com/dp/B08PHSVW7K?psc=1" xr:uid="{00000000-0004-0000-0500-000041090000}"/>
    <hyperlink ref="X872" r:id="rId2371" tooltip="https://www.amazon.com/dp/B08KFS6THF?psc=1" xr:uid="{00000000-0004-0000-0500-000042090000}"/>
    <hyperlink ref="AA872" r:id="rId2372" tooltip="https://www.amazon.com/dp/B08RK2SR23?psc=1" xr:uid="{00000000-0004-0000-0500-000043090000}"/>
    <hyperlink ref="U873" r:id="rId2373" tooltip="https://www.amazon.com/dp/B08QBJ2YMG?psc=1" xr:uid="{00000000-0004-0000-0500-000044090000}"/>
    <hyperlink ref="X873" r:id="rId2374" tooltip="https://www.amazon.com/dp/B08V83JZH4?psc=1" xr:uid="{00000000-0004-0000-0500-000045090000}"/>
    <hyperlink ref="AA873" r:id="rId2375" tooltip="https://www.amazon.com/dp/B09NQJMW28?psc=1" xr:uid="{00000000-0004-0000-0500-000046090000}"/>
    <hyperlink ref="U874" r:id="rId2376" tooltip="https://www.amazon.com/dp/B01NCOLR2V?psc=1" xr:uid="{00000000-0004-0000-0500-000047090000}"/>
    <hyperlink ref="X874" r:id="rId2377" tooltip="https://www.amazon.com/dp/B08G14NBCS?psc=1" xr:uid="{00000000-0004-0000-0500-000048090000}"/>
    <hyperlink ref="AA874" r:id="rId2378" tooltip="https://www.amazon.com/dp/B07MNFH1PX?psc=1" xr:uid="{00000000-0004-0000-0500-000049090000}"/>
    <hyperlink ref="U875" r:id="rId2379" tooltip="https://www.amazon.com/dp/B08QB93S6R?psc=1" xr:uid="{00000000-0004-0000-0500-00004A090000}"/>
    <hyperlink ref="X875" r:id="rId2380" tooltip="https://www.amazon.com/dp/B08QBN5J9B?psc=1" xr:uid="{00000000-0004-0000-0500-00004B090000}"/>
    <hyperlink ref="AA875" r:id="rId2381" tooltip="https://www.amazon.com/dp/B089C6LZ42?psc=1" xr:uid="{00000000-0004-0000-0500-00004C090000}"/>
    <hyperlink ref="U876" r:id="rId2382" tooltip="https://www.amazon.com/dp/B0B42XZJH9?psc=1" xr:uid="{00000000-0004-0000-0500-00004D090000}"/>
    <hyperlink ref="X876" r:id="rId2383" tooltip="https://www.amazon.com/dp/B09JQWSQK7?psc=1" xr:uid="{00000000-0004-0000-0500-00004E090000}"/>
    <hyperlink ref="AA876" r:id="rId2384" tooltip="https://www.amazon.com/dp/B08TDNXTVK?psc=1" xr:uid="{00000000-0004-0000-0500-00004F090000}"/>
    <hyperlink ref="U877" r:id="rId2385" tooltip="https://www.amazon.com/dp/B00F5CKWBA?psc=1" xr:uid="{00000000-0004-0000-0500-000050090000}"/>
    <hyperlink ref="X877" r:id="rId2386" tooltip="https://www.amazon.com/dp/B07QRFX94D?psc=1" xr:uid="{00000000-0004-0000-0500-000051090000}"/>
    <hyperlink ref="AA877" r:id="rId2387" tooltip="https://www.amazon.com/dp/B00OJ3UJ2S?psc=1" xr:uid="{00000000-0004-0000-0500-000052090000}"/>
    <hyperlink ref="U878" r:id="rId2388" tooltip="https://www.amazon.com/dp/B08KFS6THF?psc=1" xr:uid="{00000000-0004-0000-0500-000053090000}"/>
    <hyperlink ref="U879" r:id="rId2389" tooltip="https://www.amazon.com/dp/B08GLX7TNT?psc=1" xr:uid="{00000000-0004-0000-0500-000054090000}"/>
    <hyperlink ref="X879" r:id="rId2390" tooltip="https://www.amazon.com/dp/B08GL575DB?psc=1" xr:uid="{00000000-0004-0000-0500-000055090000}"/>
    <hyperlink ref="AA879" r:id="rId2391" tooltip="https://www.amazon.com/dp/B08V83JZH4?psc=1" xr:uid="{00000000-0004-0000-0500-000056090000}"/>
    <hyperlink ref="U880" r:id="rId2392" tooltip="https://www.amazon.com/dp/B0874XN4D8?psc=1" xr:uid="{00000000-0004-0000-0500-000057090000}"/>
    <hyperlink ref="X880" r:id="rId2393" tooltip="https://www.amazon.com/dp/B08GLX7TNT?psc=1" xr:uid="{00000000-0004-0000-0500-000058090000}"/>
    <hyperlink ref="AA880" r:id="rId2394" tooltip="https://www.amazon.com/dp/B07MFZXR1B?psc=1" xr:uid="{00000000-0004-0000-0500-000059090000}"/>
    <hyperlink ref="U881" r:id="rId2395" tooltip="https://www.amazon.com/dp/B07Q2X651Z?psc=1" xr:uid="{00000000-0004-0000-0500-00005A090000}"/>
    <hyperlink ref="X881" r:id="rId2396" tooltip="https://www.amazon.com/dp/B09FP3YCV7?psc=1" xr:uid="{00000000-0004-0000-0500-00005B090000}"/>
    <hyperlink ref="AA881" r:id="rId2397" tooltip="https://www.amazon.com/dp/B07MZGRYNZ?psc=1" xr:uid="{00000000-0004-0000-0500-00005C090000}"/>
    <hyperlink ref="U882" r:id="rId2398" tooltip="https://www.amazon.com/dp/B00OJ3UJ2S?psc=1" xr:uid="{00000000-0004-0000-0500-00005D090000}"/>
    <hyperlink ref="X882" r:id="rId2399" tooltip="https://www.amazon.com/dp/B01M08LCXW?psc=1" xr:uid="{00000000-0004-0000-0500-00005E090000}"/>
    <hyperlink ref="AA882" r:id="rId2400" tooltip="https://www.amazon.com/dp/B06XWRRMYX?psc=1" xr:uid="{00000000-0004-0000-0500-00005F090000}"/>
    <hyperlink ref="U883" r:id="rId2401" tooltip="https://www.amazon.com/dp/B09JK4W5JT?psc=1" xr:uid="{00000000-0004-0000-0500-000060090000}"/>
    <hyperlink ref="X883" r:id="rId2402" tooltip="https://www.amazon.com/dp/B09XTG813Q?psc=1" xr:uid="{00000000-0004-0000-0500-000061090000}"/>
    <hyperlink ref="AA883" r:id="rId2403" tooltip="https://www.amazon.com/dp/B09JK5G3S4?psc=1" xr:uid="{00000000-0004-0000-0500-000062090000}"/>
    <hyperlink ref="U884" r:id="rId2404" tooltip="https://www.amazon.com/dp/B08RK2SR23?psc=1" xr:uid="{00000000-0004-0000-0500-000063090000}"/>
    <hyperlink ref="X884" r:id="rId2405" tooltip="https://www.amazon.com/dp/B07MFZXR1B?psc=1" xr:uid="{00000000-0004-0000-0500-000064090000}"/>
    <hyperlink ref="AA884" r:id="rId2406" tooltip="https://www.amazon.com/dp/B08KFRFL8F?psc=1" xr:uid="{00000000-0004-0000-0500-000065090000}"/>
    <hyperlink ref="U885" r:id="rId2407" tooltip="https://www.amazon.com/dp/B0874XN4D8?psc=1" xr:uid="{00000000-0004-0000-0500-000066090000}"/>
    <hyperlink ref="X885" r:id="rId2408" tooltip="https://www.amazon.com/dp/B09VLK9W3S?psc=1" xr:uid="{00000000-0004-0000-0500-000067090000}"/>
    <hyperlink ref="AA885" r:id="rId2409" tooltip="https://www.amazon.com/dp/B0874YHTXW?psc=1" xr:uid="{00000000-0004-0000-0500-000068090000}"/>
    <hyperlink ref="U886" r:id="rId2410" tooltip="https://www.amazon.com/dp/B07WPTG7NX?psc=1" xr:uid="{00000000-0004-0000-0500-000069090000}"/>
    <hyperlink ref="X886" r:id="rId2411" tooltip="https://www.amazon.com/dp/B08V3PHKR8?psc=1" xr:uid="{00000000-0004-0000-0500-00006A090000}"/>
    <hyperlink ref="AA886" r:id="rId2412" tooltip="https://www.amazon.com/dp/B07ZVKTP53?psc=1" xr:uid="{00000000-0004-0000-0500-00006B090000}"/>
    <hyperlink ref="U887" r:id="rId2413" tooltip="https://www.amazon.com/dp/B07TK53W3P?psc=1" xr:uid="{00000000-0004-0000-0500-00006C090000}"/>
    <hyperlink ref="X887" r:id="rId2414" tooltip="https://www.amazon.com/dp/B07QZ4Z3X9?psc=1" xr:uid="{00000000-0004-0000-0500-00006D090000}"/>
    <hyperlink ref="AA887" r:id="rId2415" tooltip="https://www.amazon.com/dp/B08Z9QSSCH?psc=1" xr:uid="{00000000-0004-0000-0500-00006E090000}"/>
    <hyperlink ref="U888" r:id="rId2416" tooltip="https://www.amazon.com/dp/B07ZVKTP53?psc=1" xr:uid="{00000000-0004-0000-0500-00006F090000}"/>
    <hyperlink ref="X888" r:id="rId2417" tooltip="https://www.amazon.com/dp/B07YZ48HCT?psc=1" xr:uid="{00000000-0004-0000-0500-000070090000}"/>
    <hyperlink ref="AA888" r:id="rId2418" tooltip="https://www.amazon.com/dp/B088D5436G?psc=1" xr:uid="{00000000-0004-0000-0500-000071090000}"/>
    <hyperlink ref="U889" r:id="rId2419" tooltip="https://www.amazon.com/dp/B08GLX7TNT?psc=1" xr:uid="{00000000-0004-0000-0500-000072090000}"/>
    <hyperlink ref="X889" r:id="rId2420" tooltip="https://www.amazon.com/dp/B08V83JZH4?psc=1" xr:uid="{00000000-0004-0000-0500-000073090000}"/>
    <hyperlink ref="AA889" r:id="rId2421" tooltip="https://www.amazon.com/dp/B07MFZY2F2?psc=1" xr:uid="{00000000-0004-0000-0500-000074090000}"/>
    <hyperlink ref="U890" r:id="rId2422" tooltip="https://www.amazon.com/dp/B00OJ3UJ2S?psc=1" xr:uid="{00000000-0004-0000-0500-000075090000}"/>
    <hyperlink ref="X890" r:id="rId2423" tooltip="https://www.amazon.com/dp/B06XWRRMYX?psc=1" xr:uid="{00000000-0004-0000-0500-000076090000}"/>
    <hyperlink ref="U891" r:id="rId2424" tooltip="https://www.amazon.com/dp/B08GTYFC37?psc=1" xr:uid="{00000000-0004-0000-0500-000077090000}"/>
    <hyperlink ref="X891" r:id="rId2425" tooltip="https://www.amazon.com/dp/B07CRG94G3?psc=1" xr:uid="{00000000-0004-0000-0500-000078090000}"/>
    <hyperlink ref="AA891" r:id="rId2426" tooltip="https://www.amazon.com/dp/B09VLK9W3S?psc=1" xr:uid="{00000000-0004-0000-0500-000079090000}"/>
    <hyperlink ref="U892" r:id="rId2427" tooltip="https://www.amazon.com/dp/B07CRG7BBH?psc=1" xr:uid="{00000000-0004-0000-0500-00007A090000}"/>
    <hyperlink ref="X892" r:id="rId2428" tooltip="https://www.amazon.com/dp/B07VS8QCXC?psc=1" xr:uid="{00000000-0004-0000-0500-00007B090000}"/>
    <hyperlink ref="AA892" r:id="rId2429" tooltip="https://www.amazon.com/dp/B07CRG94G3?psc=1" xr:uid="{00000000-0004-0000-0500-00007C090000}"/>
    <hyperlink ref="U893" r:id="rId2430" tooltip="https://www.amazon.com/dp/B089C73T72?psc=1" xr:uid="{00000000-0004-0000-0500-00007D090000}"/>
    <hyperlink ref="X893" r:id="rId2431" tooltip="https://www.amazon.com/dp/B08QB93S6R?psc=1" xr:uid="{00000000-0004-0000-0500-00007E090000}"/>
    <hyperlink ref="AA893" r:id="rId2432" tooltip="https://www.amazon.com/dp/B09ZYPTXS4?psc=1" xr:uid="{00000000-0004-0000-0500-00007F090000}"/>
    <hyperlink ref="U894" r:id="rId2433" tooltip="https://www.amazon.com/dp/B07YD579WM?psc=1" xr:uid="{00000000-0004-0000-0500-000080090000}"/>
    <hyperlink ref="X894" r:id="rId2434" tooltip="https://www.amazon.com/dp/B089DNM8LR?psc=1" xr:uid="{00000000-0004-0000-0500-000081090000}"/>
    <hyperlink ref="AA894" r:id="rId2435" tooltip="https://www.amazon.com/dp/B078211KBB?psc=1" xr:uid="{00000000-0004-0000-0500-000082090000}"/>
    <hyperlink ref="U895" r:id="rId2436" tooltip="https://www.amazon.com/dp/B00OJ3UJ2S?psc=1" xr:uid="{00000000-0004-0000-0500-000083090000}"/>
    <hyperlink ref="X895" r:id="rId2437" tooltip="https://www.amazon.com/dp/B06XWRRMYX?psc=1" xr:uid="{00000000-0004-0000-0500-000084090000}"/>
    <hyperlink ref="AA895" r:id="rId2438" tooltip="https://www.amazon.com/dp/B07D2BHVBD?psc=1" xr:uid="{00000000-0004-0000-0500-000085090000}"/>
    <hyperlink ref="U896" r:id="rId2439" tooltip="https://www.amazon.com/dp/B0874XN4D8?psc=1" xr:uid="{00000000-0004-0000-0500-000086090000}"/>
    <hyperlink ref="X896" r:id="rId2440" tooltip="https://www.amazon.com/dp/B08HN37XC1?psc=1" xr:uid="{00000000-0004-0000-0500-000087090000}"/>
    <hyperlink ref="AA896" r:id="rId2441" tooltip="https://www.amazon.com/dp/B08W1F8YGJ?psc=1" xr:uid="{00000000-0004-0000-0500-000088090000}"/>
    <hyperlink ref="U897" r:id="rId2442" tooltip="https://www.amazon.com/dp/B086WNZ2SK?psc=1" xr:uid="{00000000-0004-0000-0500-000089090000}"/>
    <hyperlink ref="X897" r:id="rId2443" tooltip="https://www.amazon.com/dp/B086WNFV9P?psc=1" xr:uid="{00000000-0004-0000-0500-00008A090000}"/>
    <hyperlink ref="AA897" r:id="rId2444" tooltip="https://www.amazon.com/dp/B087C94VX8?psc=1" xr:uid="{00000000-0004-0000-0500-00008B090000}"/>
    <hyperlink ref="U898" r:id="rId2445" tooltip="https://www.amazon.com/dp/B08QB93S6R?psc=1" xr:uid="{00000000-0004-0000-0500-00008C090000}"/>
    <hyperlink ref="X898" r:id="rId2446" tooltip="https://www.amazon.com/dp/B09WMSVHD4?psc=1" xr:uid="{00000000-0004-0000-0500-00008D090000}"/>
    <hyperlink ref="AA898" r:id="rId2447" tooltip="https://www.amazon.com/dp/B003J5JB12?psc=1" xr:uid="{00000000-0004-0000-0500-00008E090000}"/>
    <hyperlink ref="U899" r:id="rId2448" tooltip="https://www.amazon.com/dp/B07MG119KG?psc=1" xr:uid="{00000000-0004-0000-0500-00008F090000}"/>
    <hyperlink ref="U900" r:id="rId2449" tooltip="https://www.amazon.com/dp/B07MJW5BXZ?psc=1" xr:uid="{00000000-0004-0000-0500-000090090000}"/>
    <hyperlink ref="X900" r:id="rId2450" tooltip="https://www.amazon.com/dp/B072BR5VWK?psc=1" xr:uid="{00000000-0004-0000-0500-000091090000}"/>
    <hyperlink ref="AA900" r:id="rId2451" tooltip="https://www.amazon.com/dp/B07DLRG9VH?psc=1" xr:uid="{00000000-0004-0000-0500-000092090000}"/>
    <hyperlink ref="U901" r:id="rId2452" tooltip="https://www.amazon.com/dp/B0B1MK37QC?psc=1" xr:uid="{00000000-0004-0000-0500-000093090000}"/>
    <hyperlink ref="X901" r:id="rId2453" tooltip="https://www.amazon.com/dp/B003J5JB12?psc=1" xr:uid="{00000000-0004-0000-0500-000094090000}"/>
    <hyperlink ref="AA901" r:id="rId2454" tooltip="https://www.amazon.com/dp/B08GTXVG9P?psc=1" xr:uid="{00000000-0004-0000-0500-000095090000}"/>
    <hyperlink ref="U902" r:id="rId2455" tooltip="https://www.amazon.com/dp/B085B2LTLB?psc=1" xr:uid="{00000000-0004-0000-0500-000096090000}"/>
    <hyperlink ref="X902" r:id="rId2456" tooltip="https://www.amazon.com/dp/1589934857?psc=1" xr:uid="{00000000-0004-0000-0500-000097090000}"/>
    <hyperlink ref="U903" r:id="rId2457" tooltip="https://www.amazon.com/dp/B08LQXR7Z6?psc=1" xr:uid="{00000000-0004-0000-0500-000098090000}"/>
    <hyperlink ref="U904" r:id="rId2458" tooltip="https://www.amazon.com/dp/B07MFZY2F2?psc=1" xr:uid="{00000000-0004-0000-0500-000099090000}"/>
    <hyperlink ref="X904" r:id="rId2459" tooltip="https://www.amazon.com/dp/B07MG119KG?psc=1" xr:uid="{00000000-0004-0000-0500-00009A090000}"/>
    <hyperlink ref="AA904" r:id="rId2460" tooltip="https://www.amazon.com/dp/B08GL575DB?psc=1" xr:uid="{00000000-0004-0000-0500-00009B090000}"/>
    <hyperlink ref="U905" r:id="rId2461" tooltip="https://www.amazon.com/dp/B089C6LZ42?psc=1" xr:uid="{00000000-0004-0000-0500-00009C090000}"/>
    <hyperlink ref="X905" r:id="rId2462" tooltip="https://www.amazon.com/dp/B08QBL36GF?psc=1" xr:uid="{00000000-0004-0000-0500-00009D090000}"/>
    <hyperlink ref="AA905" r:id="rId2463" tooltip="https://www.amazon.com/dp/B07MFZXR1B?psc=1" xr:uid="{00000000-0004-0000-0500-00009E090000}"/>
    <hyperlink ref="U906" r:id="rId2464" tooltip="https://www.amazon.com/dp/B09YCMGS2Q?psc=1" xr:uid="{00000000-0004-0000-0500-00009F090000}"/>
    <hyperlink ref="X906" r:id="rId2465" tooltip="https://www.amazon.com/dp/B09FDS2WSP?psc=1" xr:uid="{00000000-0004-0000-0500-0000A0090000}"/>
    <hyperlink ref="AA906" r:id="rId2466" tooltip="https://www.amazon.com/dp/B09JG2JJXF?psc=1" xr:uid="{00000000-0004-0000-0500-0000A1090000}"/>
    <hyperlink ref="U907" r:id="rId2467" tooltip="https://www.amazon.com/dp/B09QX6SL2Y?psc=1" xr:uid="{00000000-0004-0000-0500-0000A2090000}"/>
    <hyperlink ref="X907" r:id="rId2468" tooltip="https://www.amazon.com/dp/B09QX5K5LS?psc=1" xr:uid="{00000000-0004-0000-0500-0000A3090000}"/>
    <hyperlink ref="AA907" r:id="rId2469" tooltip="https://www.amazon.com/dp/B09QVD9V7R?psc=1" xr:uid="{00000000-0004-0000-0500-0000A4090000}"/>
    <hyperlink ref="U908" r:id="rId2470" tooltip="https://www.amazon.com/dp/B09QVD9V7R?psc=1" xr:uid="{00000000-0004-0000-0500-0000A5090000}"/>
    <hyperlink ref="X908" r:id="rId2471" tooltip="https://www.amazon.com/dp/B09QX6SL2Y?psc=1" xr:uid="{00000000-0004-0000-0500-0000A6090000}"/>
    <hyperlink ref="AA908" r:id="rId2472" tooltip="https://www.amazon.com/dp/B09QX5K5LS?psc=1" xr:uid="{00000000-0004-0000-0500-0000A7090000}"/>
    <hyperlink ref="U909" r:id="rId2473" tooltip="https://www.amazon.com/dp/B0874XN4D8?psc=1" xr:uid="{00000000-0004-0000-0500-0000A8090000}"/>
    <hyperlink ref="X909" r:id="rId2474" tooltip="https://www.amazon.com/dp/B08GTYFC37?psc=1" xr:uid="{00000000-0004-0000-0500-0000A9090000}"/>
    <hyperlink ref="AA909" r:id="rId2475" tooltip="https://www.amazon.com/dp/B097TTZD48?psc=1" xr:uid="{00000000-0004-0000-0500-0000AA090000}"/>
    <hyperlink ref="U910" r:id="rId2476" tooltip="https://www.amazon.com/dp/B07MFZXR1B?psc=1" xr:uid="{00000000-0004-0000-0500-0000AB090000}"/>
    <hyperlink ref="X910" r:id="rId2477" tooltip="https://www.amazon.com/dp/B07MG119KG?psc=1" xr:uid="{00000000-0004-0000-0500-0000AC090000}"/>
    <hyperlink ref="AA910" r:id="rId2478" tooltip="https://www.amazon.com/dp/B07BN4NJ2J?psc=1" xr:uid="{00000000-0004-0000-0500-0000AD090000}"/>
    <hyperlink ref="U911" r:id="rId2479" tooltip="https://www.amazon.com/dp/B00EHDTRJ6?psc=1" xr:uid="{00000000-0004-0000-0500-0000AE090000}"/>
    <hyperlink ref="X911" r:id="rId2480" tooltip="https://www.amazon.com/dp/B09D7QK3YD?psc=1" xr:uid="{00000000-0004-0000-0500-0000AF090000}"/>
    <hyperlink ref="AA911" r:id="rId2481" tooltip="https://www.amazon.com/dp/B077N2KK27?psc=1" xr:uid="{00000000-0004-0000-0500-0000B0090000}"/>
    <hyperlink ref="U912" r:id="rId2482" tooltip="https://www.amazon.com/dp/B010OC6VTW?psc=1" xr:uid="{00000000-0004-0000-0500-0000B1090000}"/>
    <hyperlink ref="X912" r:id="rId2483" tooltip="https://www.amazon.com/dp/B08PBKLNKG?psc=1" xr:uid="{00000000-0004-0000-0500-0000B2090000}"/>
    <hyperlink ref="AA912" r:id="rId2484" tooltip="https://www.amazon.com/dp/B079D3D8NR?psc=1" xr:uid="{00000000-0004-0000-0500-0000B3090000}"/>
    <hyperlink ref="U913" r:id="rId2485" tooltip="https://www.amazon.com/dp/B07DC4J387?psc=1" xr:uid="{00000000-0004-0000-0500-0000B4090000}"/>
    <hyperlink ref="X913" r:id="rId2486" tooltip="https://www.amazon.com/dp/B07NZJ1MHX?psc=1" xr:uid="{00000000-0004-0000-0500-0000B5090000}"/>
    <hyperlink ref="U914" r:id="rId2487" tooltip="https://www.amazon.com/dp/B075RJHLB4?psc=1" xr:uid="{00000000-0004-0000-0500-0000B6090000}"/>
    <hyperlink ref="X914" r:id="rId2488" tooltip="https://www.amazon.com/dp/B07CTL7XWJ?psc=1" xr:uid="{00000000-0004-0000-0500-0000B7090000}"/>
    <hyperlink ref="AA914" r:id="rId2489" tooltip="https://www.amazon.com/dp/B07CQG2K5K?psc=1" xr:uid="{00000000-0004-0000-0500-0000B8090000}"/>
    <hyperlink ref="U915" r:id="rId2490" tooltip="https://www.amazon.com/dp/B08DKB5LWY?psc=1" xr:uid="{00000000-0004-0000-0500-0000B9090000}"/>
    <hyperlink ref="X915" r:id="rId2491" tooltip="https://www.amazon.com/dp/B07SNHB4RC?psc=1" xr:uid="{00000000-0004-0000-0500-0000BA090000}"/>
    <hyperlink ref="AA915" r:id="rId2492" tooltip="https://www.amazon.com/dp/B08DK2FB7G?psc=1" xr:uid="{00000000-0004-0000-0500-0000BB090000}"/>
    <hyperlink ref="U916" r:id="rId2493" tooltip="https://www.amazon.com/dp/B08V83JZH4?psc=1" xr:uid="{00000000-0004-0000-0500-0000BC090000}"/>
    <hyperlink ref="X916" r:id="rId2494" tooltip="https://www.amazon.com/dp/B07MFZY2F2?psc=1" xr:uid="{00000000-0004-0000-0500-0000BD090000}"/>
    <hyperlink ref="AA916" r:id="rId2495" tooltip="https://www.amazon.com/dp/B08PHSVW7K?psc=1" xr:uid="{00000000-0004-0000-0500-0000BE090000}"/>
    <hyperlink ref="U917" r:id="rId2496" tooltip="https://www.amazon.com/dp/B08V7GT6F3?psc=1" xr:uid="{00000000-0004-0000-0500-0000BF090000}"/>
    <hyperlink ref="X917" r:id="rId2497" tooltip="https://www.amazon.com/dp/B09HKG6SDF?psc=1" xr:uid="{00000000-0004-0000-0500-0000C0090000}"/>
    <hyperlink ref="AA917" r:id="rId2498" tooltip="https://www.amazon.com/dp/B086BKGSC1?psc=1" xr:uid="{00000000-0004-0000-0500-0000C1090000}"/>
    <hyperlink ref="U918" r:id="rId2499" tooltip="https://www.amazon.com/dp/B08DKB5LWY?psc=1" xr:uid="{00000000-0004-0000-0500-0000C2090000}"/>
    <hyperlink ref="X918" r:id="rId2500" tooltip="https://www.amazon.com/dp/B07SNHB4RC?psc=1" xr:uid="{00000000-0004-0000-0500-0000C3090000}"/>
    <hyperlink ref="AA918" r:id="rId2501" tooltip="https://www.amazon.com/dp/B08DK2FB7G?psc=1" xr:uid="{00000000-0004-0000-0500-0000C4090000}"/>
    <hyperlink ref="U919" r:id="rId2502" tooltip="https://www.amazon.com/dp/B083FDSS8T?psc=1" xr:uid="{00000000-0004-0000-0500-0000C5090000}"/>
    <hyperlink ref="X919" r:id="rId2503" tooltip="https://www.amazon.com/dp/B083FF3PJ9?psc=1" xr:uid="{00000000-0004-0000-0500-0000C6090000}"/>
    <hyperlink ref="AA919" r:id="rId2504" tooltip="https://www.amazon.com/dp/B07VS8QCXC?psc=1" xr:uid="{00000000-0004-0000-0500-0000C7090000}"/>
    <hyperlink ref="U920" r:id="rId2505" tooltip="https://www.amazon.com/dp/B003J5JB12?psc=1" xr:uid="{00000000-0004-0000-0500-0000C8090000}"/>
    <hyperlink ref="X920" r:id="rId2506" tooltip="https://www.amazon.com/dp/B0781VSXBP?psc=1" xr:uid="{00000000-0004-0000-0500-0000C9090000}"/>
    <hyperlink ref="U921" r:id="rId2507" tooltip="https://www.amazon.com/dp/B09QX6SL2Y?psc=1" xr:uid="{00000000-0004-0000-0500-0000CA090000}"/>
    <hyperlink ref="X921" r:id="rId2508" tooltip="https://www.amazon.com/dp/B09QX5K5LS?psc=1" xr:uid="{00000000-0004-0000-0500-0000CB090000}"/>
    <hyperlink ref="AA921" r:id="rId2509" tooltip="https://www.amazon.com/dp/B09QVD9V7R?psc=1" xr:uid="{00000000-0004-0000-0500-0000CC090000}"/>
    <hyperlink ref="U922" r:id="rId2510" tooltip="https://www.amazon.com/dp/B08DKB5LWY?psc=1" xr:uid="{00000000-0004-0000-0500-0000CD090000}"/>
    <hyperlink ref="X922" r:id="rId2511" tooltip="https://www.amazon.com/dp/B07M9VXSXG?psc=1" xr:uid="{00000000-0004-0000-0500-0000CE090000}"/>
    <hyperlink ref="AA922" r:id="rId2512" tooltip="https://www.amazon.com/dp/B08V7P3SKS?psc=1" xr:uid="{00000000-0004-0000-0500-0000CF090000}"/>
    <hyperlink ref="U923" r:id="rId2513" tooltip="https://www.amazon.com/dp/B08RK2SR23?psc=1" xr:uid="{00000000-0004-0000-0500-0000D0090000}"/>
    <hyperlink ref="X923" r:id="rId2514" tooltip="https://www.amazon.com/dp/B096F91VQ8?psc=1" xr:uid="{00000000-0004-0000-0500-0000D1090000}"/>
    <hyperlink ref="AA923" r:id="rId2515" tooltip="https://www.amazon.com/dp/B09J14CJ89?psc=1" xr:uid="{00000000-0004-0000-0500-0000D2090000}"/>
    <hyperlink ref="U924" r:id="rId2516" tooltip="https://www.amazon.com/dp/B08GLX7TNT?psc=1" xr:uid="{00000000-0004-0000-0500-0000D3090000}"/>
    <hyperlink ref="X924" r:id="rId2517" tooltip="https://www.amazon.com/dp/B09J14CJ89?psc=1" xr:uid="{00000000-0004-0000-0500-0000D4090000}"/>
    <hyperlink ref="AA924" r:id="rId2518" tooltip="https://www.amazon.com/dp/B08PBFP4NV?psc=1" xr:uid="{00000000-0004-0000-0500-0000D5090000}"/>
    <hyperlink ref="U925" r:id="rId2519" tooltip="https://www.amazon.com/dp/B08PHSVW7K?psc=1" xr:uid="{00000000-0004-0000-0500-0000D6090000}"/>
    <hyperlink ref="X925" r:id="rId2520" tooltip="https://www.amazon.com/dp/B09JHL33X7?psc=1" xr:uid="{00000000-0004-0000-0500-0000D7090000}"/>
    <hyperlink ref="AA925" r:id="rId2521" tooltip="https://www.amazon.com/dp/B08KFS6THF?psc=1" xr:uid="{00000000-0004-0000-0500-0000D8090000}"/>
    <hyperlink ref="U926" r:id="rId2522" tooltip="https://www.amazon.com/dp/B0977LW48F?psc=1" xr:uid="{00000000-0004-0000-0500-0000D9090000}"/>
    <hyperlink ref="X926" r:id="rId2523" tooltip="https://www.amazon.com/dp/B08R7C1312?psc=1" xr:uid="{00000000-0004-0000-0500-0000DA090000}"/>
    <hyperlink ref="AA926" r:id="rId2524" tooltip="https://www.amazon.com/dp/B0971D2WWL?psc=1" xr:uid="{00000000-0004-0000-0500-0000DB090000}"/>
    <hyperlink ref="U927" r:id="rId2525" tooltip="https://www.amazon.com/dp/B08PMLYV9H?psc=1" xr:uid="{00000000-0004-0000-0500-0000DC090000}"/>
    <hyperlink ref="X927" r:id="rId2526" tooltip="https://www.amazon.com/dp/B08KFRFL8F?psc=1" xr:uid="{00000000-0004-0000-0500-0000DD090000}"/>
    <hyperlink ref="AA927" r:id="rId2527" tooltip="https://www.amazon.com/dp/B07M9VXSXG?psc=1" xr:uid="{00000000-0004-0000-0500-0000DE090000}"/>
    <hyperlink ref="U928" r:id="rId2528" tooltip="https://www.amazon.com/dp/B08RK2SR23?psc=1" xr:uid="{00000000-0004-0000-0500-0000DF090000}"/>
    <hyperlink ref="X928" r:id="rId2529" tooltip="https://www.amazon.com/dp/B08Q54GHTC?psc=1" xr:uid="{00000000-0004-0000-0500-0000E0090000}"/>
    <hyperlink ref="AA928" r:id="rId2530" tooltip="https://www.amazon.com/dp/B08QZ879V5?psc=1" xr:uid="{00000000-0004-0000-0500-0000E1090000}"/>
    <hyperlink ref="U929" r:id="rId2531" tooltip="https://www.amazon.com/dp/B09NM6TC1S?psc=1" xr:uid="{00000000-0004-0000-0500-0000E2090000}"/>
    <hyperlink ref="X929" r:id="rId2532" tooltip="https://www.amazon.com/dp/B09NM6RBVR?psc=1" xr:uid="{00000000-0004-0000-0500-0000E3090000}"/>
    <hyperlink ref="AA929" r:id="rId2533" tooltip="https://www.amazon.com/dp/B09NM56HK4?psc=1" xr:uid="{00000000-0004-0000-0500-0000E4090000}"/>
    <hyperlink ref="U930" r:id="rId2534" tooltip="https://www.amazon.com/dp/B07ZVKTP53?psc=1" xr:uid="{00000000-0004-0000-0500-0000E5090000}"/>
    <hyperlink ref="X930" r:id="rId2535" tooltip="https://www.amazon.com/dp/B08SM393WB?psc=1" xr:uid="{00000000-0004-0000-0500-0000E6090000}"/>
    <hyperlink ref="AA930" r:id="rId2536" tooltip="https://www.amazon.com/dp/B09491F17Q?psc=1" xr:uid="{00000000-0004-0000-0500-0000E7090000}"/>
    <hyperlink ref="U931" r:id="rId2537" tooltip="https://www.amazon.com/dp/B08ND6LM3V?psc=1" xr:uid="{00000000-0004-0000-0500-0000E8090000}"/>
    <hyperlink ref="X931" r:id="rId2538" tooltip="https://www.amazon.com/dp/B0941623B9?psc=1" xr:uid="{00000000-0004-0000-0500-0000E9090000}"/>
    <hyperlink ref="AA931" r:id="rId2539" tooltip="https://www.amazon.com/dp/B087CPLWKP?psc=1" xr:uid="{00000000-0004-0000-0500-0000EA090000}"/>
    <hyperlink ref="U932" r:id="rId2540" tooltip="https://www.amazon.com/dp/B08W1F8YGJ?psc=1" xr:uid="{00000000-0004-0000-0500-0000EB090000}"/>
    <hyperlink ref="X932" r:id="rId2541" tooltip="https://www.amazon.com/dp/B0874YS2N7?psc=1" xr:uid="{00000000-0004-0000-0500-0000EC090000}"/>
    <hyperlink ref="AA932" r:id="rId2542" tooltip="https://www.amazon.com/dp/B08GTXVG9P?psc=1" xr:uid="{00000000-0004-0000-0500-0000ED090000}"/>
    <hyperlink ref="U933" r:id="rId2543" tooltip="https://www.amazon.com/dp/B08GV9M64L?psc=1" xr:uid="{00000000-0004-0000-0500-0000EE090000}"/>
    <hyperlink ref="X933" r:id="rId2544" tooltip="https://www.amazon.com/dp/B097TSN41S?psc=1" xr:uid="{00000000-0004-0000-0500-0000EF090000}"/>
    <hyperlink ref="AA933" r:id="rId2545" tooltip="https://www.amazon.com/dp/B07VNTFHD5?psc=1" xr:uid="{00000000-0004-0000-0500-0000F0090000}"/>
    <hyperlink ref="U934" r:id="rId2546" tooltip="https://www.amazon.com/dp/B07M7Q21N7?psc=1" xr:uid="{00000000-0004-0000-0500-0000F1090000}"/>
    <hyperlink ref="X934" r:id="rId2547" tooltip="https://www.amazon.com/dp/B07MG119KG?psc=1" xr:uid="{00000000-0004-0000-0500-0000F2090000}"/>
    <hyperlink ref="U935" r:id="rId2548" tooltip="https://www.amazon.com/dp/B01KPLQZ9S?psc=1" xr:uid="{00000000-0004-0000-0500-0000F3090000}"/>
    <hyperlink ref="X935" r:id="rId2549" tooltip="https://www.amazon.com/dp/B091F21H3B?psc=1" xr:uid="{00000000-0004-0000-0500-0000F4090000}"/>
    <hyperlink ref="AA935" r:id="rId2550" tooltip="https://www.amazon.com/dp/B07642XWD8?psc=1" xr:uid="{00000000-0004-0000-0500-0000F5090000}"/>
    <hyperlink ref="U936" r:id="rId2551" tooltip="https://www.amazon.com/dp/B084GDY2PW?psc=1" xr:uid="{00000000-0004-0000-0500-0000F6090000}"/>
    <hyperlink ref="X936" r:id="rId2552" tooltip="https://www.amazon.com/dp/B07FN3YZ8P?psc=1" xr:uid="{00000000-0004-0000-0500-0000F7090000}"/>
    <hyperlink ref="AA936" r:id="rId2553" tooltip="https://www.amazon.com/dp/B07JJTVGZM?psc=1" xr:uid="{00000000-0004-0000-0500-0000F8090000}"/>
    <hyperlink ref="U937" r:id="rId2554" tooltip="https://www.amazon.com/dp/B08QB93S6R?psc=1" xr:uid="{00000000-0004-0000-0500-0000F9090000}"/>
    <hyperlink ref="X937" r:id="rId2555" tooltip="https://www.amazon.com/dp/B07MFZXR1B?psc=1" xr:uid="{00000000-0004-0000-0500-0000FA090000}"/>
    <hyperlink ref="AA937" r:id="rId2556" tooltip="https://www.amazon.com/dp/B07MG119KG?psc=1" xr:uid="{00000000-0004-0000-0500-0000FB090000}"/>
    <hyperlink ref="U938" r:id="rId2557" tooltip="https://www.amazon.com/dp/B08PHSVW7K?psc=1" xr:uid="{00000000-0004-0000-0500-0000FC090000}"/>
    <hyperlink ref="X938" r:id="rId2558" tooltip="https://www.amazon.com/dp/B08KFS6THF?psc=1" xr:uid="{00000000-0004-0000-0500-0000FD090000}"/>
    <hyperlink ref="AA938" r:id="rId2559" tooltip="https://www.amazon.com/dp/B08GLX7TNT?psc=1" xr:uid="{00000000-0004-0000-0500-0000FE090000}"/>
    <hyperlink ref="U939" r:id="rId2560" tooltip="https://www.amazon.com/dp/B078211KBB?psc=1" xr:uid="{00000000-0004-0000-0500-0000FF090000}"/>
    <hyperlink ref="X939" r:id="rId2561" tooltip="https://www.amazon.com/dp/B0781VSXBP?psc=1" xr:uid="{00000000-0004-0000-0500-0000000A0000}"/>
    <hyperlink ref="AA939" r:id="rId2562" tooltip="https://www.amazon.com/dp/B086BGWNY8?psc=1" xr:uid="{00000000-0004-0000-0500-0000010A0000}"/>
    <hyperlink ref="U940" r:id="rId2563" tooltip="https://www.amazon.com/dp/B093HHB7ZM?psc=1" xr:uid="{00000000-0004-0000-0500-0000020A0000}"/>
    <hyperlink ref="X940" r:id="rId2564" tooltip="https://www.amazon.com/dp/B09VLK9W3S?psc=1" xr:uid="{00000000-0004-0000-0500-0000030A0000}"/>
    <hyperlink ref="AA940" r:id="rId2565" tooltip="https://www.amazon.com/dp/B07VNTFHD5?psc=1" xr:uid="{00000000-0004-0000-0500-0000040A0000}"/>
    <hyperlink ref="U941" r:id="rId2566" tooltip="https://www.amazon.com/dp/B073SB2MXT?psc=1" xr:uid="{00000000-0004-0000-0500-0000050A0000}"/>
    <hyperlink ref="X941" r:id="rId2567" tooltip="https://www.amazon.com/dp/B07PHJCCY3?psc=1" xr:uid="{00000000-0004-0000-0500-0000060A0000}"/>
    <hyperlink ref="AA941" r:id="rId2568" tooltip="https://www.amazon.com/dp/B07H21182F?psc=1" xr:uid="{00000000-0004-0000-0500-0000070A0000}"/>
    <hyperlink ref="U942" r:id="rId2569" tooltip="https://www.amazon.com/dp/B08KFRFL8F?psc=1" xr:uid="{00000000-0004-0000-0500-0000080A0000}"/>
    <hyperlink ref="X942" r:id="rId2570" tooltip="https://www.amazon.com/dp/B073SBRHH6?psc=1" xr:uid="{00000000-0004-0000-0500-0000090A0000}"/>
    <hyperlink ref="AA942" r:id="rId2571" tooltip="https://www.amazon.com/dp/B08F1MRQFD?psc=1" xr:uid="{00000000-0004-0000-0500-00000A0A0000}"/>
    <hyperlink ref="U943" r:id="rId2572" tooltip="https://www.amazon.com/dp/B07CRG7BBH?psc=1" xr:uid="{00000000-0004-0000-0500-00000B0A0000}"/>
    <hyperlink ref="X943" r:id="rId2573" tooltip="https://www.amazon.com/dp/B07WZPHK9L?psc=1" xr:uid="{00000000-0004-0000-0500-00000C0A0000}"/>
    <hyperlink ref="AA943" r:id="rId2574" tooltip="https://www.amazon.com/dp/B08V83JZH4?psc=1" xr:uid="{00000000-0004-0000-0500-00000D0A0000}"/>
    <hyperlink ref="U944" r:id="rId2575" tooltip="https://www.amazon.com/dp/B078211KBB?psc=1" xr:uid="{00000000-0004-0000-0500-00000E0A0000}"/>
    <hyperlink ref="X944" r:id="rId2576" tooltip="https://www.amazon.com/dp/B0781VSXBP?psc=1" xr:uid="{00000000-0004-0000-0500-00000F0A0000}"/>
    <hyperlink ref="AA944" r:id="rId2577" tooltip="https://www.amazon.com/dp/B07YD579WM?psc=1" xr:uid="{00000000-0004-0000-0500-0000100A0000}"/>
    <hyperlink ref="U945" r:id="rId2578" tooltip="https://www.amazon.com/dp/B08V83JZH4?psc=1" xr:uid="{00000000-0004-0000-0500-0000110A0000}"/>
    <hyperlink ref="X945" r:id="rId2579" tooltip="https://www.amazon.com/dp/B07QDPD1XY?psc=1" xr:uid="{00000000-0004-0000-0500-0000120A0000}"/>
    <hyperlink ref="AA945" r:id="rId2580" tooltip="https://www.amazon.com/dp/B09D8TCGG6?psc=1" xr:uid="{00000000-0004-0000-0500-0000130A0000}"/>
    <hyperlink ref="U946" r:id="rId2581" tooltip="https://www.amazon.com/dp/B09QCRGTCT?psc=1" xr:uid="{00000000-0004-0000-0500-0000140A0000}"/>
    <hyperlink ref="X946" r:id="rId2582" tooltip="https://www.amazon.com/dp/B09XJVH69S?psc=1" xr:uid="{00000000-0004-0000-0500-0000150A0000}"/>
    <hyperlink ref="U947" r:id="rId2583" tooltip="https://www.amazon.com/dp/B08QBL36GF?psc=1" xr:uid="{00000000-0004-0000-0500-0000160A0000}"/>
    <hyperlink ref="X947" r:id="rId2584" tooltip="https://www.amazon.com/dp/B08QBN5J9B?psc=1" xr:uid="{00000000-0004-0000-0500-0000170A0000}"/>
    <hyperlink ref="AA947" r:id="rId2585" tooltip="https://www.amazon.com/dp/B0786ZQ1PJ?psc=1" xr:uid="{00000000-0004-0000-0500-0000180A0000}"/>
    <hyperlink ref="U948" r:id="rId2586" tooltip="https://www.amazon.com/dp/B08V7GT6F3?psc=1" xr:uid="{00000000-0004-0000-0500-0000190A0000}"/>
    <hyperlink ref="X948" r:id="rId2587" tooltip="https://www.amazon.com/dp/B09HKG6SDF?psc=1" xr:uid="{00000000-0004-0000-0500-00001A0A0000}"/>
    <hyperlink ref="AA948" r:id="rId2588" tooltip="https://www.amazon.com/dp/B08V7P3SKS?psc=1" xr:uid="{00000000-0004-0000-0500-00001B0A0000}"/>
    <hyperlink ref="U949" r:id="rId2589" tooltip="https://www.amazon.com/dp/B09JHL33X7?psc=1" xr:uid="{00000000-0004-0000-0500-00001C0A0000}"/>
    <hyperlink ref="X949" r:id="rId2590" tooltip="https://www.amazon.com/dp/B08GLX7TNT?psc=1" xr:uid="{00000000-0004-0000-0500-00001D0A0000}"/>
    <hyperlink ref="AA949" r:id="rId2591" tooltip="https://www.amazon.com/dp/B09J14CJ89?psc=1" xr:uid="{00000000-0004-0000-0500-00001E0A0000}"/>
    <hyperlink ref="U950" r:id="rId2592" tooltip="https://www.amazon.com/dp/B07LFKGP1L?psc=1" xr:uid="{00000000-0004-0000-0500-00001F0A0000}"/>
    <hyperlink ref="X950" r:id="rId2593" tooltip="https://www.amazon.com/dp/B07VLC7LT3?psc=1" xr:uid="{00000000-0004-0000-0500-0000200A0000}"/>
    <hyperlink ref="U951" r:id="rId2594" tooltip="https://www.amazon.com/dp/B003J5JB12?psc=1" xr:uid="{00000000-0004-0000-0500-0000210A0000}"/>
    <hyperlink ref="X951" r:id="rId2595" tooltip="https://www.amazon.com/dp/B08GVDNTGJ?psc=1" xr:uid="{00000000-0004-0000-0500-0000220A0000}"/>
    <hyperlink ref="AA951" r:id="rId2596" tooltip="https://www.amazon.com/dp/B08FSNKNSV?psc=1" xr:uid="{00000000-0004-0000-0500-0000230A0000}"/>
    <hyperlink ref="U952" r:id="rId2597" tooltip="https://www.amazon.com/dp/B01CWWAENG?psc=1" xr:uid="{00000000-0004-0000-0500-0000240A0000}"/>
    <hyperlink ref="X952" r:id="rId2598" tooltip="https://www.amazon.com/dp/B07RV9Z5VD?psc=1" xr:uid="{00000000-0004-0000-0500-0000250A0000}"/>
    <hyperlink ref="U953" r:id="rId2599" tooltip="https://www.amazon.com/dp/B08V7GT6F3?psc=1" xr:uid="{00000000-0004-0000-0500-0000260A0000}"/>
    <hyperlink ref="X953" r:id="rId2600" tooltip="https://www.amazon.com/dp/B09HKG6SDF?psc=1" xr:uid="{00000000-0004-0000-0500-0000270A0000}"/>
    <hyperlink ref="AA953" r:id="rId2601" tooltip="https://www.amazon.com/dp/B086BGWNY8?psc=1" xr:uid="{00000000-0004-0000-0500-0000280A0000}"/>
    <hyperlink ref="U954" r:id="rId2602" tooltip="https://www.amazon.com/dp/B07MFZXR1B?psc=1" xr:uid="{00000000-0004-0000-0500-0000290A0000}"/>
    <hyperlink ref="X954" r:id="rId2603" tooltip="https://www.amazon.com/dp/B07MG119KG?psc=1" xr:uid="{00000000-0004-0000-0500-00002A0A0000}"/>
    <hyperlink ref="AA954" r:id="rId2604" tooltip="https://www.amazon.com/dp/B08RK2SR23?psc=1" xr:uid="{00000000-0004-0000-0500-00002B0A0000}"/>
    <hyperlink ref="U955" r:id="rId2605" tooltip="https://www.amazon.com/dp/B08P4DJDRJ?psc=1" xr:uid="{00000000-0004-0000-0500-00002C0A0000}"/>
    <hyperlink ref="X955" r:id="rId2606" tooltip="https://www.amazon.com/dp/B09LCNLGTJ?psc=1" xr:uid="{00000000-0004-0000-0500-00002D0A0000}"/>
    <hyperlink ref="AA955" r:id="rId2607" tooltip="https://www.amazon.com/dp/B09WTZ8K24?psc=1" xr:uid="{00000000-0004-0000-0500-00002E0A0000}"/>
    <hyperlink ref="U956" r:id="rId2608" tooltip="https://www.amazon.com/dp/B092DQYMD7?psc=1" xr:uid="{00000000-0004-0000-0500-00002F0A0000}"/>
    <hyperlink ref="X956" r:id="rId2609" tooltip="https://www.amazon.com/dp/B08TB13684?psc=1" xr:uid="{00000000-0004-0000-0500-0000300A0000}"/>
    <hyperlink ref="AA956" r:id="rId2610" tooltip="https://www.amazon.com/dp/B091VWBPC1?psc=1" xr:uid="{00000000-0004-0000-0500-0000310A0000}"/>
    <hyperlink ref="U957" r:id="rId2611" tooltip="https://www.amazon.com/dp/B07VS8QCXC?psc=1" xr:uid="{00000000-0004-0000-0500-0000320A0000}"/>
    <hyperlink ref="X957" r:id="rId2612" tooltip="https://www.amazon.com/dp/B089C5P5SX?psc=1" xr:uid="{00000000-0004-0000-0500-0000330A0000}"/>
    <hyperlink ref="AA957" r:id="rId2613" tooltip="https://www.amazon.com/dp/B07VNTFHD5?psc=1" xr:uid="{00000000-0004-0000-0500-0000340A0000}"/>
    <hyperlink ref="U958" r:id="rId2614" tooltip="https://www.amazon.com/dp/B07MFZY2F2?psc=1" xr:uid="{00000000-0004-0000-0500-0000350A0000}"/>
    <hyperlink ref="X958" r:id="rId2615" tooltip="https://www.amazon.com/dp/B07MG119KG?psc=1" xr:uid="{00000000-0004-0000-0500-0000360A0000}"/>
    <hyperlink ref="AA958" r:id="rId2616" tooltip="https://www.amazon.com/dp/B07BN4NJ2J?psc=1" xr:uid="{00000000-0004-0000-0500-0000370A0000}"/>
    <hyperlink ref="U959" r:id="rId2617" tooltip="https://www.amazon.com/dp/B09HKG6SDF?psc=1" xr:uid="{00000000-0004-0000-0500-0000380A0000}"/>
    <hyperlink ref="X959" r:id="rId2618" tooltip="https://www.amazon.com/dp/B08V7GT6F3?psc=1" xr:uid="{00000000-0004-0000-0500-0000390A0000}"/>
    <hyperlink ref="AA959" r:id="rId2619" tooltip="https://www.amazon.com/dp/B091BCQK7B?psc=1" xr:uid="{00000000-0004-0000-0500-00003A0A0000}"/>
    <hyperlink ref="U960" r:id="rId2620" tooltip="https://www.amazon.com/dp/B07S8MKJ6Q?psc=1" xr:uid="{00000000-0004-0000-0500-00003B0A0000}"/>
    <hyperlink ref="X960" r:id="rId2621" tooltip="https://www.amazon.com/dp/B08CRCRPCJ?psc=1" xr:uid="{00000000-0004-0000-0500-00003C0A0000}"/>
    <hyperlink ref="AA960" r:id="rId2622" tooltip="https://www.amazon.com/dp/B074J79WWJ?psc=1" xr:uid="{00000000-0004-0000-0500-00003D0A0000}"/>
    <hyperlink ref="U961" r:id="rId2623" tooltip="https://www.amazon.com/dp/B08V7P3SKS?psc=1" xr:uid="{00000000-0004-0000-0500-00003E0A0000}"/>
    <hyperlink ref="X961" r:id="rId2624" tooltip="https://www.amazon.com/dp/B07H23ZD94?psc=1" xr:uid="{00000000-0004-0000-0500-00003F0A0000}"/>
    <hyperlink ref="AA961" r:id="rId2625" tooltip="https://www.amazon.com/dp/B08W31HYVC?psc=1" xr:uid="{00000000-0004-0000-0500-0000400A0000}"/>
    <hyperlink ref="U962" r:id="rId2626" tooltip="https://www.amazon.com/dp/B00OJ3UJ2S?psc=1" xr:uid="{00000000-0004-0000-0500-0000410A0000}"/>
    <hyperlink ref="X962" r:id="rId2627" tooltip="https://www.amazon.com/dp/B08ZSDVMSP?psc=1" xr:uid="{00000000-0004-0000-0500-0000420A0000}"/>
    <hyperlink ref="AA962" r:id="rId2628" tooltip="https://www.amazon.com/dp/B08B8BQJNC?psc=1" xr:uid="{00000000-0004-0000-0500-0000430A0000}"/>
    <hyperlink ref="U964" r:id="rId2629" tooltip="https://www.amazon.com/dp/B0874XN4D8?psc=1" xr:uid="{00000000-0004-0000-0500-0000440A0000}"/>
    <hyperlink ref="X964" r:id="rId2630" tooltip="https://www.amazon.com/dp/B08GTYFC37?psc=1" xr:uid="{00000000-0004-0000-0500-0000450A0000}"/>
    <hyperlink ref="AA964" r:id="rId2631" tooltip="https://www.amazon.com/dp/B07YD5TK4F?psc=1" xr:uid="{00000000-0004-0000-0500-0000460A0000}"/>
    <hyperlink ref="U965" r:id="rId2632" tooltip="https://www.amazon.com/dp/B0B1446N9P?psc=1" xr:uid="{00000000-0004-0000-0500-0000470A0000}"/>
    <hyperlink ref="X965" r:id="rId2633" tooltip="https://www.amazon.com/dp/B08GQ84HLB?psc=1" xr:uid="{00000000-0004-0000-0500-0000480A0000}"/>
    <hyperlink ref="U966" r:id="rId2634" tooltip="https://www.amazon.com/dp/B078DPCY3T?psc=1" xr:uid="{00000000-0004-0000-0500-0000490A0000}"/>
    <hyperlink ref="X966" r:id="rId2635" tooltip="https://www.amazon.com/dp/B079W9STXH?psc=1" xr:uid="{00000000-0004-0000-0500-00004A0A0000}"/>
    <hyperlink ref="AA966" r:id="rId2636" tooltip="https://www.amazon.com/dp/B07822Z77M?psc=1" xr:uid="{00000000-0004-0000-0500-00004B0A0000}"/>
    <hyperlink ref="U967" r:id="rId2637" tooltip="https://www.amazon.com/dp/B08GLX7TNT?psc=1" xr:uid="{00000000-0004-0000-0500-00004C0A0000}"/>
    <hyperlink ref="X967" r:id="rId2638" tooltip="https://www.amazon.com/dp/B08QBMD6P4?psc=1" xr:uid="{00000000-0004-0000-0500-00004D0A0000}"/>
    <hyperlink ref="AA967" r:id="rId2639" tooltip="https://www.amazon.com/dp/B08HN37XC1?psc=1" xr:uid="{00000000-0004-0000-0500-00004E0A0000}"/>
    <hyperlink ref="U968" r:id="rId2640" tooltip="https://www.amazon.com/dp/B08V7GT6F3?psc=1" xr:uid="{00000000-0004-0000-0500-00004F0A0000}"/>
    <hyperlink ref="X968" r:id="rId2641" tooltip="https://www.amazon.com/dp/B09HKG6SDF?psc=1" xr:uid="{00000000-0004-0000-0500-0000500A0000}"/>
    <hyperlink ref="AA968" r:id="rId2642" tooltip="https://www.amazon.com/dp/B09QVPCJN2?psc=1" xr:uid="{00000000-0004-0000-0500-0000510A0000}"/>
    <hyperlink ref="U969" r:id="rId2643" tooltip="https://www.amazon.com/dp/B08PPXQX95?psc=1" xr:uid="{00000000-0004-0000-0500-0000520A0000}"/>
    <hyperlink ref="X969" r:id="rId2644" tooltip="https://www.amazon.com/dp/B01EYKBNYS?psc=1" xr:uid="{00000000-0004-0000-0500-0000530A0000}"/>
    <hyperlink ref="AA969" r:id="rId2645" tooltip="https://www.amazon.com/dp/B07DKRZ4QB?psc=1" xr:uid="{00000000-0004-0000-0500-0000540A0000}"/>
    <hyperlink ref="U970" r:id="rId2646" tooltip="https://www.amazon.com/dp/B004FBIZC0?psc=1" xr:uid="{00000000-0004-0000-0500-0000550A0000}"/>
    <hyperlink ref="X970" r:id="rId2647" tooltip="https://www.amazon.com/dp/B00XVO0I36?psc=1" xr:uid="{00000000-0004-0000-0500-0000560A0000}"/>
    <hyperlink ref="U971" r:id="rId2648" tooltip="https://www.amazon.com/dp/B0874XN4D8?psc=1" xr:uid="{00000000-0004-0000-0500-0000570A0000}"/>
    <hyperlink ref="X971" r:id="rId2649" tooltip="https://www.amazon.com/dp/B09VLK9W3S?psc=1" xr:uid="{00000000-0004-0000-0500-0000580A0000}"/>
    <hyperlink ref="AA971" r:id="rId2650" tooltip="https://www.amazon.com/dp/B08HN37XC1?psc=1" xr:uid="{00000000-0004-0000-0500-0000590A0000}"/>
    <hyperlink ref="U972" r:id="rId2651" tooltip="https://www.amazon.com/dp/B07ZVKTP53?psc=1" xr:uid="{00000000-0004-0000-0500-00005A0A0000}"/>
    <hyperlink ref="X972" r:id="rId2652" tooltip="https://www.amazon.com/dp/B08SM393WB?psc=1" xr:uid="{00000000-0004-0000-0500-00005B0A0000}"/>
    <hyperlink ref="AA972" r:id="rId2653" tooltip="https://www.amazon.com/dp/B08SLS9W72?psc=1" xr:uid="{00000000-0004-0000-0500-00005C0A0000}"/>
    <hyperlink ref="U973" r:id="rId2654" tooltip="https://www.amazon.com/dp/B08GLX7TNT?psc=1" xr:uid="{00000000-0004-0000-0500-00005D0A0000}"/>
    <hyperlink ref="X973" r:id="rId2655" tooltip="https://www.amazon.com/dp/B08GL575DB?psc=1" xr:uid="{00000000-0004-0000-0500-00005E0A0000}"/>
    <hyperlink ref="AA973" r:id="rId2656" tooltip="https://www.amazon.com/dp/B08V83JZH4?psc=1" xr:uid="{00000000-0004-0000-0500-00005F0A0000}"/>
    <hyperlink ref="U974" r:id="rId2657" tooltip="https://www.amazon.com/dp/B0874YJP92?psc=1" xr:uid="{00000000-0004-0000-0500-0000600A0000}"/>
    <hyperlink ref="X974" r:id="rId2658" tooltip="https://www.amazon.com/dp/B074WZJ4MF?psc=1" xr:uid="{00000000-0004-0000-0500-0000610A0000}"/>
    <hyperlink ref="AA974" r:id="rId2659" tooltip="https://www.amazon.com/dp/B08QBJ2YMG?psc=1" xr:uid="{00000000-0004-0000-0500-0000620A0000}"/>
    <hyperlink ref="U975" r:id="rId2660" tooltip="https://www.amazon.com/dp/B07CQG2K5K?psc=1" xr:uid="{00000000-0004-0000-0500-0000630A0000}"/>
    <hyperlink ref="X975" r:id="rId2661" tooltip="https://www.amazon.com/dp/B08Q7KF1FR?psc=1" xr:uid="{00000000-0004-0000-0500-0000640A0000}"/>
    <hyperlink ref="AA975" r:id="rId2662" tooltip="https://www.amazon.com/dp/B07ZKB4SLK?psc=1" xr:uid="{00000000-0004-0000-0500-0000650A0000}"/>
    <hyperlink ref="U976" r:id="rId2663" tooltip="https://www.amazon.com/dp/B09HKG6SDF?psc=1" xr:uid="{00000000-0004-0000-0500-0000660A0000}"/>
    <hyperlink ref="X976" r:id="rId2664" tooltip="https://www.amazon.com/dp/B08V7GT6F3?psc=1" xr:uid="{00000000-0004-0000-0500-0000670A0000}"/>
    <hyperlink ref="AA976" r:id="rId2665" tooltip="https://www.amazon.com/dp/B08V7P3SKS?psc=1" xr:uid="{00000000-0004-0000-0500-0000680A0000}"/>
    <hyperlink ref="U977" r:id="rId2666" tooltip="https://www.amazon.com/dp/B08GLX7TNT?psc=1" xr:uid="{00000000-0004-0000-0500-0000690A0000}"/>
    <hyperlink ref="X977" r:id="rId2667" tooltip="https://www.amazon.com/dp/B08V83JZH4?psc=1" xr:uid="{00000000-0004-0000-0500-00006A0A0000}"/>
    <hyperlink ref="AA977" r:id="rId2668" tooltip="https://www.amazon.com/dp/B08GL575DB?psc=1" xr:uid="{00000000-0004-0000-0500-00006B0A0000}"/>
    <hyperlink ref="U978" r:id="rId2669" tooltip="https://www.amazon.com/dp/B00OJ3UJ2S?psc=1" xr:uid="{00000000-0004-0000-0500-00006C0A0000}"/>
    <hyperlink ref="X978" r:id="rId2670" tooltip="https://www.amazon.com/dp/B06XWRRMYX?psc=1" xr:uid="{00000000-0004-0000-0500-00006D0A0000}"/>
    <hyperlink ref="AA978" r:id="rId2671" tooltip="https://www.amazon.com/dp/B08ZSDVMSP?psc=1" xr:uid="{00000000-0004-0000-0500-00006E0A0000}"/>
    <hyperlink ref="U979" r:id="rId2672" tooltip="https://www.amazon.com/dp/B000QYLCWK?psc=1" xr:uid="{00000000-0004-0000-0500-00006F0A0000}"/>
    <hyperlink ref="X979" r:id="rId2673" tooltip="https://www.amazon.com/dp/B06Y2BVTZ2?psc=1" xr:uid="{00000000-0004-0000-0500-0000700A0000}"/>
    <hyperlink ref="AA979" r:id="rId2674" tooltip="https://www.amazon.com/dp/B09JZJZR2Q?psc=1" xr:uid="{00000000-0004-0000-0500-0000710A0000}"/>
    <hyperlink ref="U980" r:id="rId2675" tooltip="https://www.amazon.com/dp/B08KFS6THF?psc=1" xr:uid="{00000000-0004-0000-0500-0000720A0000}"/>
    <hyperlink ref="X980" r:id="rId2676" tooltip="https://www.amazon.com/dp/B08KFN1KT1?psc=1" xr:uid="{00000000-0004-0000-0500-0000730A0000}"/>
    <hyperlink ref="U981" r:id="rId2677" tooltip="https://www.amazon.com/dp/B08TLMKSCB?psc=1" xr:uid="{00000000-0004-0000-0500-0000740A0000}"/>
    <hyperlink ref="U982" r:id="rId2678" tooltip="https://www.amazon.com/dp/B08T9ZNSFN?psc=1" xr:uid="{00000000-0004-0000-0500-0000750A0000}"/>
    <hyperlink ref="X982" r:id="rId2679" tooltip="https://www.amazon.com/dp/B09Q2MW21F?psc=1" xr:uid="{00000000-0004-0000-0500-0000760A0000}"/>
    <hyperlink ref="AA982" r:id="rId2680" tooltip="https://www.amazon.com/dp/B09F5Z6BJ6?psc=1" xr:uid="{00000000-0004-0000-0500-0000770A0000}"/>
    <hyperlink ref="U983" r:id="rId2681" tooltip="https://www.amazon.com/dp/B08QBJ2YMG?psc=1" xr:uid="{00000000-0004-0000-0500-0000780A0000}"/>
    <hyperlink ref="X983" r:id="rId2682" tooltip="https://www.amazon.com/dp/B08V83JZH4?psc=1" xr:uid="{00000000-0004-0000-0500-0000790A0000}"/>
    <hyperlink ref="AA983" r:id="rId2683" tooltip="https://www.amazon.com/dp/B08QBN5J9B?psc=1" xr:uid="{00000000-0004-0000-0500-00007A0A0000}"/>
    <hyperlink ref="U984" r:id="rId2684" tooltip="https://www.amazon.com/dp/B0B7W6P638?psc=1" xr:uid="{00000000-0004-0000-0500-00007B0A0000}"/>
    <hyperlink ref="X984" r:id="rId2685" tooltip="https://www.amazon.com/dp/B09FKZYG55?psc=1" xr:uid="{00000000-0004-0000-0500-00007C0A0000}"/>
    <hyperlink ref="AA984" r:id="rId2686" tooltip="https://www.amazon.com/dp/B0B5X7TT7D?psc=1" xr:uid="{00000000-0004-0000-0500-00007D0A0000}"/>
    <hyperlink ref="U985" r:id="rId2687" tooltip="https://www.amazon.com/dp/B096RW13N6?psc=1" xr:uid="{00000000-0004-0000-0500-00007E0A0000}"/>
    <hyperlink ref="X985" r:id="rId2688" tooltip="https://www.amazon.com/dp/B08K79T9G5?psc=1" xr:uid="{00000000-0004-0000-0500-00007F0A0000}"/>
    <hyperlink ref="AA985" r:id="rId2689" tooltip="https://www.amazon.com/dp/B09GFZR6KF?psc=1" xr:uid="{00000000-0004-0000-0500-0000800A0000}"/>
    <hyperlink ref="U986" r:id="rId2690" tooltip="https://www.amazon.com/dp/B07XYSD8XT?psc=1" xr:uid="{00000000-0004-0000-0500-0000810A0000}"/>
    <hyperlink ref="X986" r:id="rId2691" tooltip="https://www.amazon.com/dp/B087CL5KHL?psc=1" xr:uid="{00000000-0004-0000-0500-0000820A0000}"/>
    <hyperlink ref="U987" r:id="rId2692" tooltip="https://www.amazon.com/dp/B0B3BVWJ6Y?psc=1" xr:uid="{00000000-0004-0000-0500-0000830A0000}"/>
    <hyperlink ref="X987" r:id="rId2693" tooltip="https://www.amazon.com/dp/B0B3C8XMXM?psc=1" xr:uid="{00000000-0004-0000-0500-0000840A0000}"/>
    <hyperlink ref="AA987" r:id="rId2694" tooltip="https://www.amazon.com/dp/B0B3C5HNXJ?psc=1" xr:uid="{00000000-0004-0000-0500-0000850A0000}"/>
    <hyperlink ref="U988" r:id="rId2695" tooltip="https://www.amazon.com/dp/B08PHSVW7K?psc=1" xr:uid="{00000000-0004-0000-0500-0000860A0000}"/>
    <hyperlink ref="X988" r:id="rId2696" tooltip="https://www.amazon.com/dp/B08KFS6THF?psc=1" xr:uid="{00000000-0004-0000-0500-0000870A0000}"/>
    <hyperlink ref="AA988" r:id="rId2697" tooltip="https://www.amazon.com/dp/B09RMHC8L8?psc=1" xr:uid="{00000000-0004-0000-0500-0000880A0000}"/>
    <hyperlink ref="U989" r:id="rId2698" tooltip="https://www.amazon.com/dp/B09XHPHKPJ?psc=1" xr:uid="{00000000-0004-0000-0500-0000890A0000}"/>
    <hyperlink ref="X989" r:id="rId2699" tooltip="https://www.amazon.com/dp/B01N6JQS8C?psc=1" xr:uid="{00000000-0004-0000-0500-00008A0A0000}"/>
    <hyperlink ref="AA989" r:id="rId2700" tooltip="https://www.amazon.com/dp/B076XMH2JT?psc=1" xr:uid="{00000000-0004-0000-0500-00008B0A0000}"/>
    <hyperlink ref="U990" r:id="rId2701" tooltip="https://www.amazon.com/dp/B09JHKSNNG?psc=1" xr:uid="{00000000-0004-0000-0500-00008C0A0000}"/>
    <hyperlink ref="X990" r:id="rId2702" tooltip="https://www.amazon.com/dp/B08RK2SR23?psc=1" xr:uid="{00000000-0004-0000-0500-00008D0A0000}"/>
    <hyperlink ref="AA990" r:id="rId2703" tooltip="https://www.amazon.com/dp/B08PMLYV9H?psc=1" xr:uid="{00000000-0004-0000-0500-00008E0A0000}"/>
    <hyperlink ref="U991" r:id="rId2704" tooltip="https://www.amazon.com/dp/B07YD579WM?psc=1" xr:uid="{00000000-0004-0000-0500-00008F0A0000}"/>
    <hyperlink ref="X991" r:id="rId2705" tooltip="https://www.amazon.com/dp/B07G3YNLJB?psc=1" xr:uid="{00000000-0004-0000-0500-0000900A0000}"/>
    <hyperlink ref="U992" r:id="rId2706" tooltip="https://www.amazon.com/dp/B08QZ879V5?psc=1" xr:uid="{00000000-0004-0000-0500-0000910A0000}"/>
    <hyperlink ref="X992" r:id="rId2707" tooltip="https://www.amazon.com/dp/B08VF99PV8?psc=1" xr:uid="{00000000-0004-0000-0500-0000920A0000}"/>
    <hyperlink ref="AA992" r:id="rId2708" tooltip="https://www.amazon.com/dp/B08Z7LN8NM?psc=1" xr:uid="{00000000-0004-0000-0500-0000930A0000}"/>
    <hyperlink ref="U993" r:id="rId2709" tooltip="https://www.amazon.com/dp/B01N5IB20Q?psc=1" xr:uid="{00000000-0004-0000-0500-0000940A0000}"/>
    <hyperlink ref="X993" r:id="rId2710" tooltip="https://www.amazon.com/dp/B08GTYFC37?psc=1" xr:uid="{00000000-0004-0000-0500-0000950A0000}"/>
    <hyperlink ref="AA993" r:id="rId2711" tooltip="https://www.amazon.com/dp/B00PTUQE4M?psc=1" xr:uid="{00000000-0004-0000-0500-0000960A0000}"/>
    <hyperlink ref="U994" r:id="rId2712" tooltip="https://www.amazon.com/dp/B08V7GT6F3?psc=1" xr:uid="{00000000-0004-0000-0500-0000970A0000}"/>
    <hyperlink ref="X994" r:id="rId2713" tooltip="https://www.amazon.com/dp/B09HKG6SDF?psc=1" xr:uid="{00000000-0004-0000-0500-0000980A0000}"/>
    <hyperlink ref="AA994" r:id="rId2714" tooltip="https://www.amazon.com/dp/B08V7P3SKS?psc=1" xr:uid="{00000000-0004-0000-0500-0000990A0000}"/>
    <hyperlink ref="U995" r:id="rId2715" tooltip="https://www.amazon.com/dp/B07MFZXR1B?psc=1" xr:uid="{00000000-0004-0000-0500-00009A0A0000}"/>
    <hyperlink ref="X995" r:id="rId2716" tooltip="https://www.amazon.com/dp/B08KFRFL8F?psc=1" xr:uid="{00000000-0004-0000-0500-00009B0A0000}"/>
    <hyperlink ref="AA995" r:id="rId2717" tooltip="https://www.amazon.com/dp/B08RK2SR23?psc=1" xr:uid="{00000000-0004-0000-0500-00009C0A0000}"/>
    <hyperlink ref="U996" r:id="rId2718" tooltip="https://www.amazon.com/dp/B09QPJKJ6R?psc=1" xr:uid="{00000000-0004-0000-0500-00009D0A0000}"/>
    <hyperlink ref="X996" r:id="rId2719" tooltip="https://www.amazon.com/dp/B09QPSHN4T?psc=1" xr:uid="{00000000-0004-0000-0500-00009E0A0000}"/>
    <hyperlink ref="U997" r:id="rId2720" tooltip="https://www.amazon.com/dp/B01CWWAENG?psc=1" xr:uid="{00000000-0004-0000-0500-00009F0A0000}"/>
    <hyperlink ref="X997" r:id="rId2721" tooltip="https://www.amazon.com/dp/B07FYY3H5F?psc=1" xr:uid="{00000000-0004-0000-0500-0000A00A0000}"/>
    <hyperlink ref="AA997" r:id="rId2722" tooltip="https://www.amazon.com/dp/B07RXKB1SS?psc=1" xr:uid="{00000000-0004-0000-0500-0000A10A0000}"/>
    <hyperlink ref="U998" r:id="rId2723" tooltip="https://www.amazon.com/dp/B00OJ3UJ2S?psc=1" xr:uid="{00000000-0004-0000-0500-0000A20A0000}"/>
    <hyperlink ref="X998" r:id="rId2724" tooltip="https://www.amazon.com/dp/B07D2BHVBD?psc=1" xr:uid="{00000000-0004-0000-0500-0000A30A0000}"/>
    <hyperlink ref="AA998" r:id="rId2725" tooltip="https://www.amazon.com/dp/B08TQMWC2X?psc=1" xr:uid="{00000000-0004-0000-0500-0000A40A0000}"/>
    <hyperlink ref="U999" r:id="rId2726" tooltip="https://www.amazon.com/dp/B09QMSS528?psc=1" xr:uid="{00000000-0004-0000-0500-0000A50A0000}"/>
    <hyperlink ref="X999" r:id="rId2727" tooltip="https://www.amazon.com/dp/B0B4DJG29B?psc=1" xr:uid="{00000000-0004-0000-0500-0000A60A0000}"/>
    <hyperlink ref="AA999" r:id="rId2728" tooltip="https://www.amazon.com/dp/B08GLX7TNT?psc=1" xr:uid="{00000000-0004-0000-0500-0000A70A0000}"/>
    <hyperlink ref="U1000" r:id="rId2729" tooltip="https://www.amazon.com/dp/B08J5F3G18?psc=1" xr:uid="{00000000-0004-0000-0500-0000A80A0000}"/>
    <hyperlink ref="X1000" r:id="rId2730" tooltip="https://www.amazon.com/dp/B0815XFSGK?psc=1" xr:uid="{00000000-0004-0000-0500-0000A90A0000}"/>
    <hyperlink ref="AA1000" r:id="rId2731" tooltip="https://www.amazon.com/dp/B08164VTWH?psc=1" xr:uid="{00000000-0004-0000-0500-0000AA0A0000}"/>
    <hyperlink ref="U1001" r:id="rId2732" tooltip="https://www.amazon.com/dp/B001GLWN34?psc=1" xr:uid="{00000000-0004-0000-0500-0000AB0A0000}"/>
    <hyperlink ref="X1001" r:id="rId2733" tooltip="https://www.amazon.com/dp/B001J21Y1W?psc=1" xr:uid="{00000000-0004-0000-0500-0000AC0A0000}"/>
    <hyperlink ref="AA1001" r:id="rId2734" tooltip="https://www.amazon.com/dp/B000UFP4F6?psc=1" xr:uid="{00000000-0004-0000-0500-0000AD0A0000}"/>
    <hyperlink ref="U1002" r:id="rId2735" tooltip="https://www.amazon.com/dp/B086BGWNY8?psc=1" xr:uid="{00000000-0004-0000-0500-0000AE0A0000}"/>
    <hyperlink ref="X1002" r:id="rId2736" tooltip="https://www.amazon.com/dp/B086BKGSC1?psc=1" xr:uid="{00000000-0004-0000-0500-0000AF0A0000}"/>
    <hyperlink ref="U1003" r:id="rId2737" tooltip="https://www.amazon.com/dp/B09Q2MW21F?psc=1" xr:uid="{00000000-0004-0000-0500-0000B00A0000}"/>
    <hyperlink ref="X1003" r:id="rId2738" tooltip="https://www.amazon.com/dp/B09JHKSNNG?psc=1" xr:uid="{00000000-0004-0000-0500-0000B10A0000}"/>
    <hyperlink ref="AA1003" r:id="rId2739" tooltip="https://www.amazon.com/dp/B08PMLYV9H?psc=1" xr:uid="{00000000-0004-0000-0500-0000B20A0000}"/>
    <hyperlink ref="U1004" r:id="rId2740" tooltip="https://www.amazon.com/dp/B099CBVJP6?psc=1" xr:uid="{00000000-0004-0000-0500-0000B30A0000}"/>
    <hyperlink ref="X1004" r:id="rId2741" tooltip="https://www.amazon.com/dp/B08145KL72?psc=1" xr:uid="{00000000-0004-0000-0500-0000B40A0000}"/>
    <hyperlink ref="AA1004" r:id="rId2742" tooltip="https://www.amazon.com/dp/B08P2KQLCW?psc=1" xr:uid="{00000000-0004-0000-0500-0000B50A0000}"/>
    <hyperlink ref="U1005" r:id="rId2743" tooltip="https://www.amazon.com/dp/B074QW86T4?psc=1" xr:uid="{00000000-0004-0000-0500-0000B60A0000}"/>
    <hyperlink ref="X1005" r:id="rId2744" tooltip="https://www.amazon.com/dp/B01MRSRQLA?psc=1" xr:uid="{00000000-0004-0000-0500-0000B70A0000}"/>
    <hyperlink ref="AA1005" r:id="rId2745" tooltip="https://www.amazon.com/dp/B07K4RC7X9?psc=1" xr:uid="{00000000-0004-0000-0500-0000B80A0000}"/>
    <hyperlink ref="U1006" r:id="rId2746" tooltip="https://www.amazon.com/dp/B07MFZXR1B?psc=1" xr:uid="{00000000-0004-0000-0500-0000B90A0000}"/>
    <hyperlink ref="X1006" r:id="rId2747" tooltip="https://www.amazon.com/dp/B073SBW3VD?psc=1" xr:uid="{00000000-0004-0000-0500-0000BA0A0000}"/>
    <hyperlink ref="AA1006" r:id="rId2748" tooltip="https://www.amazon.com/dp/B089C6LZ42?psc=1" xr:uid="{00000000-0004-0000-0500-0000BB0A0000}"/>
    <hyperlink ref="U1007" r:id="rId2749" tooltip="https://www.amazon.com/dp/B08QBMD6P4?psc=1" xr:uid="{00000000-0004-0000-0500-0000BC0A0000}"/>
    <hyperlink ref="X1007" r:id="rId2750" tooltip="https://www.amazon.com/dp/B08PMLYV9H?psc=1" xr:uid="{00000000-0004-0000-0500-0000BD0A0000}"/>
    <hyperlink ref="AA1007" r:id="rId2751" tooltip="https://www.amazon.com/dp/B08HN37XC1?psc=1" xr:uid="{00000000-0004-0000-0500-0000BE0A0000}"/>
    <hyperlink ref="U1008" r:id="rId2752" tooltip="https://www.amazon.com/dp/B09KT17XQT?psc=1" xr:uid="{00000000-0004-0000-0500-0000BF0A0000}"/>
    <hyperlink ref="U1009" r:id="rId2753" tooltip="https://www.amazon.com/dp/B089DNM8LR?psc=1" xr:uid="{00000000-0004-0000-0500-0000C00A0000}"/>
    <hyperlink ref="X1009" r:id="rId2754" tooltip="https://www.amazon.com/dp/B078211KBB?psc=1" xr:uid="{00000000-0004-0000-0500-0000C10A0000}"/>
    <hyperlink ref="AA1009" r:id="rId2755" tooltip="https://www.amazon.com/dp/B07YD579WM?psc=1" xr:uid="{00000000-0004-0000-0500-0000C20A0000}"/>
    <hyperlink ref="U1010" r:id="rId2756" tooltip="https://www.amazon.com/dp/B08GL575DB?psc=1" xr:uid="{00000000-0004-0000-0500-0000C30A0000}"/>
    <hyperlink ref="X1010" r:id="rId2757" tooltip="https://www.amazon.com/dp/B08V7GT6F3?psc=1" xr:uid="{00000000-0004-0000-0500-0000C40A0000}"/>
    <hyperlink ref="AA1010" r:id="rId2758" tooltip="https://www.amazon.com/dp/B08V7P3SKS?psc=1" xr:uid="{00000000-0004-0000-0500-0000C50A0000}"/>
    <hyperlink ref="U1011" r:id="rId2759" tooltip="https://www.amazon.com/dp/B09JHKSNNG?psc=1" xr:uid="{00000000-0004-0000-0500-0000C60A0000}"/>
    <hyperlink ref="X1011" r:id="rId2760" tooltip="https://www.amazon.com/dp/B09J159SWL?psc=1" xr:uid="{00000000-0004-0000-0500-0000C70A0000}"/>
    <hyperlink ref="AA1011" r:id="rId2761" tooltip="https://www.amazon.com/dp/B08RK2SR23?psc=1" xr:uid="{00000000-0004-0000-0500-0000C80A0000}"/>
    <hyperlink ref="U1012" r:id="rId2762" tooltip="https://www.amazon.com/dp/B09NBQYDYL?psc=1" xr:uid="{00000000-0004-0000-0500-0000C90A0000}"/>
    <hyperlink ref="X1012" r:id="rId2763" tooltip="https://www.amazon.com/dp/B07SNNFD4N?psc=1" xr:uid="{00000000-0004-0000-0500-0000CA0A0000}"/>
    <hyperlink ref="AA1012" r:id="rId2764" tooltip="https://www.amazon.com/dp/B09GG4KMZZ?psc=1" xr:uid="{00000000-0004-0000-0500-0000CB0A0000}"/>
    <hyperlink ref="U1013" r:id="rId2765" tooltip="https://www.amazon.com/dp/B09ZYPTXS4?psc=1" xr:uid="{00000000-0004-0000-0500-0000CC0A0000}"/>
    <hyperlink ref="X1013" r:id="rId2766" tooltip="https://www.amazon.com/dp/B08QBMD6P4?psc=1" xr:uid="{00000000-0004-0000-0500-0000CD0A0000}"/>
    <hyperlink ref="AA1013" r:id="rId2767" tooltip="https://www.amazon.com/dp/B01N0TQPQB?psc=1" xr:uid="{00000000-0004-0000-0500-0000CE0A0000}"/>
    <hyperlink ref="U1014" r:id="rId2768" tooltip="https://www.amazon.com/dp/B07FDK799F?psc=1" xr:uid="{00000000-0004-0000-0500-0000CF0A0000}"/>
    <hyperlink ref="X1014" r:id="rId2769" tooltip="https://www.amazon.com/dp/B07PRQVFJR?psc=1" xr:uid="{00000000-0004-0000-0500-0000D00A0000}"/>
    <hyperlink ref="AA1014" r:id="rId2770" tooltip="https://www.amazon.com/dp/B07SJH96Z7?psc=1" xr:uid="{00000000-0004-0000-0500-0000D10A0000}"/>
    <hyperlink ref="U1015" r:id="rId2771" tooltip="https://www.amazon.com/dp/B07PWDTBJ6?psc=1" xr:uid="{00000000-0004-0000-0500-0000D20A0000}"/>
    <hyperlink ref="X1015" r:id="rId2772" tooltip="https://www.amazon.com/dp/B01AWH05KK?psc=1" xr:uid="{00000000-0004-0000-0500-0000D30A0000}"/>
    <hyperlink ref="AA1015" r:id="rId2773" tooltip="https://www.amazon.com/dp/B08CN4Z4PC?psc=1" xr:uid="{00000000-0004-0000-0500-0000D40A0000}"/>
    <hyperlink ref="U1016" r:id="rId2774" tooltip="https://www.amazon.com/dp/B08QBJ2YMG?psc=1" xr:uid="{00000000-0004-0000-0500-0000D50A0000}"/>
    <hyperlink ref="X1016" r:id="rId2775" tooltip="https://www.amazon.com/dp/B08T1QQZ1T?psc=1" xr:uid="{00000000-0004-0000-0500-0000D60A0000}"/>
    <hyperlink ref="AA1016" r:id="rId2776" tooltip="https://www.amazon.com/dp/B08PC3PGZM?psc=1" xr:uid="{00000000-0004-0000-0500-0000D70A0000}"/>
    <hyperlink ref="U1017" r:id="rId2777" tooltip="https://www.amazon.com/dp/B08QBL36GF?psc=1" xr:uid="{00000000-0004-0000-0500-0000D80A0000}"/>
    <hyperlink ref="X1017" r:id="rId2778" tooltip="https://www.amazon.com/dp/B08RX4QKXS?psc=1" xr:uid="{00000000-0004-0000-0500-0000D90A0000}"/>
    <hyperlink ref="AA1017" r:id="rId2779" tooltip="https://www.amazon.com/dp/B089C5P5SX?psc=1" xr:uid="{00000000-0004-0000-0500-0000DA0A0000}"/>
    <hyperlink ref="U1018" r:id="rId2780" tooltip="https://www.amazon.com/dp/B08KFRFL8F?psc=1" xr:uid="{00000000-0004-0000-0500-0000DB0A0000}"/>
    <hyperlink ref="X1018" r:id="rId2781" tooltip="https://www.amazon.com/dp/B08LT9WZVS?psc=1" xr:uid="{00000000-0004-0000-0500-0000DC0A0000}"/>
    <hyperlink ref="AA1018" r:id="rId2782" tooltip="https://www.amazon.com/dp/B08RK2SR23?psc=1" xr:uid="{00000000-0004-0000-0500-0000DD0A0000}"/>
    <hyperlink ref="U1019" r:id="rId2783" tooltip="https://www.amazon.com/dp/B095H58J4C?psc=1" xr:uid="{00000000-0004-0000-0500-0000DE0A0000}"/>
    <hyperlink ref="X1019" r:id="rId2784" tooltip="https://www.amazon.com/dp/B09ZYQ49F1?psc=1" xr:uid="{00000000-0004-0000-0500-0000DF0A0000}"/>
    <hyperlink ref="AA1019" r:id="rId2785" tooltip="https://www.amazon.com/dp/B08KFN1KT1?psc=1" xr:uid="{00000000-0004-0000-0500-0000E00A0000}"/>
    <hyperlink ref="U1020" r:id="rId2786" tooltip="https://www.amazon.com/dp/B08KFS6THF?psc=1" xr:uid="{00000000-0004-0000-0500-0000E10A0000}"/>
    <hyperlink ref="U1021" r:id="rId2787" tooltip="https://www.amazon.com/dp/B08LYQPRPJ?psc=1" xr:uid="{00000000-0004-0000-0500-0000E20A0000}"/>
    <hyperlink ref="X1021" r:id="rId2788" tooltip="https://www.amazon.com/dp/B08BZ2YWPH?psc=1" xr:uid="{00000000-0004-0000-0500-0000E30A0000}"/>
    <hyperlink ref="AA1021" r:id="rId2789" tooltip="https://www.amazon.com/dp/B08GV4YYV7?psc=1" xr:uid="{00000000-0004-0000-0500-0000E40A0000}"/>
    <hyperlink ref="U1022" r:id="rId2790" tooltip="https://www.amazon.com/dp/B07FZ8S74R?psc=1" xr:uid="{00000000-0004-0000-0500-0000E50A0000}"/>
    <hyperlink ref="U1023" r:id="rId2791" tooltip="https://www.amazon.com/dp/B08GLX7TNT?psc=1" xr:uid="{00000000-0004-0000-0500-0000E60A0000}"/>
    <hyperlink ref="X1023" r:id="rId2792" tooltip="https://www.amazon.com/dp/B0786ZQ1PJ?psc=1" xr:uid="{00000000-0004-0000-0500-0000E70A0000}"/>
    <hyperlink ref="AA1023" r:id="rId2793" tooltip="https://www.amazon.com/dp/B07MFZXR1B?psc=1" xr:uid="{00000000-0004-0000-0500-0000E80A0000}"/>
    <hyperlink ref="U1024" r:id="rId2794" tooltip="https://www.amazon.com/dp/B08K3TFM92?psc=1" xr:uid="{00000000-0004-0000-0500-0000E90A0000}"/>
    <hyperlink ref="X1024" r:id="rId2795" tooltip="https://www.amazon.com/dp/B089S3CZ41?psc=1" xr:uid="{00000000-0004-0000-0500-0000EA0A0000}"/>
    <hyperlink ref="AA1024" r:id="rId2796" tooltip="https://www.amazon.com/dp/B01IY9USY6?psc=1" xr:uid="{00000000-0004-0000-0500-0000EB0A0000}"/>
    <hyperlink ref="U1025" r:id="rId2797" tooltip="https://www.amazon.com/dp/B07CVX3516?psc=1" xr:uid="{00000000-0004-0000-0500-0000EC0A0000}"/>
    <hyperlink ref="X1025" r:id="rId2798" tooltip="https://www.amazon.com/dp/B07Z4RF1D3?psc=1" xr:uid="{00000000-0004-0000-0500-0000ED0A0000}"/>
    <hyperlink ref="AA1025" r:id="rId2799" tooltip="https://www.amazon.com/dp/B00VU2OID2?psc=1" xr:uid="{00000000-0004-0000-0500-0000EE0A0000}"/>
    <hyperlink ref="U1026" r:id="rId2800" tooltip="https://www.amazon.com/dp/B09CTKKY5L?psc=1" xr:uid="{00000000-0004-0000-0500-0000EF0A0000}"/>
    <hyperlink ref="X1026" r:id="rId2801" tooltip="https://www.amazon.com/dp/B0B3WM4YLT?psc=1" xr:uid="{00000000-0004-0000-0500-0000F00A0000}"/>
    <hyperlink ref="AA1026" r:id="rId2802" tooltip="https://www.amazon.com/dp/B0B2JVW4FZ?psc=1" xr:uid="{00000000-0004-0000-0500-0000F10A0000}"/>
    <hyperlink ref="U1027" r:id="rId2803" tooltip="https://www.amazon.com/dp/B07MFZXR1B?psc=1" xr:uid="{00000000-0004-0000-0500-0000F20A0000}"/>
    <hyperlink ref="X1027" r:id="rId2804" tooltip="https://www.amazon.com/dp/B07BN217QG?psc=1" xr:uid="{00000000-0004-0000-0500-0000F30A0000}"/>
    <hyperlink ref="U1028" r:id="rId2805" tooltip="https://www.amazon.com/dp/B08V7GT6F3?psc=1" xr:uid="{00000000-0004-0000-0500-0000F40A0000}"/>
    <hyperlink ref="X1028" r:id="rId2806" tooltip="https://www.amazon.com/dp/B09HKG6SDF?psc=1" xr:uid="{00000000-0004-0000-0500-0000F50A0000}"/>
    <hyperlink ref="AA1028" r:id="rId2807" tooltip="https://www.amazon.com/dp/B086BGWNY8?psc=1" xr:uid="{00000000-0004-0000-0500-0000F60A0000}"/>
    <hyperlink ref="U1029" r:id="rId2808" tooltip="https://www.amazon.com/dp/B07WN4Y5RF?psc=1" xr:uid="{00000000-0004-0000-0500-0000F70A0000}"/>
    <hyperlink ref="X1029" r:id="rId2809" tooltip="https://www.amazon.com/dp/B088HCZCNK?psc=1" xr:uid="{00000000-0004-0000-0500-0000F80A0000}"/>
    <hyperlink ref="AA1029" r:id="rId2810" tooltip="https://www.amazon.com/dp/B088HD638R?psc=1" xr:uid="{00000000-0004-0000-0500-0000F90A0000}"/>
    <hyperlink ref="U1030" r:id="rId2811" tooltip="https://www.amazon.com/dp/B07MFZXR1B?psc=1" xr:uid="{00000000-0004-0000-0500-0000FA0A0000}"/>
    <hyperlink ref="X1030" r:id="rId2812" tooltip="https://www.amazon.com/dp/B08RK2SR23?psc=1" xr:uid="{00000000-0004-0000-0500-0000FB0A0000}"/>
    <hyperlink ref="AA1030" r:id="rId2813" tooltip="https://www.amazon.com/dp/B09QV5KJHV?psc=1" xr:uid="{00000000-0004-0000-0500-0000FC0A0000}"/>
    <hyperlink ref="U1031" r:id="rId2814" tooltip="https://www.amazon.com/dp/B08QB93S6R?psc=1" xr:uid="{00000000-0004-0000-0500-0000FD0A0000}"/>
    <hyperlink ref="U1032" r:id="rId2815" tooltip="https://www.amazon.com/dp/B07XHMBQK3?psc=1" xr:uid="{00000000-0004-0000-0500-0000FE0A0000}"/>
    <hyperlink ref="X1032" r:id="rId2816" tooltip="https://www.amazon.com/dp/B07XHMB5GP?psc=1" xr:uid="{00000000-0004-0000-0500-0000FF0A0000}"/>
    <hyperlink ref="U1033" r:id="rId2817" tooltip="https://www.amazon.com/dp/B09K7DRMSC?psc=1" xr:uid="{00000000-0004-0000-0500-0000000B0000}"/>
    <hyperlink ref="X1033" r:id="rId2818" tooltip="https://www.amazon.com/dp/B09K7CR37G?psc=1" xr:uid="{00000000-0004-0000-0500-0000010B0000}"/>
    <hyperlink ref="AA1033" r:id="rId2819" tooltip="https://www.amazon.com/dp/B09K3PSWD2?psc=1" xr:uid="{00000000-0004-0000-0500-0000020B0000}"/>
    <hyperlink ref="U1034" r:id="rId2820" tooltip="https://www.amazon.com/dp/B07YD579WM?psc=1" xr:uid="{00000000-0004-0000-0500-0000030B0000}"/>
    <hyperlink ref="X1034" r:id="rId2821" tooltip="https://www.amazon.com/dp/B08QBJ2YMG?psc=1" xr:uid="{00000000-0004-0000-0500-0000040B0000}"/>
    <hyperlink ref="AA1034" r:id="rId2822" tooltip="https://www.amazon.com/dp/B09JQMGHDW?psc=1" xr:uid="{00000000-0004-0000-0500-0000050B0000}"/>
    <hyperlink ref="U1035" r:id="rId2823" tooltip="https://www.amazon.com/dp/B08KFS6THF?psc=1" xr:uid="{00000000-0004-0000-0500-0000060B0000}"/>
    <hyperlink ref="X1035" r:id="rId2824" tooltip="https://www.amazon.com/dp/B09QV692XY?psc=1" xr:uid="{00000000-0004-0000-0500-0000070B0000}"/>
    <hyperlink ref="AA1035" r:id="rId2825" tooltip="https://www.amazon.com/dp/B08KFN1KT1?psc=1" xr:uid="{00000000-0004-0000-0500-0000080B0000}"/>
    <hyperlink ref="U1036" r:id="rId2826" tooltip="https://www.amazon.com/dp/B07ZGJVTZK?psc=1" xr:uid="{00000000-0004-0000-0500-0000090B0000}"/>
    <hyperlink ref="X1036" r:id="rId2827" tooltip="https://www.amazon.com/dp/B089DNM8LR?psc=1" xr:uid="{00000000-0004-0000-0500-00000A0B0000}"/>
    <hyperlink ref="AA1036" r:id="rId2828" tooltip="https://www.amazon.com/dp/B08DK2FB7G?psc=1" xr:uid="{00000000-0004-0000-0500-00000B0B0000}"/>
    <hyperlink ref="U1037" r:id="rId2829" tooltip="https://www.amazon.com/dp/B0874XN4D8?psc=1" xr:uid="{00000000-0004-0000-0500-00000C0B0000}"/>
    <hyperlink ref="X1037" r:id="rId2830" tooltip="https://www.amazon.com/dp/B08GTYFC37?psc=1" xr:uid="{00000000-0004-0000-0500-00000D0B0000}"/>
    <hyperlink ref="AA1037" r:id="rId2831" tooltip="https://www.amazon.com/dp/B08HN37XC1?psc=1" xr:uid="{00000000-0004-0000-0500-00000E0B0000}"/>
    <hyperlink ref="U1038" r:id="rId2832" tooltip="https://www.amazon.com/dp/B00LS5NFQ2?psc=1" xr:uid="{00000000-0004-0000-0500-00000F0B0000}"/>
    <hyperlink ref="X1038" r:id="rId2833" tooltip="https://www.amazon.com/dp/B0759567JT?psc=1" xr:uid="{00000000-0004-0000-0500-0000100B0000}"/>
    <hyperlink ref="AA1038" r:id="rId2834" tooltip="https://www.amazon.com/dp/B00OJ3UJ2S?psc=1" xr:uid="{00000000-0004-0000-0500-0000110B0000}"/>
    <hyperlink ref="U1039" r:id="rId2835" tooltip="https://www.amazon.com/dp/B089C5P5SX?psc=1" xr:uid="{00000000-0004-0000-0500-0000120B0000}"/>
    <hyperlink ref="X1039" r:id="rId2836" tooltip="https://www.amazon.com/dp/B089C73T72?psc=1" xr:uid="{00000000-0004-0000-0500-0000130B0000}"/>
    <hyperlink ref="AA1039" r:id="rId2837" tooltip="https://www.amazon.com/dp/B07VS8QCXC?psc=1" xr:uid="{00000000-0004-0000-0500-0000140B0000}"/>
    <hyperlink ref="U1040" r:id="rId2838" tooltip="https://www.amazon.com/dp/B073SBZ8YH?psc=1" xr:uid="{00000000-0004-0000-0500-0000150B0000}"/>
    <hyperlink ref="X1040" r:id="rId2839" tooltip="https://www.amazon.com/dp/B09HKG6SDF?psc=1" xr:uid="{00000000-0004-0000-0500-0000160B0000}"/>
    <hyperlink ref="AA1040" r:id="rId2840" tooltip="https://www.amazon.com/dp/B09ZYPTXS4?psc=1" xr:uid="{00000000-0004-0000-0500-0000170B0000}"/>
    <hyperlink ref="U1041" r:id="rId2841" tooltip="https://www.amazon.com/dp/B09JQMGHDW?psc=1" xr:uid="{00000000-0004-0000-0500-0000180B0000}"/>
    <hyperlink ref="X1041" r:id="rId2842" tooltip="https://www.amazon.com/dp/B09DVQQL9G?psc=1" xr:uid="{00000000-0004-0000-0500-0000190B0000}"/>
    <hyperlink ref="AA1041" r:id="rId2843" tooltip="https://www.amazon.com/dp/B093QL56WR?psc=1" xr:uid="{00000000-0004-0000-0500-00001A0B0000}"/>
    <hyperlink ref="U1042" r:id="rId2844" tooltip="https://www.amazon.com/dp/B08KFS6THF?psc=1" xr:uid="{00000000-0004-0000-0500-00001B0B0000}"/>
    <hyperlink ref="X1042" r:id="rId2845" tooltip="https://www.amazon.com/dp/B073SBQMCX?psc=1" xr:uid="{00000000-0004-0000-0500-00001C0B0000}"/>
    <hyperlink ref="AA1042" r:id="rId2846" tooltip="https://www.amazon.com/dp/B09JQMGHDW?psc=1" xr:uid="{00000000-0004-0000-0500-00001D0B0000}"/>
    <hyperlink ref="U1043" r:id="rId2847" tooltip="https://www.amazon.com/dp/B07PHJCCY3?psc=1" xr:uid="{00000000-0004-0000-0500-00001E0B0000}"/>
    <hyperlink ref="X1043" r:id="rId2848" tooltip="https://www.amazon.com/dp/B073SB2MXT?psc=1" xr:uid="{00000000-0004-0000-0500-00001F0B0000}"/>
    <hyperlink ref="AA1043" r:id="rId2849" tooltip="https://www.amazon.com/dp/B07822Z77M?psc=1" xr:uid="{00000000-0004-0000-0500-0000200B0000}"/>
    <hyperlink ref="U1044" r:id="rId2850" tooltip="https://www.amazon.com/dp/B07GZLJD5R?psc=1" xr:uid="{00000000-0004-0000-0500-0000210B0000}"/>
    <hyperlink ref="X1044" r:id="rId2851" tooltip="https://www.amazon.com/dp/B07XVTRFF8?psc=1" xr:uid="{00000000-0004-0000-0500-0000220B0000}"/>
    <hyperlink ref="AA1044" r:id="rId2852" tooltip="https://www.amazon.com/dp/B07YFF3JCN?psc=1" xr:uid="{00000000-0004-0000-0500-0000230B0000}"/>
    <hyperlink ref="U1045" r:id="rId2853" tooltip="https://www.amazon.com/dp/B08QBJ2YMG?psc=1" xr:uid="{00000000-0004-0000-0500-0000240B0000}"/>
    <hyperlink ref="X1045" r:id="rId2854" tooltip="https://www.amazon.com/dp/B0874XN4D8?psc=1" xr:uid="{00000000-0004-0000-0500-0000250B0000}"/>
    <hyperlink ref="AA1045" r:id="rId2855" tooltip="https://www.amazon.com/dp/B08DK2FB7G?psc=1" xr:uid="{00000000-0004-0000-0500-0000260B0000}"/>
    <hyperlink ref="U1046" r:id="rId2856" tooltip="https://www.amazon.com/dp/B08RK2SR23?psc=1" xr:uid="{00000000-0004-0000-0500-0000270B0000}"/>
    <hyperlink ref="X1046" r:id="rId2857" tooltip="https://www.amazon.com/dp/B07MFZXR1B?psc=1" xr:uid="{00000000-0004-0000-0500-0000280B0000}"/>
    <hyperlink ref="AA1046" r:id="rId2858" tooltip="https://www.amazon.com/dp/B08GL52C3V?psc=1" xr:uid="{00000000-0004-0000-0500-0000290B0000}"/>
    <hyperlink ref="U1047" r:id="rId2859" tooltip="https://www.amazon.com/dp/B08DKB5LWY?psc=1" xr:uid="{00000000-0004-0000-0500-00002A0B0000}"/>
    <hyperlink ref="X1047" r:id="rId2860" tooltip="https://www.amazon.com/dp/B07SNHB4RC?psc=1" xr:uid="{00000000-0004-0000-0500-00002B0B0000}"/>
    <hyperlink ref="U1048" r:id="rId2861" tooltip="https://www.amazon.com/dp/B08GLX7TNT?psc=1" xr:uid="{00000000-0004-0000-0500-00002C0B0000}"/>
    <hyperlink ref="X1048" r:id="rId2862" tooltip="https://www.amazon.com/dp/B08V83JZH4?psc=1" xr:uid="{00000000-0004-0000-0500-00002D0B0000}"/>
    <hyperlink ref="AA1048" r:id="rId2863" tooltip="https://www.amazon.com/dp/B08V7P3SKS?psc=1" xr:uid="{00000000-0004-0000-0500-00002E0B0000}"/>
    <hyperlink ref="U1049" r:id="rId2864" tooltip="https://www.amazon.com/dp/B08HHDMRKH?psc=1" xr:uid="{00000000-0004-0000-0500-00002F0B0000}"/>
    <hyperlink ref="X1049" r:id="rId2865" tooltip="https://www.amazon.com/dp/B08F2XSBT6?psc=1" xr:uid="{00000000-0004-0000-0500-0000300B0000}"/>
    <hyperlink ref="AA1049" r:id="rId2866" tooltip="https://www.amazon.com/dp/B08GTK2D55?psc=1" xr:uid="{00000000-0004-0000-0500-0000310B0000}"/>
    <hyperlink ref="U1050" r:id="rId2867" tooltip="https://www.amazon.com/dp/B078211KBB?psc=1" xr:uid="{00000000-0004-0000-0500-0000320B0000}"/>
    <hyperlink ref="X1050" r:id="rId2868" tooltip="https://www.amazon.com/dp/B086BGWNY8?psc=1" xr:uid="{00000000-0004-0000-0500-0000330B0000}"/>
    <hyperlink ref="AA1050" r:id="rId2869" tooltip="https://www.amazon.com/dp/B0781VSXBP?psc=1" xr:uid="{00000000-0004-0000-0500-0000340B0000}"/>
    <hyperlink ref="U1051" r:id="rId2870" tooltip="https://www.amazon.com/dp/B099RHVB42?psc=1" xr:uid="{00000000-0004-0000-0500-0000350B0000}"/>
    <hyperlink ref="X1051" r:id="rId2871" tooltip="https://www.amazon.com/dp/B08DK2FB7G?psc=1" xr:uid="{00000000-0004-0000-0500-0000360B0000}"/>
    <hyperlink ref="AA1051" r:id="rId2872" tooltip="https://www.amazon.com/dp/B07MFZXR1B?psc=1" xr:uid="{00000000-0004-0000-0500-0000370B0000}"/>
    <hyperlink ref="U1052" r:id="rId2873" tooltip="https://www.amazon.com/dp/B07NQBQB6Z?psc=1" xr:uid="{00000000-0004-0000-0500-0000380B0000}"/>
    <hyperlink ref="X1052" r:id="rId2874" tooltip="https://www.amazon.com/dp/B084GDY2PW?psc=1" xr:uid="{00000000-0004-0000-0500-0000390B0000}"/>
    <hyperlink ref="AA1052" r:id="rId2875" tooltip="https://www.amazon.com/dp/B09BJ163KY?psc=1" xr:uid="{00000000-0004-0000-0500-00003A0B0000}"/>
    <hyperlink ref="U1053" r:id="rId2876" tooltip="https://www.amazon.com/dp/B08QBJ2YMG?psc=1" xr:uid="{00000000-0004-0000-0500-00003B0B0000}"/>
    <hyperlink ref="X1053" r:id="rId2877" tooltip="https://www.amazon.com/dp/B08QBN5J9B?psc=1" xr:uid="{00000000-0004-0000-0500-00003C0B0000}"/>
    <hyperlink ref="AA1053" r:id="rId2878" tooltip="https://www.amazon.com/dp/B071KGRXRG?psc=1" xr:uid="{00000000-0004-0000-0500-00003D0B0000}"/>
    <hyperlink ref="U1054" r:id="rId2879" tooltip="https://www.amazon.com/dp/B08V83JZH4?psc=1" xr:uid="{00000000-0004-0000-0500-00003E0B0000}"/>
    <hyperlink ref="X1054" r:id="rId2880" tooltip="https://www.amazon.com/dp/B01N5IB20Q?psc=1" xr:uid="{00000000-0004-0000-0500-00003F0B0000}"/>
    <hyperlink ref="AA1054" r:id="rId2881" tooltip="https://www.amazon.com/dp/B08QBMD6P4?psc=1" xr:uid="{00000000-0004-0000-0500-0000400B0000}"/>
    <hyperlink ref="U1055" r:id="rId2882" tooltip="https://www.amazon.com/dp/B09JHL33X7?psc=1" xr:uid="{00000000-0004-0000-0500-0000410B0000}"/>
    <hyperlink ref="X1055" r:id="rId2883" tooltip="https://www.amazon.com/dp/B09J14CJ89?psc=1" xr:uid="{00000000-0004-0000-0500-0000420B0000}"/>
    <hyperlink ref="U1056" r:id="rId2884" tooltip="https://www.amazon.com/dp/B01EZ0X55C?psc=1" xr:uid="{00000000-0004-0000-0500-0000430B0000}"/>
    <hyperlink ref="X1056" r:id="rId2885" tooltip="https://www.amazon.com/dp/B09WB2RPS4?psc=1" xr:uid="{00000000-0004-0000-0500-0000440B0000}"/>
    <hyperlink ref="AA1056" r:id="rId2886" tooltip="https://www.amazon.com/dp/B07YYJL21Z?psc=1" xr:uid="{00000000-0004-0000-0500-0000450B0000}"/>
    <hyperlink ref="U1057" r:id="rId2887" tooltip="https://www.amazon.com/dp/B08V7GT6F3?psc=1" xr:uid="{00000000-0004-0000-0500-0000460B0000}"/>
    <hyperlink ref="X1057" r:id="rId2888" tooltip="https://www.amazon.com/dp/B09HKG6SDF?psc=1" xr:uid="{00000000-0004-0000-0500-0000470B0000}"/>
    <hyperlink ref="AA1057" r:id="rId2889" tooltip="https://www.amazon.com/dp/B086BGWNY8?psc=1" xr:uid="{00000000-0004-0000-0500-0000480B0000}"/>
    <hyperlink ref="U1058" r:id="rId2890" tooltip="https://www.amazon.com/dp/B0781VSXBP?psc=1" xr:uid="{00000000-0004-0000-0500-0000490B0000}"/>
    <hyperlink ref="U1059" r:id="rId2891" tooltip="https://www.amazon.com/dp/B07W8SL65G?psc=1" xr:uid="{00000000-0004-0000-0500-00004A0B0000}"/>
    <hyperlink ref="X1059" r:id="rId2892" tooltip="https://www.amazon.com/dp/B087QXHWBG?psc=1" xr:uid="{00000000-0004-0000-0500-00004B0B0000}"/>
    <hyperlink ref="AA1059" r:id="rId2893" tooltip="https://www.amazon.com/dp/B089SFHJV6?psc=1" xr:uid="{00000000-0004-0000-0500-00004C0B0000}"/>
    <hyperlink ref="U1060" r:id="rId2894" tooltip="https://www.amazon.com/dp/B08KFRFL8F?psc=1" xr:uid="{00000000-0004-0000-0500-00004D0B0000}"/>
    <hyperlink ref="X1060" r:id="rId2895" tooltip="https://www.amazon.com/dp/B08PMLYV9H?psc=1" xr:uid="{00000000-0004-0000-0500-00004E0B0000}"/>
    <hyperlink ref="AA1060" r:id="rId2896" tooltip="https://www.amazon.com/dp/B09JHKSNNG?psc=1" xr:uid="{00000000-0004-0000-0500-00004F0B0000}"/>
    <hyperlink ref="U1061" r:id="rId2897" tooltip="https://www.amazon.com/dp/B07V6ZKZXM?psc=1" xr:uid="{00000000-0004-0000-0500-0000500B0000}"/>
    <hyperlink ref="X1061" r:id="rId2898" tooltip="https://www.amazon.com/dp/B07V7GPRWN?psc=1" xr:uid="{00000000-0004-0000-0500-0000510B0000}"/>
    <hyperlink ref="AA1061" r:id="rId2899" tooltip="https://www.amazon.com/dp/B08BF6N22Y?psc=1" xr:uid="{00000000-0004-0000-0500-0000520B0000}"/>
    <hyperlink ref="U1062" r:id="rId2900" tooltip="https://www.amazon.com/dp/B08S7DYDVP?psc=1" xr:uid="{00000000-0004-0000-0500-0000530B0000}"/>
    <hyperlink ref="X1062" r:id="rId2901" tooltip="https://www.amazon.com/dp/B07ZJH6227?psc=1" xr:uid="{00000000-0004-0000-0500-0000540B0000}"/>
    <hyperlink ref="AA1062" r:id="rId2902" tooltip="https://www.amazon.com/dp/B0833XD2MG?psc=1" xr:uid="{00000000-0004-0000-0500-0000550B0000}"/>
    <hyperlink ref="U1063" r:id="rId2903" tooltip="https://www.amazon.com/dp/B085TH77RT?psc=1" xr:uid="{00000000-0004-0000-0500-0000560B0000}"/>
    <hyperlink ref="X1063" r:id="rId2904" tooltip="https://www.amazon.com/dp/B07CQG2K5K?psc=1" xr:uid="{00000000-0004-0000-0500-0000570B0000}"/>
    <hyperlink ref="AA1063" r:id="rId2905" tooltip="https://www.amazon.com/dp/B08Q7KF1FR?psc=1" xr:uid="{00000000-0004-0000-0500-0000580B0000}"/>
    <hyperlink ref="U1064" r:id="rId2906" tooltip="https://www.amazon.com/dp/B0786QNS9B?psc=1" xr:uid="{00000000-0004-0000-0500-0000590B0000}"/>
    <hyperlink ref="X1064" r:id="rId2907" tooltip="https://www.amazon.com/dp/B078211KBB?psc=1" xr:uid="{00000000-0004-0000-0500-00005A0B0000}"/>
    <hyperlink ref="AA1064" r:id="rId2908" tooltip="https://www.amazon.com/dp/B0781VSXBP?psc=1" xr:uid="{00000000-0004-0000-0500-00005B0B0000}"/>
    <hyperlink ref="U1065" r:id="rId2909" tooltip="https://www.amazon.com/dp/B07ZGJYLNL?psc=1" xr:uid="{00000000-0004-0000-0500-00005C0B0000}"/>
    <hyperlink ref="X1065" r:id="rId2910" tooltip="https://www.amazon.com/dp/B07XJ2P1LK?psc=1" xr:uid="{00000000-0004-0000-0500-00005D0B0000}"/>
    <hyperlink ref="AA1065" r:id="rId2911" tooltip="https://www.amazon.com/dp/B07XHMB5GP?psc=1" xr:uid="{00000000-0004-0000-0500-00005E0B0000}"/>
    <hyperlink ref="U1066" r:id="rId2912" tooltip="https://www.amazon.com/dp/B08KFS6THF?psc=1" xr:uid="{00000000-0004-0000-0500-00005F0B0000}"/>
    <hyperlink ref="X1066" r:id="rId2913" tooltip="https://www.amazon.com/dp/B07YFFX5MD?psc=1" xr:uid="{00000000-0004-0000-0500-0000600B0000}"/>
    <hyperlink ref="AA1066" r:id="rId2914" tooltip="https://www.amazon.com/dp/B09QV692XY?psc=1" xr:uid="{00000000-0004-0000-0500-0000610B0000}"/>
    <hyperlink ref="U1067" r:id="rId2915" tooltip="https://www.amazon.com/dp/B086BKGSC1?psc=1" xr:uid="{00000000-0004-0000-0500-0000620B0000}"/>
    <hyperlink ref="U1068" r:id="rId2916" tooltip="https://www.amazon.com/dp/B004HTGR0C?psc=1" xr:uid="{00000000-0004-0000-0500-0000630B0000}"/>
    <hyperlink ref="X1068" r:id="rId2917" tooltip="https://www.amazon.com/dp/B0B117MM38?psc=1" xr:uid="{00000000-0004-0000-0500-0000640B0000}"/>
    <hyperlink ref="AA1068" r:id="rId2918" tooltip="https://www.amazon.com/dp/B09QRSG7J1?psc=1" xr:uid="{00000000-0004-0000-0500-0000650B0000}"/>
    <hyperlink ref="U1069" r:id="rId2919" tooltip="https://www.amazon.com/dp/B07VXC9QMH?psc=1" xr:uid="{00000000-0004-0000-0500-0000660B0000}"/>
    <hyperlink ref="X1069" r:id="rId2920" tooltip="https://www.amazon.com/dp/B091BDQ2B6?psc=1" xr:uid="{00000000-0004-0000-0500-0000670B0000}"/>
    <hyperlink ref="AA1069" r:id="rId2921" tooltip="https://www.amazon.com/dp/B07VYG5HQD?psc=1" xr:uid="{00000000-0004-0000-0500-0000680B0000}"/>
    <hyperlink ref="U1070" r:id="rId2922" tooltip="https://www.amazon.com/dp/B08MZBFZ1Y?psc=1" xr:uid="{00000000-0004-0000-0500-0000690B0000}"/>
    <hyperlink ref="X1070" r:id="rId2923" tooltip="https://www.amazon.com/dp/B08R5ZD1N3?psc=1" xr:uid="{00000000-0004-0000-0500-00006A0B0000}"/>
    <hyperlink ref="AA1070" r:id="rId2924" tooltip="https://www.amazon.com/dp/B098NSNSSW?psc=1" xr:uid="{00000000-0004-0000-0500-00006B0B0000}"/>
    <hyperlink ref="U1071" r:id="rId2925" tooltip="https://www.amazon.com/dp/B0874XN4D8?psc=1" xr:uid="{00000000-0004-0000-0500-00006C0B0000}"/>
    <hyperlink ref="X1071" r:id="rId2926" tooltip="https://www.amazon.com/dp/B08GTYFC37?psc=1" xr:uid="{00000000-0004-0000-0500-00006D0B0000}"/>
    <hyperlink ref="AA1071" r:id="rId2927" tooltip="https://www.amazon.com/dp/B097TTZD48?psc=1" xr:uid="{00000000-0004-0000-0500-00006E0B0000}"/>
    <hyperlink ref="U1072" r:id="rId2928" tooltip="https://www.amazon.com/dp/B08QB93S6R?psc=1" xr:uid="{00000000-0004-0000-0500-00006F0B0000}"/>
    <hyperlink ref="X1072" r:id="rId2929" tooltip="https://www.amazon.com/dp/B08QBN5J9B?psc=1" xr:uid="{00000000-0004-0000-0500-0000700B0000}"/>
    <hyperlink ref="AA1072" r:id="rId2930" tooltip="https://www.amazon.com/dp/B08T25MBF3?psc=1" xr:uid="{00000000-0004-0000-0500-0000710B0000}"/>
    <hyperlink ref="U1073" r:id="rId2931" tooltip="https://www.amazon.com/dp/B08Q54GHTC?psc=1" xr:uid="{00000000-0004-0000-0500-0000720B0000}"/>
    <hyperlink ref="X1073" r:id="rId2932" tooltip="https://www.amazon.com/dp/B09VSQ3V4P?psc=1" xr:uid="{00000000-0004-0000-0500-0000730B0000}"/>
    <hyperlink ref="AA1073" r:id="rId2933" tooltip="https://www.amazon.com/dp/B09K3PSWD2?psc=1" xr:uid="{00000000-0004-0000-0500-0000740B0000}"/>
    <hyperlink ref="U1074" r:id="rId2934" tooltip="https://www.amazon.com/dp/B08QZ879V5?psc=1" xr:uid="{00000000-0004-0000-0500-0000750B0000}"/>
    <hyperlink ref="X1074" r:id="rId2935" tooltip="https://www.amazon.com/dp/B07ZQSDQDB?psc=1" xr:uid="{00000000-0004-0000-0500-0000760B0000}"/>
    <hyperlink ref="AA1074" r:id="rId2936" tooltip="https://www.amazon.com/dp/B08Z7LN8NM?psc=1" xr:uid="{00000000-0004-0000-0500-0000770B0000}"/>
    <hyperlink ref="U1075" r:id="rId2937" tooltip="https://www.amazon.com/dp/B0B35TWQVD?psc=1" xr:uid="{00000000-0004-0000-0500-0000780B0000}"/>
    <hyperlink ref="X1075" r:id="rId2938" tooltip="https://www.amazon.com/dp/B0B35ZGWW3?psc=1" xr:uid="{00000000-0004-0000-0500-0000790B0000}"/>
    <hyperlink ref="AA1075" r:id="rId2939" tooltip="https://www.amazon.com/dp/B0B3HY77PQ?psc=1" xr:uid="{00000000-0004-0000-0500-00007A0B0000}"/>
    <hyperlink ref="U1076" r:id="rId2940" tooltip="https://www.amazon.com/dp/B08L71S61T?psc=1" xr:uid="{00000000-0004-0000-0500-00007B0B0000}"/>
    <hyperlink ref="X1076" r:id="rId2941" tooltip="https://www.amazon.com/dp/B004S8LU2W?psc=1" xr:uid="{00000000-0004-0000-0500-00007C0B0000}"/>
    <hyperlink ref="U1077" r:id="rId2942" tooltip="https://www.amazon.com/dp/B096CWZ48N?psc=1" xr:uid="{00000000-0004-0000-0500-00007D0B0000}"/>
    <hyperlink ref="X1077" r:id="rId2943" tooltip="https://www.amazon.com/dp/B08SL5GY19?psc=1" xr:uid="{00000000-0004-0000-0500-00007E0B0000}"/>
    <hyperlink ref="AA1077" r:id="rId2944" tooltip="https://www.amazon.com/dp/B09K3X2ZRZ?psc=1" xr:uid="{00000000-0004-0000-0500-00007F0B0000}"/>
    <hyperlink ref="U1078" r:id="rId2945" tooltip="https://www.amazon.com/dp/B08B3B3LQ3?psc=1" xr:uid="{00000000-0004-0000-0500-0000800B0000}"/>
    <hyperlink ref="U1079" r:id="rId2946" tooltip="https://www.amazon.com/dp/B086XM41WH?psc=1" xr:uid="{00000000-0004-0000-0500-0000810B0000}"/>
    <hyperlink ref="X1079" r:id="rId2947" tooltip="https://www.amazon.com/dp/B07HFGD8ZK?psc=1" xr:uid="{00000000-0004-0000-0500-0000820B0000}"/>
    <hyperlink ref="AA1079" r:id="rId2948" tooltip="https://www.amazon.com/dp/B01F6C8H6K?psc=1" xr:uid="{00000000-0004-0000-0500-0000830B0000}"/>
    <hyperlink ref="U1080" r:id="rId2949" tooltip="https://www.amazon.com/dp/B0874XN4D8?psc=1" xr:uid="{00000000-0004-0000-0500-0000840B0000}"/>
    <hyperlink ref="X1080" r:id="rId2950" tooltip="https://www.amazon.com/dp/B08GTYFC37?psc=1" xr:uid="{00000000-0004-0000-0500-0000850B0000}"/>
    <hyperlink ref="AA1080" r:id="rId2951" tooltip="https://www.amazon.com/dp/B08HN37XC1?psc=1" xr:uid="{00000000-0004-0000-0500-0000860B0000}"/>
    <hyperlink ref="U1081" r:id="rId2952" tooltip="https://www.amazon.com/dp/B07MFZXR1B?psc=1" xr:uid="{00000000-0004-0000-0500-0000870B0000}"/>
    <hyperlink ref="X1081" r:id="rId2953" tooltip="https://www.amazon.com/dp/B08RK2SR23?psc=1" xr:uid="{00000000-0004-0000-0500-0000880B0000}"/>
    <hyperlink ref="AA1081" r:id="rId2954" tooltip="https://www.amazon.com/dp/B07MG119KG?psc=1" xr:uid="{00000000-0004-0000-0500-0000890B0000}"/>
    <hyperlink ref="U1082" r:id="rId2955" tooltip="https://www.amazon.com/dp/B07MFZXR1B?psc=1" xr:uid="{00000000-0004-0000-0500-00008A0B0000}"/>
    <hyperlink ref="X1082" r:id="rId2956" tooltip="https://www.amazon.com/dp/B07MG119KG?psc=1" xr:uid="{00000000-0004-0000-0500-00008B0B0000}"/>
    <hyperlink ref="AA1082" r:id="rId2957" tooltip="https://www.amazon.com/dp/B099RHVB42?psc=1" xr:uid="{00000000-0004-0000-0500-00008C0B0000}"/>
    <hyperlink ref="U1083" r:id="rId2958" tooltip="https://www.amazon.com/dp/B08QBJ2YMG?psc=1" xr:uid="{00000000-0004-0000-0500-00008D0B0000}"/>
    <hyperlink ref="X1083" r:id="rId2959" tooltip="https://www.amazon.com/dp/B09BMRN3SJ?psc=1" xr:uid="{00000000-0004-0000-0500-00008E0B0000}"/>
    <hyperlink ref="AA1083" r:id="rId2960" tooltip="https://www.amazon.com/dp/B01F9G43WU?psc=1" xr:uid="{00000000-0004-0000-0500-00008F0B0000}"/>
    <hyperlink ref="U1084" r:id="rId2961" tooltip="https://www.amazon.com/dp/B08QBJ2YMG?psc=1" xr:uid="{00000000-0004-0000-0500-0000900B0000}"/>
    <hyperlink ref="X1084" r:id="rId2962" tooltip="https://www.amazon.com/dp/B01N5IB20Q?psc=1" xr:uid="{00000000-0004-0000-0500-0000910B0000}"/>
    <hyperlink ref="AA1084" r:id="rId2963" tooltip="https://www.amazon.com/dp/B08QBN5J9B?psc=1" xr:uid="{00000000-0004-0000-0500-0000920B0000}"/>
    <hyperlink ref="U1085" r:id="rId2964" tooltip="https://www.amazon.com/dp/B07MFZY2F2?psc=1" xr:uid="{00000000-0004-0000-0500-0000930B0000}"/>
    <hyperlink ref="X1085" r:id="rId2965" tooltip="https://www.amazon.com/dp/B07MG119KG?psc=1" xr:uid="{00000000-0004-0000-0500-0000940B0000}"/>
    <hyperlink ref="AA1085" r:id="rId2966" tooltip="https://www.amazon.com/dp/B07BN4NJ2J?psc=1" xr:uid="{00000000-0004-0000-0500-0000950B0000}"/>
    <hyperlink ref="U1086" r:id="rId2967" tooltip="https://www.amazon.com/dp/B08QBMD6P4?psc=1" xr:uid="{00000000-0004-0000-0500-0000960B0000}"/>
    <hyperlink ref="X1086" r:id="rId2968" tooltip="https://www.amazon.com/dp/B09ZYPTXS4?psc=1" xr:uid="{00000000-0004-0000-0500-0000970B0000}"/>
    <hyperlink ref="AA1086" r:id="rId2969" tooltip="https://www.amazon.com/dp/B0786QNS9B?psc=1" xr:uid="{00000000-0004-0000-0500-0000980B0000}"/>
    <hyperlink ref="U1087" r:id="rId2970" tooltip="https://www.amazon.com/dp/B089C73T72?psc=1" xr:uid="{00000000-0004-0000-0500-0000990B0000}"/>
    <hyperlink ref="X1087" r:id="rId2971" tooltip="https://www.amazon.com/dp/B089C5P5SX?psc=1" xr:uid="{00000000-0004-0000-0500-00009A0B0000}"/>
    <hyperlink ref="AA1087" r:id="rId2972" tooltip="https://www.amazon.com/dp/B089QXQ1TV?psc=1" xr:uid="{00000000-0004-0000-0500-00009B0B0000}"/>
    <hyperlink ref="U1088" r:id="rId2973" tooltip="https://www.amazon.com/dp/B0874YJP92?psc=1" xr:uid="{00000000-0004-0000-0500-00009C0B0000}"/>
    <hyperlink ref="X1088" r:id="rId2974" tooltip="https://www.amazon.com/dp/B08QBJ2YMG?psc=1" xr:uid="{00000000-0004-0000-0500-00009D0B0000}"/>
    <hyperlink ref="AA1088" r:id="rId2975" tooltip="https://www.amazon.com/dp/B073H552FJ?psc=1" xr:uid="{00000000-0004-0000-0500-00009E0B0000}"/>
    <hyperlink ref="U1089" r:id="rId2976" tooltip="https://www.amazon.com/dp/B07P83PWJ5?psc=1" xr:uid="{00000000-0004-0000-0500-00009F0B0000}"/>
    <hyperlink ref="U1090" r:id="rId2977" tooltip="https://www.amazon.com/dp/B0786QNS9B?psc=1" xr:uid="{00000000-0004-0000-0500-0000A00B0000}"/>
    <hyperlink ref="X1090" r:id="rId2978" tooltip="https://www.amazon.com/dp/B0781VSXBP?psc=1" xr:uid="{00000000-0004-0000-0500-0000A10B0000}"/>
    <hyperlink ref="U1091" r:id="rId2979" tooltip="https://www.amazon.com/dp/B0B3QWN942?psc=1" xr:uid="{00000000-0004-0000-0500-0000A20B0000}"/>
    <hyperlink ref="U1092" r:id="rId2980" tooltip="https://www.amazon.com/dp/B016VRPF0U?psc=1" xr:uid="{00000000-0004-0000-0500-0000A30B0000}"/>
    <hyperlink ref="X1092" r:id="rId2981" tooltip="https://www.amazon.com/dp/B01C961FUQ?psc=1" xr:uid="{00000000-0004-0000-0500-0000A40B0000}"/>
    <hyperlink ref="AA1092" r:id="rId2982" tooltip="https://www.amazon.com/dp/B01GKDBYV4?psc=1" xr:uid="{00000000-0004-0000-0500-0000A50B0000}"/>
    <hyperlink ref="U1093" r:id="rId2983" tooltip="https://www.amazon.com/dp/B08QB93S6R?psc=1" xr:uid="{00000000-0004-0000-0500-0000A60B0000}"/>
    <hyperlink ref="X1093" r:id="rId2984" tooltip="https://www.amazon.com/dp/B07MFZXR1B?psc=1" xr:uid="{00000000-0004-0000-0500-0000A70B0000}"/>
    <hyperlink ref="AA1093" r:id="rId2985" tooltip="https://www.amazon.com/dp/B07MG119KG?psc=1" xr:uid="{00000000-0004-0000-0500-0000A80B0000}"/>
    <hyperlink ref="U1094" r:id="rId2986" tooltip="https://www.amazon.com/dp/B08PMLYV9H?psc=1" xr:uid="{00000000-0004-0000-0500-0000A90B0000}"/>
    <hyperlink ref="X1094" r:id="rId2987" tooltip="https://www.amazon.com/dp/B08KFRFL8F?psc=1" xr:uid="{00000000-0004-0000-0500-0000AA0B0000}"/>
    <hyperlink ref="AA1094" r:id="rId2988" tooltip="https://www.amazon.com/dp/B08PHSVW7K?psc=1" xr:uid="{00000000-0004-0000-0500-0000AB0B0000}"/>
    <hyperlink ref="U1095" r:id="rId2989" tooltip="https://www.amazon.com/dp/B09WZK8YMY?psc=1" xr:uid="{00000000-0004-0000-0500-0000AC0B0000}"/>
    <hyperlink ref="X1095" r:id="rId2990" tooltip="https://www.amazon.com/dp/B08957PT2K?psc=1" xr:uid="{00000000-0004-0000-0500-0000AD0B0000}"/>
    <hyperlink ref="AA1095" r:id="rId2991" tooltip="https://www.amazon.com/dp/B08JSMKW3J?psc=1" xr:uid="{00000000-0004-0000-0500-0000AE0B0000}"/>
    <hyperlink ref="U1096" r:id="rId2992" tooltip="https://www.amazon.com/dp/B07VP9K9NP?psc=1" xr:uid="{00000000-0004-0000-0500-0000AF0B0000}"/>
    <hyperlink ref="U1097" r:id="rId2993" tooltip="https://www.amazon.com/dp/B07MFZXR1B?psc=1" xr:uid="{00000000-0004-0000-0500-0000B00B0000}"/>
    <hyperlink ref="X1097" r:id="rId2994" tooltip="https://www.amazon.com/dp/B08RK2SR23?psc=1" xr:uid="{00000000-0004-0000-0500-0000B10B0000}"/>
    <hyperlink ref="AA1097" r:id="rId2995" tooltip="https://www.amazon.com/dp/B07MG119KG?psc=1" xr:uid="{00000000-0004-0000-0500-0000B20B0000}"/>
    <hyperlink ref="U1098" r:id="rId2996" tooltip="https://www.amazon.com/dp/B09Q31QHWQ?psc=1" xr:uid="{00000000-0004-0000-0500-0000B30B0000}"/>
    <hyperlink ref="X1098" r:id="rId2997" tooltip="https://www.amazon.com/dp/B000CP8DFW?psc=1" xr:uid="{00000000-0004-0000-0500-0000B40B0000}"/>
    <hyperlink ref="U1100" r:id="rId2998" tooltip="https://www.amazon.com/dp/B08GLX7TNT?psc=1" xr:uid="{00000000-0004-0000-0500-0000B50B0000}"/>
    <hyperlink ref="X1100" r:id="rId2999" tooltip="https://www.amazon.com/dp/B07MFZXR1B?psc=1" xr:uid="{00000000-0004-0000-0500-0000B60B0000}"/>
    <hyperlink ref="AA1100" r:id="rId3000" tooltip="https://www.amazon.com/dp/B07MG119KG?psc=1" xr:uid="{00000000-0004-0000-0500-0000B70B0000}"/>
    <hyperlink ref="U1101" r:id="rId3001" tooltip="https://www.amazon.com/dp/B0874XN4D8?psc=1" xr:uid="{00000000-0004-0000-0500-0000B80B0000}"/>
    <hyperlink ref="X1101" r:id="rId3002" tooltip="https://www.amazon.com/dp/B08GTYFC37?psc=1" xr:uid="{00000000-0004-0000-0500-0000B90B0000}"/>
    <hyperlink ref="AA1101" r:id="rId3003" tooltip="https://www.amazon.com/dp/B09VLK9W3S?psc=1" xr:uid="{00000000-0004-0000-0500-0000BA0B0000}"/>
    <hyperlink ref="U1102" r:id="rId3004" tooltip="https://www.amazon.com/dp/B08KFS6THF?psc=1" xr:uid="{00000000-0004-0000-0500-0000BB0B0000}"/>
    <hyperlink ref="X1102" r:id="rId3005" tooltip="https://www.amazon.com/dp/B0957P2YMS?psc=1" xr:uid="{00000000-0004-0000-0500-0000BC0B0000}"/>
    <hyperlink ref="AA1102" r:id="rId3006" tooltip="https://www.amazon.com/dp/B07M9VXSXG?psc=1" xr:uid="{00000000-0004-0000-0500-0000BD0B0000}"/>
    <hyperlink ref="U1103" r:id="rId3007" tooltip="https://www.amazon.com/dp/B073H4GPLQ?psc=1" xr:uid="{00000000-0004-0000-0500-0000BE0B0000}"/>
    <hyperlink ref="U1104" r:id="rId3008" tooltip="https://www.amazon.com/dp/B003J5JB12?psc=1" xr:uid="{00000000-0004-0000-0500-0000BF0B0000}"/>
    <hyperlink ref="X1104" r:id="rId3009" tooltip="https://www.amazon.com/dp/B08GVDNTGJ?psc=1" xr:uid="{00000000-0004-0000-0500-0000C00B0000}"/>
    <hyperlink ref="AA1104" r:id="rId3010" tooltip="https://www.amazon.com/dp/B08FSNKNSV?psc=1" xr:uid="{00000000-0004-0000-0500-0000C10B0000}"/>
    <hyperlink ref="U1105" r:id="rId3011" tooltip="https://www.amazon.com/dp/B089C73T72?psc=1" xr:uid="{00000000-0004-0000-0500-0000C20B0000}"/>
    <hyperlink ref="X1105" r:id="rId3012" tooltip="https://www.amazon.com/dp/B089RD13TX?psc=1" xr:uid="{00000000-0004-0000-0500-0000C30B0000}"/>
    <hyperlink ref="AA1105" r:id="rId3013" tooltip="https://www.amazon.com/dp/B08QBL36GF?psc=1" xr:uid="{00000000-0004-0000-0500-0000C40B0000}"/>
    <hyperlink ref="U1106" r:id="rId3014" tooltip="https://www.amazon.com/dp/B09CTHJ8T3?psc=1" xr:uid="{00000000-0004-0000-0500-0000C50B0000}"/>
    <hyperlink ref="X1106" r:id="rId3015" tooltip="https://www.amazon.com/dp/B08LYQPRPJ?psc=1" xr:uid="{00000000-0004-0000-0500-0000C60B0000}"/>
    <hyperlink ref="AA1106" r:id="rId3016" tooltip="https://www.amazon.com/dp/B07JMH6BSY?psc=1" xr:uid="{00000000-0004-0000-0500-0000C70B0000}"/>
    <hyperlink ref="U1107" r:id="rId3017" tooltip="https://www.amazon.com/dp/B073SBRHH6?psc=1" xr:uid="{00000000-0004-0000-0500-0000C80B0000}"/>
    <hyperlink ref="X1107" r:id="rId3018" tooltip="https://www.amazon.com/dp/B08HN37XC1?psc=1" xr:uid="{00000000-0004-0000-0500-0000C90B0000}"/>
    <hyperlink ref="AA1107" r:id="rId3019" tooltip="https://www.amazon.com/dp/B08GTXVG9P?psc=1" xr:uid="{00000000-0004-0000-0500-0000CA0B0000}"/>
    <hyperlink ref="U1108" r:id="rId3020" tooltip="https://www.amazon.com/dp/B08GTYFC37?psc=1" xr:uid="{00000000-0004-0000-0500-0000CB0B0000}"/>
    <hyperlink ref="X1108" r:id="rId3021" tooltip="https://www.amazon.com/dp/B08GV4YYV7?psc=1" xr:uid="{00000000-0004-0000-0500-0000CC0B0000}"/>
    <hyperlink ref="AA1108" r:id="rId3022" tooltip="https://www.amazon.com/dp/B08GTXVG9P?psc=1" xr:uid="{00000000-0004-0000-0500-0000CD0B0000}"/>
    <hyperlink ref="U1109" r:id="rId3023" tooltip="https://www.amazon.com/dp/B08PHSVW7K?psc=1" xr:uid="{00000000-0004-0000-0500-0000CE0B0000}"/>
    <hyperlink ref="X1109" r:id="rId3024" tooltip="https://www.amazon.com/dp/B08KFS6THF?psc=1" xr:uid="{00000000-0004-0000-0500-0000CF0B0000}"/>
    <hyperlink ref="AA1109" r:id="rId3025" tooltip="https://www.amazon.com/dp/B09RMHC8L8?psc=1" xr:uid="{00000000-0004-0000-0500-0000D00B0000}"/>
    <hyperlink ref="U1110" r:id="rId3026" tooltip="https://www.amazon.com/dp/0593101928?psc=1" xr:uid="{00000000-0004-0000-0500-0000D10B0000}"/>
    <hyperlink ref="X1110" r:id="rId3027" tooltip="https://www.amazon.com/dp/B08VRXJZ5H?psc=1" xr:uid="{00000000-0004-0000-0500-0000D20B0000}"/>
    <hyperlink ref="AA1110" r:id="rId3028" tooltip="https://www.amazon.com/dp/B08WDZ8J5W?psc=1" xr:uid="{00000000-0004-0000-0500-0000D30B0000}"/>
    <hyperlink ref="U1111" r:id="rId3029" tooltip="https://www.amazon.com/dp/B08KFS6THF?psc=1" xr:uid="{00000000-0004-0000-0500-0000D40B0000}"/>
    <hyperlink ref="X1111" r:id="rId3030" tooltip="https://www.amazon.com/dp/B09C8XTBYS?psc=1" xr:uid="{00000000-0004-0000-0500-0000D50B0000}"/>
    <hyperlink ref="AA1111" r:id="rId3031" tooltip="https://www.amazon.com/dp/B08KFN1KT1?psc=1" xr:uid="{00000000-0004-0000-0500-0000D60B0000}"/>
    <hyperlink ref="U1112" r:id="rId3032" tooltip="https://www.amazon.com/dp/B076F6ZF6K?psc=1" xr:uid="{00000000-0004-0000-0500-0000D70B0000}"/>
    <hyperlink ref="X1112" r:id="rId3033" tooltip="https://www.amazon.com/dp/B09367QWJ6?psc=1" xr:uid="{00000000-0004-0000-0500-0000D80B0000}"/>
    <hyperlink ref="AA1112" r:id="rId3034" tooltip="https://www.amazon.com/dp/B0000E2V4O?psc=1" xr:uid="{00000000-0004-0000-0500-0000D90B0000}"/>
    <hyperlink ref="U1113" r:id="rId3035" tooltip="https://www.amazon.com/dp/B00LS5NFQ2?psc=1" xr:uid="{00000000-0004-0000-0500-0000DA0B0000}"/>
    <hyperlink ref="X1113" r:id="rId3036" tooltip="https://www.amazon.com/dp/B00OJ3UJ2S?psc=1" xr:uid="{00000000-0004-0000-0500-0000DB0B0000}"/>
    <hyperlink ref="AA1113" r:id="rId3037" tooltip="https://www.amazon.com/dp/B082PFJLJG?psc=1" xr:uid="{00000000-0004-0000-0500-0000DC0B0000}"/>
    <hyperlink ref="U1115" r:id="rId3038" tooltip="https://www.amazon.com/dp/B091BCQK7B?psc=1" xr:uid="{00000000-0004-0000-0500-0000DD0B0000}"/>
    <hyperlink ref="X1115" r:id="rId3039" tooltip="https://www.amazon.com/dp/B091BDQ2B6?psc=1" xr:uid="{00000000-0004-0000-0500-0000DE0B0000}"/>
    <hyperlink ref="AA1115" r:id="rId3040" tooltip="https://www.amazon.com/dp/B09DVP94WC?psc=1" xr:uid="{00000000-0004-0000-0500-0000DF0B0000}"/>
    <hyperlink ref="U1116" r:id="rId3041" tooltip="https://www.amazon.com/dp/B0B1PG1C8D?psc=1" xr:uid="{00000000-0004-0000-0500-0000E00B0000}"/>
    <hyperlink ref="X1116" r:id="rId3042" tooltip="https://www.amazon.com/dp/B0B27JZ7T1?psc=1" xr:uid="{00000000-0004-0000-0500-0000E10B0000}"/>
    <hyperlink ref="AA1116" r:id="rId3043" tooltip="https://www.amazon.com/dp/B0B4S338B1?psc=1" xr:uid="{00000000-0004-0000-0500-0000E20B0000}"/>
    <hyperlink ref="U1117" r:id="rId3044" tooltip="https://www.amazon.com/dp/B08QBJ2YMG?psc=1" xr:uid="{00000000-0004-0000-0500-0000E30B0000}"/>
    <hyperlink ref="X1117" r:id="rId3045" tooltip="https://www.amazon.com/dp/B0874YJP92?psc=1" xr:uid="{00000000-0004-0000-0500-0000E40B0000}"/>
    <hyperlink ref="AA1117" r:id="rId3046" tooltip="https://www.amazon.com/dp/B08V83JZH4?psc=1" xr:uid="{00000000-0004-0000-0500-0000E50B0000}"/>
    <hyperlink ref="U1118" r:id="rId3047" tooltip="https://www.amazon.com/dp/B09HKDQ1RN?psc=1" xr:uid="{00000000-0004-0000-0500-0000E60B0000}"/>
    <hyperlink ref="X1118" r:id="rId3048" tooltip="https://www.amazon.com/dp/B08KFS6THF?psc=1" xr:uid="{00000000-0004-0000-0500-0000E70B0000}"/>
    <hyperlink ref="AA1118" r:id="rId3049" tooltip="https://www.amazon.com/dp/B073SBQMCX?psc=1" xr:uid="{00000000-0004-0000-0500-0000E80B0000}"/>
    <hyperlink ref="U1119" r:id="rId3050" tooltip="https://www.amazon.com/dp/B08QB93S6R?psc=1" xr:uid="{00000000-0004-0000-0500-0000E90B0000}"/>
    <hyperlink ref="X1119" r:id="rId3051" tooltip="https://www.amazon.com/dp/B07MFZXR1B?psc=1" xr:uid="{00000000-0004-0000-0500-0000EA0B0000}"/>
    <hyperlink ref="AA1119" r:id="rId3052" tooltip="https://www.amazon.com/dp/B08RK2SR23?psc=1" xr:uid="{00000000-0004-0000-0500-0000EB0B0000}"/>
    <hyperlink ref="U1120" r:id="rId3053" tooltip="https://www.amazon.com/dp/B07MFZXR1B?psc=1" xr:uid="{00000000-0004-0000-0500-0000EC0B0000}"/>
    <hyperlink ref="X1120" r:id="rId3054" tooltip="https://www.amazon.com/dp/B08RK2SR23?psc=1" xr:uid="{00000000-0004-0000-0500-0000ED0B0000}"/>
    <hyperlink ref="AA1120" r:id="rId3055" tooltip="https://www.amazon.com/dp/B09QV5KJHV?psc=1" xr:uid="{00000000-0004-0000-0500-0000EE0B0000}"/>
    <hyperlink ref="U1121" r:id="rId3056" tooltip="https://www.amazon.com/dp/B0105DMFFE?psc=1" xr:uid="{00000000-0004-0000-0500-0000EF0B0000}"/>
    <hyperlink ref="X1121" r:id="rId3057" tooltip="https://www.amazon.com/dp/B00AFYPGCS?psc=1" xr:uid="{00000000-0004-0000-0500-0000F00B0000}"/>
    <hyperlink ref="AA1121" r:id="rId3058" tooltip="https://www.amazon.com/dp/B07YBGFM6S?psc=1" xr:uid="{00000000-0004-0000-0500-0000F10B0000}"/>
    <hyperlink ref="U1122" r:id="rId3059" tooltip="https://www.amazon.com/dp/B09JHKSNNG?psc=1" xr:uid="{00000000-0004-0000-0500-0000F20B0000}"/>
    <hyperlink ref="X1122" r:id="rId3060" tooltip="https://www.amazon.com/dp/B08PMLYV9H?psc=1" xr:uid="{00000000-0004-0000-0500-0000F30B0000}"/>
    <hyperlink ref="AA1122" r:id="rId3061" tooltip="https://www.amazon.com/dp/B09RMHC8L8?psc=1" xr:uid="{00000000-0004-0000-0500-0000F40B0000}"/>
    <hyperlink ref="U1123" r:id="rId3062" tooltip="https://www.amazon.com/dp/B08W8DGK3X?psc=1" xr:uid="{00000000-0004-0000-0500-0000F50B0000}"/>
    <hyperlink ref="X1123" r:id="rId3063" tooltip="https://www.amazon.com/dp/B08166SLDF?psc=1" xr:uid="{00000000-0004-0000-0500-0000F60B0000}"/>
    <hyperlink ref="AA1123" r:id="rId3064" tooltip="https://www.amazon.com/dp/B08J5F3G18?psc=1" xr:uid="{00000000-0004-0000-0500-0000F70B0000}"/>
    <hyperlink ref="U1124" r:id="rId3065" tooltip="https://www.amazon.com/dp/B09C2DLCPG?psc=1" xr:uid="{00000000-0004-0000-0500-0000F80B0000}"/>
    <hyperlink ref="X1124" r:id="rId3066" tooltip="https://www.amazon.com/dp/B0B79KH626?psc=1" xr:uid="{00000000-0004-0000-0500-0000F90B0000}"/>
    <hyperlink ref="AA1124" r:id="rId3067" tooltip="https://www.amazon.com/dp/B09WR19VKN?psc=1" xr:uid="{00000000-0004-0000-0500-0000FA0B0000}"/>
    <hyperlink ref="U1125" r:id="rId3068" tooltip="https://www.amazon.com/dp/B08KFS6THF?psc=1" xr:uid="{00000000-0004-0000-0500-0000FB0B0000}"/>
    <hyperlink ref="X1125" r:id="rId3069" tooltip="https://www.amazon.com/dp/B09QV692XY?psc=1" xr:uid="{00000000-0004-0000-0500-0000FC0B0000}"/>
    <hyperlink ref="AA1125" r:id="rId3070" tooltip="https://www.amazon.com/dp/B00FJRS6FU?psc=1" xr:uid="{00000000-0004-0000-0500-0000FD0B0000}"/>
    <hyperlink ref="U1126" r:id="rId3071" tooltip="https://www.amazon.com/dp/B08RK2SR23?psc=1" xr:uid="{00000000-0004-0000-0500-0000FE0B0000}"/>
    <hyperlink ref="X1126" r:id="rId3072" tooltip="https://www.amazon.com/dp/B07879KC15?psc=1" xr:uid="{00000000-0004-0000-0500-0000FF0B0000}"/>
    <hyperlink ref="AA1126" r:id="rId3073" tooltip="https://www.amazon.com/dp/B07MFZXR1B?psc=1" xr:uid="{00000000-0004-0000-0500-0000000C0000}"/>
    <hyperlink ref="U1127" r:id="rId3074" tooltip="https://www.amazon.com/dp/B07MFZXR1B?psc=1" xr:uid="{00000000-0004-0000-0500-0000010C0000}"/>
    <hyperlink ref="X1127" r:id="rId3075" tooltip="https://www.amazon.com/dp/B099RHVB42?psc=1" xr:uid="{00000000-0004-0000-0500-0000020C0000}"/>
    <hyperlink ref="AA1127" r:id="rId3076" tooltip="https://www.amazon.com/dp/B07MG119KG?psc=1" xr:uid="{00000000-0004-0000-0500-0000030C0000}"/>
    <hyperlink ref="U1129" r:id="rId3077" tooltip="https://www.amazon.com/dp/B0B64TVMLP?psc=1" xr:uid="{00000000-0004-0000-0500-0000040C0000}"/>
    <hyperlink ref="X1129" r:id="rId3078" tooltip="https://www.amazon.com/dp/B0B1PG1C8D?psc=1" xr:uid="{00000000-0004-0000-0500-0000050C0000}"/>
    <hyperlink ref="AA1129" r:id="rId3079" tooltip="https://www.amazon.com/dp/B0B27JZ7T1?psc=1" xr:uid="{00000000-0004-0000-0500-0000060C0000}"/>
    <hyperlink ref="U1130" r:id="rId3080" tooltip="https://www.amazon.com/dp/B09HKG6SDF?psc=1" xr:uid="{00000000-0004-0000-0500-0000070C0000}"/>
    <hyperlink ref="X1130" r:id="rId3081" tooltip="https://www.amazon.com/dp/B09ZYQ49F1?psc=1" xr:uid="{00000000-0004-0000-0500-0000080C0000}"/>
    <hyperlink ref="U1131" r:id="rId3082" tooltip="https://www.amazon.com/dp/B086BGWNY8?psc=1" xr:uid="{00000000-0004-0000-0500-0000090C0000}"/>
    <hyperlink ref="X1131" r:id="rId3083" tooltip="https://www.amazon.com/dp/B089DNM8LR?psc=1" xr:uid="{00000000-0004-0000-0500-00000A0C0000}"/>
    <hyperlink ref="AA1131" r:id="rId3084" tooltip="https://www.amazon.com/dp/B086BKGSC1?psc=1" xr:uid="{00000000-0004-0000-0500-00000B0C0000}"/>
    <hyperlink ref="U1132" r:id="rId3085" tooltip="https://www.amazon.com/dp/B098WKQRDL?psc=1" xr:uid="{00000000-0004-0000-0500-00000C0C0000}"/>
    <hyperlink ref="X1132" r:id="rId3086" tooltip="https://www.amazon.com/dp/B098W1NDV2?psc=1" xr:uid="{00000000-0004-0000-0500-00000D0C0000}"/>
    <hyperlink ref="AA1132" r:id="rId3087" tooltip="https://www.amazon.com/dp/B086BKGSC1?psc=1" xr:uid="{00000000-0004-0000-0500-00000E0C0000}"/>
    <hyperlink ref="U1133" r:id="rId3088" tooltip="https://www.amazon.com/dp/B0049K7EVK?psc=1" xr:uid="{00000000-0004-0000-0500-00000F0C0000}"/>
    <hyperlink ref="X1133" r:id="rId3089" tooltip="https://www.amazon.com/dp/B012UHY84E?psc=1" xr:uid="{00000000-0004-0000-0500-0000100C0000}"/>
    <hyperlink ref="U1134" r:id="rId3090" tooltip="https://www.amazon.com/dp/B07JMH6BSY?psc=1" xr:uid="{00000000-0004-0000-0500-0000110C0000}"/>
    <hyperlink ref="X1134" r:id="rId3091" tooltip="https://www.amazon.com/dp/B09CTHJ8T3?psc=1" xr:uid="{00000000-0004-0000-0500-0000120C0000}"/>
    <hyperlink ref="AA1134" r:id="rId3092" tooltip="https://www.amazon.com/dp/B08FM3NVKD?psc=1" xr:uid="{00000000-0004-0000-0500-0000130C0000}"/>
    <hyperlink ref="U1135" r:id="rId3093" tooltip="https://www.amazon.com/dp/B08QB93S6R?psc=1" xr:uid="{00000000-0004-0000-0500-0000140C0000}"/>
    <hyperlink ref="X1135" r:id="rId3094" tooltip="https://www.amazon.com/dp/B07MFZXR1B?psc=1" xr:uid="{00000000-0004-0000-0500-0000150C0000}"/>
    <hyperlink ref="AA1135" r:id="rId3095" tooltip="https://www.amazon.com/dp/B08RK2SR23?psc=1" xr:uid="{00000000-0004-0000-0500-0000160C0000}"/>
    <hyperlink ref="U1136" r:id="rId3096" tooltip="https://www.amazon.com/dp/B08RK2SR23?psc=1" xr:uid="{00000000-0004-0000-0500-0000170C0000}"/>
    <hyperlink ref="X1136" r:id="rId3097" tooltip="https://www.amazon.com/dp/B08KFRFL8F?psc=1" xr:uid="{00000000-0004-0000-0500-0000180C0000}"/>
    <hyperlink ref="AA1136" r:id="rId3098" tooltip="https://www.amazon.com/dp/B09QV5KJHV?psc=1" xr:uid="{00000000-0004-0000-0500-0000190C0000}"/>
    <hyperlink ref="U1137" r:id="rId3099" tooltip="https://www.amazon.com/dp/B09NM3KMKQ?psc=1" xr:uid="{00000000-0004-0000-0500-00001A0C0000}"/>
    <hyperlink ref="X1137" r:id="rId3100" tooltip="https://www.amazon.com/dp/B09P1Q1QNC?psc=1" xr:uid="{00000000-0004-0000-0500-00001B0C0000}"/>
    <hyperlink ref="AA1137" r:id="rId3101" tooltip="https://www.amazon.com/dp/B09P1Q1QNC?psc=1" xr:uid="{00000000-0004-0000-0500-00001C0C0000}"/>
    <hyperlink ref="U1138" r:id="rId3102" tooltip="https://www.amazon.com/dp/B089C73T72?psc=1" xr:uid="{00000000-0004-0000-0500-00001D0C0000}"/>
    <hyperlink ref="X1138" r:id="rId3103" tooltip="https://www.amazon.com/dp/B09XDJ673F?psc=1" xr:uid="{00000000-0004-0000-0500-00001E0C0000}"/>
    <hyperlink ref="AA1138" r:id="rId3104" tooltip="https://www.amazon.com/dp/B08GTYFC37?psc=1" xr:uid="{00000000-0004-0000-0500-00001F0C0000}"/>
    <hyperlink ref="U1139" r:id="rId3105" tooltip="https://www.amazon.com/dp/B08QBJ2YMG?psc=1" xr:uid="{00000000-0004-0000-0500-0000200C0000}"/>
    <hyperlink ref="X1139" r:id="rId3106" tooltip="https://www.amazon.com/dp/B078DPCY3T?psc=1" xr:uid="{00000000-0004-0000-0500-0000210C0000}"/>
    <hyperlink ref="AA1139" r:id="rId3107" tooltip="https://www.amazon.com/dp/B08QBN5J9B?psc=1" xr:uid="{00000000-0004-0000-0500-0000220C0000}"/>
    <hyperlink ref="U1140" r:id="rId3108" tooltip="https://www.amazon.com/dp/B08KFS6THF?psc=1" xr:uid="{00000000-0004-0000-0500-0000230C0000}"/>
    <hyperlink ref="X1140" r:id="rId3109" tooltip="https://www.amazon.com/dp/B08KFN1KT1?psc=1" xr:uid="{00000000-0004-0000-0500-0000240C0000}"/>
    <hyperlink ref="AA1140" r:id="rId3110" tooltip="https://www.amazon.com/dp/B07VNTFHD5?psc=1" xr:uid="{00000000-0004-0000-0500-0000250C0000}"/>
    <hyperlink ref="U1141" r:id="rId3111" tooltip="https://www.amazon.com/dp/B0874XN4D8?psc=1" xr:uid="{00000000-0004-0000-0500-0000260C0000}"/>
    <hyperlink ref="X1141" r:id="rId3112" tooltip="https://www.amazon.com/dp/B09VLK9W3S?psc=1" xr:uid="{00000000-0004-0000-0500-0000270C0000}"/>
    <hyperlink ref="AA1141" r:id="rId3113" tooltip="https://www.amazon.com/dp/B082YHBYNJ?psc=1" xr:uid="{00000000-0004-0000-0500-0000280C0000}"/>
    <hyperlink ref="U1142" r:id="rId3114" tooltip="https://www.amazon.com/dp/B099W6CS3C?psc=1" xr:uid="{00000000-0004-0000-0500-0000290C0000}"/>
    <hyperlink ref="X1142" r:id="rId3115" tooltip="https://www.amazon.com/dp/B099VZV6CM?psc=1" xr:uid="{00000000-0004-0000-0500-00002A0C0000}"/>
    <hyperlink ref="AA1142" r:id="rId3116" tooltip="https://www.amazon.com/dp/B099X48CQN?psc=1" xr:uid="{00000000-0004-0000-0500-00002B0C0000}"/>
    <hyperlink ref="U1143" r:id="rId3117" tooltip="https://www.amazon.com/dp/B08V83JZH4?psc=1" xr:uid="{00000000-0004-0000-0500-00002C0C0000}"/>
    <hyperlink ref="X1143" r:id="rId3118" tooltip="https://www.amazon.com/dp/B08V7P3SKS?psc=1" xr:uid="{00000000-0004-0000-0500-00002D0C0000}"/>
    <hyperlink ref="AA1143" r:id="rId3119" tooltip="https://www.amazon.com/dp/B08RK2SR23?psc=1" xr:uid="{00000000-0004-0000-0500-00002E0C0000}"/>
    <hyperlink ref="U1144" r:id="rId3120" tooltip="https://www.amazon.com/dp/B09QV692XY?psc=1" xr:uid="{00000000-0004-0000-0500-00002F0C0000}"/>
    <hyperlink ref="X1144" r:id="rId3121" tooltip="https://www.amazon.com/dp/B08GLX7TNT?psc=1" xr:uid="{00000000-0004-0000-0500-0000300C0000}"/>
    <hyperlink ref="AA1144" r:id="rId3122" tooltip="https://www.amazon.com/dp/B08KFN1KT1?psc=1" xr:uid="{00000000-0004-0000-0500-0000310C0000}"/>
    <hyperlink ref="U1145" r:id="rId3123" tooltip="https://www.amazon.com/dp/B07PKV1N84?psc=1" xr:uid="{00000000-0004-0000-0500-0000320C0000}"/>
    <hyperlink ref="U1146" r:id="rId3124" tooltip="https://www.amazon.com/dp/B0B6YMM6QD?psc=1" xr:uid="{00000000-0004-0000-0500-0000330C0000}"/>
    <hyperlink ref="X1146" r:id="rId3125" tooltip="https://www.amazon.com/dp/B0B13Y2QVW?psc=1" xr:uid="{00000000-0004-0000-0500-0000340C0000}"/>
    <hyperlink ref="U1147" r:id="rId3126" tooltip="https://www.amazon.com/dp/B098THFYXM?psc=1" xr:uid="{00000000-0004-0000-0500-0000350C0000}"/>
    <hyperlink ref="U1148" r:id="rId3127" tooltip="https://www.amazon.com/dp/B08KFRFL8F?psc=1" xr:uid="{00000000-0004-0000-0500-0000360C0000}"/>
    <hyperlink ref="X1148" r:id="rId3128" tooltip="https://www.amazon.com/dp/B08RK2SR23?psc=1" xr:uid="{00000000-0004-0000-0500-0000370C0000}"/>
    <hyperlink ref="AA1148" r:id="rId3129" tooltip="https://www.amazon.com/dp/B09QV5KJHV?psc=1" xr:uid="{00000000-0004-0000-0500-0000380C0000}"/>
    <hyperlink ref="U1149" r:id="rId3130" tooltip="https://www.amazon.com/dp/B09PTG29TC?psc=1" xr:uid="{00000000-0004-0000-0500-0000390C0000}"/>
    <hyperlink ref="X1149" r:id="rId3131" tooltip="https://www.amazon.com/dp/B08PDGD6P5?psc=1" xr:uid="{00000000-0004-0000-0500-00003A0C0000}"/>
    <hyperlink ref="AA1149" r:id="rId3132" tooltip="https://www.amazon.com/dp/B09SXDQDMC?psc=1" xr:uid="{00000000-0004-0000-0500-00003B0C0000}"/>
    <hyperlink ref="U1150" r:id="rId3133" tooltip="https://www.amazon.com/dp/B07MFZXR1B?psc=1" xr:uid="{00000000-0004-0000-0500-00003C0C0000}"/>
    <hyperlink ref="X1150" r:id="rId3134" tooltip="https://www.amazon.com/dp/B099RHVB42?psc=1" xr:uid="{00000000-0004-0000-0500-00003D0C0000}"/>
    <hyperlink ref="AA1150" r:id="rId3135" tooltip="https://www.amazon.com/dp/B091BG4HDW?psc=1" xr:uid="{00000000-0004-0000-0500-00003E0C0000}"/>
    <hyperlink ref="U1151" r:id="rId3136" tooltip="https://www.amazon.com/dp/B08V7GT6F3?psc=1" xr:uid="{00000000-0004-0000-0500-00003F0C0000}"/>
    <hyperlink ref="X1151" r:id="rId3137" tooltip="https://www.amazon.com/dp/B09HKG6SDF?psc=1" xr:uid="{00000000-0004-0000-0500-0000400C0000}"/>
    <hyperlink ref="AA1151" r:id="rId3138" tooltip="https://www.amazon.com/dp/B07M7Q21N7?psc=1" xr:uid="{00000000-0004-0000-0500-0000410C0000}"/>
    <hyperlink ref="U1152" r:id="rId3139" tooltip="https://www.amazon.com/dp/B077N2KK27?psc=1" xr:uid="{00000000-0004-0000-0500-0000420C0000}"/>
    <hyperlink ref="X1152" r:id="rId3140" tooltip="https://www.amazon.com/dp/B00EHDTRJ6?psc=1" xr:uid="{00000000-0004-0000-0500-0000430C0000}"/>
    <hyperlink ref="AA1152" r:id="rId3141" tooltip="https://www.amazon.com/dp/B073SB3PD4?psc=1" xr:uid="{00000000-0004-0000-0500-0000440C0000}"/>
    <hyperlink ref="U1153" r:id="rId3142" tooltip="https://www.amazon.com/dp/B08PMLYV9H?psc=1" xr:uid="{00000000-0004-0000-0500-0000450C0000}"/>
    <hyperlink ref="X1153" r:id="rId3143" tooltip="https://www.amazon.com/dp/B08KFRFL8F?psc=1" xr:uid="{00000000-0004-0000-0500-0000460C0000}"/>
    <hyperlink ref="AA1153" r:id="rId3144" tooltip="https://www.amazon.com/dp/B07M9VXSXG?psc=1" xr:uid="{00000000-0004-0000-0500-0000470C0000}"/>
    <hyperlink ref="U1154" r:id="rId3145" tooltip="https://www.amazon.com/dp/B09ZP9NYZK?psc=1" xr:uid="{00000000-0004-0000-0500-0000480C0000}"/>
    <hyperlink ref="X1154" r:id="rId3146" tooltip="https://www.amazon.com/dp/B091ZGFVNJ?psc=1" xr:uid="{00000000-0004-0000-0500-0000490C0000}"/>
    <hyperlink ref="U1155" r:id="rId3147" tooltip="https://www.amazon.com/dp/B08KFS6THF?psc=1" xr:uid="{00000000-0004-0000-0500-00004A0C0000}"/>
    <hyperlink ref="X1155" r:id="rId3148" tooltip="https://www.amazon.com/dp/B07MFZXR1B?psc=1" xr:uid="{00000000-0004-0000-0500-00004B0C0000}"/>
    <hyperlink ref="AA1155" r:id="rId3149" tooltip="https://www.amazon.com/dp/B08GLX7TNT?psc=1" xr:uid="{00000000-0004-0000-0500-00004C0C0000}"/>
    <hyperlink ref="U1156" r:id="rId3150" tooltip="https://www.amazon.com/dp/B001BWFDDU?psc=1" xr:uid="{00000000-0004-0000-0500-00004D0C0000}"/>
    <hyperlink ref="X1156" r:id="rId3151" tooltip="https://www.amazon.com/dp/B00937CIFG?psc=1" xr:uid="{00000000-0004-0000-0500-00004E0C0000}"/>
    <hyperlink ref="AA1156" r:id="rId3152" tooltip="https://www.amazon.com/dp/B0B116WHGM?psc=1" xr:uid="{00000000-0004-0000-0500-00004F0C0000}"/>
    <hyperlink ref="U1157" r:id="rId3153" tooltip="https://www.amazon.com/dp/B08KFS6THF?psc=1" xr:uid="{00000000-0004-0000-0500-0000500C0000}"/>
    <hyperlink ref="X1157" r:id="rId3154" tooltip="https://www.amazon.com/dp/B08GLX7TNT?psc=1" xr:uid="{00000000-0004-0000-0500-0000510C0000}"/>
    <hyperlink ref="AA1157" r:id="rId3155" tooltip="https://www.amazon.com/dp/B09QV692XY?psc=1" xr:uid="{00000000-0004-0000-0500-0000520C0000}"/>
    <hyperlink ref="U1158" r:id="rId3156" tooltip="https://www.amazon.com/dp/B0B25LZGGW?psc=1" xr:uid="{00000000-0004-0000-0500-0000530C0000}"/>
    <hyperlink ref="X1158" r:id="rId3157" tooltip="https://www.amazon.com/dp/B0B25NXWC7?psc=1" xr:uid="{00000000-0004-0000-0500-0000540C0000}"/>
    <hyperlink ref="AA1158" r:id="rId3158" tooltip="https://www.amazon.com/dp/B098WL46RS?psc=1" xr:uid="{00000000-0004-0000-0500-0000550C0000}"/>
    <hyperlink ref="U1159" r:id="rId3159" tooltip="https://www.amazon.com/dp/B08QBJ2YMG?psc=1" xr:uid="{00000000-0004-0000-0500-0000560C0000}"/>
    <hyperlink ref="X1159" r:id="rId3160" tooltip="https://www.amazon.com/dp/B08QBMD6P4?psc=1" xr:uid="{00000000-0004-0000-0500-0000570C0000}"/>
    <hyperlink ref="AA1159" r:id="rId3161" tooltip="https://www.amazon.com/dp/B089C73T72?psc=1" xr:uid="{00000000-0004-0000-0500-0000580C0000}"/>
    <hyperlink ref="U1160" r:id="rId3162" tooltip="https://www.amazon.com/dp/B08QBJ2YMG?psc=1" xr:uid="{00000000-0004-0000-0500-0000590C0000}"/>
    <hyperlink ref="X1160" r:id="rId3163" tooltip="https://www.amazon.com/dp/B07Y5VDNT9?psc=1" xr:uid="{00000000-0004-0000-0500-00005A0C0000}"/>
    <hyperlink ref="AA1160" r:id="rId3164" tooltip="https://www.amazon.com/dp/B07YD579WM?psc=1" xr:uid="{00000000-0004-0000-0500-00005B0C0000}"/>
    <hyperlink ref="U1161" r:id="rId3165" tooltip="https://www.amazon.com/dp/B09YLVW9MQ?psc=1" xr:uid="{00000000-0004-0000-0500-00005C0C0000}"/>
    <hyperlink ref="U1162" r:id="rId3166" tooltip="https://www.amazon.com/dp/B078211KBB?psc=1" xr:uid="{00000000-0004-0000-0500-00005D0C0000}"/>
    <hyperlink ref="X1162" r:id="rId3167" tooltip="https://www.amazon.com/dp/B0781VSXBP?psc=1" xr:uid="{00000000-0004-0000-0500-00005E0C0000}"/>
    <hyperlink ref="AA1162" r:id="rId3168" tooltip="https://www.amazon.com/dp/B003J5JB12?psc=1" xr:uid="{00000000-0004-0000-0500-00005F0C0000}"/>
    <hyperlink ref="U1163" r:id="rId3169" tooltip="https://www.amazon.com/dp/B08V83JZH4?psc=1" xr:uid="{00000000-0004-0000-0500-0000600C0000}"/>
    <hyperlink ref="X1163" r:id="rId3170" tooltip="https://www.amazon.com/dp/B07CRG7BBH?psc=1" xr:uid="{00000000-0004-0000-0500-0000610C0000}"/>
    <hyperlink ref="AA1163" r:id="rId3171" tooltip="https://www.amazon.com/dp/B08V7P3SKS?psc=1" xr:uid="{00000000-0004-0000-0500-0000620C0000}"/>
    <hyperlink ref="U1164" r:id="rId3172" tooltip="https://www.amazon.com/dp/B07YFFX5MD?psc=1" xr:uid="{00000000-0004-0000-0500-0000630C0000}"/>
    <hyperlink ref="X1164" r:id="rId3173" tooltip="https://www.amazon.com/dp/B09JM8DJNS?psc=1" xr:uid="{00000000-0004-0000-0500-0000640C0000}"/>
    <hyperlink ref="AA1164" r:id="rId3174" tooltip="https://www.amazon.com/dp/B09HKG6SDF?psc=1" xr:uid="{00000000-0004-0000-0500-0000650C0000}"/>
    <hyperlink ref="U1165" r:id="rId3175" tooltip="https://www.amazon.com/dp/B09HSQQWCL?psc=1" xr:uid="{00000000-0004-0000-0500-0000660C0000}"/>
    <hyperlink ref="X1165" r:id="rId3176" tooltip="https://www.amazon.com/dp/B07TN2RX2K?psc=1" xr:uid="{00000000-0004-0000-0500-0000670C0000}"/>
    <hyperlink ref="AA1165" r:id="rId3177" tooltip="https://www.amazon.com/dp/B09KMDMWHT?psc=1" xr:uid="{00000000-0004-0000-0500-0000680C0000}"/>
    <hyperlink ref="U1166" r:id="rId3178" tooltip="https://www.amazon.com/dp/B00OJ3UJ2S?psc=1" xr:uid="{00000000-0004-0000-0500-0000690C0000}"/>
    <hyperlink ref="X1166" r:id="rId3179" tooltip="https://www.amazon.com/dp/B076WQHK2G?psc=1" xr:uid="{00000000-0004-0000-0500-00006A0C0000}"/>
    <hyperlink ref="AA1166" r:id="rId3180" tooltip="https://www.amazon.com/dp/B08CN4Z4PC?psc=1" xr:uid="{00000000-0004-0000-0500-00006B0C0000}"/>
    <hyperlink ref="U1167" r:id="rId3181" tooltip="https://www.amazon.com/dp/B08KFS6THF?psc=1" xr:uid="{00000000-0004-0000-0500-00006C0C0000}"/>
    <hyperlink ref="X1167" r:id="rId3182" tooltip="https://www.amazon.com/dp/B08KFN1KT1?psc=1" xr:uid="{00000000-0004-0000-0500-00006D0C0000}"/>
    <hyperlink ref="AA1167" r:id="rId3183" tooltip="https://www.amazon.com/dp/B098WKQRDL?psc=1" xr:uid="{00000000-0004-0000-0500-00006E0C0000}"/>
    <hyperlink ref="U1168" r:id="rId3184" tooltip="https://www.amazon.com/dp/B08K79T9G5?psc=1" xr:uid="{00000000-0004-0000-0500-00006F0C0000}"/>
    <hyperlink ref="X1168" r:id="rId3185" tooltip="https://www.amazon.com/dp/B07XVTRFF8?psc=1" xr:uid="{00000000-0004-0000-0500-0000700C0000}"/>
    <hyperlink ref="AA1168" r:id="rId3186" tooltip="https://www.amazon.com/dp/B07KG2G152?psc=1" xr:uid="{00000000-0004-0000-0500-0000710C0000}"/>
    <hyperlink ref="U1169" r:id="rId3187" tooltip="https://www.amazon.com/dp/B08DKB5LWY?psc=1" xr:uid="{00000000-0004-0000-0500-0000720C0000}"/>
    <hyperlink ref="X1169" r:id="rId3188" tooltip="https://www.amazon.com/dp/B08DK2FB7G?psc=1" xr:uid="{00000000-0004-0000-0500-0000730C0000}"/>
    <hyperlink ref="AA1169" r:id="rId3189" tooltip="https://www.amazon.com/dp/B07SNHB4RC?psc=1" xr:uid="{00000000-0004-0000-0500-0000740C0000}"/>
    <hyperlink ref="U1170" r:id="rId3190" tooltip="https://www.amazon.com/dp/B07MFZXR1B?psc=1" xr:uid="{00000000-0004-0000-0500-0000750C0000}"/>
    <hyperlink ref="X1170" r:id="rId3191" tooltip="https://www.amazon.com/dp/B08RK2SR23?psc=1" xr:uid="{00000000-0004-0000-0500-0000760C0000}"/>
    <hyperlink ref="AA1170" r:id="rId3192" tooltip="https://www.amazon.com/dp/B07MG119KG?psc=1" xr:uid="{00000000-0004-0000-0500-0000770C0000}"/>
    <hyperlink ref="U1171" r:id="rId3193" tooltip="https://www.amazon.com/dp/B08PHSVW7K?psc=1" xr:uid="{00000000-0004-0000-0500-0000780C0000}"/>
    <hyperlink ref="X1171" r:id="rId3194" tooltip="https://www.amazon.com/dp/B08KFS6THF?psc=1" xr:uid="{00000000-0004-0000-0500-0000790C0000}"/>
    <hyperlink ref="AA1171" r:id="rId3195" tooltip="https://www.amazon.com/dp/B09JHL33X7?psc=1" xr:uid="{00000000-0004-0000-0500-00007A0C0000}"/>
    <hyperlink ref="U1172" r:id="rId3196" tooltip="https://www.amazon.com/dp/B098WKQRDL?psc=1" xr:uid="{00000000-0004-0000-0500-00007B0C0000}"/>
    <hyperlink ref="X1172" r:id="rId3197" tooltip="https://www.amazon.com/dp/B098W1NDV2?psc=1" xr:uid="{00000000-0004-0000-0500-00007C0C0000}"/>
    <hyperlink ref="AA1172" r:id="rId3198" tooltip="https://www.amazon.com/dp/B0892TWDP1?psc=1" xr:uid="{00000000-0004-0000-0500-00007D0C0000}"/>
    <hyperlink ref="U1173" r:id="rId3199" tooltip="https://www.amazon.com/dp/B08V83JZH4?psc=1" xr:uid="{00000000-0004-0000-0500-00007E0C0000}"/>
    <hyperlink ref="X1173" r:id="rId3200" tooltip="https://www.amazon.com/dp/B08GLX7TNT?psc=1" xr:uid="{00000000-0004-0000-0500-00007F0C0000}"/>
    <hyperlink ref="AA1173" r:id="rId3201" tooltip="https://www.amazon.com/dp/B07MFZY2F2?psc=1" xr:uid="{00000000-0004-0000-0500-0000800C0000}"/>
    <hyperlink ref="U1174" r:id="rId3202" tooltip="https://www.amazon.com/dp/B07K9PG3Z5?psc=1" xr:uid="{00000000-0004-0000-0500-0000810C0000}"/>
    <hyperlink ref="X1174" r:id="rId3203" tooltip="https://www.amazon.com/dp/B07B7ZB484?psc=1" xr:uid="{00000000-0004-0000-0500-0000820C0000}"/>
    <hyperlink ref="U1175" r:id="rId3204" tooltip="https://www.amazon.com/dp/B08KFS6THF?psc=1" xr:uid="{00000000-0004-0000-0500-0000830C0000}"/>
    <hyperlink ref="X1175" r:id="rId3205" tooltip="https://www.amazon.com/dp/B08LT9WZVS?psc=1" xr:uid="{00000000-0004-0000-0500-0000840C0000}"/>
    <hyperlink ref="AA1175" r:id="rId3206" tooltip="https://www.amazon.com/dp/B09C8XTBYS?psc=1" xr:uid="{00000000-0004-0000-0500-0000850C0000}"/>
    <hyperlink ref="U1176" r:id="rId3207" tooltip="https://www.amazon.com/dp/B08LYQPRPJ?psc=1" xr:uid="{00000000-0004-0000-0500-0000860C0000}"/>
    <hyperlink ref="X1176" r:id="rId3208" tooltip="https://www.amazon.com/dp/B09RPVQ85R?psc=1" xr:uid="{00000000-0004-0000-0500-0000870C0000}"/>
    <hyperlink ref="AA1176" r:id="rId3209" tooltip="https://www.amazon.com/dp/B07T812T93?psc=1" xr:uid="{00000000-0004-0000-0500-0000880C0000}"/>
    <hyperlink ref="U1177" r:id="rId3210" tooltip="https://www.amazon.com/dp/B07ZR54JHV?psc=1" xr:uid="{00000000-0004-0000-0500-0000890C0000}"/>
    <hyperlink ref="X1177" r:id="rId3211" tooltip="https://www.amazon.com/dp/B06XD4S8J1?psc=1" xr:uid="{00000000-0004-0000-0500-00008A0C0000}"/>
    <hyperlink ref="AA1177" r:id="rId3212" tooltip="https://www.amazon.com/dp/B07H841W9H?psc=1" xr:uid="{00000000-0004-0000-0500-00008B0C0000}"/>
    <hyperlink ref="U1178" r:id="rId3213" tooltip="https://www.amazon.com/dp/B07Y5VDNT9?psc=1" xr:uid="{00000000-0004-0000-0500-00008C0C0000}"/>
    <hyperlink ref="X1178" r:id="rId3214" tooltip="https://www.amazon.com/dp/B0722XPTL6?psc=1" xr:uid="{00000000-0004-0000-0500-00008D0C0000}"/>
    <hyperlink ref="AA1178" r:id="rId3215" tooltip="https://www.amazon.com/dp/B0719D9YL7?psc=1" xr:uid="{00000000-0004-0000-0500-00008E0C0000}"/>
    <hyperlink ref="U1179" r:id="rId3216" tooltip="https://www.amazon.com/dp/B07KDDKDNN?psc=1" xr:uid="{00000000-0004-0000-0500-00008F0C0000}"/>
    <hyperlink ref="X1179" r:id="rId3217" tooltip="https://www.amazon.com/dp/B076YZMQR5?psc=1" xr:uid="{00000000-0004-0000-0500-0000900C0000}"/>
    <hyperlink ref="AA1179" r:id="rId3218" tooltip="https://www.amazon.com/dp/B082VTVP51?psc=1" xr:uid="{00000000-0004-0000-0500-0000910C0000}"/>
    <hyperlink ref="U1180" r:id="rId3219" tooltip="https://www.amazon.com/dp/B09QV692XY?psc=1" xr:uid="{00000000-0004-0000-0500-0000920C0000}"/>
    <hyperlink ref="X1180" r:id="rId3220" tooltip="https://www.amazon.com/dp/B08GLX7TNT?psc=1" xr:uid="{00000000-0004-0000-0500-0000930C0000}"/>
    <hyperlink ref="AA1180" r:id="rId3221" tooltip="https://www.amazon.com/dp/B08KFS6THF?psc=1" xr:uid="{00000000-0004-0000-0500-0000940C0000}"/>
    <hyperlink ref="U1181" r:id="rId3222" tooltip="https://www.amazon.com/dp/B07YFG3R5N?psc=1" xr:uid="{00000000-0004-0000-0500-0000950C0000}"/>
    <hyperlink ref="X1181" r:id="rId3223" tooltip="https://www.amazon.com/dp/B07YFGQLYK?psc=1" xr:uid="{00000000-0004-0000-0500-0000960C0000}"/>
    <hyperlink ref="AA1181" r:id="rId3224" tooltip="https://www.amazon.com/dp/B08J488MZP?psc=1" xr:uid="{00000000-0004-0000-0500-0000970C0000}"/>
    <hyperlink ref="U1182" r:id="rId3225" tooltip="https://www.amazon.com/dp/B07MFZXR1B?psc=1" xr:uid="{00000000-0004-0000-0500-0000980C0000}"/>
    <hyperlink ref="X1182" r:id="rId3226" tooltip="https://www.amazon.com/dp/B089C6LZ42?psc=1" xr:uid="{00000000-0004-0000-0500-0000990C0000}"/>
    <hyperlink ref="U1183" r:id="rId3227" tooltip="https://www.amazon.com/dp/B07TLYWMYW?psc=1" xr:uid="{00000000-0004-0000-0500-00009A0C0000}"/>
    <hyperlink ref="X1183" r:id="rId3228" tooltip="https://www.amazon.com/dp/B07XL6BMFP?psc=1" xr:uid="{00000000-0004-0000-0500-00009B0C0000}"/>
    <hyperlink ref="AA1183" r:id="rId3229" tooltip="https://www.amazon.com/dp/B07ZZYWTBP?psc=1" xr:uid="{00000000-0004-0000-0500-00009C0C0000}"/>
    <hyperlink ref="U1184" r:id="rId3230" tooltip="https://www.amazon.com/dp/B08HN37XC1?psc=1" xr:uid="{00000000-0004-0000-0500-00009D0C0000}"/>
    <hyperlink ref="X1184" r:id="rId3231" tooltip="https://www.amazon.com/dp/B09VLK9W3S?psc=1" xr:uid="{00000000-0004-0000-0500-00009E0C0000}"/>
    <hyperlink ref="AA1184" r:id="rId3232" tooltip="https://www.amazon.com/dp/B089C6LZ42?psc=1" xr:uid="{00000000-0004-0000-0500-00009F0C0000}"/>
    <hyperlink ref="U1185" r:id="rId3233" tooltip="https://www.amazon.com/dp/B07MFZY2F2?psc=1" xr:uid="{00000000-0004-0000-0500-0000A00C0000}"/>
    <hyperlink ref="X1185" r:id="rId3234" tooltip="https://www.amazon.com/dp/B07MG119KG?psc=1" xr:uid="{00000000-0004-0000-0500-0000A10C0000}"/>
    <hyperlink ref="AA1185" r:id="rId3235" tooltip="https://www.amazon.com/dp/B08GL575DB?psc=1" xr:uid="{00000000-0004-0000-0500-0000A20C0000}"/>
    <hyperlink ref="U1186" r:id="rId3236" tooltip="https://www.amazon.com/dp/B07CRG7BBH?psc=1" xr:uid="{00000000-0004-0000-0500-0000A30C0000}"/>
    <hyperlink ref="X1186" r:id="rId3237" tooltip="https://www.amazon.com/dp/B06VVS7S94?psc=1" xr:uid="{00000000-0004-0000-0500-0000A40C0000}"/>
    <hyperlink ref="AA1186" r:id="rId3238" tooltip="https://www.amazon.com/dp/B079D3D8NR?psc=1" xr:uid="{00000000-0004-0000-0500-0000A50C0000}"/>
    <hyperlink ref="U1187" r:id="rId3239" tooltip="https://www.amazon.com/dp/B08PHSVW7K?psc=1" xr:uid="{00000000-0004-0000-0500-0000A60C0000}"/>
    <hyperlink ref="X1187" r:id="rId3240" tooltip="https://www.amazon.com/dp/B08KFS6THF?psc=1" xr:uid="{00000000-0004-0000-0500-0000A70C0000}"/>
    <hyperlink ref="AA1187" r:id="rId3241" tooltip="https://www.amazon.com/dp/B09JHKSNNG?psc=1" xr:uid="{00000000-0004-0000-0500-0000A80C0000}"/>
    <hyperlink ref="U1188" r:id="rId3242" tooltip="https://www.amazon.com/dp/B07XZLW68F?psc=1" xr:uid="{00000000-0004-0000-0500-0000A90C0000}"/>
    <hyperlink ref="X1188" r:id="rId3243" tooltip="https://www.amazon.com/dp/B0781VSXBP?psc=1" xr:uid="{00000000-0004-0000-0500-0000AA0C0000}"/>
    <hyperlink ref="AA1188" r:id="rId3244" tooltip="https://www.amazon.com/dp/B08QBN5J9B?psc=1" xr:uid="{00000000-0004-0000-0500-0000AB0C0000}"/>
    <hyperlink ref="U1189" r:id="rId3245" tooltip="https://www.amazon.com/dp/B08QBJ2YMG?psc=1" xr:uid="{00000000-0004-0000-0500-0000AC0C0000}"/>
    <hyperlink ref="X1189" r:id="rId3246" tooltip="https://www.amazon.com/dp/B073SBQMCX?psc=1" xr:uid="{00000000-0004-0000-0500-0000AD0C0000}"/>
    <hyperlink ref="AA1189" r:id="rId3247" tooltip="https://www.amazon.com/dp/B078211KBB?psc=1" xr:uid="{00000000-0004-0000-0500-0000AE0C0000}"/>
    <hyperlink ref="U1190" r:id="rId3248" tooltip="https://www.amazon.com/dp/B07MFZY2F2?psc=1" xr:uid="{00000000-0004-0000-0500-0000AF0C0000}"/>
    <hyperlink ref="X1190" r:id="rId3249" tooltip="https://www.amazon.com/dp/B07MG119KG?psc=1" xr:uid="{00000000-0004-0000-0500-0000B00C0000}"/>
    <hyperlink ref="AA1190" r:id="rId3250" tooltip="https://www.amazon.com/dp/B08V83JZH4?psc=1" xr:uid="{00000000-0004-0000-0500-0000B10C0000}"/>
    <hyperlink ref="U1191" r:id="rId3251" tooltip="https://www.amazon.com/dp/B07NPSVJ9C?psc=1" xr:uid="{00000000-0004-0000-0500-0000B20C0000}"/>
    <hyperlink ref="X1191" r:id="rId3252" tooltip="https://www.amazon.com/dp/B08QBJ2YMG?psc=1" xr:uid="{00000000-0004-0000-0500-0000B30C0000}"/>
    <hyperlink ref="AA1191" r:id="rId3253" tooltip="https://www.amazon.com/dp/B08QBN5J9B?psc=1" xr:uid="{00000000-0004-0000-0500-0000B40C0000}"/>
    <hyperlink ref="U1192" r:id="rId3254" tooltip="https://www.amazon.com/dp/B08QB93S6R?psc=1" xr:uid="{00000000-0004-0000-0500-0000B50C0000}"/>
    <hyperlink ref="X1192" r:id="rId3255" tooltip="https://www.amazon.com/dp/B07822SVMS?psc=1" xr:uid="{00000000-0004-0000-0500-0000B60C0000}"/>
    <hyperlink ref="AA1192" r:id="rId3256" tooltip="https://www.amazon.com/dp/B07935Q2TS?psc=1" xr:uid="{00000000-0004-0000-0500-0000B70C0000}"/>
    <hyperlink ref="U1193" r:id="rId3257" tooltip="https://www.amazon.com/dp/B09PRSKX9L?psc=1" xr:uid="{00000000-0004-0000-0500-0000B80C0000}"/>
    <hyperlink ref="X1193" r:id="rId3258" tooltip="https://www.amazon.com/dp/B09PQNDP7Z?psc=1" xr:uid="{00000000-0004-0000-0500-0000B90C0000}"/>
    <hyperlink ref="AA1193" r:id="rId3259" tooltip="https://www.amazon.com/dp/B09PQLCF8V?psc=1" xr:uid="{00000000-0004-0000-0500-0000BA0C0000}"/>
    <hyperlink ref="U1194" r:id="rId3260" tooltip="https://www.amazon.com/dp/B08RX4QKXS?psc=1" xr:uid="{00000000-0004-0000-0500-0000BB0C0000}"/>
    <hyperlink ref="X1194" r:id="rId3261" tooltip="https://www.amazon.com/dp/B089C5P5SX?psc=1" xr:uid="{00000000-0004-0000-0500-0000BC0C0000}"/>
    <hyperlink ref="AA1194" r:id="rId3262" tooltip="https://www.amazon.com/dp/B08QBL36GF?psc=1" xr:uid="{00000000-0004-0000-0500-0000BD0C0000}"/>
    <hyperlink ref="U1195" r:id="rId3263" tooltip="https://www.amazon.com/dp/B07MG119KG?psc=1" xr:uid="{00000000-0004-0000-0500-0000BE0C0000}"/>
    <hyperlink ref="X1195" r:id="rId3264" tooltip="https://www.amazon.com/dp/B09ZYQ84CM?psc=1" xr:uid="{00000000-0004-0000-0500-0000BF0C0000}"/>
    <hyperlink ref="U1196" r:id="rId3265" tooltip="https://www.amazon.com/dp/B09JHKSNNG?psc=1" xr:uid="{00000000-0004-0000-0500-0000C00C0000}"/>
    <hyperlink ref="X1196" r:id="rId3266" tooltip="https://www.amazon.com/dp/B08RK2SR23?psc=1" xr:uid="{00000000-0004-0000-0500-0000C10C0000}"/>
    <hyperlink ref="AA1196" r:id="rId3267" tooltip="https://www.amazon.com/dp/B09XYZ4JX2?psc=1" xr:uid="{00000000-0004-0000-0500-0000C20C0000}"/>
    <hyperlink ref="U1197" r:id="rId3268" tooltip="https://www.amazon.com/dp/B07XQ3CPSG?psc=1" xr:uid="{00000000-0004-0000-0500-0000C30C0000}"/>
    <hyperlink ref="X1197" r:id="rId3269" tooltip="https://www.amazon.com/dp/B01M08LCXW?psc=1" xr:uid="{00000000-0004-0000-0500-0000C40C0000}"/>
    <hyperlink ref="AA1197" r:id="rId3270" tooltip="https://www.amazon.com/dp/B00GAML7OK?psc=1" xr:uid="{00000000-0004-0000-0500-0000C50C0000}"/>
    <hyperlink ref="U1198" r:id="rId3271" tooltip="https://www.amazon.com/dp/B09Q2MW21F?psc=1" xr:uid="{00000000-0004-0000-0500-0000C60C0000}"/>
    <hyperlink ref="X1198" r:id="rId3272" tooltip="https://www.amazon.com/dp/B0999JRTW9?psc=1" xr:uid="{00000000-0004-0000-0500-0000C70C0000}"/>
    <hyperlink ref="AA1198" r:id="rId3273" tooltip="https://www.amazon.com/dp/B08T9ZNSFN?psc=1" xr:uid="{00000000-0004-0000-0500-0000C80C0000}"/>
    <hyperlink ref="U1199" r:id="rId3274" tooltip="https://www.amazon.com/dp/B07V1H939C?psc=1" xr:uid="{00000000-0004-0000-0500-0000C90C0000}"/>
    <hyperlink ref="U1200" r:id="rId3275" tooltip="https://www.amazon.com/dp/B07CRG94G3?psc=1" xr:uid="{00000000-0004-0000-0500-0000CA0C0000}"/>
    <hyperlink ref="X1200" r:id="rId3276" tooltip="https://www.amazon.com/dp/B079D3D8NR?psc=1" xr:uid="{00000000-0004-0000-0500-0000CB0C0000}"/>
    <hyperlink ref="AA1200" r:id="rId3277" tooltip="https://www.amazon.com/dp/B07VS8QCXC?psc=1" xr:uid="{00000000-0004-0000-0500-0000CC0C0000}"/>
    <hyperlink ref="U1201" r:id="rId3278" tooltip="https://www.amazon.com/dp/B08KFS6THF?psc=1" xr:uid="{00000000-0004-0000-0500-0000CD0C0000}"/>
    <hyperlink ref="X1201" r:id="rId3279" tooltip="https://www.amazon.com/dp/B09QV692XY?psc=1" xr:uid="{00000000-0004-0000-0500-0000CE0C0000}"/>
    <hyperlink ref="U1202" r:id="rId3280" tooltip="https://www.amazon.com/dp/B08RCHKCVN?psc=1" xr:uid="{00000000-0004-0000-0500-0000CF0C0000}"/>
    <hyperlink ref="X1202" r:id="rId3281" tooltip="https://www.amazon.com/dp/B088RD9DHP?psc=1" xr:uid="{00000000-0004-0000-0500-0000D00C0000}"/>
    <hyperlink ref="U1203" r:id="rId3282" tooltip="https://www.amazon.com/dp/B07MFZXR1B?psc=1" xr:uid="{00000000-0004-0000-0500-0000D10C0000}"/>
    <hyperlink ref="X1203" r:id="rId3283" tooltip="https://www.amazon.com/dp/B08KFRFL8F?psc=1" xr:uid="{00000000-0004-0000-0500-0000D20C0000}"/>
    <hyperlink ref="AA1203" r:id="rId3284" tooltip="https://www.amazon.com/dp/B086BKGSC1?psc=1" xr:uid="{00000000-0004-0000-0500-0000D30C0000}"/>
    <hyperlink ref="U1204" r:id="rId3285" tooltip="https://www.amazon.com/dp/B08PMLYV9H?psc=1" xr:uid="{00000000-0004-0000-0500-0000D40C0000}"/>
    <hyperlink ref="X1204" r:id="rId3286" tooltip="https://www.amazon.com/dp/B08KFRFL8F?psc=1" xr:uid="{00000000-0004-0000-0500-0000D50C0000}"/>
    <hyperlink ref="AA1204" r:id="rId3287" tooltip="https://www.amazon.com/dp/B08LT9WZVS?psc=1" xr:uid="{00000000-0004-0000-0500-0000D60C0000}"/>
    <hyperlink ref="U1205" r:id="rId3288" tooltip="https://www.amazon.com/dp/B010QD6RX4?psc=1" xr:uid="{00000000-0004-0000-0500-0000D70C0000}"/>
    <hyperlink ref="X1205" r:id="rId3289" tooltip="https://www.amazon.com/dp/B08QB93S6R?psc=1" xr:uid="{00000000-0004-0000-0500-0000D80C0000}"/>
    <hyperlink ref="AA1205" r:id="rId3290" tooltip="https://www.amazon.com/dp/B08RK2SR23?psc=1" xr:uid="{00000000-0004-0000-0500-0000D90C0000}"/>
    <hyperlink ref="U1206" r:id="rId3291" tooltip="https://www.amazon.com/dp/B0B4VNDXQL?psc=1" xr:uid="{00000000-0004-0000-0500-0000DA0C0000}"/>
    <hyperlink ref="X1206" r:id="rId3292" tooltip="https://www.amazon.com/dp/B07Y465VX1?psc=1" xr:uid="{00000000-0004-0000-0500-0000DB0C0000}"/>
    <hyperlink ref="AA1206" r:id="rId3293" tooltip="https://www.amazon.com/dp/B07X1VD542?psc=1" xr:uid="{00000000-0004-0000-0500-0000DC0C0000}"/>
    <hyperlink ref="U1207" r:id="rId3294" tooltip="https://www.amazon.com/dp/B091BGMKYS?psc=1" xr:uid="{00000000-0004-0000-0500-0000DD0C0000}"/>
    <hyperlink ref="X1207" r:id="rId3295" tooltip="https://www.amazon.com/dp/B091Z6JNX4?psc=1" xr:uid="{00000000-0004-0000-0500-0000DE0C0000}"/>
    <hyperlink ref="AA1207" r:id="rId3296" tooltip="https://www.amazon.com/dp/B088FHJLR1?psc=1" xr:uid="{00000000-0004-0000-0500-0000DF0C0000}"/>
    <hyperlink ref="U1208" r:id="rId3297" tooltip="https://www.amazon.com/dp/B08KFRFL8F?psc=1" xr:uid="{00000000-0004-0000-0500-0000E00C0000}"/>
    <hyperlink ref="X1208" r:id="rId3298" tooltip="https://www.amazon.com/dp/B08KFN1KT1?psc=1" xr:uid="{00000000-0004-0000-0500-0000E10C0000}"/>
    <hyperlink ref="AA1208" r:id="rId3299" tooltip="https://www.amazon.com/dp/B08RK2SR23?psc=1" xr:uid="{00000000-0004-0000-0500-0000E20C0000}"/>
    <hyperlink ref="U1209" r:id="rId3300" tooltip="https://www.amazon.com/dp/B07YD579WM?psc=1" xr:uid="{00000000-0004-0000-0500-0000E30C0000}"/>
    <hyperlink ref="X1209" r:id="rId3301" tooltip="https://www.amazon.com/dp/B08QBJ2YMG?psc=1" xr:uid="{00000000-0004-0000-0500-0000E40C0000}"/>
    <hyperlink ref="AA1209" r:id="rId3302" tooltip="https://www.amazon.com/dp/B078211KBB?psc=1" xr:uid="{00000000-0004-0000-0500-0000E50C0000}"/>
    <hyperlink ref="U1210" r:id="rId3303" tooltip="https://www.amazon.com/dp/B07MFZY2F2?psc=1" xr:uid="{00000000-0004-0000-0500-0000E60C0000}"/>
    <hyperlink ref="X1210" r:id="rId3304" tooltip="https://www.amazon.com/dp/B07MG119KG?psc=1" xr:uid="{00000000-0004-0000-0500-0000E70C0000}"/>
    <hyperlink ref="AA1210" r:id="rId3305" tooltip="https://www.amazon.com/dp/B07BN217QG?psc=1" xr:uid="{00000000-0004-0000-0500-0000E80C0000}"/>
    <hyperlink ref="U1211" r:id="rId3306" tooltip="https://www.amazon.com/dp/B08J488MZP?psc=1" xr:uid="{00000000-0004-0000-0500-0000E90C0000}"/>
    <hyperlink ref="X1211" r:id="rId3307" tooltip="https://www.amazon.com/dp/B08HN37XC1?psc=1" xr:uid="{00000000-0004-0000-0500-0000EA0C0000}"/>
    <hyperlink ref="AA1211" r:id="rId3308" tooltip="https://www.amazon.com/dp/B07YD5TK4F?psc=1" xr:uid="{00000000-0004-0000-0500-0000EB0C0000}"/>
    <hyperlink ref="U1212" r:id="rId3309" tooltip="https://www.amazon.com/dp/B0874XN4D8?psc=1" xr:uid="{00000000-0004-0000-0500-0000EC0C0000}"/>
    <hyperlink ref="X1212" r:id="rId3310" tooltip="https://www.amazon.com/dp/B08HN37XC1?psc=1" xr:uid="{00000000-0004-0000-0500-0000ED0C0000}"/>
    <hyperlink ref="AA1212" r:id="rId3311" tooltip="https://www.amazon.com/dp/B08GTYFC37?psc=1" xr:uid="{00000000-0004-0000-0500-0000EE0C0000}"/>
    <hyperlink ref="U1213" r:id="rId3312" tooltip="https://www.amazon.com/dp/B01K8A29BE?psc=1" xr:uid="{00000000-0004-0000-0500-0000EF0C0000}"/>
    <hyperlink ref="X1213" r:id="rId3313" tooltip="https://www.amazon.com/dp/B07PHMJR4Y?psc=1" xr:uid="{00000000-0004-0000-0500-0000F00C0000}"/>
    <hyperlink ref="AA1213" r:id="rId3314" tooltip="https://www.amazon.com/dp/B092D7RHYF?psc=1" xr:uid="{00000000-0004-0000-0500-0000F10C0000}"/>
    <hyperlink ref="U1214" r:id="rId3315" tooltip="https://www.amazon.com/dp/B073SBRHH6?psc=1" xr:uid="{00000000-0004-0000-0500-0000F20C0000}"/>
    <hyperlink ref="U1215" r:id="rId3316" tooltip="https://www.amazon.com/dp/B08RK2SR23?psc=1" xr:uid="{00000000-0004-0000-0500-0000F30C0000}"/>
    <hyperlink ref="X1215" r:id="rId3317" tooltip="https://www.amazon.com/dp/B09QV692XY?psc=1" xr:uid="{00000000-0004-0000-0500-0000F40C0000}"/>
    <hyperlink ref="AA1215" r:id="rId3318" tooltip="https://www.amazon.com/dp/B07TLYWMYW?psc=1" xr:uid="{00000000-0004-0000-0500-0000F50C0000}"/>
    <hyperlink ref="U1216" r:id="rId3319" tooltip="https://www.amazon.com/dp/B08QBJ2YMG?psc=1" xr:uid="{00000000-0004-0000-0500-0000F60C0000}"/>
    <hyperlink ref="X1216" r:id="rId3320" tooltip="https://www.amazon.com/dp/B01N5IB20Q?psc=1" xr:uid="{00000000-0004-0000-0500-0000F70C0000}"/>
    <hyperlink ref="AA1216" r:id="rId3321" tooltip="https://www.amazon.com/dp/B07D998212?psc=1" xr:uid="{00000000-0004-0000-0500-0000F80C0000}"/>
    <hyperlink ref="U1217" r:id="rId3322" tooltip="https://www.amazon.com/dp/B097H7B8GY?psc=1" xr:uid="{00000000-0004-0000-0500-0000F90C0000}"/>
    <hyperlink ref="X1217" r:id="rId3323" tooltip="https://www.amazon.com/dp/B097BB86GY?psc=1" xr:uid="{00000000-0004-0000-0500-0000FA0C0000}"/>
    <hyperlink ref="AA1217" r:id="rId3324" tooltip="https://www.amazon.com/dp/B08SQS7NWQ?psc=1" xr:uid="{00000000-0004-0000-0500-0000FB0C0000}"/>
    <hyperlink ref="U1218" r:id="rId3325" tooltip="https://www.amazon.com/dp/B09X4WFQR4?psc=1" xr:uid="{00000000-0004-0000-0500-0000FC0C0000}"/>
    <hyperlink ref="X1218" r:id="rId3326" tooltip="https://www.amazon.com/dp/B0B2ZTMHVM?psc=1" xr:uid="{00000000-0004-0000-0500-0000FD0C0000}"/>
    <hyperlink ref="AA1218" r:id="rId3327" tooltip="https://www.amazon.com/dp/B09ZV1QS14?psc=1" xr:uid="{00000000-0004-0000-0500-0000FE0C0000}"/>
    <hyperlink ref="U1219" r:id="rId3328" tooltip="https://www.amazon.com/dp/B01H7RW4C0?psc=1" xr:uid="{00000000-0004-0000-0500-0000FF0C0000}"/>
    <hyperlink ref="U1220" r:id="rId3329" tooltip="https://www.amazon.com/dp/B08HN37XC1?psc=1" xr:uid="{00000000-0004-0000-0500-0000000D0000}"/>
    <hyperlink ref="X1220" r:id="rId3330" tooltip="https://www.amazon.com/dp/B07CRG94G3?psc=1" xr:uid="{00000000-0004-0000-0500-0000010D0000}"/>
    <hyperlink ref="AA1220" r:id="rId3331" tooltip="https://www.amazon.com/dp/B0874YHTXW?psc=1" xr:uid="{00000000-0004-0000-0500-0000020D0000}"/>
    <hyperlink ref="U1221" r:id="rId3332" tooltip="https://www.amazon.com/dp/B09Q2MW21F?psc=1" xr:uid="{00000000-0004-0000-0500-0000030D0000}"/>
    <hyperlink ref="U1222" r:id="rId3333" tooltip="https://www.amazon.com/dp/B08V7GT6F3?psc=1" xr:uid="{00000000-0004-0000-0500-0000040D0000}"/>
    <hyperlink ref="X1222" r:id="rId3334" tooltip="https://www.amazon.com/dp/B08V7P3SKS?psc=1" xr:uid="{00000000-0004-0000-0500-0000050D0000}"/>
    <hyperlink ref="AA1222" r:id="rId3335" tooltip="https://www.amazon.com/dp/B08GL575DB?psc=1" xr:uid="{00000000-0004-0000-0500-0000060D0000}"/>
    <hyperlink ref="U1223" r:id="rId3336" tooltip="https://www.amazon.com/dp/B089DNM8LR?psc=1" xr:uid="{00000000-0004-0000-0500-0000070D0000}"/>
    <hyperlink ref="X1223" r:id="rId3337" tooltip="https://www.amazon.com/dp/B086BKGSC1?psc=1" xr:uid="{00000000-0004-0000-0500-0000080D0000}"/>
    <hyperlink ref="U1224" r:id="rId3338" tooltip="https://www.amazon.com/dp/B07N1S7JH8?psc=1" xr:uid="{00000000-0004-0000-0500-0000090D0000}"/>
    <hyperlink ref="X1224" r:id="rId3339" tooltip="https://www.amazon.com/dp/B09LYF2951?psc=1" xr:uid="{00000000-0004-0000-0500-00000A0D0000}"/>
    <hyperlink ref="U1225" r:id="rId3340" tooltip="https://www.amazon.com/dp/B00OJ3UJ2S?psc=1" xr:uid="{00000000-0004-0000-0500-00000B0D0000}"/>
    <hyperlink ref="X1225" r:id="rId3341" tooltip="https://www.amazon.com/dp/B08ZSDVMSP?psc=1" xr:uid="{00000000-0004-0000-0500-00000C0D0000}"/>
    <hyperlink ref="AA1225" r:id="rId3342" tooltip="https://www.amazon.com/dp/B06XWRRMYX?psc=1" xr:uid="{00000000-0004-0000-0500-00000D0D0000}"/>
    <hyperlink ref="U1226" r:id="rId3343" tooltip="https://www.amazon.com/dp/B07MFZXR1B?psc=1" xr:uid="{00000000-0004-0000-0500-00000E0D0000}"/>
    <hyperlink ref="X1226" r:id="rId3344" tooltip="https://www.amazon.com/dp/B089C6LZ42?psc=1" xr:uid="{00000000-0004-0000-0500-00000F0D0000}"/>
    <hyperlink ref="AA1226" r:id="rId3345" tooltip="https://www.amazon.com/dp/B08QB93S6R?psc=1" xr:uid="{00000000-0004-0000-0500-0000100D0000}"/>
    <hyperlink ref="U1227" r:id="rId3346" tooltip="https://www.amazon.com/dp/B0786QNS9B?psc=1" xr:uid="{00000000-0004-0000-0500-0000110D0000}"/>
    <hyperlink ref="X1227" r:id="rId3347" tooltip="https://www.amazon.com/dp/B0781VSXBP?psc=1" xr:uid="{00000000-0004-0000-0500-0000120D0000}"/>
    <hyperlink ref="AA1227" r:id="rId3348" tooltip="https://www.amazon.com/dp/B078211KBB?psc=1" xr:uid="{00000000-0004-0000-0500-0000130D0000}"/>
    <hyperlink ref="U1228" r:id="rId3349" tooltip="https://www.amazon.com/dp/B07MFZXR1B?psc=1" xr:uid="{00000000-0004-0000-0500-0000140D0000}"/>
    <hyperlink ref="X1228" r:id="rId3350" tooltip="https://www.amazon.com/dp/B09QV5KJHV?psc=1" xr:uid="{00000000-0004-0000-0500-0000150D0000}"/>
    <hyperlink ref="AA1228" r:id="rId3351" tooltip="https://www.amazon.com/dp/B08GVDNTGJ?psc=1" xr:uid="{00000000-0004-0000-0500-0000160D0000}"/>
    <hyperlink ref="U1229" r:id="rId3352" tooltip="https://www.amazon.com/dp/B004QM7O34?psc=1" xr:uid="{00000000-0004-0000-0500-0000170D0000}"/>
    <hyperlink ref="X1229" r:id="rId3353" tooltip="https://www.amazon.com/dp/B08T6XYNQ5?psc=1" xr:uid="{00000000-0004-0000-0500-0000180D0000}"/>
    <hyperlink ref="AA1229" r:id="rId3354" tooltip="https://www.amazon.com/dp/B071ZSTYDW?psc=1" xr:uid="{00000000-0004-0000-0500-0000190D0000}"/>
    <hyperlink ref="U1230" r:id="rId3355" tooltip="https://www.amazon.com/dp/B08PHSVW7K?psc=1" xr:uid="{00000000-0004-0000-0500-00001A0D0000}"/>
    <hyperlink ref="X1230" r:id="rId3356" tooltip="https://www.amazon.com/dp/B08KFS6THF?psc=1" xr:uid="{00000000-0004-0000-0500-00001B0D0000}"/>
    <hyperlink ref="AA1230" r:id="rId3357" tooltip="https://www.amazon.com/dp/B09JHKSNNG?psc=1" xr:uid="{00000000-0004-0000-0500-00001C0D0000}"/>
    <hyperlink ref="U1231" r:id="rId3358" tooltip="https://www.amazon.com/dp/B07TN1MNJ4?psc=1" xr:uid="{00000000-0004-0000-0500-00001D0D0000}"/>
    <hyperlink ref="X1231" r:id="rId3359" tooltip="https://www.amazon.com/dp/B07MTQTNVR?psc=1" xr:uid="{00000000-0004-0000-0500-00001E0D0000}"/>
    <hyperlink ref="AA1231" r:id="rId3360" tooltip="https://www.amazon.com/dp/B08P2CG4JK?psc=1" xr:uid="{00000000-0004-0000-0500-00001F0D0000}"/>
    <hyperlink ref="U1232" r:id="rId3361" tooltip="https://www.amazon.com/dp/B09DVPH8NQ?psc=1" xr:uid="{00000000-0004-0000-0500-0000200D0000}"/>
    <hyperlink ref="X1232" r:id="rId3362" tooltip="https://www.amazon.com/dp/B07X2VBD81?psc=1" xr:uid="{00000000-0004-0000-0500-0000210D0000}"/>
    <hyperlink ref="AA1232" r:id="rId3363" tooltip="https://www.amazon.com/dp/B076FPGWNZ?psc=1" xr:uid="{00000000-0004-0000-0500-0000220D0000}"/>
    <hyperlink ref="U1233" r:id="rId3364" tooltip="https://www.amazon.com/dp/B007IQCYDK?psc=1" xr:uid="{00000000-0004-0000-0500-0000230D0000}"/>
    <hyperlink ref="X1233" r:id="rId3365" tooltip="https://www.amazon.com/dp/B07QLMDXR3?psc=1" xr:uid="{00000000-0004-0000-0500-0000240D0000}"/>
    <hyperlink ref="AA1233" r:id="rId3366" tooltip="https://www.amazon.com/dp/B07Z4J96C9?psc=1" xr:uid="{00000000-0004-0000-0500-0000250D0000}"/>
    <hyperlink ref="U1234" r:id="rId3367" tooltip="https://www.amazon.com/dp/B07MFZY2F2?psc=1" xr:uid="{00000000-0004-0000-0500-0000260D0000}"/>
    <hyperlink ref="X1234" r:id="rId3368" tooltip="https://www.amazon.com/dp/B07MG119KG?psc=1" xr:uid="{00000000-0004-0000-0500-0000270D0000}"/>
    <hyperlink ref="AA1234" r:id="rId3369" tooltip="https://www.amazon.com/dp/B07BN217QG?psc=1" xr:uid="{00000000-0004-0000-0500-0000280D0000}"/>
    <hyperlink ref="U1235" r:id="rId3370" tooltip="https://www.amazon.com/dp/B0742LW9RT?psc=1" xr:uid="{00000000-0004-0000-0500-0000290D0000}"/>
    <hyperlink ref="X1235" r:id="rId3371" tooltip="https://www.amazon.com/dp/B003DRDHG6?psc=1" xr:uid="{00000000-0004-0000-0500-00002A0D0000}"/>
    <hyperlink ref="AA1235" r:id="rId3372" tooltip="https://www.amazon.com/dp/B013FUH1NK?psc=1" xr:uid="{00000000-0004-0000-0500-00002B0D0000}"/>
    <hyperlink ref="U1236" r:id="rId3373" tooltip="https://www.amazon.com/dp/B08QB93S6R?psc=1" xr:uid="{00000000-0004-0000-0500-00002C0D0000}"/>
    <hyperlink ref="X1236" r:id="rId3374" tooltip="https://www.amazon.com/dp/B089C6LZ42?psc=1" xr:uid="{00000000-0004-0000-0500-00002D0D0000}"/>
    <hyperlink ref="AA1236" r:id="rId3375" tooltip="https://www.amazon.com/dp/B073SBRHH6?psc=1" xr:uid="{00000000-0004-0000-0500-00002E0D0000}"/>
    <hyperlink ref="U1237" r:id="rId3376" tooltip="https://www.amazon.com/dp/B08QZ879V5?psc=1" xr:uid="{00000000-0004-0000-0500-00002F0D0000}"/>
    <hyperlink ref="X1237" r:id="rId3377" tooltip="https://www.amazon.com/dp/B08Q54GHTC?psc=1" xr:uid="{00000000-0004-0000-0500-0000300D0000}"/>
    <hyperlink ref="AA1237" r:id="rId3378" tooltip="https://www.amazon.com/dp/B08979DF1S?psc=1" xr:uid="{00000000-0004-0000-0500-0000310D0000}"/>
    <hyperlink ref="U1238" r:id="rId3379" tooltip="https://www.amazon.com/dp/B08GTYFC37?psc=1" xr:uid="{00000000-0004-0000-0500-0000320D0000}"/>
    <hyperlink ref="X1238" r:id="rId3380" tooltip="https://www.amazon.com/dp/B09NQJMW28?psc=1" xr:uid="{00000000-0004-0000-0500-0000330D0000}"/>
    <hyperlink ref="AA1238" r:id="rId3381" tooltip="https://www.amazon.com/dp/B08GTXVG9P?psc=1" xr:uid="{00000000-0004-0000-0500-0000340D0000}"/>
    <hyperlink ref="U1239" r:id="rId3382" tooltip="https://www.amazon.com/dp/B08P49HYMV?psc=1" xr:uid="{00000000-0004-0000-0500-0000350D0000}"/>
    <hyperlink ref="X1239" r:id="rId3383" tooltip="https://www.amazon.com/dp/B07SCPSX7L?psc=1" xr:uid="{00000000-0004-0000-0500-0000360D0000}"/>
    <hyperlink ref="AA1239" r:id="rId3384" tooltip="https://www.amazon.com/dp/B07FYY3H5F?psc=1" xr:uid="{00000000-0004-0000-0500-0000370D0000}"/>
    <hyperlink ref="U1240" r:id="rId3385" tooltip="https://www.amazon.com/dp/B08QBJ2YMG?psc=1" xr:uid="{00000000-0004-0000-0500-0000380D0000}"/>
    <hyperlink ref="X1240" r:id="rId3386" tooltip="https://www.amazon.com/dp/B08GLX7TNT?psc=1" xr:uid="{00000000-0004-0000-0500-0000390D0000}"/>
    <hyperlink ref="AA1240" r:id="rId3387" tooltip="https://www.amazon.com/dp/B08QBN5J9B?psc=1" xr:uid="{00000000-0004-0000-0500-00003A0D0000}"/>
    <hyperlink ref="U1241" r:id="rId3388" tooltip="https://www.amazon.com/dp/B07YD579WM?psc=1" xr:uid="{00000000-0004-0000-0500-00003B0D0000}"/>
    <hyperlink ref="X1241" r:id="rId3389" tooltip="https://www.amazon.com/dp/B08QBMD6P4?psc=1" xr:uid="{00000000-0004-0000-0500-00003C0D0000}"/>
    <hyperlink ref="AA1241" r:id="rId3390" tooltip="https://www.amazon.com/dp/B0781VSXBP?psc=1" xr:uid="{00000000-0004-0000-0500-00003D0D0000}"/>
    <hyperlink ref="U1242" r:id="rId3391" tooltip="https://www.amazon.com/dp/B08QBJ2YMG?psc=1" xr:uid="{00000000-0004-0000-0500-00003E0D0000}"/>
    <hyperlink ref="X1242" r:id="rId3392" tooltip="https://www.amazon.com/dp/B07D998212?psc=1" xr:uid="{00000000-0004-0000-0500-00003F0D0000}"/>
    <hyperlink ref="AA1242" r:id="rId3393" tooltip="https://www.amazon.com/dp/B07YD579WM?psc=1" xr:uid="{00000000-0004-0000-0500-0000400D0000}"/>
    <hyperlink ref="U1243" r:id="rId3394" tooltip="https://www.amazon.com/dp/B08GLX7TNT?psc=1" xr:uid="{00000000-0004-0000-0500-0000410D0000}"/>
    <hyperlink ref="X1243" r:id="rId3395" tooltip="https://www.amazon.com/dp/B08V83JZH4?psc=1" xr:uid="{00000000-0004-0000-0500-0000420D0000}"/>
    <hyperlink ref="AA1243" r:id="rId3396" tooltip="https://www.amazon.com/dp/B07MFZXR1B?psc=1" xr:uid="{00000000-0004-0000-0500-0000430D0000}"/>
    <hyperlink ref="U1244" r:id="rId3397" tooltip="https://www.amazon.com/dp/B08K3S6WJM?psc=1" xr:uid="{00000000-0004-0000-0500-0000440D0000}"/>
    <hyperlink ref="X1244" r:id="rId3398" tooltip="https://www.amazon.com/dp/B07HP98FW6?psc=1" xr:uid="{00000000-0004-0000-0500-0000450D0000}"/>
    <hyperlink ref="AA1244" r:id="rId3399" tooltip="https://www.amazon.com/dp/B0954K3D5X?psc=1" xr:uid="{00000000-0004-0000-0500-0000460D0000}"/>
    <hyperlink ref="U1245" r:id="rId3400" tooltip="https://www.amazon.com/dp/B08KFS6THF?psc=1" xr:uid="{00000000-0004-0000-0500-0000470D0000}"/>
    <hyperlink ref="X1245" r:id="rId3401" tooltip="https://www.amazon.com/dp/B09C8XTBYS?psc=1" xr:uid="{00000000-0004-0000-0500-0000480D0000}"/>
    <hyperlink ref="AA1245" r:id="rId3402" tooltip="https://www.amazon.com/dp/B09QVP977F?psc=1" xr:uid="{00000000-0004-0000-0500-0000490D0000}"/>
    <hyperlink ref="U1246" r:id="rId3403" tooltip="https://www.amazon.com/dp/B08957PT2K?psc=1" xr:uid="{00000000-0004-0000-0500-00004A0D0000}"/>
    <hyperlink ref="X1246" r:id="rId3404" tooltip="https://www.amazon.com/dp/B09WZK8YMY?psc=1" xr:uid="{00000000-0004-0000-0500-00004B0D0000}"/>
    <hyperlink ref="AA1246" r:id="rId3405" tooltip="https://www.amazon.com/dp/B08VF99PV8?psc=1" xr:uid="{00000000-0004-0000-0500-00004C0D0000}"/>
    <hyperlink ref="U1247" r:id="rId3406" tooltip="https://www.amazon.com/dp/B01LZWX6PD?psc=1" xr:uid="{00000000-0004-0000-0500-00004D0D0000}"/>
    <hyperlink ref="X1247" r:id="rId3407" tooltip="https://www.amazon.com/dp/B01LY97QE8?psc=1" xr:uid="{00000000-0004-0000-0500-00004E0D0000}"/>
    <hyperlink ref="U1248" r:id="rId3408" tooltip="https://www.amazon.com/dp/B07K4RC7X9?psc=1" xr:uid="{00000000-0004-0000-0500-00004F0D0000}"/>
    <hyperlink ref="X1248" r:id="rId3409" tooltip="https://www.amazon.com/dp/B003YFHEAC?psc=1" xr:uid="{00000000-0004-0000-0500-0000500D0000}"/>
    <hyperlink ref="AA1248" r:id="rId3410" tooltip="https://www.amazon.com/dp/B06XRK93R9?psc=1" xr:uid="{00000000-0004-0000-0500-0000510D0000}"/>
    <hyperlink ref="U1249" r:id="rId3411" tooltip="https://www.amazon.com/dp/B08PHSVW7K?psc=1" xr:uid="{00000000-0004-0000-0500-0000520D0000}"/>
    <hyperlink ref="X1249" r:id="rId3412" tooltip="https://www.amazon.com/dp/B08KFS6THF?psc=1" xr:uid="{00000000-0004-0000-0500-0000530D0000}"/>
    <hyperlink ref="AA1249" r:id="rId3413" tooltip="https://www.amazon.com/dp/B09JHL33X7?psc=1" xr:uid="{00000000-0004-0000-0500-0000540D0000}"/>
    <hyperlink ref="U1250" r:id="rId3414" tooltip="https://www.amazon.com/dp/B003J5JB12?psc=1" xr:uid="{00000000-0004-0000-0500-0000550D0000}"/>
    <hyperlink ref="X1250" r:id="rId3415" tooltip="https://www.amazon.com/dp/B08FSNKNSV?psc=1" xr:uid="{00000000-0004-0000-0500-0000560D0000}"/>
    <hyperlink ref="AA1250" r:id="rId3416" tooltip="https://www.amazon.com/dp/B08GVDNTGJ?psc=1" xr:uid="{00000000-0004-0000-0500-0000570D0000}"/>
    <hyperlink ref="U1251" r:id="rId3417" tooltip="https://www.amazon.com/dp/B08GLX7TNT?psc=1" xr:uid="{00000000-0004-0000-0500-0000580D0000}"/>
    <hyperlink ref="X1251" r:id="rId3418" tooltip="https://www.amazon.com/dp/B08KFS6THF?psc=1" xr:uid="{00000000-0004-0000-0500-0000590D0000}"/>
    <hyperlink ref="AA1251" r:id="rId3419" tooltip="https://www.amazon.com/dp/B09QV692XY?psc=1" xr:uid="{00000000-0004-0000-0500-00005A0D0000}"/>
    <hyperlink ref="U1252" r:id="rId3420" tooltip="https://www.amazon.com/dp/B08QB93S6R?psc=1" xr:uid="{00000000-0004-0000-0500-00005B0D0000}"/>
    <hyperlink ref="X1252" r:id="rId3421" tooltip="https://www.amazon.com/dp/B07MFZXR1B?psc=1" xr:uid="{00000000-0004-0000-0500-00005C0D0000}"/>
    <hyperlink ref="AA1252" r:id="rId3422" tooltip="https://www.amazon.com/dp/B089C6LZ42?psc=1" xr:uid="{00000000-0004-0000-0500-00005D0D0000}"/>
    <hyperlink ref="U1253" r:id="rId3423" tooltip="https://www.amazon.com/dp/B07MFZXR1B?psc=1" xr:uid="{00000000-0004-0000-0500-00005E0D0000}"/>
    <hyperlink ref="X1253" r:id="rId3424" tooltip="https://www.amazon.com/dp/B08RK2SR23?psc=1" xr:uid="{00000000-0004-0000-0500-00005F0D0000}"/>
    <hyperlink ref="AA1253" r:id="rId3425" tooltip="https://www.amazon.com/dp/B07MG119KG?psc=1" xr:uid="{00000000-0004-0000-0500-0000600D0000}"/>
    <hyperlink ref="U1254" r:id="rId3426" tooltip="https://www.amazon.com/dp/B09CTHJ8T3?psc=1" xr:uid="{00000000-0004-0000-0500-0000610D0000}"/>
    <hyperlink ref="X1254" r:id="rId3427" tooltip="https://www.amazon.com/dp/B09QPJKJ6R?psc=1" xr:uid="{00000000-0004-0000-0500-0000620D0000}"/>
    <hyperlink ref="AA1254" r:id="rId3428" tooltip="https://www.amazon.com/dp/B07JMH6BSY?psc=1" xr:uid="{00000000-0004-0000-0500-0000630D0000}"/>
    <hyperlink ref="U1255" r:id="rId3429" tooltip="https://www.amazon.com/dp/B08V7P3SKS?psc=1" xr:uid="{00000000-0004-0000-0500-0000640D0000}"/>
    <hyperlink ref="X1255" r:id="rId3430" tooltip="https://www.amazon.com/dp/B086BKGSC1?psc=1" xr:uid="{00000000-0004-0000-0500-0000650D0000}"/>
    <hyperlink ref="AA1255" r:id="rId3431" tooltip="https://www.amazon.com/dp/B08W31HYVC?psc=1" xr:uid="{00000000-0004-0000-0500-0000660D0000}"/>
    <hyperlink ref="U1256" r:id="rId3432" tooltip="https://www.amazon.com/dp/B087ZCBWFH?psc=1" xr:uid="{00000000-0004-0000-0500-0000670D0000}"/>
    <hyperlink ref="X1256" r:id="rId3433" tooltip="https://www.amazon.com/dp/B075N17DM6?psc=1" xr:uid="{00000000-0004-0000-0500-0000680D0000}"/>
    <hyperlink ref="AA1256" r:id="rId3434" tooltip="https://www.amazon.com/dp/B01AWH05GE?psc=1" xr:uid="{00000000-0004-0000-0500-0000690D0000}"/>
    <hyperlink ref="U1257" r:id="rId3435" tooltip="https://www.amazon.com/dp/B00OBRE5UE?psc=1" xr:uid="{00000000-0004-0000-0500-00006A0D0000}"/>
    <hyperlink ref="X1257" r:id="rId3436" tooltip="https://www.amazon.com/dp/B00OAJ412U?psc=1" xr:uid="{00000000-0004-0000-0500-00006B0D0000}"/>
    <hyperlink ref="AA1257" r:id="rId3437" tooltip="https://www.amazon.com/dp/B08QBMD6P4?psc=1" xr:uid="{00000000-0004-0000-0500-00006C0D0000}"/>
    <hyperlink ref="U1258" r:id="rId3438" tooltip="https://www.amazon.com/dp/B07CRG94G3?psc=1" xr:uid="{00000000-0004-0000-0500-00006D0D0000}"/>
    <hyperlink ref="X1258" r:id="rId3439" tooltip="https://www.amazon.com/dp/B07VTW2LPX?psc=1" xr:uid="{00000000-0004-0000-0500-00006E0D0000}"/>
    <hyperlink ref="AA1258" r:id="rId3440" tooltip="https://www.amazon.com/dp/B07VS8QCXC?psc=1" xr:uid="{00000000-0004-0000-0500-00006F0D0000}"/>
    <hyperlink ref="U1259" r:id="rId3441" tooltip="https://www.amazon.com/dp/B07MFZXR1B?psc=1" xr:uid="{00000000-0004-0000-0500-0000700D0000}"/>
    <hyperlink ref="X1259" r:id="rId3442" tooltip="https://www.amazon.com/dp/B08RK2SR23?psc=1" xr:uid="{00000000-0004-0000-0500-0000710D0000}"/>
    <hyperlink ref="AA1259" r:id="rId3443" tooltip="https://www.amazon.com/dp/B099RHVB42?psc=1" xr:uid="{00000000-0004-0000-0500-0000720D0000}"/>
    <hyperlink ref="U1260" r:id="rId3444" tooltip="https://www.amazon.com/dp/B07MFZXR1B?psc=1" xr:uid="{00000000-0004-0000-0500-0000730D0000}"/>
    <hyperlink ref="X1260" r:id="rId3445" tooltip="https://www.amazon.com/dp/B07ZQ97H3W?psc=1" xr:uid="{00000000-0004-0000-0500-0000740D0000}"/>
    <hyperlink ref="AA1260" r:id="rId3446" tooltip="https://www.amazon.com/dp/B08RK2SR23?psc=1" xr:uid="{00000000-0004-0000-0500-0000750D0000}"/>
    <hyperlink ref="U1261" r:id="rId3447" tooltip="https://www.amazon.com/dp/B07FN3YZ8P?psc=1" xr:uid="{00000000-0004-0000-0500-0000760D0000}"/>
    <hyperlink ref="X1261" r:id="rId3448" tooltip="https://www.amazon.com/dp/B084GDY2PW?psc=1" xr:uid="{00000000-0004-0000-0500-0000770D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01"/>
  <sheetViews>
    <sheetView workbookViewId="0">
      <selection activeCell="E16" sqref="E16"/>
    </sheetView>
  </sheetViews>
  <sheetFormatPr baseColWidth="10" defaultColWidth="8.6640625" defaultRowHeight="16.75" customHeight="1"/>
  <cols>
    <col min="1" max="25" width="25.6640625" customWidth="1"/>
  </cols>
  <sheetData>
    <row r="1" spans="1:22" ht="39" customHeight="1">
      <c r="A1" s="99"/>
      <c r="B1" s="100" t="s">
        <v>5768</v>
      </c>
      <c r="C1" s="101"/>
      <c r="D1" s="100" t="s">
        <v>5769</v>
      </c>
      <c r="E1" s="101"/>
      <c r="F1" s="100" t="s">
        <v>5770</v>
      </c>
      <c r="G1" s="101"/>
      <c r="H1" s="100" t="s">
        <v>5771</v>
      </c>
      <c r="I1" s="101"/>
      <c r="J1" s="100" t="s">
        <v>5772</v>
      </c>
      <c r="K1" s="101"/>
      <c r="L1" s="100" t="s">
        <v>5773</v>
      </c>
      <c r="M1" s="115"/>
      <c r="N1" s="115"/>
      <c r="O1" s="115"/>
      <c r="P1" s="115"/>
      <c r="Q1" s="115"/>
      <c r="R1" s="115"/>
      <c r="S1" s="115"/>
      <c r="T1" s="115"/>
      <c r="U1" s="115"/>
      <c r="V1" s="115"/>
    </row>
    <row r="2" spans="1:22" ht="33" customHeight="1">
      <c r="A2" s="102" t="s">
        <v>5774</v>
      </c>
      <c r="B2" s="103" t="s">
        <v>911</v>
      </c>
      <c r="C2" s="104"/>
      <c r="D2" s="103" t="s">
        <v>841</v>
      </c>
      <c r="E2" s="104"/>
      <c r="F2" s="105" t="s">
        <v>965</v>
      </c>
      <c r="G2" s="104"/>
      <c r="H2" s="106" t="s">
        <v>920</v>
      </c>
      <c r="I2" s="104"/>
      <c r="J2" s="106" t="s">
        <v>1038</v>
      </c>
      <c r="K2" s="104"/>
      <c r="L2" s="106" t="s">
        <v>1107</v>
      </c>
      <c r="M2" s="116"/>
      <c r="N2" s="117" t="s">
        <v>1224</v>
      </c>
      <c r="O2" s="116"/>
      <c r="P2" s="117" t="s">
        <v>1333</v>
      </c>
      <c r="Q2" s="119"/>
      <c r="R2" s="118" t="s">
        <v>971</v>
      </c>
      <c r="S2" s="118"/>
      <c r="T2" s="119" t="s">
        <v>5775</v>
      </c>
      <c r="U2" s="118" t="s">
        <v>5557</v>
      </c>
      <c r="V2" s="119"/>
    </row>
    <row r="3" spans="1:22" ht="16.75" customHeight="1">
      <c r="A3" s="290" t="s">
        <v>5776</v>
      </c>
      <c r="B3" s="107" t="s">
        <v>872</v>
      </c>
      <c r="C3" s="108"/>
      <c r="D3" s="107" t="s">
        <v>931</v>
      </c>
      <c r="E3" s="108"/>
      <c r="F3" s="107" t="s">
        <v>851</v>
      </c>
      <c r="G3" s="108"/>
      <c r="H3" s="107" t="s">
        <v>1329</v>
      </c>
      <c r="I3" s="108"/>
      <c r="J3" s="107" t="s">
        <v>996</v>
      </c>
      <c r="K3" s="108"/>
      <c r="L3" s="107" t="s">
        <v>1783</v>
      </c>
      <c r="M3" s="96"/>
      <c r="N3" s="118" t="s">
        <v>1554</v>
      </c>
      <c r="O3" s="96"/>
      <c r="P3" s="118" t="s">
        <v>1326</v>
      </c>
      <c r="Q3" s="96"/>
      <c r="R3" s="118" t="s">
        <v>1922</v>
      </c>
      <c r="S3" s="96"/>
      <c r="T3" s="96"/>
      <c r="U3" s="118" t="s">
        <v>1550</v>
      </c>
      <c r="V3" s="96"/>
    </row>
    <row r="4" spans="1:22" ht="16.75" customHeight="1">
      <c r="A4" s="290"/>
      <c r="B4" s="109" t="s">
        <v>873</v>
      </c>
      <c r="C4" s="79"/>
      <c r="D4" s="109" t="s">
        <v>865</v>
      </c>
      <c r="E4" s="79"/>
      <c r="F4" s="109" t="s">
        <v>938</v>
      </c>
      <c r="G4" s="79"/>
      <c r="H4" s="109" t="s">
        <v>1300</v>
      </c>
      <c r="I4" s="79"/>
      <c r="J4" s="109" t="s">
        <v>1284</v>
      </c>
      <c r="K4" s="79"/>
      <c r="L4" s="110"/>
      <c r="M4" s="96"/>
      <c r="N4" s="118" t="s">
        <v>2306</v>
      </c>
      <c r="O4" s="96"/>
      <c r="P4" s="118" t="s">
        <v>5777</v>
      </c>
      <c r="Q4" s="96"/>
      <c r="R4" s="96"/>
      <c r="S4" s="96"/>
      <c r="T4" s="96"/>
      <c r="U4" s="118" t="s">
        <v>1558</v>
      </c>
      <c r="V4" s="96"/>
    </row>
    <row r="5" spans="1:22" ht="16.75" customHeight="1">
      <c r="A5" s="290"/>
      <c r="B5" s="109" t="s">
        <v>1184</v>
      </c>
      <c r="C5" s="79"/>
      <c r="D5" s="109" t="s">
        <v>881</v>
      </c>
      <c r="E5" s="79"/>
      <c r="F5" s="109" t="s">
        <v>1145</v>
      </c>
      <c r="G5" s="79"/>
      <c r="H5" s="109" t="s">
        <v>1262</v>
      </c>
      <c r="I5" s="79"/>
      <c r="J5" s="109" t="s">
        <v>1599</v>
      </c>
      <c r="K5" s="79"/>
      <c r="L5" s="110"/>
      <c r="M5" s="96"/>
      <c r="N5" s="118" t="s">
        <v>3362</v>
      </c>
      <c r="O5" s="96"/>
      <c r="P5" s="118" t="s">
        <v>991</v>
      </c>
      <c r="Q5" s="96"/>
      <c r="R5" s="96"/>
      <c r="S5" s="96"/>
      <c r="T5" s="96"/>
      <c r="U5" s="118" t="s">
        <v>1195</v>
      </c>
      <c r="V5" s="96"/>
    </row>
    <row r="6" spans="1:22" ht="16.75" customHeight="1">
      <c r="A6" s="290"/>
      <c r="B6" s="110"/>
      <c r="C6" s="79"/>
      <c r="D6" s="109" t="s">
        <v>1322</v>
      </c>
      <c r="E6" s="79"/>
      <c r="F6" s="109" t="s">
        <v>848</v>
      </c>
      <c r="G6" s="79"/>
      <c r="H6" s="109" t="s">
        <v>1450</v>
      </c>
      <c r="I6" s="79"/>
      <c r="J6" s="110"/>
      <c r="K6" s="79"/>
      <c r="L6" s="110"/>
      <c r="M6" s="96"/>
      <c r="N6" s="118" t="s">
        <v>5778</v>
      </c>
      <c r="O6" s="96"/>
      <c r="P6" s="118" t="s">
        <v>852</v>
      </c>
      <c r="Q6" s="96"/>
      <c r="R6" s="96"/>
      <c r="S6" s="96"/>
      <c r="T6" s="96"/>
      <c r="U6" s="118" t="s">
        <v>1714</v>
      </c>
      <c r="V6" s="96"/>
    </row>
    <row r="7" spans="1:22" ht="16.75" customHeight="1">
      <c r="A7" s="290"/>
      <c r="B7" s="110"/>
      <c r="C7" s="79"/>
      <c r="D7" s="109" t="s">
        <v>5779</v>
      </c>
      <c r="E7" s="79"/>
      <c r="F7" s="109" t="s">
        <v>1206</v>
      </c>
      <c r="G7" s="79"/>
      <c r="H7" s="110"/>
      <c r="I7" s="79"/>
      <c r="J7" s="110"/>
      <c r="K7" s="79"/>
      <c r="L7" s="110"/>
      <c r="M7" s="96"/>
      <c r="N7" s="96"/>
      <c r="O7" s="96"/>
      <c r="P7" s="118" t="s">
        <v>1289</v>
      </c>
      <c r="Q7" s="96"/>
      <c r="R7" s="96"/>
      <c r="S7" s="96"/>
      <c r="T7" s="96"/>
      <c r="U7" s="118" t="s">
        <v>866</v>
      </c>
      <c r="V7" s="96"/>
    </row>
    <row r="8" spans="1:22" ht="16.75" customHeight="1">
      <c r="A8" s="290"/>
      <c r="B8" s="109"/>
      <c r="C8" s="79"/>
      <c r="D8" s="109" t="s">
        <v>1481</v>
      </c>
      <c r="E8" s="79"/>
      <c r="F8" s="109" t="s">
        <v>5780</v>
      </c>
      <c r="G8" s="79"/>
      <c r="H8" s="110"/>
      <c r="I8" s="79"/>
      <c r="J8" s="110"/>
      <c r="K8" s="79"/>
      <c r="L8" s="110"/>
      <c r="M8" s="96"/>
      <c r="N8" s="96"/>
      <c r="O8" s="96"/>
      <c r="P8" s="118" t="s">
        <v>871</v>
      </c>
      <c r="Q8" s="96"/>
      <c r="R8" s="96"/>
      <c r="S8" s="96"/>
      <c r="T8" s="96"/>
      <c r="U8" s="118" t="s">
        <v>874</v>
      </c>
      <c r="V8" s="96"/>
    </row>
    <row r="9" spans="1:22" ht="16.75" customHeight="1">
      <c r="A9" s="290"/>
      <c r="B9" s="110"/>
      <c r="C9" s="79"/>
      <c r="D9" s="110"/>
      <c r="E9" s="79"/>
      <c r="F9" s="109" t="s">
        <v>1394</v>
      </c>
      <c r="G9" s="79"/>
      <c r="H9" s="110"/>
      <c r="I9" s="79"/>
      <c r="J9" s="110"/>
      <c r="K9" s="79"/>
      <c r="L9" s="110"/>
      <c r="M9" s="96"/>
      <c r="N9" s="96"/>
      <c r="O9" s="96"/>
      <c r="P9" s="118" t="s">
        <v>883</v>
      </c>
      <c r="Q9" s="96"/>
      <c r="R9" s="96"/>
      <c r="S9" s="96"/>
      <c r="T9" s="96"/>
      <c r="U9" s="118" t="s">
        <v>2063</v>
      </c>
      <c r="V9" s="96"/>
    </row>
    <row r="10" spans="1:22" ht="16.75" customHeight="1">
      <c r="A10" s="290"/>
      <c r="B10" s="110"/>
      <c r="C10" s="79"/>
      <c r="D10" s="110"/>
      <c r="E10" s="79"/>
      <c r="F10" s="109" t="s">
        <v>1398</v>
      </c>
      <c r="G10" s="79"/>
      <c r="H10" s="110"/>
      <c r="I10" s="79"/>
      <c r="J10" s="110"/>
      <c r="K10" s="79"/>
      <c r="L10" s="110"/>
      <c r="M10" s="96"/>
      <c r="N10" s="96"/>
      <c r="O10" s="96"/>
      <c r="P10" s="118" t="s">
        <v>1326</v>
      </c>
      <c r="Q10" s="96"/>
      <c r="R10" s="96"/>
      <c r="S10" s="96"/>
      <c r="T10" s="96"/>
      <c r="U10" s="118" t="s">
        <v>5781</v>
      </c>
      <c r="V10" s="96"/>
    </row>
    <row r="11" spans="1:22" ht="16.75" customHeight="1">
      <c r="A11" s="290"/>
      <c r="B11" s="111"/>
      <c r="C11" s="79"/>
      <c r="D11" s="110"/>
      <c r="E11" s="79"/>
      <c r="F11" s="109" t="s">
        <v>1516</v>
      </c>
      <c r="G11" s="79"/>
      <c r="H11" s="110"/>
      <c r="I11" s="79"/>
      <c r="J11" s="110"/>
      <c r="K11" s="79"/>
      <c r="L11" s="110"/>
      <c r="M11" s="96"/>
      <c r="N11" s="96"/>
      <c r="O11" s="96"/>
      <c r="P11" s="118" t="s">
        <v>1280</v>
      </c>
      <c r="Q11" s="96"/>
      <c r="R11" s="96"/>
      <c r="S11" s="96"/>
      <c r="T11" s="96"/>
      <c r="U11" s="118" t="s">
        <v>1287</v>
      </c>
      <c r="V11" s="96"/>
    </row>
    <row r="12" spans="1:22" ht="16.75" customHeight="1">
      <c r="A12" s="290"/>
      <c r="B12" s="110"/>
      <c r="C12" s="79"/>
      <c r="D12" s="110"/>
      <c r="E12" s="79"/>
      <c r="F12" s="109" t="s">
        <v>882</v>
      </c>
      <c r="G12" s="79"/>
      <c r="H12" s="110"/>
      <c r="I12" s="79"/>
      <c r="J12" s="110"/>
      <c r="K12" s="79"/>
      <c r="L12" s="110"/>
      <c r="M12" s="96"/>
      <c r="N12" s="96"/>
      <c r="O12" s="96"/>
      <c r="P12" s="118" t="s">
        <v>852</v>
      </c>
      <c r="Q12" s="96"/>
      <c r="R12" s="96"/>
      <c r="S12" s="96"/>
      <c r="T12" s="96"/>
      <c r="U12" s="118" t="s">
        <v>1388</v>
      </c>
      <c r="V12" s="96"/>
    </row>
    <row r="13" spans="1:22" ht="16.75" customHeight="1">
      <c r="A13" s="290"/>
      <c r="B13" s="111"/>
      <c r="C13" s="79"/>
      <c r="D13" s="110"/>
      <c r="E13" s="79"/>
      <c r="F13" s="109" t="s">
        <v>1846</v>
      </c>
      <c r="G13" s="79"/>
      <c r="H13" s="110"/>
      <c r="I13" s="79"/>
      <c r="J13" s="110"/>
      <c r="K13" s="79"/>
      <c r="L13" s="110"/>
      <c r="M13" s="96"/>
      <c r="N13" s="96"/>
      <c r="O13" s="96"/>
      <c r="P13" s="118" t="s">
        <v>5777</v>
      </c>
      <c r="Q13" s="96"/>
      <c r="R13" s="96"/>
      <c r="S13" s="96"/>
      <c r="T13" s="96"/>
      <c r="U13" s="118" t="s">
        <v>1696</v>
      </c>
      <c r="V13" s="96"/>
    </row>
    <row r="14" spans="1:22" ht="16.75" customHeight="1">
      <c r="A14" s="290"/>
      <c r="B14" s="110"/>
      <c r="C14" s="79"/>
      <c r="D14" s="110"/>
      <c r="E14" s="79"/>
      <c r="F14" s="109" t="s">
        <v>5782</v>
      </c>
      <c r="G14" s="79"/>
      <c r="H14" s="110"/>
      <c r="I14" s="79"/>
      <c r="J14" s="110"/>
      <c r="K14" s="79"/>
      <c r="L14" s="110"/>
      <c r="M14" s="96"/>
      <c r="N14" s="96"/>
      <c r="O14" s="96"/>
      <c r="P14" s="118" t="s">
        <v>1457</v>
      </c>
      <c r="Q14" s="96"/>
      <c r="R14" s="96"/>
      <c r="S14" s="96"/>
      <c r="T14" s="96"/>
      <c r="U14" s="118" t="s">
        <v>1634</v>
      </c>
      <c r="V14" s="96"/>
    </row>
    <row r="15" spans="1:22" ht="16.75" customHeight="1">
      <c r="A15" s="290"/>
      <c r="B15" s="111"/>
      <c r="C15" s="79"/>
      <c r="D15" s="110"/>
      <c r="E15" s="79"/>
      <c r="F15" s="109" t="s">
        <v>2018</v>
      </c>
      <c r="G15" s="79"/>
      <c r="H15" s="110"/>
      <c r="I15" s="79"/>
      <c r="J15" s="110"/>
      <c r="K15" s="79"/>
      <c r="L15" s="110"/>
      <c r="M15" s="96"/>
      <c r="N15" s="96"/>
      <c r="O15" s="96"/>
      <c r="P15" s="118" t="s">
        <v>1595</v>
      </c>
      <c r="Q15" s="96"/>
      <c r="R15" s="96"/>
      <c r="S15" s="96"/>
      <c r="T15" s="96"/>
      <c r="U15" s="118" t="s">
        <v>2091</v>
      </c>
      <c r="V15" s="96"/>
    </row>
    <row r="16" spans="1:22" ht="16.75" customHeight="1">
      <c r="A16" s="290"/>
      <c r="B16" s="111"/>
      <c r="C16" s="79"/>
      <c r="D16" s="110"/>
      <c r="E16" s="79"/>
      <c r="F16" s="109" t="s">
        <v>3653</v>
      </c>
      <c r="G16" s="79"/>
      <c r="H16" s="110"/>
      <c r="I16" s="79"/>
      <c r="J16" s="110"/>
      <c r="K16" s="79"/>
      <c r="L16" s="110"/>
      <c r="M16" s="96"/>
      <c r="N16" s="96"/>
      <c r="O16" s="96"/>
      <c r="P16" s="118" t="s">
        <v>1487</v>
      </c>
      <c r="Q16" s="96"/>
      <c r="R16" s="96"/>
      <c r="S16" s="96"/>
      <c r="T16" s="96"/>
      <c r="U16" s="118" t="s">
        <v>5783</v>
      </c>
      <c r="V16" s="96"/>
    </row>
    <row r="17" spans="1:22" ht="16.75" customHeight="1">
      <c r="A17" s="290"/>
      <c r="B17" s="110"/>
      <c r="C17" s="79"/>
      <c r="D17" s="110"/>
      <c r="E17" s="79"/>
      <c r="F17" s="109" t="s">
        <v>1340</v>
      </c>
      <c r="G17" s="79"/>
      <c r="H17" s="110"/>
      <c r="I17" s="79"/>
      <c r="J17" s="110"/>
      <c r="K17" s="79"/>
      <c r="L17" s="110"/>
      <c r="M17" s="96"/>
      <c r="N17" s="96"/>
      <c r="O17" s="96"/>
      <c r="P17" s="118" t="s">
        <v>1280</v>
      </c>
      <c r="Q17" s="96"/>
      <c r="R17" s="96"/>
      <c r="S17" s="96"/>
      <c r="T17" s="96"/>
      <c r="U17" s="96"/>
      <c r="V17" s="96"/>
    </row>
    <row r="18" spans="1:22" ht="16.75" customHeight="1">
      <c r="A18" s="290"/>
      <c r="B18" s="112"/>
      <c r="C18" s="113"/>
      <c r="D18" s="112"/>
      <c r="E18" s="113"/>
      <c r="F18" s="114" t="s">
        <v>2501</v>
      </c>
      <c r="G18" s="113"/>
      <c r="H18" s="112"/>
      <c r="I18" s="113"/>
      <c r="J18" s="112"/>
      <c r="K18" s="113"/>
      <c r="L18" s="112"/>
      <c r="M18" s="96"/>
      <c r="N18" s="96"/>
      <c r="O18" s="96"/>
      <c r="P18" s="118" t="s">
        <v>1289</v>
      </c>
      <c r="Q18" s="96"/>
      <c r="R18" s="96"/>
      <c r="S18" s="96"/>
      <c r="T18" s="96"/>
      <c r="U18" s="118" t="s">
        <v>1568</v>
      </c>
      <c r="V18" s="96"/>
    </row>
    <row r="19" spans="1:22" ht="16.75" customHeight="1">
      <c r="A19" s="290" t="s">
        <v>5784</v>
      </c>
      <c r="B19" s="107" t="s">
        <v>851</v>
      </c>
      <c r="C19" s="108"/>
      <c r="D19" s="107" t="s">
        <v>851</v>
      </c>
      <c r="E19" s="108"/>
      <c r="F19" s="107" t="s">
        <v>5779</v>
      </c>
      <c r="G19" s="108"/>
      <c r="H19" s="107" t="s">
        <v>1097</v>
      </c>
      <c r="I19" s="108"/>
      <c r="J19" s="107" t="s">
        <v>1062</v>
      </c>
      <c r="K19" s="108"/>
      <c r="L19" s="107" t="s">
        <v>985</v>
      </c>
      <c r="M19" s="96"/>
      <c r="N19" s="118" t="s">
        <v>5785</v>
      </c>
      <c r="O19" s="96"/>
      <c r="P19" s="118" t="s">
        <v>1048</v>
      </c>
      <c r="Q19" s="96"/>
      <c r="R19" s="96"/>
      <c r="S19" s="96"/>
      <c r="T19" s="96"/>
      <c r="U19" s="118" t="s">
        <v>5786</v>
      </c>
      <c r="V19" s="96"/>
    </row>
    <row r="20" spans="1:22" ht="16.75" customHeight="1">
      <c r="A20" s="290"/>
      <c r="B20" s="109" t="s">
        <v>931</v>
      </c>
      <c r="C20" s="79"/>
      <c r="D20" s="109" t="s">
        <v>872</v>
      </c>
      <c r="E20" s="79"/>
      <c r="F20" s="109" t="s">
        <v>1547</v>
      </c>
      <c r="G20" s="79"/>
      <c r="H20" s="109" t="s">
        <v>1801</v>
      </c>
      <c r="I20" s="79"/>
      <c r="J20" s="109" t="s">
        <v>1000</v>
      </c>
      <c r="K20" s="79"/>
      <c r="L20" s="109" t="s">
        <v>1032</v>
      </c>
      <c r="M20" s="96"/>
      <c r="N20" s="118" t="s">
        <v>1156</v>
      </c>
      <c r="O20" s="96"/>
      <c r="P20" s="96"/>
      <c r="Q20" s="96"/>
      <c r="R20" s="96"/>
      <c r="S20" s="96"/>
      <c r="T20" s="96"/>
      <c r="U20" s="118" t="s">
        <v>5787</v>
      </c>
      <c r="V20" s="96"/>
    </row>
    <row r="21" spans="1:22" ht="16.75" customHeight="1">
      <c r="A21" s="290"/>
      <c r="B21" s="109" t="s">
        <v>938</v>
      </c>
      <c r="C21" s="79"/>
      <c r="D21" s="109" t="s">
        <v>848</v>
      </c>
      <c r="E21" s="79"/>
      <c r="F21" s="109" t="s">
        <v>1484</v>
      </c>
      <c r="G21" s="79"/>
      <c r="H21" s="109" t="s">
        <v>1120</v>
      </c>
      <c r="I21" s="79"/>
      <c r="J21" s="109" t="s">
        <v>981</v>
      </c>
      <c r="K21" s="79"/>
      <c r="L21" s="109" t="s">
        <v>1092</v>
      </c>
      <c r="M21" s="96"/>
      <c r="N21" s="118" t="s">
        <v>1457</v>
      </c>
      <c r="O21" s="96"/>
      <c r="P21" s="96"/>
      <c r="Q21" s="96"/>
      <c r="R21" s="96"/>
      <c r="S21" s="96"/>
      <c r="T21" s="96"/>
      <c r="U21" s="118" t="s">
        <v>3378</v>
      </c>
      <c r="V21" s="96"/>
    </row>
    <row r="22" spans="1:22" ht="16.75" customHeight="1">
      <c r="A22" s="290"/>
      <c r="B22" s="109" t="s">
        <v>1145</v>
      </c>
      <c r="C22" s="79"/>
      <c r="D22" s="109" t="s">
        <v>857</v>
      </c>
      <c r="E22" s="79"/>
      <c r="F22" s="109" t="s">
        <v>1886</v>
      </c>
      <c r="G22" s="79"/>
      <c r="H22" s="109"/>
      <c r="I22" s="79"/>
      <c r="J22" s="109" t="s">
        <v>1180</v>
      </c>
      <c r="K22" s="79"/>
      <c r="L22" s="109" t="s">
        <v>5788</v>
      </c>
      <c r="M22" s="96"/>
      <c r="N22" s="118" t="s">
        <v>5789</v>
      </c>
      <c r="O22" s="96"/>
      <c r="P22" s="96"/>
      <c r="Q22" s="96"/>
      <c r="R22" s="96"/>
      <c r="S22" s="96"/>
      <c r="T22" s="96"/>
      <c r="U22" s="118" t="s">
        <v>5790</v>
      </c>
      <c r="V22" s="96"/>
    </row>
    <row r="23" spans="1:22" ht="16.75" customHeight="1">
      <c r="A23" s="290"/>
      <c r="B23" s="109" t="s">
        <v>5780</v>
      </c>
      <c r="C23" s="79"/>
      <c r="D23" s="109" t="s">
        <v>5791</v>
      </c>
      <c r="E23" s="79"/>
      <c r="F23" s="109" t="s">
        <v>1123</v>
      </c>
      <c r="G23" s="79"/>
      <c r="H23" s="109"/>
      <c r="I23" s="79"/>
      <c r="J23" s="109" t="s">
        <v>1083</v>
      </c>
      <c r="K23" s="79"/>
      <c r="L23" s="109" t="s">
        <v>1539</v>
      </c>
      <c r="M23" s="96"/>
      <c r="N23" s="118" t="s">
        <v>1232</v>
      </c>
      <c r="O23" s="96"/>
      <c r="P23" s="96"/>
      <c r="Q23" s="96"/>
      <c r="R23" s="96"/>
      <c r="S23" s="96"/>
      <c r="T23" s="96"/>
      <c r="U23" s="118" t="s">
        <v>1073</v>
      </c>
      <c r="V23" s="96"/>
    </row>
    <row r="24" spans="1:22" ht="16.75" customHeight="1">
      <c r="A24" s="290"/>
      <c r="B24" s="109" t="s">
        <v>1169</v>
      </c>
      <c r="C24" s="79"/>
      <c r="D24" s="109" t="s">
        <v>1199</v>
      </c>
      <c r="E24" s="79"/>
      <c r="F24" s="109" t="s">
        <v>1232</v>
      </c>
      <c r="G24" s="79"/>
      <c r="H24" s="109"/>
      <c r="I24" s="79"/>
      <c r="J24" s="109" t="s">
        <v>1519</v>
      </c>
      <c r="K24" s="79"/>
      <c r="L24" s="109" t="s">
        <v>2280</v>
      </c>
      <c r="M24" s="96"/>
      <c r="N24" s="118" t="s">
        <v>1608</v>
      </c>
      <c r="O24" s="96"/>
      <c r="P24" s="96"/>
      <c r="Q24" s="96"/>
      <c r="R24" s="96"/>
      <c r="S24" s="96"/>
      <c r="T24" s="96"/>
      <c r="U24" s="118" t="s">
        <v>1053</v>
      </c>
      <c r="V24" s="96"/>
    </row>
    <row r="25" spans="1:22" ht="16.75" customHeight="1">
      <c r="A25" s="290"/>
      <c r="B25" s="109" t="s">
        <v>1317</v>
      </c>
      <c r="C25" s="79"/>
      <c r="D25" s="109" t="s">
        <v>1394</v>
      </c>
      <c r="E25" s="79"/>
      <c r="F25" s="109" t="s">
        <v>1631</v>
      </c>
      <c r="G25" s="79"/>
      <c r="H25" s="110"/>
      <c r="I25" s="79"/>
      <c r="J25" s="109" t="s">
        <v>976</v>
      </c>
      <c r="K25" s="79"/>
      <c r="L25" s="109" t="s">
        <v>3412</v>
      </c>
      <c r="M25" s="96"/>
      <c r="N25" s="118" t="s">
        <v>5792</v>
      </c>
      <c r="O25" s="96"/>
      <c r="P25" s="96"/>
      <c r="Q25" s="96"/>
      <c r="R25" s="96"/>
      <c r="S25" s="96"/>
      <c r="T25" s="96"/>
      <c r="U25" s="118" t="s">
        <v>5793</v>
      </c>
      <c r="V25" s="96"/>
    </row>
    <row r="26" spans="1:22" ht="16.75" customHeight="1">
      <c r="A26" s="290"/>
      <c r="B26" s="109" t="s">
        <v>1322</v>
      </c>
      <c r="C26" s="79"/>
      <c r="D26" s="109" t="s">
        <v>961</v>
      </c>
      <c r="E26" s="79"/>
      <c r="F26" s="109" t="s">
        <v>2891</v>
      </c>
      <c r="G26" s="79"/>
      <c r="H26" s="110"/>
      <c r="I26" s="79"/>
      <c r="J26" s="109" t="s">
        <v>1016</v>
      </c>
      <c r="K26" s="79"/>
      <c r="L26" s="110"/>
      <c r="M26" s="96"/>
      <c r="N26" s="118" t="s">
        <v>5794</v>
      </c>
      <c r="O26" s="96"/>
      <c r="P26" s="96"/>
      <c r="Q26" s="96"/>
      <c r="R26" s="96"/>
      <c r="S26" s="96"/>
      <c r="T26" s="96"/>
      <c r="U26" s="118" t="s">
        <v>5795</v>
      </c>
      <c r="V26" s="96"/>
    </row>
    <row r="27" spans="1:22" ht="16.75" customHeight="1">
      <c r="A27" s="290"/>
      <c r="B27" s="109" t="s">
        <v>1274</v>
      </c>
      <c r="C27" s="79"/>
      <c r="D27" s="109" t="s">
        <v>1358</v>
      </c>
      <c r="E27" s="79"/>
      <c r="F27" s="109" t="s">
        <v>1512</v>
      </c>
      <c r="G27" s="79"/>
      <c r="H27" s="110"/>
      <c r="I27" s="79"/>
      <c r="J27" s="109" t="s">
        <v>1543</v>
      </c>
      <c r="K27" s="79"/>
      <c r="L27" s="110"/>
      <c r="M27" s="96"/>
      <c r="N27" s="118" t="s">
        <v>4940</v>
      </c>
      <c r="O27" s="96"/>
      <c r="P27" s="96"/>
      <c r="Q27" s="96"/>
      <c r="R27" s="96"/>
      <c r="S27" s="96"/>
      <c r="T27" s="96"/>
      <c r="U27" s="118" t="s">
        <v>1821</v>
      </c>
      <c r="V27" s="96"/>
    </row>
    <row r="28" spans="1:22" ht="16.75" customHeight="1">
      <c r="A28" s="290"/>
      <c r="B28" s="109" t="s">
        <v>1232</v>
      </c>
      <c r="C28" s="79"/>
      <c r="D28" s="109" t="s">
        <v>1123</v>
      </c>
      <c r="E28" s="79"/>
      <c r="F28" s="109" t="s">
        <v>2069</v>
      </c>
      <c r="G28" s="79"/>
      <c r="H28" s="110"/>
      <c r="I28" s="79"/>
      <c r="J28" s="109" t="s">
        <v>1043</v>
      </c>
      <c r="K28" s="79"/>
      <c r="L28" s="110"/>
      <c r="M28" s="96"/>
      <c r="N28" s="118" t="s">
        <v>5796</v>
      </c>
      <c r="O28" s="96"/>
      <c r="P28" s="96"/>
      <c r="Q28" s="96"/>
      <c r="R28" s="96"/>
      <c r="S28" s="96"/>
      <c r="T28" s="96"/>
      <c r="U28" s="118" t="s">
        <v>1162</v>
      </c>
      <c r="V28" s="96"/>
    </row>
    <row r="29" spans="1:22" ht="16.75" customHeight="1">
      <c r="A29" s="290"/>
      <c r="B29" s="109" t="s">
        <v>1123</v>
      </c>
      <c r="C29" s="79"/>
      <c r="D29" s="109" t="s">
        <v>1232</v>
      </c>
      <c r="E29" s="79"/>
      <c r="F29" s="109" t="s">
        <v>5797</v>
      </c>
      <c r="G29" s="79"/>
      <c r="H29" s="110"/>
      <c r="I29" s="79"/>
      <c r="J29" s="109" t="s">
        <v>1101</v>
      </c>
      <c r="K29" s="79"/>
      <c r="L29" s="110"/>
      <c r="M29" s="96"/>
      <c r="N29" s="118" t="s">
        <v>5798</v>
      </c>
      <c r="O29" s="96"/>
      <c r="P29" s="96"/>
      <c r="Q29" s="96"/>
      <c r="R29" s="96"/>
      <c r="S29" s="96"/>
      <c r="T29" s="96"/>
      <c r="U29" s="118" t="s">
        <v>1058</v>
      </c>
      <c r="V29" s="96"/>
    </row>
    <row r="30" spans="1:22" ht="16.75" customHeight="1">
      <c r="A30" s="290"/>
      <c r="B30" s="110"/>
      <c r="C30" s="79"/>
      <c r="D30" s="109" t="s">
        <v>3921</v>
      </c>
      <c r="E30" s="79"/>
      <c r="F30" s="109" t="s">
        <v>2642</v>
      </c>
      <c r="G30" s="79"/>
      <c r="H30" s="110"/>
      <c r="I30" s="79"/>
      <c r="J30" s="109" t="s">
        <v>1300</v>
      </c>
      <c r="K30" s="79"/>
      <c r="L30" s="110"/>
      <c r="M30" s="96"/>
      <c r="N30" s="118"/>
      <c r="O30" s="96"/>
      <c r="P30" s="96"/>
      <c r="Q30" s="96"/>
      <c r="R30" s="96"/>
      <c r="S30" s="96"/>
      <c r="T30" s="96"/>
      <c r="U30" s="118" t="s">
        <v>2107</v>
      </c>
      <c r="V30" s="96"/>
    </row>
    <row r="31" spans="1:22" ht="16.75" customHeight="1">
      <c r="A31" s="290"/>
      <c r="B31" s="110"/>
      <c r="C31" s="79"/>
      <c r="D31" s="109" t="s">
        <v>1930</v>
      </c>
      <c r="E31" s="79"/>
      <c r="F31" s="109" t="s">
        <v>1149</v>
      </c>
      <c r="G31" s="79"/>
      <c r="H31" s="110"/>
      <c r="I31" s="79"/>
      <c r="J31" s="109" t="s">
        <v>1731</v>
      </c>
      <c r="K31" s="79"/>
      <c r="L31" s="110"/>
      <c r="M31" s="96"/>
      <c r="N31" s="96"/>
      <c r="O31" s="96"/>
      <c r="P31" s="96"/>
      <c r="Q31" s="96"/>
      <c r="R31" s="96"/>
      <c r="S31" s="96"/>
      <c r="T31" s="96"/>
      <c r="U31" s="118" t="s">
        <v>1130</v>
      </c>
      <c r="V31" s="96"/>
    </row>
    <row r="32" spans="1:22" ht="16.75" customHeight="1">
      <c r="A32" s="290"/>
      <c r="B32" s="110"/>
      <c r="C32" s="79"/>
      <c r="D32" s="110"/>
      <c r="E32" s="79"/>
      <c r="F32" s="109" t="s">
        <v>2458</v>
      </c>
      <c r="G32" s="79"/>
      <c r="H32" s="110"/>
      <c r="I32" s="79"/>
      <c r="J32" s="109" t="s">
        <v>5799</v>
      </c>
      <c r="K32" s="79"/>
      <c r="L32" s="110"/>
      <c r="M32" s="96"/>
      <c r="N32" s="96"/>
      <c r="O32" s="96"/>
      <c r="P32" s="96"/>
      <c r="Q32" s="96"/>
      <c r="R32" s="96"/>
      <c r="S32" s="96"/>
      <c r="T32" s="96"/>
      <c r="U32" s="118" t="s">
        <v>1266</v>
      </c>
      <c r="V32" s="96"/>
    </row>
    <row r="33" spans="1:22" ht="16.75" customHeight="1">
      <c r="A33" s="290"/>
      <c r="B33" s="111"/>
      <c r="C33" s="79"/>
      <c r="D33" s="110"/>
      <c r="E33" s="79"/>
      <c r="F33" s="109" t="s">
        <v>5800</v>
      </c>
      <c r="G33" s="79"/>
      <c r="H33" s="110"/>
      <c r="I33" s="79"/>
      <c r="J33" s="109" t="s">
        <v>1173</v>
      </c>
      <c r="K33" s="79"/>
      <c r="L33" s="110"/>
      <c r="M33" s="96"/>
      <c r="N33" s="96"/>
      <c r="O33" s="96"/>
      <c r="P33" s="96"/>
      <c r="Q33" s="96"/>
      <c r="R33" s="96"/>
      <c r="S33" s="96"/>
      <c r="T33" s="96"/>
      <c r="U33" s="118" t="s">
        <v>1221</v>
      </c>
      <c r="V33" s="96"/>
    </row>
    <row r="34" spans="1:22" ht="16.75" customHeight="1">
      <c r="A34" s="290"/>
      <c r="B34" s="111"/>
      <c r="C34" s="79"/>
      <c r="D34" s="110"/>
      <c r="E34" s="79"/>
      <c r="F34" s="109" t="s">
        <v>1930</v>
      </c>
      <c r="G34" s="79"/>
      <c r="H34" s="110"/>
      <c r="I34" s="79"/>
      <c r="J34" s="109" t="s">
        <v>4542</v>
      </c>
      <c r="K34" s="79"/>
      <c r="L34" s="110"/>
      <c r="M34" s="96"/>
      <c r="N34" s="96"/>
      <c r="O34" s="96"/>
      <c r="P34" s="96"/>
      <c r="Q34" s="96"/>
      <c r="R34" s="96"/>
      <c r="S34" s="96"/>
      <c r="T34" s="96"/>
      <c r="U34" s="118" t="s">
        <v>1068</v>
      </c>
      <c r="V34" s="96"/>
    </row>
    <row r="35" spans="1:22" ht="16.75" customHeight="1">
      <c r="A35" s="290"/>
      <c r="B35" s="110"/>
      <c r="C35" s="79"/>
      <c r="D35" s="110"/>
      <c r="E35" s="79"/>
      <c r="F35" s="109" t="s">
        <v>5801</v>
      </c>
      <c r="G35" s="79"/>
      <c r="H35" s="110"/>
      <c r="I35" s="79"/>
      <c r="J35" s="109" t="s">
        <v>1441</v>
      </c>
      <c r="K35" s="79"/>
      <c r="L35" s="110"/>
      <c r="M35" s="96"/>
      <c r="N35" s="96"/>
      <c r="O35" s="96"/>
      <c r="P35" s="96"/>
      <c r="Q35" s="96"/>
      <c r="R35" s="96"/>
      <c r="S35" s="96"/>
      <c r="T35" s="96"/>
      <c r="U35" s="118" t="s">
        <v>1087</v>
      </c>
      <c r="V35" s="96"/>
    </row>
    <row r="36" spans="1:22" ht="16.75" customHeight="1">
      <c r="A36" s="290"/>
      <c r="B36" s="110"/>
      <c r="C36" s="79"/>
      <c r="D36" s="110"/>
      <c r="E36" s="79"/>
      <c r="F36" s="109" t="s">
        <v>2477</v>
      </c>
      <c r="G36" s="79"/>
      <c r="H36" s="110"/>
      <c r="I36" s="79"/>
      <c r="J36" s="109" t="s">
        <v>1142</v>
      </c>
      <c r="K36" s="79"/>
      <c r="L36" s="110"/>
      <c r="M36" s="96"/>
      <c r="N36" s="96"/>
      <c r="O36" s="96"/>
      <c r="P36" s="96"/>
      <c r="Q36" s="96"/>
      <c r="R36" s="96"/>
      <c r="S36" s="96"/>
      <c r="T36" s="96"/>
      <c r="U36" s="118" t="s">
        <v>1021</v>
      </c>
      <c r="V36" s="96"/>
    </row>
    <row r="37" spans="1:22" ht="16.75" customHeight="1">
      <c r="A37" s="290"/>
      <c r="B37" s="110"/>
      <c r="C37" s="79"/>
      <c r="D37" s="110"/>
      <c r="E37" s="79"/>
      <c r="F37" s="109" t="s">
        <v>3011</v>
      </c>
      <c r="G37" s="79"/>
      <c r="H37" s="110"/>
      <c r="I37" s="79"/>
      <c r="J37" s="109" t="s">
        <v>1673</v>
      </c>
      <c r="K37" s="79"/>
      <c r="L37" s="110"/>
      <c r="M37" s="96"/>
      <c r="N37" s="96"/>
      <c r="O37" s="96"/>
      <c r="P37" s="96"/>
      <c r="Q37" s="96"/>
      <c r="R37" s="96"/>
      <c r="S37" s="96"/>
      <c r="T37" s="96"/>
      <c r="U37" s="118" t="s">
        <v>1603</v>
      </c>
      <c r="V37" s="96"/>
    </row>
    <row r="38" spans="1:22" ht="16.75" customHeight="1">
      <c r="A38" s="290"/>
      <c r="B38" s="110"/>
      <c r="C38" s="79"/>
      <c r="D38" s="110"/>
      <c r="E38" s="79"/>
      <c r="F38" s="109" t="s">
        <v>4940</v>
      </c>
      <c r="G38" s="79"/>
      <c r="H38" s="110"/>
      <c r="I38" s="79"/>
      <c r="J38" s="109" t="s">
        <v>4196</v>
      </c>
      <c r="K38" s="79"/>
      <c r="L38" s="110"/>
      <c r="M38" s="96"/>
      <c r="N38" s="96"/>
      <c r="O38" s="96"/>
      <c r="P38" s="96"/>
      <c r="Q38" s="96"/>
      <c r="R38" s="96"/>
      <c r="S38" s="96"/>
      <c r="T38" s="96"/>
      <c r="U38" s="118" t="s">
        <v>1855</v>
      </c>
      <c r="V38" s="96"/>
    </row>
    <row r="39" spans="1:22" ht="16.75" customHeight="1">
      <c r="A39" s="290"/>
      <c r="B39" s="110"/>
      <c r="C39" s="79"/>
      <c r="D39" s="110"/>
      <c r="E39" s="79"/>
      <c r="F39" s="109" t="s">
        <v>2326</v>
      </c>
      <c r="G39" s="79"/>
      <c r="H39" s="110"/>
      <c r="I39" s="79"/>
      <c r="J39" s="109" t="s">
        <v>1718</v>
      </c>
      <c r="K39" s="79"/>
      <c r="L39" s="110"/>
      <c r="M39" s="96"/>
      <c r="N39" s="96"/>
      <c r="O39" s="96"/>
      <c r="P39" s="96"/>
      <c r="Q39" s="96"/>
      <c r="R39" s="96"/>
      <c r="S39" s="96"/>
      <c r="T39" s="96"/>
      <c r="U39" s="118" t="s">
        <v>1407</v>
      </c>
      <c r="V39" s="96"/>
    </row>
    <row r="40" spans="1:22" ht="16.75" customHeight="1">
      <c r="A40" s="290"/>
      <c r="B40" s="112"/>
      <c r="C40" s="113"/>
      <c r="D40" s="112"/>
      <c r="E40" s="113"/>
      <c r="F40" s="114" t="s">
        <v>5170</v>
      </c>
      <c r="G40" s="113"/>
      <c r="H40" s="112"/>
      <c r="I40" s="113"/>
      <c r="J40" s="114" t="s">
        <v>5802</v>
      </c>
      <c r="K40" s="113"/>
      <c r="L40" s="112"/>
      <c r="M40" s="96"/>
      <c r="N40" s="96"/>
      <c r="O40" s="96"/>
      <c r="P40" s="96"/>
      <c r="Q40" s="96"/>
      <c r="R40" s="96"/>
      <c r="S40" s="96"/>
      <c r="T40" s="96"/>
      <c r="U40" s="118" t="s">
        <v>5151</v>
      </c>
      <c r="V40" s="96"/>
    </row>
    <row r="41" spans="1:22" ht="16.75" customHeight="1">
      <c r="A41" s="79"/>
      <c r="B41" s="79"/>
      <c r="C41" s="79"/>
      <c r="D41" s="79"/>
      <c r="E41" s="79"/>
      <c r="F41" s="79"/>
      <c r="G41" s="79"/>
      <c r="H41" s="79"/>
      <c r="I41" s="79"/>
      <c r="J41" s="79"/>
      <c r="K41" s="79"/>
      <c r="L41" s="79"/>
      <c r="M41" s="96"/>
      <c r="N41" s="96"/>
      <c r="O41" s="96"/>
      <c r="P41" s="96"/>
      <c r="Q41" s="96"/>
      <c r="R41" s="96"/>
      <c r="S41" s="96"/>
      <c r="T41" s="96"/>
      <c r="U41" s="118" t="s">
        <v>2745</v>
      </c>
      <c r="V41" s="96"/>
    </row>
    <row r="42" spans="1:22" ht="16.75" customHeight="1">
      <c r="A42" s="79"/>
      <c r="B42" s="79"/>
      <c r="C42" s="79"/>
      <c r="D42" s="79"/>
      <c r="E42" s="79"/>
      <c r="F42" s="79"/>
      <c r="G42" s="79"/>
      <c r="H42" s="79"/>
      <c r="I42" s="79"/>
      <c r="J42" s="79"/>
      <c r="K42" s="79"/>
      <c r="L42" s="79"/>
      <c r="M42" s="96"/>
      <c r="N42" s="96"/>
      <c r="O42" s="96"/>
      <c r="P42" s="96"/>
      <c r="Q42" s="96"/>
      <c r="R42" s="96"/>
      <c r="S42" s="96"/>
      <c r="T42" s="96"/>
      <c r="U42" s="118" t="s">
        <v>3986</v>
      </c>
      <c r="V42" s="96"/>
    </row>
    <row r="43" spans="1:22" ht="16.75" customHeight="1">
      <c r="A43" s="79"/>
      <c r="B43" s="79"/>
      <c r="C43" s="79"/>
      <c r="D43" s="79"/>
      <c r="E43" s="79"/>
      <c r="F43" s="79"/>
      <c r="G43" s="79"/>
      <c r="H43" s="79"/>
      <c r="I43" s="79"/>
      <c r="J43" s="79"/>
      <c r="K43" s="79"/>
      <c r="L43" s="79"/>
      <c r="M43" s="96"/>
      <c r="N43" s="96"/>
      <c r="O43" s="96"/>
      <c r="P43" s="96"/>
      <c r="Q43" s="96"/>
      <c r="R43" s="96"/>
      <c r="S43" s="96"/>
      <c r="T43" s="96"/>
      <c r="U43" s="118" t="s">
        <v>1527</v>
      </c>
      <c r="V43" s="96"/>
    </row>
    <row r="44" spans="1:22" ht="16.75" customHeight="1">
      <c r="A44" s="79"/>
      <c r="B44" s="79"/>
      <c r="C44" s="79"/>
      <c r="D44" s="79"/>
      <c r="E44" s="79"/>
      <c r="F44" s="79"/>
      <c r="G44" s="79"/>
      <c r="H44" s="79"/>
      <c r="I44" s="79"/>
      <c r="J44" s="79"/>
      <c r="K44" s="79"/>
      <c r="L44" s="79"/>
      <c r="M44" s="96"/>
      <c r="N44" s="96"/>
      <c r="O44" s="96"/>
      <c r="P44" s="96"/>
      <c r="Q44" s="96"/>
      <c r="R44" s="96"/>
      <c r="S44" s="96"/>
      <c r="T44" s="96"/>
      <c r="U44" s="118" t="s">
        <v>4785</v>
      </c>
      <c r="V44" s="96"/>
    </row>
    <row r="45" spans="1:22" ht="16.75" customHeight="1">
      <c r="A45" s="79"/>
      <c r="B45" s="79"/>
      <c r="C45" s="79"/>
      <c r="D45" s="79"/>
      <c r="E45" s="79"/>
      <c r="F45" s="79"/>
      <c r="G45" s="79"/>
      <c r="H45" s="79"/>
      <c r="I45" s="79"/>
      <c r="J45" s="79"/>
      <c r="K45" s="79"/>
      <c r="L45" s="79"/>
      <c r="M45" s="96"/>
      <c r="N45" s="96"/>
      <c r="O45" s="96"/>
      <c r="P45" s="96"/>
      <c r="Q45" s="96"/>
      <c r="R45" s="96"/>
      <c r="S45" s="96"/>
      <c r="T45" s="96"/>
      <c r="U45" s="118" t="s">
        <v>4692</v>
      </c>
      <c r="V45" s="96"/>
    </row>
    <row r="46" spans="1:22" ht="16.75" customHeight="1">
      <c r="A46" s="79"/>
      <c r="B46" s="79"/>
      <c r="C46" s="79"/>
      <c r="D46" s="79"/>
      <c r="E46" s="79"/>
      <c r="F46" s="79"/>
      <c r="G46" s="79"/>
      <c r="H46" s="79"/>
      <c r="I46" s="79"/>
      <c r="J46" s="79"/>
      <c r="K46" s="79"/>
      <c r="L46" s="79"/>
      <c r="M46" s="96"/>
      <c r="N46" s="96"/>
      <c r="O46" s="96"/>
      <c r="P46" s="96"/>
      <c r="Q46" s="96"/>
      <c r="R46" s="96"/>
      <c r="S46" s="96"/>
      <c r="T46" s="96"/>
      <c r="U46" s="118" t="s">
        <v>1004</v>
      </c>
      <c r="V46" s="96"/>
    </row>
    <row r="47" spans="1:22" ht="16.75" customHeight="1">
      <c r="A47" s="79"/>
      <c r="B47" s="79"/>
      <c r="C47" s="79"/>
      <c r="D47" s="79"/>
      <c r="E47" s="79"/>
      <c r="F47" s="79"/>
      <c r="G47" s="79"/>
      <c r="H47" s="79"/>
      <c r="I47" s="79"/>
      <c r="J47" s="79"/>
      <c r="K47" s="79"/>
      <c r="L47" s="79"/>
      <c r="M47" s="96"/>
      <c r="N47" s="96"/>
      <c r="O47" s="96"/>
      <c r="P47" s="96"/>
      <c r="Q47" s="96"/>
      <c r="R47" s="96"/>
      <c r="S47" s="96"/>
      <c r="T47" s="96"/>
      <c r="U47" s="118" t="s">
        <v>1010</v>
      </c>
      <c r="V47" s="96"/>
    </row>
    <row r="48" spans="1:22" ht="16.75" customHeight="1">
      <c r="A48" s="79"/>
      <c r="B48" s="79"/>
      <c r="C48" s="79"/>
      <c r="D48" s="79"/>
      <c r="E48" s="79"/>
      <c r="F48" s="79"/>
      <c r="G48" s="79"/>
      <c r="H48" s="79"/>
      <c r="I48" s="79"/>
      <c r="J48" s="79"/>
      <c r="K48" s="79"/>
      <c r="L48" s="79"/>
      <c r="M48" s="96"/>
      <c r="N48" s="96"/>
      <c r="O48" s="96"/>
      <c r="P48" s="96"/>
      <c r="Q48" s="96"/>
      <c r="R48" s="96"/>
      <c r="S48" s="96"/>
      <c r="T48" s="96"/>
      <c r="U48" s="118" t="s">
        <v>5803</v>
      </c>
      <c r="V48" s="96"/>
    </row>
    <row r="49" spans="1:22" ht="16.75" customHeight="1">
      <c r="A49" s="79"/>
      <c r="B49" s="79"/>
      <c r="C49" s="79"/>
      <c r="D49" s="79"/>
      <c r="E49" s="79"/>
      <c r="F49" s="79"/>
      <c r="G49" s="79"/>
      <c r="H49" s="79"/>
      <c r="I49" s="79"/>
      <c r="J49" s="79"/>
      <c r="K49" s="79"/>
      <c r="L49" s="79"/>
      <c r="M49" s="96"/>
      <c r="N49" s="96"/>
      <c r="O49" s="96"/>
      <c r="P49" s="96"/>
      <c r="Q49" s="96"/>
      <c r="R49" s="96"/>
      <c r="S49" s="96"/>
      <c r="T49" s="96"/>
      <c r="U49" s="118" t="s">
        <v>3083</v>
      </c>
      <c r="V49" s="96"/>
    </row>
    <row r="50" spans="1:22" ht="16.75" customHeight="1">
      <c r="A50" s="79"/>
      <c r="B50" s="79"/>
      <c r="C50" s="79"/>
      <c r="D50" s="79"/>
      <c r="E50" s="79"/>
      <c r="F50" s="79"/>
      <c r="G50" s="79"/>
      <c r="H50" s="79"/>
      <c r="I50" s="79"/>
      <c r="J50" s="79"/>
      <c r="K50" s="79"/>
      <c r="L50" s="79"/>
      <c r="M50" s="96"/>
      <c r="N50" s="96"/>
      <c r="O50" s="96"/>
      <c r="P50" s="96"/>
      <c r="Q50" s="96"/>
      <c r="R50" s="96"/>
      <c r="S50" s="96"/>
      <c r="T50" s="96"/>
      <c r="U50" s="118" t="s">
        <v>1203</v>
      </c>
      <c r="V50" s="96"/>
    </row>
    <row r="51" spans="1:22" ht="16.75" customHeight="1">
      <c r="A51" s="79"/>
      <c r="B51" s="79"/>
      <c r="C51" s="79"/>
      <c r="D51" s="79"/>
      <c r="E51" s="79"/>
      <c r="F51" s="79"/>
      <c r="G51" s="79"/>
      <c r="H51" s="79"/>
      <c r="I51" s="79"/>
      <c r="J51" s="79"/>
      <c r="K51" s="79"/>
      <c r="L51" s="79"/>
      <c r="M51" s="96"/>
      <c r="N51" s="96"/>
      <c r="O51" s="96"/>
      <c r="P51" s="96"/>
      <c r="Q51" s="96"/>
      <c r="R51" s="96"/>
      <c r="S51" s="96"/>
      <c r="T51" s="96"/>
      <c r="U51" s="118" t="s">
        <v>2197</v>
      </c>
      <c r="V51" s="96"/>
    </row>
    <row r="52" spans="1:22" ht="16.75" customHeight="1">
      <c r="A52" s="79"/>
      <c r="B52" s="79"/>
      <c r="C52" s="79"/>
      <c r="D52" s="79"/>
      <c r="E52" s="79"/>
      <c r="F52" s="79"/>
      <c r="G52" s="79"/>
      <c r="H52" s="79"/>
      <c r="I52" s="79"/>
      <c r="J52" s="79"/>
      <c r="K52" s="79"/>
      <c r="L52" s="79"/>
      <c r="M52" s="96"/>
      <c r="N52" s="96"/>
      <c r="O52" s="96"/>
      <c r="P52" s="96"/>
      <c r="Q52" s="96"/>
      <c r="R52" s="96"/>
      <c r="S52" s="96"/>
      <c r="T52" s="96"/>
      <c r="U52" s="118" t="s">
        <v>1470</v>
      </c>
      <c r="V52" s="96"/>
    </row>
    <row r="53" spans="1:22" ht="16.75" customHeight="1">
      <c r="A53" s="79"/>
      <c r="B53" s="79"/>
      <c r="C53" s="79"/>
      <c r="D53" s="79"/>
      <c r="E53" s="79"/>
      <c r="F53" s="79"/>
      <c r="G53" s="79"/>
      <c r="H53" s="79"/>
      <c r="I53" s="79"/>
      <c r="J53" s="79"/>
      <c r="K53" s="79"/>
      <c r="L53" s="79"/>
      <c r="M53" s="96"/>
      <c r="N53" s="96"/>
      <c r="O53" s="96"/>
      <c r="P53" s="96"/>
      <c r="Q53" s="96"/>
      <c r="R53" s="96"/>
      <c r="S53" s="96"/>
      <c r="T53" s="96"/>
      <c r="U53" s="118" t="s">
        <v>3685</v>
      </c>
      <c r="V53" s="96"/>
    </row>
    <row r="54" spans="1:22" ht="16.75" customHeight="1">
      <c r="A54" s="79"/>
      <c r="B54" s="79"/>
      <c r="C54" s="79"/>
      <c r="D54" s="79"/>
      <c r="E54" s="79"/>
      <c r="F54" s="79"/>
      <c r="G54" s="79"/>
      <c r="H54" s="79"/>
      <c r="I54" s="79"/>
      <c r="J54" s="79"/>
      <c r="K54" s="79"/>
      <c r="L54" s="79"/>
      <c r="M54" s="96"/>
      <c r="N54" s="96"/>
      <c r="O54" s="96"/>
      <c r="P54" s="96"/>
      <c r="Q54" s="96"/>
      <c r="R54" s="96"/>
      <c r="S54" s="96"/>
      <c r="T54" s="96"/>
      <c r="U54" s="118" t="s">
        <v>2973</v>
      </c>
      <c r="V54" s="96"/>
    </row>
    <row r="55" spans="1:22" ht="16.75" customHeight="1">
      <c r="A55" s="79"/>
      <c r="B55" s="79"/>
      <c r="C55" s="79"/>
      <c r="D55" s="79"/>
      <c r="E55" s="79"/>
      <c r="F55" s="79"/>
      <c r="G55" s="79"/>
      <c r="H55" s="79"/>
      <c r="I55" s="79"/>
      <c r="J55" s="79"/>
      <c r="K55" s="79"/>
      <c r="L55" s="79"/>
      <c r="M55" s="96"/>
      <c r="N55" s="96"/>
      <c r="O55" s="96"/>
      <c r="P55" s="96"/>
      <c r="Q55" s="96"/>
      <c r="R55" s="96"/>
      <c r="S55" s="96"/>
      <c r="T55" s="96"/>
      <c r="U55" s="118" t="s">
        <v>1742</v>
      </c>
      <c r="V55" s="96"/>
    </row>
    <row r="56" spans="1:22" ht="16.75" customHeight="1">
      <c r="A56" s="79"/>
      <c r="B56" s="79"/>
      <c r="C56" s="79"/>
      <c r="D56" s="79"/>
      <c r="E56" s="79"/>
      <c r="F56" s="79"/>
      <c r="G56" s="79"/>
      <c r="H56" s="79"/>
      <c r="I56" s="79"/>
      <c r="J56" s="79"/>
      <c r="K56" s="79"/>
      <c r="L56" s="79"/>
      <c r="M56" s="96"/>
      <c r="N56" s="96"/>
      <c r="O56" s="96"/>
      <c r="P56" s="96"/>
      <c r="Q56" s="96"/>
      <c r="R56" s="96"/>
      <c r="S56" s="96"/>
      <c r="T56" s="96"/>
      <c r="U56" s="118" t="s">
        <v>1027</v>
      </c>
      <c r="V56" s="96"/>
    </row>
    <row r="57" spans="1:22" ht="16.75" customHeight="1">
      <c r="A57" s="79"/>
      <c r="B57" s="79"/>
      <c r="C57" s="79"/>
      <c r="D57" s="79"/>
      <c r="E57" s="79"/>
      <c r="F57" s="79"/>
      <c r="G57" s="79"/>
      <c r="H57" s="79"/>
      <c r="I57" s="79"/>
      <c r="J57" s="79"/>
      <c r="K57" s="79"/>
      <c r="L57" s="79"/>
      <c r="M57" s="96"/>
      <c r="N57" s="96"/>
      <c r="O57" s="96"/>
      <c r="P57" s="96"/>
      <c r="Q57" s="96"/>
      <c r="R57" s="96"/>
      <c r="S57" s="96"/>
      <c r="T57" s="96"/>
      <c r="U57" s="118" t="s">
        <v>1136</v>
      </c>
      <c r="V57" s="96"/>
    </row>
    <row r="58" spans="1:22" ht="16.75" customHeight="1">
      <c r="A58" s="79"/>
      <c r="B58" s="79"/>
      <c r="C58" s="79"/>
      <c r="D58" s="79"/>
      <c r="E58" s="79"/>
      <c r="F58" s="79"/>
      <c r="G58" s="79"/>
      <c r="H58" s="79"/>
      <c r="I58" s="79"/>
      <c r="J58" s="79"/>
      <c r="K58" s="79"/>
      <c r="L58" s="79"/>
      <c r="M58" s="96"/>
      <c r="N58" s="96"/>
      <c r="O58" s="96"/>
      <c r="P58" s="96"/>
      <c r="Q58" s="96"/>
      <c r="R58" s="96"/>
      <c r="S58" s="96"/>
      <c r="T58" s="96"/>
      <c r="U58" s="118" t="s">
        <v>1310</v>
      </c>
      <c r="V58" s="96"/>
    </row>
    <row r="59" spans="1:22" ht="16.75" customHeight="1">
      <c r="A59" s="79"/>
      <c r="B59" s="79"/>
      <c r="C59" s="79"/>
      <c r="D59" s="79"/>
      <c r="E59" s="79"/>
      <c r="F59" s="79"/>
      <c r="G59" s="79"/>
      <c r="H59" s="79"/>
      <c r="I59" s="79"/>
      <c r="J59" s="79"/>
      <c r="K59" s="79"/>
      <c r="L59" s="79"/>
      <c r="M59" s="96"/>
      <c r="N59" s="96"/>
      <c r="O59" s="96"/>
      <c r="P59" s="96"/>
      <c r="Q59" s="96"/>
      <c r="R59" s="96"/>
      <c r="S59" s="96"/>
      <c r="T59" s="96"/>
      <c r="U59" s="118" t="s">
        <v>3992</v>
      </c>
      <c r="V59" s="96"/>
    </row>
    <row r="60" spans="1:22" ht="16.75" customHeight="1">
      <c r="A60" s="79"/>
      <c r="B60" s="79"/>
      <c r="C60" s="79"/>
      <c r="D60" s="79"/>
      <c r="E60" s="79"/>
      <c r="F60" s="79"/>
      <c r="G60" s="79"/>
      <c r="H60" s="79"/>
      <c r="I60" s="79"/>
      <c r="J60" s="79"/>
      <c r="K60" s="79"/>
      <c r="L60" s="79"/>
      <c r="M60" s="96"/>
      <c r="N60" s="96"/>
      <c r="O60" s="96"/>
      <c r="P60" s="96"/>
      <c r="Q60" s="96"/>
      <c r="R60" s="96"/>
      <c r="S60" s="96"/>
      <c r="T60" s="96"/>
      <c r="U60" s="118" t="s">
        <v>1779</v>
      </c>
      <c r="V60" s="96"/>
    </row>
    <row r="61" spans="1:22" ht="16.75" customHeight="1">
      <c r="A61" s="79"/>
      <c r="B61" s="79"/>
      <c r="C61" s="79"/>
      <c r="D61" s="79"/>
      <c r="E61" s="79"/>
      <c r="F61" s="79"/>
      <c r="G61" s="79"/>
      <c r="H61" s="79"/>
      <c r="I61" s="79"/>
      <c r="J61" s="79"/>
      <c r="K61" s="79"/>
      <c r="L61" s="79"/>
      <c r="M61" s="96"/>
      <c r="N61" s="96"/>
      <c r="O61" s="96"/>
      <c r="P61" s="96"/>
      <c r="Q61" s="96"/>
      <c r="R61" s="96"/>
      <c r="S61" s="96"/>
      <c r="T61" s="96"/>
      <c r="U61" s="118" t="s">
        <v>1346</v>
      </c>
      <c r="V61" s="96"/>
    </row>
    <row r="62" spans="1:22" ht="16.75" customHeight="1">
      <c r="A62" s="79"/>
      <c r="B62" s="79"/>
      <c r="C62" s="79"/>
      <c r="D62" s="79"/>
      <c r="E62" s="79"/>
      <c r="F62" s="79"/>
      <c r="G62" s="79"/>
      <c r="H62" s="79"/>
      <c r="I62" s="79"/>
      <c r="J62" s="79"/>
      <c r="K62" s="79"/>
      <c r="L62" s="79"/>
      <c r="M62" s="96"/>
      <c r="N62" s="96"/>
      <c r="O62" s="96"/>
      <c r="P62" s="96"/>
      <c r="Q62" s="96"/>
      <c r="R62" s="96"/>
      <c r="S62" s="96"/>
      <c r="T62" s="96"/>
      <c r="U62" s="118" t="s">
        <v>5804</v>
      </c>
      <c r="V62" s="96"/>
    </row>
    <row r="63" spans="1:22" ht="16.75" customHeight="1">
      <c r="A63" s="79"/>
      <c r="B63" s="79"/>
      <c r="C63" s="79"/>
      <c r="D63" s="79"/>
      <c r="E63" s="79"/>
      <c r="F63" s="79"/>
      <c r="G63" s="79"/>
      <c r="H63" s="79"/>
      <c r="I63" s="79"/>
      <c r="J63" s="79"/>
      <c r="K63" s="79"/>
      <c r="L63" s="79"/>
      <c r="M63" s="96"/>
      <c r="N63" s="96"/>
      <c r="O63" s="96"/>
      <c r="P63" s="96"/>
      <c r="Q63" s="96"/>
      <c r="R63" s="96"/>
      <c r="S63" s="96"/>
      <c r="T63" s="96"/>
      <c r="U63" s="118" t="s">
        <v>1113</v>
      </c>
      <c r="V63" s="96"/>
    </row>
    <row r="64" spans="1:22" ht="16.75" customHeight="1">
      <c r="A64" s="79"/>
      <c r="B64" s="79"/>
      <c r="C64" s="79"/>
      <c r="D64" s="79"/>
      <c r="E64" s="79"/>
      <c r="F64" s="79"/>
      <c r="G64" s="79"/>
      <c r="H64" s="79"/>
      <c r="I64" s="79"/>
      <c r="J64" s="79"/>
      <c r="K64" s="79"/>
      <c r="L64" s="79"/>
      <c r="M64" s="96"/>
      <c r="N64" s="96"/>
      <c r="O64" s="96"/>
      <c r="P64" s="96"/>
      <c r="Q64" s="96"/>
      <c r="R64" s="96"/>
      <c r="S64" s="96"/>
      <c r="T64" s="96"/>
      <c r="U64" s="118" t="s">
        <v>1508</v>
      </c>
      <c r="V64" s="96"/>
    </row>
    <row r="65" spans="1:22" ht="16.75" customHeight="1">
      <c r="A65" s="79"/>
      <c r="B65" s="79"/>
      <c r="C65" s="79"/>
      <c r="D65" s="79"/>
      <c r="E65" s="79"/>
      <c r="F65" s="79"/>
      <c r="G65" s="79"/>
      <c r="H65" s="79"/>
      <c r="I65" s="79"/>
      <c r="J65" s="79"/>
      <c r="K65" s="79"/>
      <c r="L65" s="79"/>
      <c r="M65" s="96"/>
      <c r="N65" s="96"/>
      <c r="O65" s="96"/>
      <c r="P65" s="96"/>
      <c r="Q65" s="96"/>
      <c r="R65" s="96"/>
      <c r="S65" s="96"/>
      <c r="T65" s="96"/>
      <c r="U65" s="118" t="s">
        <v>5805</v>
      </c>
      <c r="V65" s="96"/>
    </row>
    <row r="66" spans="1:22" ht="16.75" customHeight="1">
      <c r="A66" s="79"/>
      <c r="B66" s="79"/>
      <c r="C66" s="79"/>
      <c r="D66" s="79"/>
      <c r="E66" s="79"/>
      <c r="F66" s="79"/>
      <c r="G66" s="79"/>
      <c r="H66" s="79"/>
      <c r="I66" s="79"/>
      <c r="J66" s="79"/>
      <c r="K66" s="79"/>
      <c r="L66" s="79"/>
      <c r="M66" s="96"/>
      <c r="N66" s="96"/>
      <c r="O66" s="96"/>
      <c r="P66" s="96"/>
      <c r="Q66" s="96"/>
      <c r="R66" s="96"/>
      <c r="S66" s="96"/>
      <c r="T66" s="96"/>
      <c r="U66" s="118" t="s">
        <v>5806</v>
      </c>
      <c r="V66" s="96"/>
    </row>
    <row r="67" spans="1:22" ht="16.75" customHeight="1">
      <c r="A67" s="79"/>
      <c r="B67" s="79"/>
      <c r="C67" s="79"/>
      <c r="D67" s="79"/>
      <c r="E67" s="79"/>
      <c r="F67" s="79"/>
      <c r="G67" s="79"/>
      <c r="H67" s="79"/>
      <c r="I67" s="79"/>
      <c r="J67" s="79"/>
      <c r="K67" s="79"/>
      <c r="L67" s="79"/>
      <c r="M67" s="96"/>
      <c r="N67" s="96"/>
      <c r="O67" s="96"/>
      <c r="P67" s="96"/>
      <c r="Q67" s="96"/>
      <c r="R67" s="96"/>
      <c r="S67" s="96"/>
      <c r="T67" s="96"/>
      <c r="U67" s="118" t="s">
        <v>1258</v>
      </c>
      <c r="V67" s="96"/>
    </row>
    <row r="68" spans="1:22" ht="16.75" customHeight="1">
      <c r="A68" s="79"/>
      <c r="B68" s="79"/>
      <c r="C68" s="79"/>
      <c r="D68" s="79"/>
      <c r="E68" s="79"/>
      <c r="F68" s="79"/>
      <c r="G68" s="79"/>
      <c r="H68" s="79"/>
      <c r="I68" s="79"/>
      <c r="J68" s="79"/>
      <c r="K68" s="79"/>
      <c r="L68" s="79"/>
      <c r="M68" s="96"/>
      <c r="N68" s="96"/>
      <c r="O68" s="96"/>
      <c r="P68" s="96"/>
      <c r="Q68" s="96"/>
      <c r="R68" s="96"/>
      <c r="S68" s="96"/>
      <c r="T68" s="96"/>
      <c r="U68" s="118" t="s">
        <v>5807</v>
      </c>
      <c r="V68" s="96"/>
    </row>
    <row r="69" spans="1:22" ht="16.75" customHeight="1">
      <c r="A69" s="79"/>
      <c r="B69" s="79"/>
      <c r="C69" s="79"/>
      <c r="D69" s="79"/>
      <c r="E69" s="79"/>
      <c r="F69" s="79"/>
      <c r="G69" s="79"/>
      <c r="H69" s="79"/>
      <c r="I69" s="79"/>
      <c r="J69" s="79"/>
      <c r="K69" s="79"/>
      <c r="L69" s="79"/>
      <c r="M69" s="96"/>
      <c r="N69" s="96"/>
      <c r="O69" s="96"/>
      <c r="P69" s="96"/>
      <c r="Q69" s="96"/>
      <c r="R69" s="96"/>
      <c r="S69" s="96"/>
      <c r="T69" s="96"/>
      <c r="U69" s="118" t="s">
        <v>4535</v>
      </c>
      <c r="V69" s="96"/>
    </row>
    <row r="70" spans="1:22" ht="16.75" customHeight="1">
      <c r="A70" s="79"/>
      <c r="B70" s="79"/>
      <c r="C70" s="79"/>
      <c r="D70" s="79"/>
      <c r="E70" s="79"/>
      <c r="F70" s="79"/>
      <c r="G70" s="79"/>
      <c r="H70" s="79"/>
      <c r="I70" s="79"/>
      <c r="J70" s="79"/>
      <c r="K70" s="79"/>
      <c r="L70" s="79"/>
      <c r="M70" s="96"/>
      <c r="N70" s="96"/>
      <c r="O70" s="96"/>
      <c r="P70" s="96"/>
      <c r="Q70" s="96"/>
      <c r="R70" s="96"/>
      <c r="S70" s="96"/>
      <c r="T70" s="96"/>
      <c r="U70" s="118" t="s">
        <v>5808</v>
      </c>
      <c r="V70" s="96"/>
    </row>
    <row r="71" spans="1:22" ht="16.75" customHeight="1">
      <c r="A71" s="79"/>
      <c r="B71" s="79"/>
      <c r="C71" s="79"/>
      <c r="D71" s="79"/>
      <c r="E71" s="79"/>
      <c r="F71" s="79"/>
      <c r="G71" s="79"/>
      <c r="H71" s="79"/>
      <c r="I71" s="79"/>
      <c r="J71" s="79"/>
      <c r="K71" s="79"/>
      <c r="L71" s="79"/>
      <c r="M71" s="96"/>
      <c r="N71" s="96"/>
      <c r="O71" s="96"/>
      <c r="P71" s="96"/>
      <c r="Q71" s="96"/>
      <c r="R71" s="96"/>
      <c r="S71" s="96"/>
      <c r="T71" s="96"/>
      <c r="U71" s="118" t="s">
        <v>1747</v>
      </c>
      <c r="V71" s="96"/>
    </row>
    <row r="72" spans="1:22" ht="16.75" customHeight="1">
      <c r="A72" s="79"/>
      <c r="B72" s="79"/>
      <c r="C72" s="79"/>
      <c r="D72" s="79"/>
      <c r="E72" s="79"/>
      <c r="F72" s="79"/>
      <c r="G72" s="79"/>
      <c r="H72" s="79"/>
      <c r="I72" s="79"/>
      <c r="J72" s="79"/>
      <c r="K72" s="79"/>
      <c r="L72" s="79"/>
      <c r="M72" s="96"/>
      <c r="N72" s="96"/>
      <c r="O72" s="96"/>
      <c r="P72" s="96"/>
      <c r="Q72" s="96"/>
      <c r="R72" s="96"/>
      <c r="S72" s="96"/>
      <c r="T72" s="96"/>
      <c r="U72" s="118" t="s">
        <v>2757</v>
      </c>
      <c r="V72" s="96"/>
    </row>
    <row r="73" spans="1:22" ht="16.75" customHeight="1">
      <c r="A73" s="79"/>
      <c r="B73" s="79"/>
      <c r="C73" s="79"/>
      <c r="D73" s="79"/>
      <c r="E73" s="79"/>
      <c r="F73" s="79"/>
      <c r="G73" s="79"/>
      <c r="H73" s="79"/>
      <c r="I73" s="79"/>
      <c r="J73" s="79"/>
      <c r="K73" s="79"/>
      <c r="L73" s="79"/>
      <c r="M73" s="96"/>
      <c r="N73" s="96"/>
      <c r="O73" s="96"/>
      <c r="P73" s="96"/>
      <c r="Q73" s="96"/>
      <c r="R73" s="96"/>
      <c r="S73" s="96"/>
      <c r="T73" s="96"/>
      <c r="U73" s="118" t="s">
        <v>5809</v>
      </c>
      <c r="V73" s="96"/>
    </row>
    <row r="74" spans="1:22" ht="16.75" customHeight="1">
      <c r="A74" s="79"/>
      <c r="B74" s="79"/>
      <c r="C74" s="79"/>
      <c r="D74" s="79"/>
      <c r="E74" s="79"/>
      <c r="F74" s="79"/>
      <c r="G74" s="79"/>
      <c r="H74" s="79"/>
      <c r="I74" s="79"/>
      <c r="J74" s="79"/>
      <c r="K74" s="79"/>
      <c r="L74" s="79"/>
      <c r="M74" s="96"/>
      <c r="N74" s="96"/>
      <c r="O74" s="96"/>
      <c r="P74" s="96"/>
      <c r="Q74" s="96"/>
      <c r="R74" s="96"/>
      <c r="S74" s="96"/>
      <c r="T74" s="96"/>
      <c r="U74" s="118" t="s">
        <v>5810</v>
      </c>
      <c r="V74" s="96"/>
    </row>
    <row r="75" spans="1:22" ht="16.75" customHeight="1">
      <c r="A75" s="79"/>
      <c r="B75" s="79"/>
      <c r="C75" s="79"/>
      <c r="D75" s="79"/>
      <c r="E75" s="79"/>
      <c r="F75" s="79"/>
      <c r="G75" s="79"/>
      <c r="H75" s="79"/>
      <c r="I75" s="79"/>
      <c r="J75" s="79"/>
      <c r="K75" s="79"/>
      <c r="L75" s="79"/>
      <c r="M75" s="96"/>
      <c r="N75" s="96"/>
      <c r="O75" s="96"/>
      <c r="P75" s="96"/>
      <c r="Q75" s="96"/>
      <c r="R75" s="96"/>
      <c r="S75" s="96"/>
      <c r="T75" s="96"/>
      <c r="U75" s="118" t="s">
        <v>3881</v>
      </c>
      <c r="V75" s="96"/>
    </row>
    <row r="76" spans="1:22" ht="16.75" customHeight="1">
      <c r="A76" s="79"/>
      <c r="B76" s="79"/>
      <c r="C76" s="79"/>
      <c r="D76" s="79"/>
      <c r="E76" s="79"/>
      <c r="F76" s="79"/>
      <c r="G76" s="79"/>
      <c r="H76" s="79"/>
      <c r="I76" s="79"/>
      <c r="J76" s="79"/>
      <c r="K76" s="79"/>
      <c r="L76" s="79"/>
      <c r="M76" s="96"/>
      <c r="N76" s="96"/>
      <c r="O76" s="96"/>
      <c r="P76" s="96"/>
      <c r="Q76" s="96"/>
      <c r="R76" s="96"/>
      <c r="S76" s="96"/>
      <c r="T76" s="96"/>
      <c r="U76" s="118" t="s">
        <v>2356</v>
      </c>
      <c r="V76" s="96"/>
    </row>
    <row r="77" spans="1:22" ht="16.75" customHeight="1">
      <c r="A77" s="79"/>
      <c r="B77" s="79"/>
      <c r="C77" s="79"/>
      <c r="D77" s="79"/>
      <c r="E77" s="79"/>
      <c r="F77" s="79"/>
      <c r="G77" s="79"/>
      <c r="H77" s="79"/>
      <c r="I77" s="79"/>
      <c r="J77" s="79"/>
      <c r="K77" s="79"/>
      <c r="L77" s="79"/>
      <c r="M77" s="96"/>
      <c r="N77" s="96"/>
      <c r="O77" s="96"/>
      <c r="P77" s="96"/>
      <c r="Q77" s="96"/>
      <c r="R77" s="96"/>
      <c r="S77" s="96"/>
      <c r="T77" s="96"/>
      <c r="U77" s="118" t="s">
        <v>5811</v>
      </c>
      <c r="V77" s="96"/>
    </row>
    <row r="78" spans="1:22" ht="16.75" customHeight="1">
      <c r="A78" s="79"/>
      <c r="B78" s="79"/>
      <c r="C78" s="79"/>
      <c r="D78" s="79"/>
      <c r="E78" s="79"/>
      <c r="F78" s="79"/>
      <c r="G78" s="79"/>
      <c r="H78" s="79"/>
      <c r="I78" s="79"/>
      <c r="J78" s="79"/>
      <c r="K78" s="79"/>
      <c r="L78" s="79"/>
      <c r="M78" s="96"/>
      <c r="N78" s="96"/>
      <c r="O78" s="96"/>
      <c r="P78" s="96"/>
      <c r="Q78" s="96"/>
      <c r="R78" s="96"/>
      <c r="S78" s="96"/>
      <c r="T78" s="96"/>
      <c r="U78" s="118" t="s">
        <v>5812</v>
      </c>
      <c r="V78" s="96"/>
    </row>
    <row r="79" spans="1:22" ht="16.75" customHeight="1">
      <c r="A79" s="79"/>
      <c r="B79" s="79"/>
      <c r="C79" s="79"/>
      <c r="D79" s="79"/>
      <c r="E79" s="79"/>
      <c r="F79" s="79"/>
      <c r="G79" s="79"/>
      <c r="H79" s="79"/>
      <c r="I79" s="79"/>
      <c r="J79" s="79"/>
      <c r="K79" s="79"/>
      <c r="L79" s="79"/>
      <c r="M79" s="96"/>
      <c r="N79" s="96"/>
      <c r="O79" s="96"/>
      <c r="P79" s="96"/>
      <c r="Q79" s="96"/>
      <c r="R79" s="96"/>
      <c r="S79" s="96"/>
      <c r="T79" s="96"/>
      <c r="U79" s="118" t="s">
        <v>5813</v>
      </c>
      <c r="V79" s="96"/>
    </row>
    <row r="80" spans="1:22" ht="16.75" customHeight="1">
      <c r="A80" s="79"/>
      <c r="B80" s="79"/>
      <c r="C80" s="79"/>
      <c r="D80" s="79"/>
      <c r="E80" s="79"/>
      <c r="F80" s="79"/>
      <c r="G80" s="79"/>
      <c r="H80" s="79"/>
      <c r="I80" s="79"/>
      <c r="J80" s="79"/>
      <c r="K80" s="79"/>
      <c r="L80" s="79"/>
      <c r="M80" s="96"/>
      <c r="N80" s="96"/>
      <c r="O80" s="96"/>
      <c r="P80" s="96"/>
      <c r="Q80" s="96"/>
      <c r="R80" s="96"/>
      <c r="S80" s="96"/>
      <c r="T80" s="96"/>
      <c r="U80" s="118" t="s">
        <v>5814</v>
      </c>
      <c r="V80" s="96"/>
    </row>
    <row r="81" spans="1:22" ht="16.75" customHeight="1">
      <c r="A81" s="79"/>
      <c r="B81" s="79"/>
      <c r="C81" s="79"/>
      <c r="D81" s="79"/>
      <c r="E81" s="79"/>
      <c r="F81" s="79"/>
      <c r="G81" s="79"/>
      <c r="H81" s="79"/>
      <c r="I81" s="79"/>
      <c r="J81" s="79"/>
      <c r="K81" s="79"/>
      <c r="L81" s="79"/>
      <c r="M81" s="96"/>
      <c r="N81" s="96"/>
      <c r="O81" s="96"/>
      <c r="P81" s="96"/>
      <c r="Q81" s="96"/>
      <c r="R81" s="96"/>
      <c r="S81" s="96"/>
      <c r="T81" s="96"/>
      <c r="U81" s="118" t="s">
        <v>1363</v>
      </c>
      <c r="V81" s="96"/>
    </row>
    <row r="82" spans="1:22" ht="16.75" customHeight="1">
      <c r="A82" s="79"/>
      <c r="B82" s="79"/>
      <c r="C82" s="79"/>
      <c r="D82" s="79"/>
      <c r="E82" s="79"/>
      <c r="F82" s="79"/>
      <c r="G82" s="79"/>
      <c r="H82" s="79"/>
      <c r="I82" s="79"/>
      <c r="J82" s="79"/>
      <c r="K82" s="79"/>
      <c r="L82" s="79"/>
      <c r="M82" s="96"/>
      <c r="N82" s="96"/>
      <c r="O82" s="96"/>
      <c r="P82" s="96"/>
      <c r="Q82" s="96"/>
      <c r="R82" s="96"/>
      <c r="S82" s="96"/>
      <c r="T82" s="96"/>
      <c r="U82" s="118" t="s">
        <v>2060</v>
      </c>
      <c r="V82" s="96"/>
    </row>
    <row r="83" spans="1:22" ht="16.75" customHeight="1">
      <c r="A83" s="79"/>
      <c r="B83" s="79"/>
      <c r="C83" s="79"/>
      <c r="D83" s="79"/>
      <c r="E83" s="79"/>
      <c r="F83" s="79"/>
      <c r="G83" s="79"/>
      <c r="H83" s="79"/>
      <c r="I83" s="79"/>
      <c r="J83" s="79"/>
      <c r="K83" s="79"/>
      <c r="L83" s="79"/>
      <c r="M83" s="96"/>
      <c r="N83" s="96"/>
      <c r="O83" s="96"/>
      <c r="P83" s="96"/>
      <c r="Q83" s="96"/>
      <c r="R83" s="96"/>
      <c r="S83" s="96"/>
      <c r="T83" s="96"/>
      <c r="U83" s="118" t="s">
        <v>5815</v>
      </c>
      <c r="V83" s="96"/>
    </row>
    <row r="84" spans="1:22" ht="16.75" customHeight="1">
      <c r="A84" s="79"/>
      <c r="B84" s="79"/>
      <c r="C84" s="79"/>
      <c r="D84" s="79"/>
      <c r="E84" s="79"/>
      <c r="F84" s="79"/>
      <c r="G84" s="79"/>
      <c r="H84" s="79"/>
      <c r="I84" s="79"/>
      <c r="J84" s="79"/>
      <c r="K84" s="79"/>
      <c r="L84" s="79"/>
      <c r="M84" s="96"/>
      <c r="N84" s="96"/>
      <c r="O84" s="96"/>
      <c r="P84" s="96"/>
      <c r="Q84" s="96"/>
      <c r="R84" s="96"/>
      <c r="S84" s="96"/>
      <c r="T84" s="96"/>
      <c r="U84" s="118" t="s">
        <v>5816</v>
      </c>
      <c r="V84" s="96"/>
    </row>
    <row r="85" spans="1:22" ht="16.75" customHeight="1">
      <c r="A85" s="79"/>
      <c r="B85" s="79"/>
      <c r="C85" s="79"/>
      <c r="D85" s="79"/>
      <c r="E85" s="79"/>
      <c r="F85" s="79"/>
      <c r="G85" s="79"/>
      <c r="H85" s="79"/>
      <c r="I85" s="79"/>
      <c r="J85" s="79"/>
      <c r="K85" s="79"/>
      <c r="L85" s="79"/>
      <c r="M85" s="96"/>
      <c r="N85" s="96"/>
      <c r="O85" s="96"/>
      <c r="P85" s="96"/>
      <c r="Q85" s="96"/>
      <c r="R85" s="96"/>
      <c r="S85" s="96"/>
      <c r="T85" s="96"/>
      <c r="U85" s="118" t="s">
        <v>5817</v>
      </c>
      <c r="V85" s="96"/>
    </row>
    <row r="86" spans="1:22" ht="16.75" customHeight="1">
      <c r="A86" s="79"/>
      <c r="B86" s="79"/>
      <c r="C86" s="79"/>
      <c r="D86" s="79"/>
      <c r="E86" s="79"/>
      <c r="F86" s="79"/>
      <c r="G86" s="79"/>
      <c r="H86" s="79"/>
      <c r="I86" s="79"/>
      <c r="J86" s="79"/>
      <c r="K86" s="79"/>
      <c r="L86" s="79"/>
      <c r="M86" s="96"/>
      <c r="N86" s="96"/>
      <c r="O86" s="96"/>
      <c r="P86" s="96"/>
      <c r="Q86" s="96"/>
      <c r="R86" s="96"/>
      <c r="S86" s="96"/>
      <c r="T86" s="96"/>
      <c r="U86" s="118" t="s">
        <v>5818</v>
      </c>
      <c r="V86" s="96"/>
    </row>
    <row r="87" spans="1:22" ht="16.75" customHeight="1">
      <c r="A87" s="79"/>
      <c r="B87" s="79"/>
      <c r="C87" s="79"/>
      <c r="D87" s="79"/>
      <c r="E87" s="79"/>
      <c r="F87" s="79"/>
      <c r="G87" s="79"/>
      <c r="H87" s="79"/>
      <c r="I87" s="79"/>
      <c r="J87" s="79"/>
      <c r="K87" s="79"/>
      <c r="L87" s="79"/>
      <c r="M87" s="96"/>
      <c r="N87" s="96"/>
      <c r="O87" s="96"/>
      <c r="P87" s="96"/>
      <c r="Q87" s="96"/>
      <c r="R87" s="96"/>
      <c r="S87" s="96"/>
      <c r="T87" s="96"/>
      <c r="U87" s="118" t="s">
        <v>5819</v>
      </c>
      <c r="V87" s="96"/>
    </row>
    <row r="88" spans="1:22" ht="16.75" customHeight="1">
      <c r="A88" s="79"/>
      <c r="B88" s="79"/>
      <c r="C88" s="79"/>
      <c r="D88" s="79"/>
      <c r="E88" s="79"/>
      <c r="F88" s="79"/>
      <c r="G88" s="79"/>
      <c r="H88" s="79"/>
      <c r="I88" s="79"/>
      <c r="J88" s="79"/>
      <c r="K88" s="79"/>
      <c r="L88" s="79"/>
      <c r="M88" s="96"/>
      <c r="N88" s="96"/>
      <c r="O88" s="96"/>
      <c r="P88" s="96"/>
      <c r="Q88" s="96"/>
      <c r="R88" s="96"/>
      <c r="S88" s="96"/>
      <c r="T88" s="96"/>
      <c r="U88" s="118" t="s">
        <v>5820</v>
      </c>
      <c r="V88" s="96"/>
    </row>
    <row r="89" spans="1:22" ht="16.75" customHeight="1">
      <c r="A89" s="79"/>
      <c r="B89" s="79"/>
      <c r="C89" s="79"/>
      <c r="D89" s="79"/>
      <c r="E89" s="79"/>
      <c r="F89" s="79"/>
      <c r="G89" s="79"/>
      <c r="H89" s="79"/>
      <c r="I89" s="79"/>
      <c r="J89" s="79"/>
      <c r="K89" s="79"/>
      <c r="L89" s="79"/>
      <c r="M89" s="96"/>
      <c r="N89" s="96"/>
      <c r="O89" s="96"/>
      <c r="P89" s="96"/>
      <c r="Q89" s="96"/>
      <c r="R89" s="96"/>
      <c r="S89" s="96"/>
      <c r="T89" s="96"/>
      <c r="U89" s="118" t="s">
        <v>2367</v>
      </c>
      <c r="V89" s="96"/>
    </row>
    <row r="90" spans="1:22" ht="16.75" customHeight="1">
      <c r="A90" s="79"/>
      <c r="B90" s="79"/>
      <c r="C90" s="79"/>
      <c r="D90" s="79"/>
      <c r="E90" s="79"/>
      <c r="F90" s="79"/>
      <c r="G90" s="79"/>
      <c r="H90" s="79"/>
      <c r="I90" s="79"/>
      <c r="J90" s="79"/>
      <c r="K90" s="79"/>
      <c r="L90" s="79"/>
      <c r="M90" s="96"/>
      <c r="N90" s="96"/>
      <c r="O90" s="96"/>
      <c r="P90" s="96"/>
      <c r="Q90" s="96"/>
      <c r="R90" s="96"/>
      <c r="S90" s="96"/>
      <c r="T90" s="96"/>
      <c r="U90" s="118" t="s">
        <v>5821</v>
      </c>
      <c r="V90" s="96"/>
    </row>
    <row r="91" spans="1:22" ht="16.75" customHeight="1">
      <c r="A91" s="79"/>
      <c r="B91" s="79"/>
      <c r="C91" s="79"/>
      <c r="D91" s="79"/>
      <c r="E91" s="79"/>
      <c r="F91" s="79"/>
      <c r="G91" s="79"/>
      <c r="H91" s="79"/>
      <c r="I91" s="79"/>
      <c r="J91" s="79"/>
      <c r="K91" s="79"/>
      <c r="L91" s="79"/>
      <c r="M91" s="96"/>
      <c r="N91" s="96"/>
      <c r="O91" s="96"/>
      <c r="P91" s="96"/>
      <c r="Q91" s="96"/>
      <c r="R91" s="96"/>
      <c r="S91" s="96"/>
      <c r="T91" s="96"/>
      <c r="U91" s="118" t="s">
        <v>5822</v>
      </c>
      <c r="V91" s="96"/>
    </row>
    <row r="92" spans="1:22" ht="16.75" customHeight="1">
      <c r="A92" s="79"/>
      <c r="B92" s="79"/>
      <c r="C92" s="79"/>
      <c r="D92" s="79"/>
      <c r="E92" s="79"/>
      <c r="F92" s="79"/>
      <c r="G92" s="79"/>
      <c r="H92" s="79"/>
      <c r="I92" s="79"/>
      <c r="J92" s="79"/>
      <c r="K92" s="79"/>
      <c r="L92" s="79"/>
      <c r="M92" s="96"/>
      <c r="N92" s="96"/>
      <c r="O92" s="96"/>
      <c r="P92" s="96"/>
      <c r="Q92" s="96"/>
      <c r="R92" s="96"/>
      <c r="S92" s="96"/>
      <c r="T92" s="96"/>
      <c r="U92" s="118" t="s">
        <v>5823</v>
      </c>
      <c r="V92" s="96"/>
    </row>
    <row r="93" spans="1:22" ht="16.75" customHeight="1">
      <c r="A93" s="79"/>
      <c r="B93" s="79"/>
      <c r="C93" s="79"/>
      <c r="D93" s="79"/>
      <c r="E93" s="79"/>
      <c r="F93" s="79"/>
      <c r="G93" s="79"/>
      <c r="H93" s="79"/>
      <c r="I93" s="79"/>
      <c r="J93" s="79"/>
      <c r="K93" s="79"/>
      <c r="L93" s="79"/>
      <c r="M93" s="96"/>
      <c r="N93" s="96"/>
      <c r="O93" s="96"/>
      <c r="P93" s="96"/>
      <c r="Q93" s="96"/>
      <c r="R93" s="96"/>
      <c r="S93" s="96"/>
      <c r="T93" s="96"/>
      <c r="U93" s="118" t="s">
        <v>5824</v>
      </c>
      <c r="V93" s="96"/>
    </row>
    <row r="94" spans="1:22" ht="16.75" customHeight="1">
      <c r="A94" s="79"/>
      <c r="B94" s="79"/>
      <c r="C94" s="79"/>
      <c r="D94" s="79"/>
      <c r="E94" s="79"/>
      <c r="F94" s="79"/>
      <c r="G94" s="79"/>
      <c r="H94" s="79"/>
      <c r="I94" s="79"/>
      <c r="J94" s="79"/>
      <c r="K94" s="79"/>
      <c r="L94" s="79"/>
      <c r="M94" s="96"/>
      <c r="N94" s="96"/>
      <c r="O94" s="96"/>
      <c r="P94" s="96"/>
      <c r="Q94" s="96"/>
      <c r="R94" s="96"/>
      <c r="S94" s="96"/>
      <c r="T94" s="96"/>
      <c r="U94" s="118" t="s">
        <v>5825</v>
      </c>
      <c r="V94" s="96"/>
    </row>
    <row r="95" spans="1:22" ht="16.75" customHeight="1">
      <c r="A95" s="79"/>
      <c r="B95" s="79"/>
      <c r="C95" s="79"/>
      <c r="D95" s="79"/>
      <c r="E95" s="79"/>
      <c r="F95" s="79"/>
      <c r="G95" s="79"/>
      <c r="H95" s="79"/>
      <c r="I95" s="79"/>
      <c r="J95" s="79"/>
      <c r="K95" s="79"/>
      <c r="L95" s="79"/>
      <c r="M95" s="96"/>
      <c r="N95" s="96"/>
      <c r="O95" s="96"/>
      <c r="P95" s="96"/>
      <c r="Q95" s="96"/>
      <c r="R95" s="96"/>
      <c r="S95" s="96"/>
      <c r="T95" s="96"/>
      <c r="U95" s="118" t="s">
        <v>5388</v>
      </c>
      <c r="V95" s="96"/>
    </row>
    <row r="96" spans="1:22" ht="16.75" customHeight="1">
      <c r="A96" s="79"/>
      <c r="B96" s="79"/>
      <c r="C96" s="79"/>
      <c r="D96" s="79"/>
      <c r="E96" s="79"/>
      <c r="F96" s="79"/>
      <c r="G96" s="79"/>
      <c r="H96" s="79"/>
      <c r="I96" s="79"/>
      <c r="J96" s="79"/>
      <c r="K96" s="79"/>
      <c r="L96" s="79"/>
      <c r="M96" s="96"/>
      <c r="N96" s="96"/>
      <c r="O96" s="96"/>
      <c r="P96" s="96"/>
      <c r="Q96" s="96"/>
      <c r="R96" s="96"/>
      <c r="S96" s="96"/>
      <c r="T96" s="96"/>
      <c r="U96" s="118" t="s">
        <v>5826</v>
      </c>
      <c r="V96" s="96"/>
    </row>
    <row r="97" spans="1:22" ht="16.75" customHeight="1">
      <c r="A97" s="79"/>
      <c r="B97" s="79"/>
      <c r="C97" s="79"/>
      <c r="D97" s="79"/>
      <c r="E97" s="79"/>
      <c r="F97" s="79"/>
      <c r="G97" s="79"/>
      <c r="H97" s="79"/>
      <c r="I97" s="79"/>
      <c r="J97" s="79"/>
      <c r="K97" s="79"/>
      <c r="L97" s="79"/>
      <c r="M97" s="96"/>
      <c r="N97" s="96"/>
      <c r="O97" s="96"/>
      <c r="P97" s="96"/>
      <c r="Q97" s="96"/>
      <c r="R97" s="96"/>
      <c r="S97" s="96"/>
      <c r="T97" s="96"/>
      <c r="U97" s="118" t="s">
        <v>5827</v>
      </c>
      <c r="V97" s="96"/>
    </row>
    <row r="98" spans="1:22" ht="16.75" customHeight="1">
      <c r="A98" s="79"/>
      <c r="B98" s="79"/>
      <c r="C98" s="79"/>
      <c r="D98" s="79"/>
      <c r="E98" s="79"/>
      <c r="F98" s="79"/>
      <c r="G98" s="79"/>
      <c r="H98" s="79"/>
      <c r="I98" s="79"/>
      <c r="J98" s="79"/>
      <c r="K98" s="79"/>
      <c r="L98" s="79"/>
      <c r="M98" s="96"/>
      <c r="N98" s="96"/>
      <c r="O98" s="96"/>
      <c r="P98" s="96"/>
      <c r="Q98" s="96"/>
      <c r="R98" s="96"/>
      <c r="S98" s="96"/>
      <c r="T98" s="96"/>
      <c r="U98" s="118" t="s">
        <v>4983</v>
      </c>
      <c r="V98" s="96"/>
    </row>
    <row r="99" spans="1:22" ht="16.75" customHeight="1">
      <c r="A99" s="79"/>
      <c r="B99" s="79"/>
      <c r="C99" s="79"/>
      <c r="D99" s="79"/>
      <c r="E99" s="79"/>
      <c r="F99" s="79"/>
      <c r="G99" s="79"/>
      <c r="H99" s="79"/>
      <c r="I99" s="79"/>
      <c r="J99" s="79"/>
      <c r="K99" s="79"/>
      <c r="L99" s="79"/>
      <c r="M99" s="96"/>
      <c r="N99" s="96"/>
      <c r="O99" s="96"/>
      <c r="P99" s="96"/>
      <c r="Q99" s="96"/>
      <c r="R99" s="96"/>
      <c r="S99" s="96"/>
      <c r="T99" s="96"/>
      <c r="U99" s="118" t="s">
        <v>5828</v>
      </c>
      <c r="V99" s="96"/>
    </row>
    <row r="100" spans="1:22" ht="16.75" customHeight="1">
      <c r="A100" s="79"/>
      <c r="B100" s="79"/>
      <c r="C100" s="79"/>
      <c r="D100" s="79"/>
      <c r="E100" s="79"/>
      <c r="F100" s="79"/>
      <c r="G100" s="79"/>
      <c r="H100" s="79"/>
      <c r="I100" s="79"/>
      <c r="J100" s="79"/>
      <c r="K100" s="79"/>
      <c r="L100" s="79"/>
      <c r="M100" s="96"/>
      <c r="N100" s="96"/>
      <c r="O100" s="96"/>
      <c r="P100" s="96"/>
      <c r="Q100" s="96"/>
      <c r="R100" s="96"/>
      <c r="S100" s="96"/>
      <c r="T100" s="96"/>
      <c r="U100" s="118" t="s">
        <v>5829</v>
      </c>
      <c r="V100" s="96"/>
    </row>
    <row r="101" spans="1:22" ht="16.75" customHeight="1">
      <c r="A101" s="79"/>
      <c r="B101" s="79"/>
      <c r="C101" s="79"/>
      <c r="D101" s="79"/>
      <c r="E101" s="79"/>
      <c r="F101" s="79"/>
      <c r="G101" s="79"/>
      <c r="H101" s="79"/>
      <c r="I101" s="79"/>
      <c r="J101" s="79"/>
      <c r="K101" s="79"/>
      <c r="L101" s="79"/>
      <c r="M101" s="96"/>
      <c r="N101" s="96"/>
      <c r="O101" s="96"/>
      <c r="P101" s="96"/>
      <c r="Q101" s="96"/>
      <c r="R101" s="96"/>
      <c r="S101" s="96"/>
      <c r="T101" s="96"/>
      <c r="U101" s="96"/>
      <c r="V101" s="96"/>
    </row>
    <row r="102" spans="1:22" ht="16.75" customHeight="1">
      <c r="A102" s="79"/>
      <c r="B102" s="79"/>
      <c r="C102" s="79"/>
      <c r="D102" s="79"/>
      <c r="E102" s="79"/>
      <c r="F102" s="79"/>
      <c r="G102" s="79"/>
      <c r="H102" s="79"/>
      <c r="I102" s="79"/>
      <c r="J102" s="79"/>
      <c r="K102" s="79"/>
      <c r="L102" s="79"/>
      <c r="M102" s="96"/>
      <c r="N102" s="96"/>
      <c r="O102" s="96"/>
      <c r="P102" s="96"/>
      <c r="Q102" s="96"/>
      <c r="R102" s="96"/>
      <c r="S102" s="96"/>
      <c r="T102" s="96"/>
      <c r="U102" s="96"/>
      <c r="V102" s="96"/>
    </row>
    <row r="103" spans="1:22" ht="16.75" customHeight="1">
      <c r="A103" s="79"/>
      <c r="B103" s="79"/>
      <c r="C103" s="79"/>
      <c r="D103" s="79"/>
      <c r="E103" s="79"/>
      <c r="F103" s="79"/>
      <c r="G103" s="79"/>
      <c r="H103" s="79"/>
      <c r="I103" s="79"/>
      <c r="J103" s="79"/>
      <c r="K103" s="79"/>
      <c r="L103" s="79"/>
      <c r="M103" s="96"/>
      <c r="N103" s="96"/>
      <c r="O103" s="96"/>
      <c r="P103" s="96"/>
      <c r="Q103" s="96"/>
      <c r="R103" s="96"/>
      <c r="S103" s="96"/>
      <c r="T103" s="96"/>
      <c r="U103" s="96"/>
      <c r="V103" s="96"/>
    </row>
    <row r="104" spans="1:22" ht="16.75" customHeight="1">
      <c r="A104" s="79"/>
      <c r="B104" s="79"/>
      <c r="C104" s="79"/>
      <c r="D104" s="79"/>
      <c r="E104" s="79"/>
      <c r="F104" s="79"/>
      <c r="G104" s="79"/>
      <c r="H104" s="79"/>
      <c r="I104" s="79"/>
      <c r="J104" s="79"/>
      <c r="K104" s="79"/>
      <c r="L104" s="79"/>
      <c r="M104" s="96"/>
      <c r="N104" s="96"/>
      <c r="O104" s="96"/>
      <c r="P104" s="96"/>
      <c r="Q104" s="96"/>
      <c r="R104" s="96"/>
      <c r="S104" s="96"/>
      <c r="T104" s="96"/>
      <c r="U104" s="96"/>
      <c r="V104" s="96"/>
    </row>
    <row r="105" spans="1:22" ht="16.75" customHeight="1">
      <c r="A105" s="79"/>
      <c r="B105" s="79"/>
      <c r="C105" s="79"/>
      <c r="D105" s="79"/>
      <c r="E105" s="79"/>
      <c r="F105" s="79"/>
      <c r="G105" s="79"/>
      <c r="H105" s="79"/>
      <c r="I105" s="79"/>
      <c r="J105" s="79"/>
      <c r="K105" s="79"/>
      <c r="L105" s="79"/>
      <c r="M105" s="96"/>
      <c r="N105" s="96"/>
      <c r="O105" s="96"/>
      <c r="P105" s="96"/>
      <c r="Q105" s="96"/>
      <c r="R105" s="96"/>
      <c r="S105" s="96"/>
      <c r="T105" s="96"/>
      <c r="U105" s="96"/>
      <c r="V105" s="96"/>
    </row>
    <row r="106" spans="1:22" ht="16.75" customHeight="1">
      <c r="A106" s="79"/>
      <c r="B106" s="79"/>
      <c r="C106" s="79"/>
      <c r="D106" s="79"/>
      <c r="E106" s="79"/>
      <c r="F106" s="79"/>
      <c r="G106" s="79"/>
      <c r="H106" s="79"/>
      <c r="I106" s="79"/>
      <c r="J106" s="79"/>
      <c r="K106" s="79"/>
      <c r="L106" s="79"/>
      <c r="M106" s="96"/>
      <c r="N106" s="96"/>
      <c r="O106" s="96"/>
      <c r="P106" s="96"/>
      <c r="Q106" s="96"/>
      <c r="R106" s="96"/>
      <c r="S106" s="96"/>
      <c r="T106" s="96"/>
      <c r="U106" s="96"/>
      <c r="V106" s="96"/>
    </row>
    <row r="107" spans="1:22" ht="16.75" customHeight="1">
      <c r="A107" s="79"/>
      <c r="B107" s="79"/>
      <c r="C107" s="79"/>
      <c r="D107" s="79"/>
      <c r="E107" s="79"/>
      <c r="F107" s="79"/>
      <c r="G107" s="79"/>
      <c r="H107" s="79"/>
      <c r="I107" s="79"/>
      <c r="J107" s="79"/>
      <c r="K107" s="79"/>
      <c r="L107" s="79"/>
      <c r="M107" s="96"/>
      <c r="N107" s="96"/>
      <c r="O107" s="96"/>
      <c r="P107" s="96"/>
      <c r="Q107" s="96"/>
      <c r="R107" s="96"/>
      <c r="S107" s="96"/>
      <c r="T107" s="96"/>
      <c r="U107" s="96"/>
      <c r="V107" s="96"/>
    </row>
    <row r="108" spans="1:22" ht="16.75" customHeight="1">
      <c r="A108" s="79"/>
      <c r="B108" s="79"/>
      <c r="C108" s="79"/>
      <c r="D108" s="79"/>
      <c r="E108" s="79"/>
      <c r="F108" s="79"/>
      <c r="G108" s="79"/>
      <c r="H108" s="79"/>
      <c r="I108" s="79"/>
      <c r="J108" s="79"/>
      <c r="K108" s="79"/>
      <c r="L108" s="79"/>
      <c r="M108" s="96"/>
      <c r="N108" s="96"/>
      <c r="O108" s="96"/>
      <c r="P108" s="96"/>
      <c r="Q108" s="96"/>
      <c r="R108" s="96"/>
      <c r="S108" s="96"/>
      <c r="T108" s="96"/>
      <c r="U108" s="96"/>
      <c r="V108" s="96"/>
    </row>
    <row r="109" spans="1:22" ht="16.75" customHeight="1">
      <c r="A109" s="79"/>
      <c r="B109" s="79"/>
      <c r="C109" s="79"/>
      <c r="D109" s="79"/>
      <c r="E109" s="79"/>
      <c r="F109" s="79"/>
      <c r="G109" s="79"/>
      <c r="H109" s="79"/>
      <c r="I109" s="79"/>
      <c r="J109" s="79"/>
      <c r="K109" s="79"/>
      <c r="L109" s="79"/>
      <c r="M109" s="96"/>
      <c r="N109" s="96"/>
      <c r="O109" s="96"/>
      <c r="P109" s="96"/>
      <c r="Q109" s="96"/>
      <c r="R109" s="96"/>
      <c r="S109" s="96"/>
      <c r="T109" s="96"/>
      <c r="U109" s="96"/>
      <c r="V109" s="96"/>
    </row>
    <row r="110" spans="1:22" ht="16.75" customHeight="1">
      <c r="A110" s="79"/>
      <c r="B110" s="79"/>
      <c r="C110" s="79"/>
      <c r="D110" s="79"/>
      <c r="E110" s="79"/>
      <c r="F110" s="79"/>
      <c r="G110" s="79"/>
      <c r="H110" s="79"/>
      <c r="I110" s="79"/>
      <c r="J110" s="79"/>
      <c r="K110" s="79"/>
      <c r="L110" s="79"/>
      <c r="M110" s="96"/>
      <c r="N110" s="96"/>
      <c r="O110" s="96"/>
      <c r="P110" s="96"/>
      <c r="Q110" s="96"/>
      <c r="R110" s="96"/>
      <c r="S110" s="96"/>
      <c r="T110" s="96"/>
      <c r="U110" s="96"/>
      <c r="V110" s="96"/>
    </row>
    <row r="111" spans="1:22" ht="16.75" customHeight="1">
      <c r="A111" s="79"/>
      <c r="B111" s="79"/>
      <c r="C111" s="79"/>
      <c r="D111" s="79"/>
      <c r="E111" s="79"/>
      <c r="F111" s="79"/>
      <c r="G111" s="79"/>
      <c r="H111" s="79"/>
      <c r="I111" s="79"/>
      <c r="J111" s="79"/>
      <c r="K111" s="79"/>
      <c r="L111" s="79"/>
      <c r="M111" s="96"/>
      <c r="N111" s="96"/>
      <c r="O111" s="96"/>
      <c r="P111" s="96"/>
      <c r="Q111" s="96"/>
      <c r="R111" s="96"/>
      <c r="S111" s="96"/>
      <c r="T111" s="96"/>
      <c r="U111" s="96"/>
      <c r="V111" s="96"/>
    </row>
    <row r="112" spans="1:22" ht="16.75" customHeight="1">
      <c r="A112" s="79"/>
      <c r="B112" s="79"/>
      <c r="C112" s="79"/>
      <c r="D112" s="79"/>
      <c r="E112" s="79"/>
      <c r="F112" s="79"/>
      <c r="G112" s="79"/>
      <c r="H112" s="79"/>
      <c r="I112" s="79"/>
      <c r="J112" s="79"/>
      <c r="K112" s="79"/>
      <c r="L112" s="79"/>
      <c r="M112" s="96"/>
      <c r="N112" s="96"/>
      <c r="O112" s="96"/>
      <c r="P112" s="96"/>
      <c r="Q112" s="96"/>
      <c r="R112" s="96"/>
      <c r="S112" s="96"/>
      <c r="T112" s="96"/>
      <c r="U112" s="96"/>
      <c r="V112" s="96"/>
    </row>
    <row r="113" spans="1:22" ht="16.75" customHeight="1">
      <c r="A113" s="79"/>
      <c r="B113" s="79"/>
      <c r="C113" s="79"/>
      <c r="D113" s="79"/>
      <c r="E113" s="79"/>
      <c r="F113" s="79"/>
      <c r="G113" s="79"/>
      <c r="H113" s="79"/>
      <c r="I113" s="79"/>
      <c r="J113" s="79"/>
      <c r="K113" s="79"/>
      <c r="L113" s="79"/>
      <c r="M113" s="96"/>
      <c r="N113" s="96"/>
      <c r="O113" s="96"/>
      <c r="P113" s="96"/>
      <c r="Q113" s="96"/>
      <c r="R113" s="96"/>
      <c r="S113" s="96"/>
      <c r="T113" s="96"/>
      <c r="U113" s="96"/>
      <c r="V113" s="96"/>
    </row>
    <row r="114" spans="1:22" ht="16.75" customHeight="1">
      <c r="A114" s="79"/>
      <c r="B114" s="79"/>
      <c r="C114" s="79"/>
      <c r="D114" s="79"/>
      <c r="E114" s="79"/>
      <c r="F114" s="79"/>
      <c r="G114" s="79"/>
      <c r="H114" s="79"/>
      <c r="I114" s="79"/>
      <c r="J114" s="79"/>
      <c r="K114" s="79"/>
      <c r="L114" s="79"/>
      <c r="M114" s="96"/>
      <c r="N114" s="96"/>
      <c r="O114" s="96"/>
      <c r="P114" s="96"/>
      <c r="Q114" s="96"/>
      <c r="R114" s="96"/>
      <c r="S114" s="96"/>
      <c r="T114" s="96"/>
      <c r="U114" s="96"/>
      <c r="V114" s="96"/>
    </row>
    <row r="115" spans="1:22" ht="16.75" customHeight="1">
      <c r="A115" s="79"/>
      <c r="B115" s="79"/>
      <c r="C115" s="79"/>
      <c r="D115" s="79"/>
      <c r="E115" s="79"/>
      <c r="F115" s="79"/>
      <c r="G115" s="79"/>
      <c r="H115" s="79"/>
      <c r="I115" s="79"/>
      <c r="J115" s="79"/>
      <c r="K115" s="79"/>
      <c r="L115" s="79"/>
      <c r="M115" s="96"/>
      <c r="N115" s="96"/>
      <c r="O115" s="96"/>
      <c r="P115" s="96"/>
      <c r="Q115" s="96"/>
      <c r="R115" s="96"/>
      <c r="S115" s="96"/>
      <c r="T115" s="96"/>
      <c r="U115" s="96"/>
      <c r="V115" s="96"/>
    </row>
    <row r="116" spans="1:22" ht="16.75" customHeight="1">
      <c r="A116" s="79"/>
      <c r="B116" s="79"/>
      <c r="C116" s="79"/>
      <c r="D116" s="79"/>
      <c r="E116" s="79"/>
      <c r="F116" s="79"/>
      <c r="G116" s="79"/>
      <c r="H116" s="79"/>
      <c r="I116" s="79"/>
      <c r="J116" s="79"/>
      <c r="K116" s="79"/>
      <c r="L116" s="79"/>
      <c r="M116" s="96"/>
      <c r="N116" s="96"/>
      <c r="O116" s="96"/>
      <c r="P116" s="96"/>
      <c r="Q116" s="96"/>
      <c r="R116" s="96"/>
      <c r="S116" s="96"/>
      <c r="T116" s="96"/>
      <c r="U116" s="96"/>
      <c r="V116" s="96"/>
    </row>
    <row r="117" spans="1:22" ht="16.75" customHeight="1">
      <c r="A117" s="79"/>
      <c r="B117" s="79"/>
      <c r="C117" s="79"/>
      <c r="D117" s="79"/>
      <c r="E117" s="79"/>
      <c r="F117" s="79"/>
      <c r="G117" s="79"/>
      <c r="H117" s="79"/>
      <c r="I117" s="79"/>
      <c r="J117" s="79"/>
      <c r="K117" s="79"/>
      <c r="L117" s="79"/>
      <c r="M117" s="96"/>
      <c r="N117" s="96"/>
      <c r="O117" s="96"/>
      <c r="P117" s="96"/>
      <c r="Q117" s="96"/>
      <c r="R117" s="96"/>
      <c r="S117" s="96"/>
      <c r="T117" s="96"/>
      <c r="U117" s="96"/>
      <c r="V117" s="96"/>
    </row>
    <row r="118" spans="1:22" ht="16.75" customHeight="1">
      <c r="A118" s="79"/>
      <c r="B118" s="79"/>
      <c r="C118" s="79"/>
      <c r="D118" s="79"/>
      <c r="E118" s="79"/>
      <c r="F118" s="79"/>
      <c r="G118" s="79"/>
      <c r="H118" s="79"/>
      <c r="I118" s="79"/>
      <c r="J118" s="79"/>
      <c r="K118" s="79"/>
      <c r="L118" s="79"/>
      <c r="M118" s="96"/>
      <c r="N118" s="96"/>
      <c r="O118" s="96"/>
      <c r="P118" s="96"/>
      <c r="Q118" s="96"/>
      <c r="R118" s="96"/>
      <c r="S118" s="96"/>
      <c r="T118" s="96"/>
      <c r="U118" s="96"/>
      <c r="V118" s="96"/>
    </row>
    <row r="119" spans="1:22" ht="16.75" customHeight="1">
      <c r="A119" s="79"/>
      <c r="B119" s="79"/>
      <c r="C119" s="79"/>
      <c r="D119" s="79"/>
      <c r="E119" s="79"/>
      <c r="F119" s="79"/>
      <c r="G119" s="79"/>
      <c r="H119" s="79"/>
      <c r="I119" s="79"/>
      <c r="J119" s="79"/>
      <c r="K119" s="79"/>
      <c r="L119" s="79"/>
      <c r="M119" s="96"/>
      <c r="N119" s="96"/>
      <c r="O119" s="96"/>
      <c r="P119" s="96"/>
      <c r="Q119" s="96"/>
      <c r="R119" s="96"/>
      <c r="S119" s="96"/>
      <c r="T119" s="96"/>
      <c r="U119" s="96"/>
      <c r="V119" s="96"/>
    </row>
    <row r="120" spans="1:22" ht="16.75" customHeight="1">
      <c r="A120" s="79"/>
      <c r="B120" s="79"/>
      <c r="C120" s="79"/>
      <c r="D120" s="79"/>
      <c r="E120" s="79"/>
      <c r="F120" s="79"/>
      <c r="G120" s="79"/>
      <c r="H120" s="79"/>
      <c r="I120" s="79"/>
      <c r="J120" s="79"/>
      <c r="K120" s="79"/>
      <c r="L120" s="79"/>
      <c r="M120" s="96"/>
      <c r="N120" s="96"/>
      <c r="O120" s="96"/>
      <c r="P120" s="96"/>
      <c r="Q120" s="96"/>
      <c r="R120" s="96"/>
      <c r="S120" s="96"/>
      <c r="T120" s="96"/>
      <c r="U120" s="96"/>
      <c r="V120" s="96"/>
    </row>
    <row r="121" spans="1:22" ht="16.75" customHeight="1">
      <c r="A121" s="79"/>
      <c r="B121" s="79"/>
      <c r="C121" s="79"/>
      <c r="D121" s="79"/>
      <c r="E121" s="79"/>
      <c r="F121" s="79"/>
      <c r="G121" s="79"/>
      <c r="H121" s="79"/>
      <c r="I121" s="79"/>
      <c r="J121" s="79"/>
      <c r="K121" s="79"/>
      <c r="L121" s="79"/>
      <c r="M121" s="96"/>
      <c r="N121" s="96"/>
      <c r="O121" s="96"/>
      <c r="P121" s="96"/>
      <c r="Q121" s="96"/>
      <c r="R121" s="96"/>
      <c r="S121" s="96"/>
      <c r="T121" s="96"/>
      <c r="U121" s="96"/>
      <c r="V121" s="96"/>
    </row>
    <row r="122" spans="1:22" ht="16.75" customHeight="1">
      <c r="A122" s="79"/>
      <c r="B122" s="79"/>
      <c r="C122" s="79"/>
      <c r="D122" s="79"/>
      <c r="E122" s="79"/>
      <c r="F122" s="79"/>
      <c r="G122" s="79"/>
      <c r="H122" s="79"/>
      <c r="I122" s="79"/>
      <c r="J122" s="79"/>
      <c r="K122" s="79"/>
      <c r="L122" s="79"/>
      <c r="M122" s="96"/>
      <c r="N122" s="96"/>
      <c r="O122" s="96"/>
      <c r="P122" s="96"/>
      <c r="Q122" s="96"/>
      <c r="R122" s="96"/>
      <c r="S122" s="96"/>
      <c r="T122" s="96"/>
      <c r="U122" s="96"/>
      <c r="V122" s="96"/>
    </row>
    <row r="123" spans="1:22" ht="16.75" customHeight="1">
      <c r="A123" s="79"/>
      <c r="B123" s="79"/>
      <c r="C123" s="79"/>
      <c r="D123" s="79"/>
      <c r="E123" s="79"/>
      <c r="F123" s="79"/>
      <c r="G123" s="79"/>
      <c r="H123" s="79"/>
      <c r="I123" s="79"/>
      <c r="J123" s="79"/>
      <c r="K123" s="79"/>
      <c r="L123" s="79"/>
      <c r="M123" s="96"/>
      <c r="N123" s="96"/>
      <c r="O123" s="96"/>
      <c r="P123" s="96"/>
      <c r="Q123" s="96"/>
      <c r="R123" s="96"/>
      <c r="S123" s="96"/>
      <c r="T123" s="96"/>
      <c r="U123" s="96"/>
      <c r="V123" s="96"/>
    </row>
    <row r="124" spans="1:22" ht="16.75" customHeight="1">
      <c r="A124" s="79"/>
      <c r="B124" s="79"/>
      <c r="C124" s="79"/>
      <c r="D124" s="79"/>
      <c r="E124" s="79"/>
      <c r="F124" s="79"/>
      <c r="G124" s="79"/>
      <c r="H124" s="79"/>
      <c r="I124" s="79"/>
      <c r="J124" s="79"/>
      <c r="K124" s="79"/>
      <c r="L124" s="79"/>
      <c r="M124" s="96"/>
      <c r="N124" s="96"/>
      <c r="O124" s="96"/>
      <c r="P124" s="96"/>
      <c r="Q124" s="96"/>
      <c r="R124" s="96"/>
      <c r="S124" s="96"/>
      <c r="T124" s="96"/>
      <c r="U124" s="96"/>
      <c r="V124" s="96"/>
    </row>
    <row r="125" spans="1:22" ht="16.75" customHeight="1">
      <c r="A125" s="79"/>
      <c r="B125" s="79"/>
      <c r="C125" s="79"/>
      <c r="D125" s="79"/>
      <c r="E125" s="79"/>
      <c r="F125" s="79"/>
      <c r="G125" s="79"/>
      <c r="H125" s="79"/>
      <c r="I125" s="79"/>
      <c r="J125" s="79"/>
      <c r="K125" s="79"/>
      <c r="L125" s="79"/>
      <c r="M125" s="96"/>
      <c r="N125" s="96"/>
      <c r="O125" s="96"/>
      <c r="P125" s="96"/>
      <c r="Q125" s="96"/>
      <c r="R125" s="96"/>
      <c r="S125" s="96"/>
      <c r="T125" s="96"/>
      <c r="U125" s="96"/>
      <c r="V125" s="96"/>
    </row>
    <row r="126" spans="1:22" ht="16.75" customHeight="1">
      <c r="A126" s="79"/>
      <c r="B126" s="79"/>
      <c r="C126" s="79"/>
      <c r="D126" s="79"/>
      <c r="E126" s="79"/>
      <c r="F126" s="79"/>
      <c r="G126" s="79"/>
      <c r="H126" s="79"/>
      <c r="I126" s="79"/>
      <c r="J126" s="79"/>
      <c r="K126" s="79"/>
      <c r="L126" s="79"/>
      <c r="M126" s="96"/>
      <c r="N126" s="96"/>
      <c r="O126" s="96"/>
      <c r="P126" s="96"/>
      <c r="Q126" s="96"/>
      <c r="R126" s="96"/>
      <c r="S126" s="96"/>
      <c r="T126" s="96"/>
      <c r="U126" s="96"/>
      <c r="V126" s="96"/>
    </row>
    <row r="127" spans="1:22" ht="16.75" customHeight="1">
      <c r="A127" s="79"/>
      <c r="B127" s="79"/>
      <c r="C127" s="79"/>
      <c r="D127" s="79"/>
      <c r="E127" s="79"/>
      <c r="F127" s="79"/>
      <c r="G127" s="79"/>
      <c r="H127" s="79"/>
      <c r="I127" s="79"/>
      <c r="J127" s="79"/>
      <c r="K127" s="79"/>
      <c r="L127" s="79"/>
      <c r="M127" s="96"/>
      <c r="N127" s="96"/>
      <c r="O127" s="96"/>
      <c r="P127" s="96"/>
      <c r="Q127" s="96"/>
      <c r="R127" s="96"/>
      <c r="S127" s="96"/>
      <c r="T127" s="96"/>
      <c r="U127" s="96"/>
      <c r="V127" s="96"/>
    </row>
    <row r="128" spans="1:22" ht="16.75" customHeight="1">
      <c r="A128" s="79"/>
      <c r="B128" s="79"/>
      <c r="C128" s="79"/>
      <c r="D128" s="79"/>
      <c r="E128" s="79"/>
      <c r="F128" s="79"/>
      <c r="G128" s="79"/>
      <c r="H128" s="79"/>
      <c r="I128" s="79"/>
      <c r="J128" s="79"/>
      <c r="K128" s="79"/>
      <c r="L128" s="79"/>
      <c r="M128" s="96"/>
      <c r="N128" s="96"/>
      <c r="O128" s="96"/>
      <c r="P128" s="96"/>
      <c r="Q128" s="96"/>
      <c r="R128" s="96"/>
      <c r="S128" s="96"/>
      <c r="T128" s="96"/>
      <c r="U128" s="96"/>
      <c r="V128" s="96"/>
    </row>
    <row r="129" spans="1:22" ht="16.75" customHeight="1">
      <c r="A129" s="79"/>
      <c r="B129" s="79"/>
      <c r="C129" s="79"/>
      <c r="D129" s="79"/>
      <c r="E129" s="79"/>
      <c r="F129" s="79"/>
      <c r="G129" s="79"/>
      <c r="H129" s="79"/>
      <c r="I129" s="79"/>
      <c r="J129" s="79"/>
      <c r="K129" s="79"/>
      <c r="L129" s="79"/>
      <c r="M129" s="96"/>
      <c r="N129" s="96"/>
      <c r="O129" s="96"/>
      <c r="P129" s="96"/>
      <c r="Q129" s="96"/>
      <c r="R129" s="96"/>
      <c r="S129" s="96"/>
      <c r="T129" s="96"/>
      <c r="U129" s="96"/>
      <c r="V129" s="96"/>
    </row>
    <row r="130" spans="1:22" ht="16.75" customHeight="1">
      <c r="A130" s="79"/>
      <c r="B130" s="79"/>
      <c r="C130" s="79"/>
      <c r="D130" s="79"/>
      <c r="E130" s="79"/>
      <c r="F130" s="79"/>
      <c r="G130" s="79"/>
      <c r="H130" s="79"/>
      <c r="I130" s="79"/>
      <c r="J130" s="79"/>
      <c r="K130" s="79"/>
      <c r="L130" s="79"/>
      <c r="M130" s="96"/>
      <c r="N130" s="96"/>
      <c r="O130" s="96"/>
      <c r="P130" s="96"/>
      <c r="Q130" s="96"/>
      <c r="R130" s="96"/>
      <c r="S130" s="96"/>
      <c r="T130" s="96"/>
      <c r="U130" s="96"/>
      <c r="V130" s="96"/>
    </row>
    <row r="131" spans="1:22" ht="16.75" customHeight="1">
      <c r="A131" s="79"/>
      <c r="B131" s="79"/>
      <c r="C131" s="79"/>
      <c r="D131" s="79"/>
      <c r="E131" s="79"/>
      <c r="F131" s="79"/>
      <c r="G131" s="79"/>
      <c r="H131" s="79"/>
      <c r="I131" s="79"/>
      <c r="J131" s="79"/>
      <c r="K131" s="79"/>
      <c r="L131" s="79"/>
      <c r="M131" s="96"/>
      <c r="N131" s="96"/>
      <c r="O131" s="96"/>
      <c r="P131" s="96"/>
      <c r="Q131" s="96"/>
      <c r="R131" s="96"/>
      <c r="S131" s="96"/>
      <c r="T131" s="96"/>
      <c r="U131" s="96"/>
      <c r="V131" s="96"/>
    </row>
    <row r="132" spans="1:22" ht="16.75" customHeight="1">
      <c r="A132" s="79"/>
      <c r="B132" s="79"/>
      <c r="C132" s="79"/>
      <c r="D132" s="79"/>
      <c r="E132" s="79"/>
      <c r="F132" s="79"/>
      <c r="G132" s="79"/>
      <c r="H132" s="79"/>
      <c r="I132" s="79"/>
      <c r="J132" s="79"/>
      <c r="K132" s="79"/>
      <c r="L132" s="79"/>
      <c r="M132" s="96"/>
      <c r="N132" s="96"/>
      <c r="O132" s="96"/>
      <c r="P132" s="96"/>
      <c r="Q132" s="96"/>
      <c r="R132" s="96"/>
      <c r="S132" s="96"/>
      <c r="T132" s="96"/>
      <c r="U132" s="96"/>
      <c r="V132" s="96"/>
    </row>
    <row r="133" spans="1:22" ht="16.75" customHeight="1">
      <c r="A133" s="79"/>
      <c r="B133" s="79"/>
      <c r="C133" s="79"/>
      <c r="D133" s="79"/>
      <c r="E133" s="79"/>
      <c r="F133" s="79"/>
      <c r="G133" s="79"/>
      <c r="H133" s="79"/>
      <c r="I133" s="79"/>
      <c r="J133" s="79"/>
      <c r="K133" s="79"/>
      <c r="L133" s="79"/>
      <c r="M133" s="96"/>
      <c r="N133" s="96"/>
      <c r="O133" s="96"/>
      <c r="P133" s="96"/>
      <c r="Q133" s="96"/>
      <c r="R133" s="96"/>
      <c r="S133" s="96"/>
      <c r="T133" s="96"/>
      <c r="U133" s="96"/>
      <c r="V133" s="96"/>
    </row>
    <row r="134" spans="1:22" ht="16.75" customHeight="1">
      <c r="A134" s="79"/>
      <c r="B134" s="79"/>
      <c r="C134" s="79"/>
      <c r="D134" s="79"/>
      <c r="E134" s="79"/>
      <c r="F134" s="79"/>
      <c r="G134" s="79"/>
      <c r="H134" s="79"/>
      <c r="I134" s="79"/>
      <c r="J134" s="79"/>
      <c r="K134" s="79"/>
      <c r="L134" s="79"/>
      <c r="M134" s="96"/>
      <c r="N134" s="96"/>
      <c r="O134" s="96"/>
      <c r="P134" s="96"/>
      <c r="Q134" s="96"/>
      <c r="R134" s="96"/>
      <c r="S134" s="96"/>
      <c r="T134" s="96"/>
      <c r="U134" s="96"/>
      <c r="V134" s="96"/>
    </row>
    <row r="135" spans="1:22" ht="16.75" customHeight="1">
      <c r="A135" s="79"/>
      <c r="B135" s="79"/>
      <c r="C135" s="79"/>
      <c r="D135" s="79"/>
      <c r="E135" s="79"/>
      <c r="F135" s="79"/>
      <c r="G135" s="79"/>
      <c r="H135" s="79"/>
      <c r="I135" s="79"/>
      <c r="J135" s="79"/>
      <c r="K135" s="79"/>
      <c r="L135" s="79"/>
      <c r="M135" s="96"/>
      <c r="N135" s="96"/>
      <c r="O135" s="96"/>
      <c r="P135" s="96"/>
      <c r="Q135" s="96"/>
      <c r="R135" s="96"/>
      <c r="S135" s="96"/>
      <c r="T135" s="96"/>
      <c r="U135" s="96"/>
      <c r="V135" s="96"/>
    </row>
    <row r="136" spans="1:22" ht="16.75" customHeight="1">
      <c r="A136" s="79"/>
      <c r="B136" s="79"/>
      <c r="C136" s="79"/>
      <c r="D136" s="79"/>
      <c r="E136" s="79"/>
      <c r="F136" s="79"/>
      <c r="G136" s="79"/>
      <c r="H136" s="79"/>
      <c r="I136" s="79"/>
      <c r="J136" s="79"/>
      <c r="K136" s="79"/>
      <c r="L136" s="79"/>
      <c r="M136" s="96"/>
      <c r="N136" s="96"/>
      <c r="O136" s="96"/>
      <c r="P136" s="96"/>
      <c r="Q136" s="96"/>
      <c r="R136" s="96"/>
      <c r="S136" s="96"/>
      <c r="T136" s="96"/>
      <c r="U136" s="96"/>
      <c r="V136" s="96"/>
    </row>
    <row r="137" spans="1:22" ht="16.75" customHeight="1">
      <c r="A137" s="79"/>
      <c r="B137" s="79"/>
      <c r="C137" s="79"/>
      <c r="D137" s="79"/>
      <c r="E137" s="79"/>
      <c r="F137" s="79"/>
      <c r="G137" s="79"/>
      <c r="H137" s="79"/>
      <c r="I137" s="79"/>
      <c r="J137" s="79"/>
      <c r="K137" s="79"/>
      <c r="L137" s="79"/>
      <c r="M137" s="96"/>
      <c r="N137" s="96"/>
      <c r="O137" s="96"/>
      <c r="P137" s="96"/>
      <c r="Q137" s="96"/>
      <c r="R137" s="96"/>
      <c r="S137" s="96"/>
      <c r="T137" s="96"/>
      <c r="U137" s="96"/>
      <c r="V137" s="96"/>
    </row>
    <row r="138" spans="1:22" ht="16.75" customHeight="1">
      <c r="A138" s="79"/>
      <c r="B138" s="79"/>
      <c r="C138" s="79"/>
      <c r="D138" s="79"/>
      <c r="E138" s="79"/>
      <c r="F138" s="79"/>
      <c r="G138" s="79"/>
      <c r="H138" s="79"/>
      <c r="I138" s="79"/>
      <c r="J138" s="79"/>
      <c r="K138" s="79"/>
      <c r="L138" s="79"/>
      <c r="M138" s="96"/>
      <c r="N138" s="96"/>
      <c r="O138" s="96"/>
      <c r="P138" s="96"/>
      <c r="Q138" s="96"/>
      <c r="R138" s="96"/>
      <c r="S138" s="96"/>
      <c r="T138" s="96"/>
      <c r="U138" s="96"/>
      <c r="V138" s="96"/>
    </row>
    <row r="139" spans="1:22" ht="16.75" customHeight="1">
      <c r="A139" s="79"/>
      <c r="B139" s="79"/>
      <c r="C139" s="79"/>
      <c r="D139" s="79"/>
      <c r="E139" s="79"/>
      <c r="F139" s="79"/>
      <c r="G139" s="79"/>
      <c r="H139" s="79"/>
      <c r="I139" s="79"/>
      <c r="J139" s="79"/>
      <c r="K139" s="79"/>
      <c r="L139" s="79"/>
      <c r="M139" s="96"/>
      <c r="N139" s="96"/>
      <c r="O139" s="96"/>
      <c r="P139" s="96"/>
      <c r="Q139" s="96"/>
      <c r="R139" s="96"/>
      <c r="S139" s="96"/>
      <c r="T139" s="96"/>
      <c r="U139" s="96"/>
      <c r="V139" s="96"/>
    </row>
    <row r="140" spans="1:22" ht="16.75" customHeight="1">
      <c r="A140" s="79"/>
      <c r="B140" s="79"/>
      <c r="C140" s="79"/>
      <c r="D140" s="79"/>
      <c r="E140" s="79"/>
      <c r="F140" s="79"/>
      <c r="G140" s="79"/>
      <c r="H140" s="79"/>
      <c r="I140" s="79"/>
      <c r="J140" s="79"/>
      <c r="K140" s="79"/>
      <c r="L140" s="79"/>
      <c r="M140" s="96"/>
      <c r="N140" s="96"/>
      <c r="O140" s="96"/>
      <c r="P140" s="96"/>
      <c r="Q140" s="96"/>
      <c r="R140" s="96"/>
      <c r="S140" s="96"/>
      <c r="T140" s="96"/>
      <c r="U140" s="96"/>
      <c r="V140" s="96"/>
    </row>
    <row r="141" spans="1:22" ht="16.75" customHeight="1">
      <c r="A141" s="79"/>
      <c r="B141" s="79"/>
      <c r="C141" s="79"/>
      <c r="D141" s="79"/>
      <c r="E141" s="79"/>
      <c r="F141" s="79"/>
      <c r="G141" s="79"/>
      <c r="H141" s="79"/>
      <c r="I141" s="79"/>
      <c r="J141" s="79"/>
      <c r="K141" s="79"/>
      <c r="L141" s="79"/>
      <c r="M141" s="96"/>
      <c r="N141" s="96"/>
      <c r="O141" s="96"/>
      <c r="P141" s="96"/>
      <c r="Q141" s="96"/>
      <c r="R141" s="96"/>
      <c r="S141" s="96"/>
      <c r="T141" s="96"/>
      <c r="U141" s="96"/>
      <c r="V141" s="96"/>
    </row>
    <row r="142" spans="1:22" ht="16.75" customHeight="1">
      <c r="A142" s="79"/>
      <c r="B142" s="79"/>
      <c r="C142" s="79"/>
      <c r="D142" s="79"/>
      <c r="E142" s="79"/>
      <c r="F142" s="79"/>
      <c r="G142" s="79"/>
      <c r="H142" s="79"/>
      <c r="I142" s="79"/>
      <c r="J142" s="79"/>
      <c r="K142" s="79"/>
      <c r="L142" s="79"/>
      <c r="M142" s="96"/>
      <c r="N142" s="96"/>
      <c r="O142" s="96"/>
      <c r="P142" s="96"/>
      <c r="Q142" s="96"/>
      <c r="R142" s="96"/>
      <c r="S142" s="96"/>
      <c r="T142" s="96"/>
      <c r="U142" s="96"/>
      <c r="V142" s="96"/>
    </row>
    <row r="143" spans="1:22" ht="16.75" customHeight="1">
      <c r="A143" s="79"/>
      <c r="B143" s="79"/>
      <c r="C143" s="79"/>
      <c r="D143" s="79"/>
      <c r="E143" s="79"/>
      <c r="F143" s="79"/>
      <c r="G143" s="79"/>
      <c r="H143" s="79"/>
      <c r="I143" s="79"/>
      <c r="J143" s="79"/>
      <c r="K143" s="79"/>
      <c r="L143" s="79"/>
      <c r="M143" s="96"/>
      <c r="N143" s="96"/>
      <c r="O143" s="96"/>
      <c r="P143" s="96"/>
      <c r="Q143" s="96"/>
      <c r="R143" s="96"/>
      <c r="S143" s="96"/>
      <c r="T143" s="96"/>
      <c r="U143" s="96"/>
      <c r="V143" s="96"/>
    </row>
    <row r="144" spans="1:22" ht="16.75" customHeight="1">
      <c r="A144" s="79"/>
      <c r="B144" s="79"/>
      <c r="C144" s="79"/>
      <c r="D144" s="79"/>
      <c r="E144" s="79"/>
      <c r="F144" s="79"/>
      <c r="G144" s="79"/>
      <c r="H144" s="79"/>
      <c r="I144" s="79"/>
      <c r="J144" s="79"/>
      <c r="K144" s="79"/>
      <c r="L144" s="79"/>
      <c r="M144" s="96"/>
      <c r="N144" s="96"/>
      <c r="O144" s="96"/>
      <c r="P144" s="96"/>
      <c r="Q144" s="96"/>
      <c r="R144" s="96"/>
      <c r="S144" s="96"/>
      <c r="T144" s="96"/>
      <c r="U144" s="96"/>
      <c r="V144" s="96"/>
    </row>
    <row r="145" spans="1:22" ht="16.75" customHeight="1">
      <c r="A145" s="79"/>
      <c r="B145" s="79"/>
      <c r="C145" s="79"/>
      <c r="D145" s="79"/>
      <c r="E145" s="79"/>
      <c r="F145" s="79"/>
      <c r="G145" s="79"/>
      <c r="H145" s="79"/>
      <c r="I145" s="79"/>
      <c r="J145" s="79"/>
      <c r="K145" s="79"/>
      <c r="L145" s="79"/>
      <c r="M145" s="96"/>
      <c r="N145" s="96"/>
      <c r="O145" s="96"/>
      <c r="P145" s="96"/>
      <c r="Q145" s="96"/>
      <c r="R145" s="96"/>
      <c r="S145" s="96"/>
      <c r="T145" s="96"/>
      <c r="U145" s="96"/>
      <c r="V145" s="96"/>
    </row>
    <row r="146" spans="1:22" ht="16.75" customHeight="1">
      <c r="A146" s="79"/>
      <c r="B146" s="79"/>
      <c r="C146" s="79"/>
      <c r="D146" s="79"/>
      <c r="E146" s="79"/>
      <c r="F146" s="79"/>
      <c r="G146" s="79"/>
      <c r="H146" s="79"/>
      <c r="I146" s="79"/>
      <c r="J146" s="79"/>
      <c r="K146" s="79"/>
      <c r="L146" s="79"/>
      <c r="M146" s="96"/>
      <c r="N146" s="96"/>
      <c r="O146" s="96"/>
      <c r="P146" s="96"/>
      <c r="Q146" s="96"/>
      <c r="R146" s="96"/>
      <c r="S146" s="96"/>
      <c r="T146" s="96"/>
      <c r="U146" s="96"/>
      <c r="V146" s="96"/>
    </row>
    <row r="147" spans="1:22" ht="16.75" customHeight="1">
      <c r="A147" s="79"/>
      <c r="B147" s="79"/>
      <c r="C147" s="79"/>
      <c r="D147" s="79"/>
      <c r="E147" s="79"/>
      <c r="F147" s="79"/>
      <c r="G147" s="79"/>
      <c r="H147" s="79"/>
      <c r="I147" s="79"/>
      <c r="J147" s="79"/>
      <c r="K147" s="79"/>
      <c r="L147" s="79"/>
      <c r="M147" s="96"/>
      <c r="N147" s="96"/>
      <c r="O147" s="96"/>
      <c r="P147" s="96"/>
      <c r="Q147" s="96"/>
      <c r="R147" s="96"/>
      <c r="S147" s="96"/>
      <c r="T147" s="96"/>
      <c r="U147" s="96"/>
      <c r="V147" s="96"/>
    </row>
    <row r="148" spans="1:22" ht="16.75" customHeight="1">
      <c r="A148" s="79"/>
      <c r="B148" s="79"/>
      <c r="C148" s="79"/>
      <c r="D148" s="79"/>
      <c r="E148" s="79"/>
      <c r="F148" s="79"/>
      <c r="G148" s="79"/>
      <c r="H148" s="79"/>
      <c r="I148" s="79"/>
      <c r="J148" s="79"/>
      <c r="K148" s="79"/>
      <c r="L148" s="79"/>
      <c r="M148" s="96"/>
      <c r="N148" s="96"/>
      <c r="O148" s="96"/>
      <c r="P148" s="96"/>
      <c r="Q148" s="96"/>
      <c r="R148" s="96"/>
      <c r="S148" s="96"/>
      <c r="T148" s="96"/>
      <c r="U148" s="96"/>
      <c r="V148" s="96"/>
    </row>
    <row r="149" spans="1:22" ht="16.75" customHeight="1">
      <c r="A149" s="79"/>
      <c r="B149" s="79"/>
      <c r="C149" s="79"/>
      <c r="D149" s="79"/>
      <c r="E149" s="79"/>
      <c r="F149" s="79"/>
      <c r="G149" s="79"/>
      <c r="H149" s="79"/>
      <c r="I149" s="79"/>
      <c r="J149" s="79"/>
      <c r="K149" s="79"/>
      <c r="L149" s="79"/>
      <c r="M149" s="96"/>
      <c r="N149" s="96"/>
      <c r="O149" s="96"/>
      <c r="P149" s="96"/>
      <c r="Q149" s="96"/>
      <c r="R149" s="96"/>
      <c r="S149" s="96"/>
      <c r="T149" s="96"/>
      <c r="U149" s="96"/>
      <c r="V149" s="96"/>
    </row>
    <row r="150" spans="1:22" ht="16.75" customHeight="1">
      <c r="A150" s="79"/>
      <c r="B150" s="79"/>
      <c r="C150" s="79"/>
      <c r="D150" s="79"/>
      <c r="E150" s="79"/>
      <c r="F150" s="79"/>
      <c r="G150" s="79"/>
      <c r="H150" s="79"/>
      <c r="I150" s="79"/>
      <c r="J150" s="79"/>
      <c r="K150" s="79"/>
      <c r="L150" s="79"/>
      <c r="M150" s="96"/>
      <c r="N150" s="96"/>
      <c r="O150" s="96"/>
      <c r="P150" s="96"/>
      <c r="Q150" s="96"/>
      <c r="R150" s="96"/>
      <c r="S150" s="96"/>
      <c r="T150" s="96"/>
      <c r="U150" s="96"/>
      <c r="V150" s="96"/>
    </row>
    <row r="151" spans="1:22" ht="16.75" customHeight="1">
      <c r="A151" s="79"/>
      <c r="B151" s="79"/>
      <c r="C151" s="79"/>
      <c r="D151" s="79"/>
      <c r="E151" s="79"/>
      <c r="F151" s="79"/>
      <c r="G151" s="79"/>
      <c r="H151" s="79"/>
      <c r="I151" s="79"/>
      <c r="J151" s="79"/>
      <c r="K151" s="79"/>
      <c r="L151" s="79"/>
      <c r="M151" s="96"/>
      <c r="N151" s="96"/>
      <c r="O151" s="96"/>
      <c r="P151" s="96"/>
      <c r="Q151" s="96"/>
      <c r="R151" s="96"/>
      <c r="S151" s="96"/>
      <c r="T151" s="96"/>
      <c r="U151" s="96"/>
      <c r="V151" s="96"/>
    </row>
    <row r="152" spans="1:22" ht="16.75" customHeight="1">
      <c r="A152" s="79"/>
      <c r="B152" s="79"/>
      <c r="C152" s="79"/>
      <c r="D152" s="79"/>
      <c r="E152" s="79"/>
      <c r="F152" s="79"/>
      <c r="G152" s="79"/>
      <c r="H152" s="79"/>
      <c r="I152" s="79"/>
      <c r="J152" s="79"/>
      <c r="K152" s="79"/>
      <c r="L152" s="79"/>
      <c r="M152" s="96"/>
      <c r="N152" s="96"/>
      <c r="O152" s="96"/>
      <c r="P152" s="96"/>
      <c r="Q152" s="96"/>
      <c r="R152" s="96"/>
      <c r="S152" s="96"/>
      <c r="T152" s="96"/>
      <c r="U152" s="96"/>
      <c r="V152" s="96"/>
    </row>
    <row r="153" spans="1:22" ht="16.75" customHeight="1">
      <c r="A153" s="79"/>
      <c r="B153" s="79"/>
      <c r="C153" s="79"/>
      <c r="D153" s="79"/>
      <c r="E153" s="79"/>
      <c r="F153" s="79"/>
      <c r="G153" s="79"/>
      <c r="H153" s="79"/>
      <c r="I153" s="79"/>
      <c r="J153" s="79"/>
      <c r="K153" s="79"/>
      <c r="L153" s="79"/>
      <c r="M153" s="96"/>
      <c r="N153" s="96"/>
      <c r="O153" s="96"/>
      <c r="P153" s="96"/>
      <c r="Q153" s="96"/>
      <c r="R153" s="96"/>
      <c r="S153" s="96"/>
      <c r="T153" s="96"/>
      <c r="U153" s="96"/>
      <c r="V153" s="96"/>
    </row>
    <row r="154" spans="1:22" ht="16.75" customHeight="1">
      <c r="A154" s="79"/>
      <c r="B154" s="79"/>
      <c r="C154" s="79"/>
      <c r="D154" s="79"/>
      <c r="E154" s="79"/>
      <c r="F154" s="79"/>
      <c r="G154" s="79"/>
      <c r="H154" s="79"/>
      <c r="I154" s="79"/>
      <c r="J154" s="79"/>
      <c r="K154" s="79"/>
      <c r="L154" s="79"/>
      <c r="M154" s="96"/>
      <c r="N154" s="96"/>
      <c r="O154" s="96"/>
      <c r="P154" s="96"/>
      <c r="Q154" s="96"/>
      <c r="R154" s="96"/>
      <c r="S154" s="96"/>
      <c r="T154" s="96"/>
      <c r="U154" s="96"/>
      <c r="V154" s="96"/>
    </row>
    <row r="155" spans="1:22" ht="16.75" customHeight="1">
      <c r="A155" s="79"/>
      <c r="B155" s="79"/>
      <c r="C155" s="79"/>
      <c r="D155" s="79"/>
      <c r="E155" s="79"/>
      <c r="F155" s="79"/>
      <c r="G155" s="79"/>
      <c r="H155" s="79"/>
      <c r="I155" s="79"/>
      <c r="J155" s="79"/>
      <c r="K155" s="79"/>
      <c r="L155" s="79"/>
      <c r="M155" s="96"/>
      <c r="N155" s="96"/>
      <c r="O155" s="96"/>
      <c r="P155" s="96"/>
      <c r="Q155" s="96"/>
      <c r="R155" s="96"/>
      <c r="S155" s="96"/>
      <c r="T155" s="96"/>
      <c r="U155" s="96"/>
      <c r="V155" s="96"/>
    </row>
    <row r="156" spans="1:22" ht="16.75" customHeight="1">
      <c r="A156" s="79"/>
      <c r="B156" s="79"/>
      <c r="C156" s="79"/>
      <c r="D156" s="79"/>
      <c r="E156" s="79"/>
      <c r="F156" s="79"/>
      <c r="G156" s="79"/>
      <c r="H156" s="79"/>
      <c r="I156" s="79"/>
      <c r="J156" s="79"/>
      <c r="K156" s="79"/>
      <c r="L156" s="79"/>
      <c r="M156" s="96"/>
      <c r="N156" s="96"/>
      <c r="O156" s="96"/>
      <c r="P156" s="96"/>
      <c r="Q156" s="96"/>
      <c r="R156" s="96"/>
      <c r="S156" s="96"/>
      <c r="T156" s="96"/>
      <c r="U156" s="96"/>
      <c r="V156" s="96"/>
    </row>
    <row r="157" spans="1:22" ht="16.75" customHeight="1">
      <c r="A157" s="79"/>
      <c r="B157" s="79"/>
      <c r="C157" s="79"/>
      <c r="D157" s="79"/>
      <c r="E157" s="79"/>
      <c r="F157" s="79"/>
      <c r="G157" s="79"/>
      <c r="H157" s="79"/>
      <c r="I157" s="79"/>
      <c r="J157" s="79"/>
      <c r="K157" s="79"/>
      <c r="L157" s="79"/>
      <c r="M157" s="96"/>
      <c r="N157" s="96"/>
      <c r="O157" s="96"/>
      <c r="P157" s="96"/>
      <c r="Q157" s="96"/>
      <c r="R157" s="96"/>
      <c r="S157" s="96"/>
      <c r="T157" s="96"/>
      <c r="U157" s="96"/>
      <c r="V157" s="96"/>
    </row>
    <row r="158" spans="1:22" ht="16.75" customHeight="1">
      <c r="A158" s="79"/>
      <c r="B158" s="79"/>
      <c r="C158" s="79"/>
      <c r="D158" s="79"/>
      <c r="E158" s="79"/>
      <c r="F158" s="79"/>
      <c r="G158" s="79"/>
      <c r="H158" s="79"/>
      <c r="I158" s="79"/>
      <c r="J158" s="79"/>
      <c r="K158" s="79"/>
      <c r="L158" s="79"/>
      <c r="M158" s="96"/>
      <c r="N158" s="96"/>
      <c r="O158" s="96"/>
      <c r="P158" s="96"/>
      <c r="Q158" s="96"/>
      <c r="R158" s="96"/>
      <c r="S158" s="96"/>
      <c r="T158" s="96"/>
      <c r="U158" s="96"/>
      <c r="V158" s="96"/>
    </row>
    <row r="159" spans="1:22" ht="16.75" customHeight="1">
      <c r="A159" s="79"/>
      <c r="B159" s="79"/>
      <c r="C159" s="79"/>
      <c r="D159" s="79"/>
      <c r="E159" s="79"/>
      <c r="F159" s="79"/>
      <c r="G159" s="79"/>
      <c r="H159" s="79"/>
      <c r="I159" s="79"/>
      <c r="J159" s="79"/>
      <c r="K159" s="79"/>
      <c r="L159" s="79"/>
      <c r="M159" s="96"/>
      <c r="N159" s="96"/>
      <c r="O159" s="96"/>
      <c r="P159" s="96"/>
      <c r="Q159" s="96"/>
      <c r="R159" s="96"/>
      <c r="S159" s="96"/>
      <c r="T159" s="96"/>
      <c r="U159" s="96"/>
      <c r="V159" s="96"/>
    </row>
    <row r="160" spans="1:22" ht="16.75" customHeight="1">
      <c r="A160" s="79"/>
      <c r="B160" s="79"/>
      <c r="C160" s="79"/>
      <c r="D160" s="79"/>
      <c r="E160" s="79"/>
      <c r="F160" s="79"/>
      <c r="G160" s="79"/>
      <c r="H160" s="79"/>
      <c r="I160" s="79"/>
      <c r="J160" s="79"/>
      <c r="K160" s="79"/>
      <c r="L160" s="79"/>
      <c r="M160" s="96"/>
      <c r="N160" s="96"/>
      <c r="O160" s="96"/>
      <c r="P160" s="96"/>
      <c r="Q160" s="96"/>
      <c r="R160" s="96"/>
      <c r="S160" s="96"/>
      <c r="T160" s="96"/>
      <c r="U160" s="96"/>
      <c r="V160" s="96"/>
    </row>
    <row r="161" spans="1:22" ht="16.75" customHeight="1">
      <c r="A161" s="79"/>
      <c r="B161" s="79"/>
      <c r="C161" s="79"/>
      <c r="D161" s="79"/>
      <c r="E161" s="79"/>
      <c r="F161" s="79"/>
      <c r="G161" s="79"/>
      <c r="H161" s="79"/>
      <c r="I161" s="79"/>
      <c r="J161" s="79"/>
      <c r="K161" s="79"/>
      <c r="L161" s="79"/>
      <c r="M161" s="96"/>
      <c r="N161" s="96"/>
      <c r="O161" s="96"/>
      <c r="P161" s="96"/>
      <c r="Q161" s="96"/>
      <c r="R161" s="96"/>
      <c r="S161" s="96"/>
      <c r="T161" s="96"/>
      <c r="U161" s="96"/>
      <c r="V161" s="96"/>
    </row>
    <row r="162" spans="1:22" ht="16.75" customHeight="1">
      <c r="A162" s="79"/>
      <c r="B162" s="79"/>
      <c r="C162" s="79"/>
      <c r="D162" s="79"/>
      <c r="E162" s="79"/>
      <c r="F162" s="79"/>
      <c r="G162" s="79"/>
      <c r="H162" s="79"/>
      <c r="I162" s="79"/>
      <c r="J162" s="79"/>
      <c r="K162" s="79"/>
      <c r="L162" s="79"/>
      <c r="M162" s="96"/>
      <c r="N162" s="96"/>
      <c r="O162" s="96"/>
      <c r="P162" s="96"/>
      <c r="Q162" s="96"/>
      <c r="R162" s="96"/>
      <c r="S162" s="96"/>
      <c r="T162" s="96"/>
      <c r="U162" s="96"/>
      <c r="V162" s="96"/>
    </row>
    <row r="163" spans="1:22" ht="16.75" customHeight="1">
      <c r="A163" s="79"/>
      <c r="B163" s="79"/>
      <c r="C163" s="79"/>
      <c r="D163" s="79"/>
      <c r="E163" s="79"/>
      <c r="F163" s="79"/>
      <c r="G163" s="79"/>
      <c r="H163" s="79"/>
      <c r="I163" s="79"/>
      <c r="J163" s="79"/>
      <c r="K163" s="79"/>
      <c r="L163" s="79"/>
      <c r="M163" s="96"/>
      <c r="N163" s="96"/>
      <c r="O163" s="96"/>
      <c r="P163" s="96"/>
      <c r="Q163" s="96"/>
      <c r="R163" s="96"/>
      <c r="S163" s="96"/>
      <c r="T163" s="96"/>
      <c r="U163" s="96"/>
      <c r="V163" s="96"/>
    </row>
    <row r="164" spans="1:22" ht="16.75" customHeight="1">
      <c r="A164" s="79"/>
      <c r="B164" s="79"/>
      <c r="C164" s="79"/>
      <c r="D164" s="79"/>
      <c r="E164" s="79"/>
      <c r="F164" s="79"/>
      <c r="G164" s="79"/>
      <c r="H164" s="79"/>
      <c r="I164" s="79"/>
      <c r="J164" s="79"/>
      <c r="K164" s="79"/>
      <c r="L164" s="79"/>
      <c r="M164" s="96"/>
      <c r="N164" s="96"/>
      <c r="O164" s="96"/>
      <c r="P164" s="96"/>
      <c r="Q164" s="96"/>
      <c r="R164" s="96"/>
      <c r="S164" s="96"/>
      <c r="T164" s="96"/>
      <c r="U164" s="96"/>
      <c r="V164" s="119"/>
    </row>
    <row r="165" spans="1:22" ht="16.75" customHeight="1">
      <c r="A165" s="79"/>
      <c r="B165" s="79"/>
      <c r="C165" s="79"/>
      <c r="D165" s="79"/>
      <c r="E165" s="79"/>
      <c r="F165" s="79"/>
      <c r="G165" s="79"/>
      <c r="H165" s="79"/>
      <c r="I165" s="79"/>
      <c r="J165" s="79"/>
      <c r="K165" s="79"/>
      <c r="L165" s="79"/>
      <c r="M165" s="96"/>
      <c r="N165" s="96"/>
      <c r="O165" s="96"/>
      <c r="P165" s="96"/>
      <c r="Q165" s="96"/>
      <c r="R165" s="96"/>
      <c r="S165" s="96"/>
      <c r="T165" s="96"/>
      <c r="U165" s="96"/>
      <c r="V165" s="96"/>
    </row>
    <row r="166" spans="1:22" ht="16.75" customHeight="1">
      <c r="A166" s="79"/>
      <c r="B166" s="79"/>
      <c r="C166" s="79"/>
      <c r="D166" s="79"/>
      <c r="E166" s="79"/>
      <c r="F166" s="79"/>
      <c r="G166" s="79"/>
      <c r="H166" s="79"/>
      <c r="I166" s="79"/>
      <c r="J166" s="79"/>
      <c r="K166" s="79"/>
      <c r="L166" s="79"/>
      <c r="M166" s="96"/>
      <c r="N166" s="96"/>
      <c r="O166" s="96"/>
      <c r="P166" s="96"/>
      <c r="Q166" s="96"/>
      <c r="R166" s="96"/>
      <c r="S166" s="96"/>
      <c r="T166" s="96"/>
      <c r="U166" s="96"/>
      <c r="V166" s="96"/>
    </row>
    <row r="167" spans="1:22" ht="16.75" customHeight="1">
      <c r="A167" s="79"/>
      <c r="B167" s="79"/>
      <c r="C167" s="79"/>
      <c r="D167" s="79"/>
      <c r="E167" s="79"/>
      <c r="F167" s="79"/>
      <c r="G167" s="79"/>
      <c r="H167" s="79"/>
      <c r="I167" s="79"/>
      <c r="J167" s="79"/>
      <c r="K167" s="79"/>
      <c r="L167" s="79"/>
      <c r="M167" s="96"/>
      <c r="N167" s="96"/>
      <c r="O167" s="96"/>
      <c r="P167" s="96"/>
      <c r="Q167" s="96"/>
      <c r="R167" s="96"/>
      <c r="S167" s="96"/>
      <c r="T167" s="96"/>
      <c r="U167" s="96"/>
      <c r="V167" s="96"/>
    </row>
    <row r="168" spans="1:22" ht="16.75" customHeight="1">
      <c r="A168" s="79"/>
      <c r="B168" s="79"/>
      <c r="C168" s="79"/>
      <c r="D168" s="79"/>
      <c r="E168" s="79"/>
      <c r="F168" s="79"/>
      <c r="G168" s="79"/>
      <c r="H168" s="79"/>
      <c r="I168" s="79"/>
      <c r="J168" s="79"/>
      <c r="K168" s="79"/>
      <c r="L168" s="79"/>
      <c r="M168" s="96"/>
      <c r="N168" s="96"/>
      <c r="O168" s="96"/>
      <c r="P168" s="96"/>
      <c r="Q168" s="96"/>
      <c r="R168" s="96"/>
      <c r="S168" s="96"/>
      <c r="T168" s="96"/>
      <c r="U168" s="96"/>
      <c r="V168" s="96"/>
    </row>
    <row r="169" spans="1:22" ht="16.75" customHeight="1">
      <c r="A169" s="79"/>
      <c r="B169" s="79"/>
      <c r="C169" s="79"/>
      <c r="D169" s="79"/>
      <c r="E169" s="79"/>
      <c r="F169" s="79"/>
      <c r="G169" s="79"/>
      <c r="H169" s="79"/>
      <c r="I169" s="79"/>
      <c r="J169" s="79"/>
      <c r="K169" s="79"/>
      <c r="L169" s="79"/>
      <c r="M169" s="96"/>
      <c r="N169" s="96"/>
      <c r="O169" s="96"/>
      <c r="P169" s="96"/>
      <c r="Q169" s="96"/>
      <c r="R169" s="96"/>
      <c r="S169" s="96"/>
      <c r="T169" s="96"/>
      <c r="U169" s="96"/>
      <c r="V169" s="96"/>
    </row>
    <row r="170" spans="1:22" ht="16.75" customHeight="1">
      <c r="A170" s="79"/>
      <c r="B170" s="79"/>
      <c r="C170" s="79"/>
      <c r="D170" s="79"/>
      <c r="E170" s="79"/>
      <c r="F170" s="79"/>
      <c r="G170" s="79"/>
      <c r="H170" s="79"/>
      <c r="I170" s="79"/>
      <c r="J170" s="79"/>
      <c r="K170" s="79"/>
      <c r="L170" s="79"/>
      <c r="M170" s="96"/>
      <c r="N170" s="96"/>
      <c r="O170" s="96"/>
      <c r="P170" s="96"/>
      <c r="Q170" s="96"/>
      <c r="R170" s="96"/>
      <c r="S170" s="96"/>
      <c r="T170" s="96"/>
      <c r="U170" s="96"/>
      <c r="V170" s="96"/>
    </row>
    <row r="171" spans="1:22" ht="16.75" customHeight="1">
      <c r="A171" s="79"/>
      <c r="B171" s="79"/>
      <c r="C171" s="79"/>
      <c r="D171" s="79"/>
      <c r="E171" s="79"/>
      <c r="F171" s="79"/>
      <c r="G171" s="79"/>
      <c r="H171" s="79"/>
      <c r="I171" s="79"/>
      <c r="J171" s="79"/>
      <c r="K171" s="79"/>
      <c r="L171" s="79"/>
      <c r="M171" s="96"/>
      <c r="N171" s="96"/>
      <c r="O171" s="96"/>
      <c r="P171" s="96"/>
      <c r="Q171" s="96"/>
      <c r="R171" s="96"/>
      <c r="S171" s="96"/>
      <c r="T171" s="96"/>
      <c r="U171" s="96"/>
      <c r="V171" s="96"/>
    </row>
    <row r="172" spans="1:22" ht="16.75" customHeight="1">
      <c r="A172" s="79"/>
      <c r="B172" s="79"/>
      <c r="C172" s="79"/>
      <c r="D172" s="79"/>
      <c r="E172" s="79"/>
      <c r="F172" s="79"/>
      <c r="G172" s="79"/>
      <c r="H172" s="79"/>
      <c r="I172" s="79"/>
      <c r="J172" s="79"/>
      <c r="K172" s="79"/>
      <c r="L172" s="79"/>
      <c r="M172" s="96"/>
      <c r="N172" s="96"/>
      <c r="O172" s="96"/>
      <c r="P172" s="96"/>
      <c r="Q172" s="96"/>
      <c r="R172" s="96"/>
      <c r="S172" s="96"/>
      <c r="T172" s="96"/>
      <c r="U172" s="96"/>
      <c r="V172" s="96"/>
    </row>
    <row r="173" spans="1:22" ht="16.75" customHeight="1">
      <c r="A173" s="79"/>
      <c r="B173" s="79"/>
      <c r="C173" s="79"/>
      <c r="D173" s="79"/>
      <c r="E173" s="79"/>
      <c r="F173" s="79"/>
      <c r="G173" s="79"/>
      <c r="H173" s="79"/>
      <c r="I173" s="79"/>
      <c r="J173" s="79"/>
      <c r="K173" s="79"/>
      <c r="L173" s="79"/>
      <c r="M173" s="96"/>
      <c r="N173" s="96"/>
      <c r="O173" s="96"/>
      <c r="P173" s="96"/>
      <c r="Q173" s="96"/>
      <c r="R173" s="96"/>
      <c r="S173" s="96"/>
      <c r="T173" s="96"/>
      <c r="U173" s="96"/>
      <c r="V173" s="96"/>
    </row>
    <row r="174" spans="1:22" ht="16.75" customHeight="1">
      <c r="A174" s="79"/>
      <c r="B174" s="79"/>
      <c r="C174" s="79"/>
      <c r="D174" s="79"/>
      <c r="E174" s="79"/>
      <c r="F174" s="79"/>
      <c r="G174" s="79"/>
      <c r="H174" s="79"/>
      <c r="I174" s="79"/>
      <c r="J174" s="79"/>
      <c r="K174" s="79"/>
      <c r="L174" s="79"/>
      <c r="M174" s="96"/>
      <c r="N174" s="96"/>
      <c r="O174" s="96"/>
      <c r="P174" s="96"/>
      <c r="Q174" s="96"/>
      <c r="R174" s="96"/>
      <c r="S174" s="96"/>
      <c r="T174" s="96"/>
      <c r="U174" s="96"/>
      <c r="V174" s="96"/>
    </row>
    <row r="175" spans="1:22" ht="16.75" customHeight="1">
      <c r="A175" s="79"/>
      <c r="B175" s="79"/>
      <c r="C175" s="79"/>
      <c r="D175" s="79"/>
      <c r="E175" s="79"/>
      <c r="F175" s="79"/>
      <c r="G175" s="79"/>
      <c r="H175" s="79"/>
      <c r="I175" s="79"/>
      <c r="J175" s="79"/>
      <c r="K175" s="79"/>
      <c r="L175" s="79"/>
      <c r="M175" s="96"/>
      <c r="N175" s="96"/>
      <c r="O175" s="96"/>
      <c r="P175" s="96"/>
      <c r="Q175" s="96"/>
      <c r="R175" s="96"/>
      <c r="S175" s="96"/>
      <c r="T175" s="96"/>
      <c r="U175" s="96"/>
      <c r="V175" s="96"/>
    </row>
    <row r="176" spans="1:22" ht="16.75" customHeight="1">
      <c r="A176" s="79"/>
      <c r="B176" s="79"/>
      <c r="C176" s="79"/>
      <c r="D176" s="79"/>
      <c r="E176" s="79"/>
      <c r="F176" s="79"/>
      <c r="G176" s="79"/>
      <c r="H176" s="79"/>
      <c r="I176" s="79"/>
      <c r="J176" s="79"/>
      <c r="K176" s="79"/>
      <c r="L176" s="79"/>
      <c r="M176" s="96"/>
      <c r="N176" s="96"/>
      <c r="O176" s="96"/>
      <c r="P176" s="96"/>
      <c r="Q176" s="96"/>
      <c r="R176" s="96"/>
      <c r="S176" s="96"/>
      <c r="T176" s="96"/>
      <c r="U176" s="96"/>
      <c r="V176" s="96"/>
    </row>
    <row r="177" spans="1:22" ht="16.75" customHeight="1">
      <c r="A177" s="79"/>
      <c r="B177" s="79"/>
      <c r="C177" s="79"/>
      <c r="D177" s="79"/>
      <c r="E177" s="79"/>
      <c r="F177" s="79"/>
      <c r="G177" s="79"/>
      <c r="H177" s="79"/>
      <c r="I177" s="79"/>
      <c r="J177" s="79"/>
      <c r="K177" s="79"/>
      <c r="L177" s="79"/>
      <c r="M177" s="96"/>
      <c r="N177" s="96"/>
      <c r="O177" s="96"/>
      <c r="P177" s="96"/>
      <c r="Q177" s="96"/>
      <c r="R177" s="96"/>
      <c r="S177" s="96"/>
      <c r="T177" s="96"/>
      <c r="U177" s="96"/>
      <c r="V177" s="96"/>
    </row>
    <row r="178" spans="1:22" ht="16.75" customHeight="1">
      <c r="A178" s="79"/>
      <c r="B178" s="79"/>
      <c r="C178" s="79"/>
      <c r="D178" s="79"/>
      <c r="E178" s="79"/>
      <c r="F178" s="79"/>
      <c r="G178" s="79"/>
      <c r="H178" s="79"/>
      <c r="I178" s="79"/>
      <c r="J178" s="79"/>
      <c r="K178" s="79"/>
      <c r="L178" s="79"/>
      <c r="M178" s="96"/>
      <c r="N178" s="96"/>
      <c r="O178" s="96"/>
      <c r="P178" s="96"/>
      <c r="Q178" s="96"/>
      <c r="R178" s="96"/>
      <c r="S178" s="96"/>
      <c r="T178" s="96"/>
      <c r="U178" s="96"/>
      <c r="V178" s="96"/>
    </row>
    <row r="179" spans="1:22" ht="16.75" customHeight="1">
      <c r="A179" s="79"/>
      <c r="B179" s="79"/>
      <c r="C179" s="79"/>
      <c r="D179" s="79"/>
      <c r="E179" s="79"/>
      <c r="F179" s="79"/>
      <c r="G179" s="79"/>
      <c r="H179" s="79"/>
      <c r="I179" s="79"/>
      <c r="J179" s="79"/>
      <c r="K179" s="79"/>
      <c r="L179" s="79"/>
      <c r="M179" s="96"/>
      <c r="N179" s="96"/>
      <c r="O179" s="96"/>
      <c r="P179" s="96"/>
      <c r="Q179" s="96"/>
      <c r="R179" s="96"/>
      <c r="S179" s="96"/>
      <c r="T179" s="96"/>
      <c r="U179" s="96"/>
      <c r="V179" s="96"/>
    </row>
    <row r="180" spans="1:22" ht="16.75" customHeight="1">
      <c r="A180" s="79"/>
      <c r="B180" s="79"/>
      <c r="C180" s="79"/>
      <c r="D180" s="79"/>
      <c r="E180" s="79"/>
      <c r="F180" s="79"/>
      <c r="G180" s="79"/>
      <c r="H180" s="79"/>
      <c r="I180" s="79"/>
      <c r="J180" s="79"/>
      <c r="K180" s="79"/>
      <c r="L180" s="79"/>
      <c r="M180" s="96"/>
      <c r="N180" s="96"/>
      <c r="O180" s="96"/>
      <c r="P180" s="96"/>
      <c r="Q180" s="96"/>
      <c r="R180" s="96"/>
      <c r="S180" s="96"/>
      <c r="T180" s="96"/>
      <c r="U180" s="96"/>
      <c r="V180" s="96"/>
    </row>
    <row r="181" spans="1:22" ht="16.75" customHeight="1">
      <c r="A181" s="79"/>
      <c r="B181" s="79"/>
      <c r="C181" s="79"/>
      <c r="D181" s="79"/>
      <c r="E181" s="79"/>
      <c r="F181" s="79"/>
      <c r="G181" s="79"/>
      <c r="H181" s="79"/>
      <c r="I181" s="79"/>
      <c r="J181" s="79"/>
      <c r="K181" s="79"/>
      <c r="L181" s="79"/>
      <c r="M181" s="96"/>
      <c r="N181" s="96"/>
      <c r="O181" s="96"/>
      <c r="P181" s="96"/>
      <c r="Q181" s="96"/>
      <c r="R181" s="96"/>
      <c r="S181" s="96"/>
      <c r="T181" s="96"/>
      <c r="U181" s="96"/>
      <c r="V181" s="96"/>
    </row>
    <row r="182" spans="1:22" ht="16.75" customHeight="1">
      <c r="A182" s="79"/>
      <c r="B182" s="79"/>
      <c r="C182" s="79"/>
      <c r="D182" s="79"/>
      <c r="E182" s="79"/>
      <c r="F182" s="79"/>
      <c r="G182" s="79"/>
      <c r="H182" s="79"/>
      <c r="I182" s="79"/>
      <c r="J182" s="79"/>
      <c r="K182" s="79"/>
      <c r="L182" s="79"/>
      <c r="M182" s="96"/>
      <c r="N182" s="96"/>
      <c r="O182" s="96"/>
      <c r="P182" s="96"/>
      <c r="Q182" s="96"/>
      <c r="R182" s="96"/>
      <c r="S182" s="96"/>
      <c r="T182" s="96"/>
      <c r="U182" s="96"/>
      <c r="V182" s="96"/>
    </row>
    <row r="183" spans="1:22" ht="16.75" customHeight="1">
      <c r="A183" s="79"/>
      <c r="B183" s="79"/>
      <c r="C183" s="79"/>
      <c r="D183" s="79"/>
      <c r="E183" s="79"/>
      <c r="F183" s="79"/>
      <c r="G183" s="79"/>
      <c r="H183" s="79"/>
      <c r="I183" s="79"/>
      <c r="J183" s="79"/>
      <c r="K183" s="79"/>
      <c r="L183" s="79"/>
      <c r="M183" s="96"/>
      <c r="N183" s="96"/>
      <c r="O183" s="96"/>
      <c r="P183" s="96"/>
      <c r="Q183" s="96"/>
      <c r="R183" s="96"/>
      <c r="S183" s="96"/>
      <c r="T183" s="96"/>
      <c r="U183" s="96"/>
      <c r="V183" s="96"/>
    </row>
    <row r="184" spans="1:22" ht="16.75" customHeight="1">
      <c r="A184" s="79"/>
      <c r="B184" s="79"/>
      <c r="C184" s="79"/>
      <c r="D184" s="79"/>
      <c r="E184" s="79"/>
      <c r="F184" s="79"/>
      <c r="G184" s="79"/>
      <c r="H184" s="79"/>
      <c r="I184" s="79"/>
      <c r="J184" s="79"/>
      <c r="K184" s="79"/>
      <c r="L184" s="79"/>
      <c r="M184" s="96"/>
      <c r="N184" s="96"/>
      <c r="O184" s="96"/>
      <c r="P184" s="96"/>
      <c r="Q184" s="96"/>
      <c r="R184" s="96"/>
      <c r="S184" s="96"/>
      <c r="T184" s="96"/>
      <c r="U184" s="96"/>
      <c r="V184" s="96"/>
    </row>
    <row r="185" spans="1:22" ht="16.75" customHeight="1">
      <c r="A185" s="79"/>
      <c r="B185" s="79"/>
      <c r="C185" s="79"/>
      <c r="D185" s="79"/>
      <c r="E185" s="79"/>
      <c r="F185" s="79"/>
      <c r="G185" s="79"/>
      <c r="H185" s="79"/>
      <c r="I185" s="79"/>
      <c r="J185" s="79"/>
      <c r="K185" s="79"/>
      <c r="L185" s="79"/>
      <c r="M185" s="96"/>
      <c r="N185" s="96"/>
      <c r="O185" s="96"/>
      <c r="P185" s="96"/>
      <c r="Q185" s="96"/>
      <c r="R185" s="96"/>
      <c r="S185" s="96"/>
      <c r="T185" s="96"/>
      <c r="U185" s="96"/>
      <c r="V185" s="96"/>
    </row>
    <row r="186" spans="1:22" ht="16.75" customHeight="1">
      <c r="A186" s="79"/>
      <c r="B186" s="79"/>
      <c r="C186" s="79"/>
      <c r="D186" s="79"/>
      <c r="E186" s="79"/>
      <c r="F186" s="79"/>
      <c r="G186" s="79"/>
      <c r="H186" s="79"/>
      <c r="I186" s="79"/>
      <c r="J186" s="79"/>
      <c r="K186" s="79"/>
      <c r="L186" s="79"/>
      <c r="M186" s="96"/>
      <c r="N186" s="96"/>
      <c r="O186" s="96"/>
      <c r="P186" s="96"/>
      <c r="Q186" s="96"/>
      <c r="R186" s="96"/>
      <c r="S186" s="96"/>
      <c r="T186" s="96"/>
      <c r="U186" s="96"/>
      <c r="V186" s="96"/>
    </row>
    <row r="187" spans="1:22" ht="16.75" customHeight="1">
      <c r="A187" s="79"/>
      <c r="B187" s="79"/>
      <c r="C187" s="79"/>
      <c r="D187" s="79"/>
      <c r="E187" s="79"/>
      <c r="F187" s="79"/>
      <c r="G187" s="79"/>
      <c r="H187" s="79"/>
      <c r="I187" s="79"/>
      <c r="J187" s="79"/>
      <c r="K187" s="79"/>
      <c r="L187" s="79"/>
      <c r="M187" s="96"/>
      <c r="N187" s="96"/>
      <c r="O187" s="96"/>
      <c r="P187" s="96"/>
      <c r="Q187" s="96"/>
      <c r="R187" s="96"/>
      <c r="S187" s="96"/>
      <c r="T187" s="96"/>
      <c r="U187" s="96"/>
      <c r="V187" s="96"/>
    </row>
    <row r="188" spans="1:22" ht="16.75" customHeight="1">
      <c r="A188" s="79"/>
      <c r="B188" s="79"/>
      <c r="C188" s="79"/>
      <c r="D188" s="79"/>
      <c r="E188" s="79"/>
      <c r="F188" s="79"/>
      <c r="G188" s="79"/>
      <c r="H188" s="79"/>
      <c r="I188" s="79"/>
      <c r="J188" s="79"/>
      <c r="K188" s="79"/>
      <c r="L188" s="79"/>
      <c r="M188" s="96"/>
      <c r="N188" s="96"/>
      <c r="O188" s="96"/>
      <c r="P188" s="96"/>
      <c r="Q188" s="96"/>
      <c r="R188" s="96"/>
      <c r="S188" s="96"/>
      <c r="T188" s="96"/>
      <c r="U188" s="96"/>
      <c r="V188" s="96"/>
    </row>
    <row r="189" spans="1:22" ht="16.75" customHeight="1">
      <c r="A189" s="79"/>
      <c r="B189" s="79"/>
      <c r="C189" s="79"/>
      <c r="D189" s="79"/>
      <c r="E189" s="79"/>
      <c r="F189" s="79"/>
      <c r="G189" s="79"/>
      <c r="H189" s="79"/>
      <c r="I189" s="79"/>
      <c r="J189" s="79"/>
      <c r="K189" s="79"/>
      <c r="L189" s="79"/>
      <c r="M189" s="96"/>
      <c r="N189" s="96"/>
      <c r="O189" s="96"/>
      <c r="P189" s="96"/>
      <c r="Q189" s="96"/>
      <c r="R189" s="96"/>
      <c r="S189" s="96"/>
      <c r="T189" s="96"/>
      <c r="U189" s="96"/>
      <c r="V189" s="96"/>
    </row>
    <row r="190" spans="1:22" ht="16.75" customHeight="1">
      <c r="A190" s="79"/>
      <c r="B190" s="79"/>
      <c r="C190" s="79"/>
      <c r="D190" s="79"/>
      <c r="E190" s="79"/>
      <c r="F190" s="79"/>
      <c r="G190" s="79"/>
      <c r="H190" s="79"/>
      <c r="I190" s="79"/>
      <c r="J190" s="79"/>
      <c r="K190" s="79"/>
      <c r="L190" s="79"/>
      <c r="M190" s="96"/>
      <c r="N190" s="96"/>
      <c r="O190" s="96"/>
      <c r="P190" s="96"/>
      <c r="Q190" s="96"/>
      <c r="R190" s="96"/>
      <c r="S190" s="96"/>
      <c r="T190" s="96"/>
      <c r="U190" s="96"/>
      <c r="V190" s="96"/>
    </row>
    <row r="191" spans="1:22" ht="16.75" customHeight="1">
      <c r="A191" s="79"/>
      <c r="B191" s="79"/>
      <c r="C191" s="79"/>
      <c r="D191" s="79"/>
      <c r="E191" s="79"/>
      <c r="F191" s="79"/>
      <c r="G191" s="79"/>
      <c r="H191" s="79"/>
      <c r="I191" s="79"/>
      <c r="J191" s="79"/>
      <c r="K191" s="79"/>
      <c r="L191" s="79"/>
      <c r="M191" s="96"/>
      <c r="N191" s="96"/>
      <c r="O191" s="96"/>
      <c r="P191" s="96"/>
      <c r="Q191" s="96"/>
      <c r="R191" s="96"/>
      <c r="S191" s="96"/>
      <c r="T191" s="96"/>
      <c r="U191" s="96"/>
      <c r="V191" s="96"/>
    </row>
    <row r="192" spans="1:22" ht="16.75" customHeight="1">
      <c r="A192" s="79"/>
      <c r="B192" s="79"/>
      <c r="C192" s="79"/>
      <c r="D192" s="79"/>
      <c r="E192" s="79"/>
      <c r="F192" s="79"/>
      <c r="G192" s="79"/>
      <c r="H192" s="79"/>
      <c r="I192" s="79"/>
      <c r="J192" s="79"/>
      <c r="K192" s="79"/>
      <c r="L192" s="79"/>
      <c r="M192" s="96"/>
      <c r="N192" s="96"/>
      <c r="O192" s="96"/>
      <c r="P192" s="96"/>
      <c r="Q192" s="96"/>
      <c r="R192" s="96"/>
      <c r="S192" s="96"/>
      <c r="T192" s="96"/>
      <c r="U192" s="96"/>
      <c r="V192" s="96"/>
    </row>
    <row r="193" spans="1:22" ht="16.75" customHeight="1">
      <c r="A193" s="79"/>
      <c r="B193" s="79"/>
      <c r="C193" s="79"/>
      <c r="D193" s="79"/>
      <c r="E193" s="79"/>
      <c r="F193" s="79"/>
      <c r="G193" s="79"/>
      <c r="H193" s="79"/>
      <c r="I193" s="79"/>
      <c r="J193" s="79"/>
      <c r="K193" s="79"/>
      <c r="L193" s="79"/>
      <c r="M193" s="96"/>
      <c r="N193" s="96"/>
      <c r="O193" s="96"/>
      <c r="P193" s="96"/>
      <c r="Q193" s="96"/>
      <c r="R193" s="96"/>
      <c r="S193" s="96"/>
      <c r="T193" s="96"/>
      <c r="U193" s="96"/>
      <c r="V193" s="96"/>
    </row>
    <row r="194" spans="1:22" ht="16.75" customHeight="1">
      <c r="A194" s="79"/>
      <c r="B194" s="79"/>
      <c r="C194" s="79"/>
      <c r="D194" s="79"/>
      <c r="E194" s="79"/>
      <c r="F194" s="79"/>
      <c r="G194" s="79"/>
      <c r="H194" s="79"/>
      <c r="I194" s="79"/>
      <c r="J194" s="79"/>
      <c r="K194" s="79"/>
      <c r="L194" s="79"/>
      <c r="M194" s="96"/>
      <c r="N194" s="96"/>
      <c r="O194" s="96"/>
      <c r="P194" s="96"/>
      <c r="Q194" s="96"/>
      <c r="R194" s="96"/>
      <c r="S194" s="96"/>
      <c r="T194" s="96"/>
      <c r="U194" s="96"/>
      <c r="V194" s="96"/>
    </row>
    <row r="195" spans="1:22" ht="16.75" customHeight="1">
      <c r="A195" s="79"/>
      <c r="B195" s="79"/>
      <c r="C195" s="79"/>
      <c r="D195" s="79"/>
      <c r="E195" s="79"/>
      <c r="F195" s="79"/>
      <c r="G195" s="79"/>
      <c r="H195" s="79"/>
      <c r="I195" s="79"/>
      <c r="J195" s="79"/>
      <c r="K195" s="79"/>
      <c r="L195" s="79"/>
      <c r="M195" s="96"/>
      <c r="N195" s="96"/>
      <c r="O195" s="96"/>
      <c r="P195" s="96"/>
      <c r="Q195" s="96"/>
      <c r="R195" s="96"/>
      <c r="S195" s="96"/>
      <c r="T195" s="96"/>
      <c r="U195" s="96"/>
      <c r="V195" s="96"/>
    </row>
    <row r="196" spans="1:22" ht="16.75" customHeight="1">
      <c r="A196" s="79"/>
      <c r="B196" s="79"/>
      <c r="C196" s="79"/>
      <c r="D196" s="79"/>
      <c r="E196" s="79"/>
      <c r="F196" s="79"/>
      <c r="G196" s="79"/>
      <c r="H196" s="79"/>
      <c r="I196" s="79"/>
      <c r="J196" s="79"/>
      <c r="K196" s="79"/>
      <c r="L196" s="79"/>
      <c r="M196" s="96"/>
      <c r="N196" s="96"/>
      <c r="O196" s="96"/>
      <c r="P196" s="96"/>
      <c r="Q196" s="96"/>
      <c r="R196" s="96"/>
      <c r="S196" s="96"/>
      <c r="T196" s="96"/>
      <c r="U196" s="96"/>
      <c r="V196" s="96"/>
    </row>
    <row r="197" spans="1:22" ht="16.75" customHeight="1">
      <c r="A197" s="79"/>
      <c r="B197" s="79"/>
      <c r="C197" s="79"/>
      <c r="D197" s="79"/>
      <c r="E197" s="79"/>
      <c r="F197" s="79"/>
      <c r="G197" s="79"/>
      <c r="H197" s="79"/>
      <c r="I197" s="79"/>
      <c r="J197" s="79"/>
      <c r="K197" s="79"/>
      <c r="L197" s="79"/>
      <c r="M197" s="96"/>
      <c r="N197" s="96"/>
      <c r="O197" s="96"/>
      <c r="P197" s="96"/>
      <c r="Q197" s="96"/>
      <c r="R197" s="96"/>
      <c r="S197" s="96"/>
      <c r="T197" s="96"/>
      <c r="U197" s="96"/>
      <c r="V197" s="96"/>
    </row>
    <row r="198" spans="1:22" ht="16.75" customHeight="1">
      <c r="A198" s="79"/>
      <c r="B198" s="79"/>
      <c r="C198" s="79"/>
      <c r="D198" s="79"/>
      <c r="E198" s="79"/>
      <c r="F198" s="79"/>
      <c r="G198" s="79"/>
      <c r="H198" s="79"/>
      <c r="I198" s="79"/>
      <c r="J198" s="79"/>
      <c r="K198" s="79"/>
      <c r="L198" s="79"/>
      <c r="M198" s="96"/>
      <c r="N198" s="96"/>
      <c r="O198" s="96"/>
      <c r="P198" s="96"/>
      <c r="Q198" s="96"/>
      <c r="R198" s="96"/>
      <c r="S198" s="96"/>
      <c r="T198" s="96"/>
      <c r="U198" s="96"/>
      <c r="V198" s="96"/>
    </row>
    <row r="199" spans="1:22" ht="16.75" customHeight="1">
      <c r="A199" s="79"/>
      <c r="B199" s="79"/>
      <c r="C199" s="79"/>
      <c r="D199" s="79"/>
      <c r="E199" s="79"/>
      <c r="F199" s="79"/>
      <c r="G199" s="79"/>
      <c r="H199" s="79"/>
      <c r="I199" s="79"/>
      <c r="J199" s="79"/>
      <c r="K199" s="79"/>
      <c r="L199" s="79"/>
      <c r="M199" s="96"/>
      <c r="N199" s="96"/>
      <c r="O199" s="96"/>
      <c r="P199" s="96"/>
      <c r="Q199" s="96"/>
      <c r="R199" s="96"/>
      <c r="S199" s="96"/>
      <c r="T199" s="96"/>
      <c r="U199" s="96"/>
      <c r="V199" s="96"/>
    </row>
    <row r="200" spans="1:22" ht="16.75" customHeight="1">
      <c r="A200" s="79"/>
      <c r="B200" s="79"/>
      <c r="C200" s="79"/>
      <c r="D200" s="79"/>
      <c r="E200" s="79"/>
      <c r="F200" s="79"/>
      <c r="G200" s="79"/>
      <c r="H200" s="79"/>
      <c r="I200" s="79"/>
      <c r="J200" s="79"/>
      <c r="K200" s="79"/>
      <c r="L200" s="79"/>
      <c r="M200" s="96"/>
      <c r="N200" s="96"/>
      <c r="O200" s="96"/>
      <c r="P200" s="96"/>
      <c r="Q200" s="96"/>
      <c r="R200" s="96"/>
      <c r="S200" s="96"/>
      <c r="T200" s="96"/>
      <c r="U200" s="96"/>
      <c r="V200" s="96"/>
    </row>
    <row r="201" spans="1:22" ht="16.75" customHeight="1">
      <c r="A201" s="79"/>
      <c r="B201" s="79"/>
      <c r="C201" s="79"/>
      <c r="D201" s="79"/>
      <c r="E201" s="79"/>
      <c r="F201" s="79"/>
      <c r="G201" s="79"/>
      <c r="H201" s="79"/>
      <c r="I201" s="79"/>
      <c r="J201" s="79"/>
      <c r="K201" s="79"/>
      <c r="L201" s="79"/>
      <c r="M201" s="96"/>
      <c r="N201" s="96"/>
      <c r="O201" s="96"/>
      <c r="P201" s="96"/>
      <c r="Q201" s="96"/>
      <c r="R201" s="96"/>
      <c r="S201" s="96"/>
      <c r="T201" s="96"/>
      <c r="U201" s="96"/>
      <c r="V201" s="96"/>
    </row>
  </sheetData>
  <mergeCells count="2">
    <mergeCell ref="A3:A18"/>
    <mergeCell ref="A19:A4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3"/>
  <sheetViews>
    <sheetView topLeftCell="A20" workbookViewId="0">
      <selection activeCell="G37" sqref="G37"/>
    </sheetView>
  </sheetViews>
  <sheetFormatPr baseColWidth="10" defaultColWidth="8.6640625" defaultRowHeight="15"/>
  <cols>
    <col min="1" max="1" width="22.6640625" customWidth="1"/>
    <col min="2" max="2" width="61.33203125" customWidth="1"/>
    <col min="3" max="3" width="78.83203125" customWidth="1"/>
    <col min="4" max="4" width="15.83203125" customWidth="1"/>
    <col min="5" max="5" width="19.1640625" customWidth="1"/>
    <col min="6" max="6" width="38.1640625" customWidth="1"/>
    <col min="7" max="7" width="35" customWidth="1"/>
    <col min="8" max="8" width="36.6640625" customWidth="1"/>
    <col min="9" max="9" width="31.33203125" customWidth="1"/>
    <col min="10" max="10" width="15.6640625" customWidth="1"/>
    <col min="11" max="11" width="14.6640625" customWidth="1"/>
    <col min="12" max="12" width="28.33203125" customWidth="1"/>
    <col min="13" max="13" width="35.83203125" customWidth="1"/>
    <col min="14" max="14" width="32.5" customWidth="1"/>
  </cols>
  <sheetData>
    <row r="1" spans="1:14" ht="35.5" customHeight="1">
      <c r="A1" s="291" t="s">
        <v>29</v>
      </c>
      <c r="B1" s="291"/>
      <c r="C1" s="291"/>
      <c r="D1" s="292" t="s">
        <v>5830</v>
      </c>
      <c r="E1" s="292"/>
      <c r="F1" s="292"/>
      <c r="G1" s="292"/>
      <c r="H1" s="292"/>
      <c r="I1" s="292"/>
      <c r="J1" s="88"/>
      <c r="K1" s="88"/>
      <c r="L1" s="88"/>
      <c r="M1" s="88"/>
      <c r="N1" s="88"/>
    </row>
    <row r="2" spans="1:14" ht="130" customHeight="1">
      <c r="A2" s="55" t="s">
        <v>5831</v>
      </c>
      <c r="B2" s="56" t="s">
        <v>5832</v>
      </c>
      <c r="C2" s="57" t="s">
        <v>5833</v>
      </c>
      <c r="D2" s="293" t="s">
        <v>5834</v>
      </c>
      <c r="E2" s="293"/>
      <c r="F2" s="293"/>
      <c r="G2" s="293"/>
      <c r="H2" s="293"/>
      <c r="I2" s="293"/>
      <c r="J2" s="293" t="s">
        <v>5835</v>
      </c>
      <c r="K2" s="293"/>
      <c r="L2" s="293"/>
      <c r="M2" s="293"/>
      <c r="N2" s="293"/>
    </row>
    <row r="3" spans="1:14" ht="133" customHeight="1">
      <c r="A3" s="58" t="s">
        <v>5836</v>
      </c>
      <c r="B3" s="56" t="s">
        <v>5837</v>
      </c>
      <c r="C3" s="59" t="s">
        <v>5838</v>
      </c>
      <c r="D3" s="60" t="s">
        <v>5839</v>
      </c>
      <c r="E3" s="61" t="s">
        <v>5840</v>
      </c>
      <c r="F3" s="62" t="s">
        <v>5841</v>
      </c>
      <c r="G3" s="63" t="s">
        <v>5842</v>
      </c>
      <c r="H3" s="64" t="s">
        <v>5843</v>
      </c>
      <c r="I3" s="89" t="s">
        <v>5844</v>
      </c>
      <c r="J3" s="90" t="s">
        <v>5839</v>
      </c>
      <c r="K3" s="91" t="s">
        <v>5840</v>
      </c>
      <c r="L3" s="92" t="s">
        <v>5841</v>
      </c>
      <c r="M3" s="93" t="s">
        <v>5842</v>
      </c>
      <c r="N3" s="94" t="s">
        <v>5845</v>
      </c>
    </row>
    <row r="4" spans="1:14" ht="168" customHeight="1">
      <c r="A4" s="65" t="s">
        <v>5846</v>
      </c>
      <c r="B4" s="294"/>
      <c r="C4" s="294"/>
      <c r="D4" s="66" t="s">
        <v>5847</v>
      </c>
      <c r="E4" s="67" t="s">
        <v>5848</v>
      </c>
      <c r="F4" s="68" t="s">
        <v>5849</v>
      </c>
      <c r="G4" s="69"/>
      <c r="H4" s="70"/>
      <c r="I4" s="66"/>
      <c r="J4" s="66" t="s">
        <v>5847</v>
      </c>
      <c r="K4" s="67" t="s">
        <v>5848</v>
      </c>
      <c r="L4" s="70" t="s">
        <v>5850</v>
      </c>
      <c r="M4" s="95"/>
      <c r="N4" s="70"/>
    </row>
    <row r="5" spans="1:14" ht="141" customHeight="1">
      <c r="A5" s="298" t="s">
        <v>5851</v>
      </c>
      <c r="B5" s="71" t="s">
        <v>5852</v>
      </c>
      <c r="C5" s="71" t="s">
        <v>5853</v>
      </c>
      <c r="D5" s="66" t="s">
        <v>5854</v>
      </c>
      <c r="E5" s="67" t="s">
        <v>5848</v>
      </c>
      <c r="F5" s="70" t="s">
        <v>5850</v>
      </c>
      <c r="G5" s="72"/>
      <c r="H5" s="70"/>
      <c r="I5" s="66"/>
      <c r="J5" s="66" t="s">
        <v>5854</v>
      </c>
      <c r="K5" s="67" t="s">
        <v>5848</v>
      </c>
      <c r="L5" s="70"/>
      <c r="M5" s="72"/>
      <c r="N5" s="70"/>
    </row>
    <row r="6" spans="1:14" ht="140" customHeight="1">
      <c r="A6" s="298"/>
      <c r="B6" s="71" t="s">
        <v>5855</v>
      </c>
      <c r="C6" s="71" t="s">
        <v>5856</v>
      </c>
      <c r="D6" s="66" t="s">
        <v>5857</v>
      </c>
      <c r="E6" s="67" t="s">
        <v>5848</v>
      </c>
      <c r="F6" s="70" t="s">
        <v>5850</v>
      </c>
      <c r="G6" s="72"/>
      <c r="H6" s="70"/>
      <c r="I6" s="66"/>
      <c r="J6" s="66" t="s">
        <v>5857</v>
      </c>
      <c r="K6" s="67" t="s">
        <v>5848</v>
      </c>
      <c r="L6" s="70"/>
      <c r="M6" s="72"/>
      <c r="N6" s="70"/>
    </row>
    <row r="7" spans="1:14" ht="142" customHeight="1">
      <c r="A7" s="298"/>
      <c r="B7" s="71" t="s">
        <v>5858</v>
      </c>
      <c r="C7" s="71" t="s">
        <v>5859</v>
      </c>
      <c r="D7" s="66" t="s">
        <v>5860</v>
      </c>
      <c r="E7" s="67" t="s">
        <v>5848</v>
      </c>
      <c r="F7" s="70" t="s">
        <v>5850</v>
      </c>
      <c r="G7" s="72"/>
      <c r="H7" s="70"/>
      <c r="I7" s="66"/>
      <c r="J7" s="66" t="s">
        <v>5860</v>
      </c>
      <c r="K7" s="67" t="s">
        <v>5848</v>
      </c>
      <c r="L7" s="70"/>
      <c r="M7" s="72"/>
      <c r="N7" s="70"/>
    </row>
    <row r="8" spans="1:14" ht="141" customHeight="1">
      <c r="A8" s="298"/>
      <c r="B8" s="71" t="s">
        <v>5861</v>
      </c>
      <c r="C8" s="71" t="s">
        <v>5862</v>
      </c>
      <c r="D8" s="66" t="s">
        <v>5863</v>
      </c>
      <c r="E8" s="67" t="s">
        <v>5848</v>
      </c>
      <c r="F8" s="70" t="s">
        <v>5850</v>
      </c>
      <c r="G8" s="72"/>
      <c r="H8" s="70"/>
      <c r="I8" s="66"/>
      <c r="J8" s="66" t="s">
        <v>5863</v>
      </c>
      <c r="K8" s="67" t="s">
        <v>5848</v>
      </c>
      <c r="L8" s="70"/>
      <c r="M8" s="72"/>
      <c r="N8" s="70"/>
    </row>
    <row r="9" spans="1:14" ht="143" customHeight="1">
      <c r="A9" s="298"/>
      <c r="B9" s="71" t="s">
        <v>5864</v>
      </c>
      <c r="C9" s="71" t="s">
        <v>5865</v>
      </c>
      <c r="D9" s="66" t="s">
        <v>5866</v>
      </c>
      <c r="E9" s="67" t="s">
        <v>5848</v>
      </c>
      <c r="F9" s="70" t="s">
        <v>5850</v>
      </c>
      <c r="G9" s="72"/>
      <c r="H9" s="70"/>
      <c r="I9" s="66"/>
      <c r="J9" s="66" t="s">
        <v>5866</v>
      </c>
      <c r="K9" s="67" t="s">
        <v>5848</v>
      </c>
      <c r="L9" s="70"/>
      <c r="M9" s="72"/>
      <c r="N9" s="70"/>
    </row>
    <row r="10" spans="1:14" ht="150" customHeight="1">
      <c r="A10" s="73" t="s">
        <v>5867</v>
      </c>
      <c r="B10" s="295"/>
      <c r="C10" s="295"/>
      <c r="D10" s="66" t="s">
        <v>5868</v>
      </c>
      <c r="E10" s="67" t="s">
        <v>5848</v>
      </c>
      <c r="F10" s="70" t="s">
        <v>5850</v>
      </c>
      <c r="G10" s="72"/>
      <c r="H10" s="70"/>
      <c r="I10" s="66"/>
      <c r="J10" s="66" t="s">
        <v>5868</v>
      </c>
      <c r="K10" s="67" t="s">
        <v>5848</v>
      </c>
      <c r="L10" s="70"/>
      <c r="M10" s="72"/>
      <c r="N10" s="70"/>
    </row>
    <row r="11" spans="1:14" ht="24.5" customHeight="1">
      <c r="A11" s="65" t="s">
        <v>5869</v>
      </c>
      <c r="B11" s="74" t="s">
        <v>5870</v>
      </c>
      <c r="C11" s="74" t="s">
        <v>5871</v>
      </c>
      <c r="D11" s="296" t="s">
        <v>5872</v>
      </c>
      <c r="E11" s="296"/>
      <c r="F11" s="296"/>
      <c r="G11" s="296"/>
      <c r="H11" s="296"/>
      <c r="I11" s="75"/>
      <c r="J11" s="296" t="s">
        <v>5872</v>
      </c>
      <c r="K11" s="296"/>
      <c r="L11" s="296"/>
      <c r="M11" s="296"/>
      <c r="N11" s="296"/>
    </row>
    <row r="12" spans="1:14" ht="186" customHeight="1">
      <c r="A12" s="298" t="s">
        <v>419</v>
      </c>
      <c r="B12" s="74" t="s">
        <v>5873</v>
      </c>
      <c r="C12" s="74"/>
      <c r="D12" s="66" t="s">
        <v>5874</v>
      </c>
      <c r="E12" s="67" t="s">
        <v>5848</v>
      </c>
      <c r="F12" s="70" t="s">
        <v>5850</v>
      </c>
      <c r="G12" s="72"/>
      <c r="H12" s="70"/>
      <c r="I12" s="66"/>
      <c r="J12" s="66" t="s">
        <v>5874</v>
      </c>
      <c r="K12" s="67" t="s">
        <v>5848</v>
      </c>
      <c r="L12" s="70" t="s">
        <v>5875</v>
      </c>
      <c r="M12" s="72"/>
      <c r="N12" s="70" t="s">
        <v>5876</v>
      </c>
    </row>
    <row r="13" spans="1:14" ht="146" customHeight="1">
      <c r="A13" s="298"/>
      <c r="B13" s="74" t="s">
        <v>5877</v>
      </c>
      <c r="C13" s="74" t="s">
        <v>5878</v>
      </c>
      <c r="D13" s="66" t="s">
        <v>5879</v>
      </c>
      <c r="E13" s="67" t="s">
        <v>5848</v>
      </c>
      <c r="F13" s="70" t="s">
        <v>5850</v>
      </c>
      <c r="G13" s="72"/>
      <c r="H13" s="70"/>
      <c r="I13" s="66"/>
      <c r="J13" s="66"/>
      <c r="K13" s="67"/>
      <c r="L13" s="70"/>
      <c r="M13" s="72"/>
      <c r="N13" s="70"/>
    </row>
    <row r="14" spans="1:14" ht="143" customHeight="1">
      <c r="A14" s="298"/>
      <c r="B14" s="71" t="s">
        <v>5880</v>
      </c>
      <c r="C14" s="71" t="s">
        <v>5881</v>
      </c>
      <c r="D14" s="66" t="s">
        <v>5882</v>
      </c>
      <c r="E14" s="67" t="s">
        <v>5848</v>
      </c>
      <c r="F14" s="70" t="s">
        <v>5850</v>
      </c>
      <c r="G14" s="72"/>
      <c r="H14" s="70"/>
      <c r="I14" s="66"/>
      <c r="J14" s="66"/>
      <c r="K14" s="67"/>
      <c r="L14" s="70"/>
      <c r="M14" s="72"/>
      <c r="N14" s="70"/>
    </row>
    <row r="15" spans="1:14" ht="138" customHeight="1">
      <c r="A15" s="298"/>
      <c r="B15" s="71" t="s">
        <v>5883</v>
      </c>
      <c r="C15" s="71" t="s">
        <v>5884</v>
      </c>
      <c r="D15" s="66" t="s">
        <v>5885</v>
      </c>
      <c r="E15" s="67" t="s">
        <v>5848</v>
      </c>
      <c r="F15" s="70" t="s">
        <v>5850</v>
      </c>
      <c r="G15" s="72"/>
      <c r="H15" s="70"/>
      <c r="I15" s="66"/>
      <c r="J15" s="66"/>
      <c r="K15" s="67"/>
      <c r="L15" s="70"/>
      <c r="M15" s="72"/>
      <c r="N15" s="70"/>
    </row>
    <row r="16" spans="1:14" ht="147" customHeight="1">
      <c r="A16" s="298"/>
      <c r="B16" s="71" t="s">
        <v>5886</v>
      </c>
      <c r="C16" s="71" t="s">
        <v>5887</v>
      </c>
      <c r="D16" s="66" t="s">
        <v>5888</v>
      </c>
      <c r="E16" s="67" t="s">
        <v>5848</v>
      </c>
      <c r="F16" s="70" t="s">
        <v>5850</v>
      </c>
      <c r="G16" s="72"/>
      <c r="H16" s="70"/>
      <c r="I16" s="66"/>
      <c r="J16" s="66"/>
      <c r="K16" s="67"/>
      <c r="L16" s="70"/>
      <c r="M16" s="72"/>
      <c r="N16" s="70"/>
    </row>
    <row r="17" spans="1:14" ht="146" customHeight="1">
      <c r="A17" s="298"/>
      <c r="B17" s="71" t="s">
        <v>5889</v>
      </c>
      <c r="C17" s="71" t="s">
        <v>5890</v>
      </c>
      <c r="D17" s="66" t="s">
        <v>5891</v>
      </c>
      <c r="E17" s="67" t="s">
        <v>5848</v>
      </c>
      <c r="F17" s="70" t="s">
        <v>5850</v>
      </c>
      <c r="G17" s="72"/>
      <c r="H17" s="70"/>
      <c r="I17" s="66"/>
      <c r="J17" s="66"/>
      <c r="K17" s="67"/>
      <c r="L17" s="70"/>
      <c r="M17" s="72"/>
      <c r="N17" s="70"/>
    </row>
    <row r="18" spans="1:14" ht="160" customHeight="1">
      <c r="A18" s="298"/>
      <c r="B18" s="71" t="s">
        <v>5892</v>
      </c>
      <c r="C18" s="71" t="s">
        <v>5893</v>
      </c>
      <c r="D18" s="66" t="s">
        <v>5894</v>
      </c>
      <c r="E18" s="67" t="s">
        <v>5848</v>
      </c>
      <c r="F18" s="70" t="s">
        <v>5850</v>
      </c>
      <c r="G18" s="72"/>
      <c r="H18" s="70"/>
      <c r="I18" s="66"/>
      <c r="J18" s="66"/>
      <c r="K18" s="67"/>
      <c r="L18" s="70"/>
      <c r="M18" s="72"/>
      <c r="N18" s="70"/>
    </row>
    <row r="19" spans="1:14" ht="142" customHeight="1">
      <c r="A19" s="298"/>
      <c r="B19" s="71" t="s">
        <v>5895</v>
      </c>
      <c r="C19" s="71" t="s">
        <v>5896</v>
      </c>
      <c r="D19" s="66" t="s">
        <v>5897</v>
      </c>
      <c r="E19" s="67" t="s">
        <v>5848</v>
      </c>
      <c r="F19" s="70" t="s">
        <v>5850</v>
      </c>
      <c r="G19" s="72"/>
      <c r="H19" s="70"/>
      <c r="I19" s="66"/>
      <c r="J19" s="66"/>
      <c r="K19" s="67"/>
      <c r="L19" s="70"/>
      <c r="M19" s="72"/>
      <c r="N19" s="70"/>
    </row>
    <row r="20" spans="1:14" ht="135" customHeight="1">
      <c r="A20" s="298"/>
      <c r="B20" s="71" t="s">
        <v>5898</v>
      </c>
      <c r="C20" s="71" t="s">
        <v>5899</v>
      </c>
      <c r="D20" s="66" t="s">
        <v>5900</v>
      </c>
      <c r="E20" s="67" t="s">
        <v>5848</v>
      </c>
      <c r="F20" s="70" t="s">
        <v>5850</v>
      </c>
      <c r="G20" s="72"/>
      <c r="H20" s="70"/>
      <c r="I20" s="66"/>
      <c r="J20" s="66"/>
      <c r="K20" s="67"/>
      <c r="L20" s="70"/>
      <c r="M20" s="72"/>
      <c r="N20" s="70"/>
    </row>
    <row r="21" spans="1:14" ht="24">
      <c r="A21" s="76"/>
      <c r="B21" s="77"/>
      <c r="C21" s="78"/>
      <c r="D21" s="79"/>
      <c r="E21" s="79"/>
      <c r="F21" s="79"/>
      <c r="G21" s="79"/>
      <c r="H21" s="79"/>
      <c r="I21" s="79"/>
      <c r="J21" s="79"/>
      <c r="K21" s="79"/>
      <c r="L21" s="79"/>
      <c r="M21" s="79"/>
      <c r="N21" s="79"/>
    </row>
    <row r="22" spans="1:14" ht="23" customHeight="1">
      <c r="A22" s="297" t="s">
        <v>5901</v>
      </c>
      <c r="B22" s="297"/>
      <c r="C22" s="297"/>
      <c r="D22" s="80"/>
      <c r="E22" s="297" t="s">
        <v>5902</v>
      </c>
      <c r="F22" s="297"/>
      <c r="G22" s="80"/>
      <c r="H22" s="80"/>
      <c r="I22" s="80"/>
      <c r="J22" s="80"/>
      <c r="K22" s="96"/>
      <c r="L22" s="96"/>
      <c r="M22" s="96"/>
      <c r="N22" s="96"/>
    </row>
    <row r="23" spans="1:14" ht="28" customHeight="1">
      <c r="A23" s="81" t="s">
        <v>5903</v>
      </c>
      <c r="B23" s="82"/>
      <c r="C23" s="83"/>
      <c r="D23" s="80"/>
      <c r="E23" s="84" t="s">
        <v>5903</v>
      </c>
      <c r="F23" s="84" t="s">
        <v>5904</v>
      </c>
      <c r="G23" s="80"/>
      <c r="H23" s="80"/>
      <c r="I23" s="80"/>
      <c r="J23" s="80"/>
      <c r="K23" s="97"/>
      <c r="L23" s="97"/>
      <c r="M23" s="97"/>
      <c r="N23" s="97"/>
    </row>
    <row r="24" spans="1:14" ht="14.5" customHeight="1">
      <c r="A24" s="299" t="s">
        <v>5905</v>
      </c>
      <c r="B24" s="85" t="s">
        <v>5906</v>
      </c>
      <c r="C24" s="86"/>
      <c r="D24" s="80"/>
      <c r="E24" s="299" t="s">
        <v>5907</v>
      </c>
      <c r="F24" s="299"/>
      <c r="G24" s="80"/>
      <c r="H24" s="80"/>
      <c r="I24" s="80"/>
      <c r="J24" s="80"/>
      <c r="K24" s="80"/>
      <c r="L24" s="98"/>
      <c r="M24" s="98"/>
      <c r="N24" s="98"/>
    </row>
    <row r="25" spans="1:14" ht="16">
      <c r="A25" s="299"/>
      <c r="B25" s="85" t="s">
        <v>5908</v>
      </c>
      <c r="C25" s="86"/>
      <c r="D25" s="80"/>
      <c r="E25" s="299"/>
      <c r="F25" s="299"/>
      <c r="G25" s="80"/>
      <c r="H25" s="80"/>
      <c r="I25" s="80"/>
      <c r="J25" s="80"/>
      <c r="K25" s="80"/>
      <c r="L25" s="98"/>
      <c r="M25" s="98"/>
      <c r="N25" s="98"/>
    </row>
    <row r="26" spans="1:14" ht="14.5" customHeight="1">
      <c r="A26" s="299" t="s">
        <v>5905</v>
      </c>
      <c r="B26" s="85" t="s">
        <v>5909</v>
      </c>
      <c r="C26" s="87"/>
      <c r="D26" s="80"/>
      <c r="E26" s="299" t="s">
        <v>5910</v>
      </c>
      <c r="F26" s="299"/>
      <c r="G26" s="80"/>
      <c r="H26" s="80"/>
      <c r="I26" s="80"/>
      <c r="J26" s="80"/>
      <c r="K26" s="98"/>
      <c r="L26" s="98"/>
      <c r="M26" s="98"/>
      <c r="N26" s="98"/>
    </row>
    <row r="27" spans="1:14" ht="16">
      <c r="A27" s="299"/>
      <c r="B27" s="85" t="s">
        <v>5911</v>
      </c>
      <c r="C27" s="87"/>
      <c r="D27" s="80"/>
      <c r="E27" s="299"/>
      <c r="F27" s="299"/>
      <c r="G27" s="80"/>
      <c r="H27" s="80"/>
      <c r="I27" s="80"/>
      <c r="J27" s="80"/>
      <c r="K27" s="98"/>
      <c r="L27" s="98"/>
      <c r="M27" s="98"/>
      <c r="N27" s="98"/>
    </row>
    <row r="28" spans="1:14" ht="14.5" customHeight="1">
      <c r="A28" s="299" t="s">
        <v>5912</v>
      </c>
      <c r="B28" s="85" t="s">
        <v>5913</v>
      </c>
      <c r="C28" s="87"/>
      <c r="D28" s="80"/>
      <c r="E28" s="299" t="s">
        <v>5914</v>
      </c>
      <c r="F28" s="299"/>
      <c r="G28" s="80"/>
      <c r="H28" s="80"/>
      <c r="I28" s="80"/>
      <c r="J28" s="80"/>
      <c r="K28" s="98"/>
      <c r="L28" s="98"/>
      <c r="M28" s="98"/>
      <c r="N28" s="98"/>
    </row>
    <row r="29" spans="1:14" ht="16">
      <c r="A29" s="299"/>
      <c r="B29" s="85" t="s">
        <v>5915</v>
      </c>
      <c r="C29" s="87"/>
      <c r="D29" s="80"/>
      <c r="E29" s="299"/>
      <c r="F29" s="299"/>
      <c r="G29" s="80"/>
      <c r="H29" s="80"/>
      <c r="I29" s="80"/>
      <c r="J29" s="80"/>
      <c r="K29" s="98"/>
      <c r="L29" s="98"/>
      <c r="M29" s="98"/>
      <c r="N29" s="98"/>
    </row>
    <row r="30" spans="1:14" ht="14.5" customHeight="1">
      <c r="A30" s="299" t="s">
        <v>5912</v>
      </c>
      <c r="B30" s="85" t="s">
        <v>5916</v>
      </c>
      <c r="C30" s="87"/>
      <c r="D30" s="80"/>
      <c r="E30" s="299" t="s">
        <v>5917</v>
      </c>
      <c r="F30" s="299"/>
      <c r="G30" s="80"/>
      <c r="H30" s="80"/>
      <c r="I30" s="80"/>
      <c r="J30" s="80"/>
      <c r="K30" s="98"/>
      <c r="L30" s="98"/>
      <c r="M30" s="98"/>
      <c r="N30" s="98"/>
    </row>
    <row r="31" spans="1:14" ht="16">
      <c r="A31" s="299"/>
      <c r="B31" s="85" t="s">
        <v>5916</v>
      </c>
      <c r="C31" s="87"/>
      <c r="D31" s="80"/>
      <c r="E31" s="299"/>
      <c r="F31" s="299"/>
      <c r="G31" s="80"/>
      <c r="H31" s="80"/>
      <c r="I31" s="80"/>
      <c r="J31" s="80"/>
      <c r="K31" s="98"/>
      <c r="L31" s="98"/>
      <c r="M31" s="98"/>
      <c r="N31" s="98"/>
    </row>
    <row r="32" spans="1:14" ht="14.5" customHeight="1">
      <c r="A32" s="299" t="s">
        <v>5912</v>
      </c>
      <c r="B32" s="85" t="s">
        <v>5918</v>
      </c>
      <c r="C32" s="87"/>
      <c r="D32" s="80"/>
      <c r="E32" s="299" t="s">
        <v>5919</v>
      </c>
      <c r="F32" s="299"/>
      <c r="G32" s="80"/>
      <c r="H32" s="80"/>
      <c r="I32" s="80"/>
      <c r="J32" s="80"/>
      <c r="K32" s="98"/>
      <c r="L32" s="98"/>
      <c r="M32" s="98"/>
      <c r="N32" s="98"/>
    </row>
    <row r="33" spans="1:14" ht="16">
      <c r="A33" s="299"/>
      <c r="B33" s="85" t="s">
        <v>5920</v>
      </c>
      <c r="C33" s="87"/>
      <c r="D33" s="80"/>
      <c r="E33" s="299"/>
      <c r="F33" s="299"/>
      <c r="G33" s="80"/>
      <c r="H33" s="80"/>
      <c r="I33" s="80"/>
      <c r="J33" s="80"/>
      <c r="K33" s="98"/>
      <c r="L33" s="98"/>
      <c r="M33" s="98"/>
      <c r="N33" s="98"/>
    </row>
    <row r="34" spans="1:14" ht="14.5" customHeight="1">
      <c r="A34" s="299" t="s">
        <v>5912</v>
      </c>
      <c r="B34" s="85" t="s">
        <v>5921</v>
      </c>
      <c r="C34" s="87"/>
      <c r="D34" s="80"/>
      <c r="E34" s="299" t="s">
        <v>5919</v>
      </c>
      <c r="F34" s="299"/>
      <c r="G34" s="80"/>
      <c r="H34" s="80"/>
      <c r="I34" s="80"/>
      <c r="J34" s="80"/>
      <c r="K34" s="98"/>
      <c r="L34" s="98"/>
      <c r="M34" s="98"/>
      <c r="N34" s="98"/>
    </row>
    <row r="35" spans="1:14" ht="16">
      <c r="A35" s="299"/>
      <c r="B35" s="85" t="s">
        <v>5922</v>
      </c>
      <c r="C35" s="87"/>
      <c r="D35" s="80"/>
      <c r="E35" s="299"/>
      <c r="F35" s="299"/>
      <c r="G35" s="80"/>
      <c r="H35" s="80"/>
      <c r="I35" s="80"/>
      <c r="J35" s="80"/>
      <c r="K35" s="98"/>
      <c r="L35" s="98"/>
      <c r="M35" s="98"/>
      <c r="N35" s="98"/>
    </row>
    <row r="36" spans="1:14" ht="14.5" customHeight="1">
      <c r="A36" s="299" t="s">
        <v>5912</v>
      </c>
      <c r="B36" s="85" t="s">
        <v>5923</v>
      </c>
      <c r="C36" s="87"/>
      <c r="D36" s="80"/>
      <c r="E36" s="299" t="s">
        <v>5919</v>
      </c>
      <c r="F36" s="299"/>
      <c r="G36" s="80"/>
      <c r="H36" s="80"/>
      <c r="I36" s="80"/>
      <c r="J36" s="80"/>
      <c r="K36" s="98"/>
      <c r="L36" s="98"/>
      <c r="M36" s="98"/>
      <c r="N36" s="98"/>
    </row>
    <row r="37" spans="1:14" ht="16">
      <c r="A37" s="299"/>
      <c r="B37" s="85" t="s">
        <v>5924</v>
      </c>
      <c r="C37" s="87"/>
      <c r="D37" s="80"/>
      <c r="E37" s="299"/>
      <c r="F37" s="299"/>
      <c r="G37" s="80"/>
      <c r="H37" s="80"/>
      <c r="I37" s="80"/>
      <c r="J37" s="80"/>
      <c r="K37" s="98"/>
      <c r="L37" s="98"/>
      <c r="M37" s="98"/>
      <c r="N37" s="98"/>
    </row>
    <row r="38" spans="1:14" ht="14.5" customHeight="1">
      <c r="A38" s="299" t="s">
        <v>5925</v>
      </c>
      <c r="B38" s="85" t="s">
        <v>5926</v>
      </c>
      <c r="C38" s="87"/>
      <c r="D38" s="80"/>
      <c r="E38" s="299" t="s">
        <v>5919</v>
      </c>
      <c r="F38" s="299"/>
      <c r="G38" s="80"/>
      <c r="H38" s="80"/>
      <c r="I38" s="80"/>
      <c r="J38" s="80"/>
      <c r="K38" s="98"/>
      <c r="L38" s="98"/>
      <c r="M38" s="98"/>
      <c r="N38" s="98"/>
    </row>
    <row r="39" spans="1:14" ht="16">
      <c r="A39" s="299"/>
      <c r="B39" s="85" t="s">
        <v>5927</v>
      </c>
      <c r="C39" s="87"/>
      <c r="D39" s="80"/>
      <c r="E39" s="299"/>
      <c r="F39" s="299"/>
      <c r="G39" s="80"/>
      <c r="H39" s="80"/>
      <c r="I39" s="80"/>
      <c r="J39" s="80"/>
      <c r="K39" s="98"/>
      <c r="L39" s="98"/>
      <c r="M39" s="98"/>
      <c r="N39" s="98"/>
    </row>
    <row r="40" spans="1:14" ht="14.5" customHeight="1">
      <c r="A40" s="299" t="s">
        <v>5840</v>
      </c>
      <c r="B40" s="85" t="s">
        <v>5928</v>
      </c>
      <c r="C40" s="87"/>
      <c r="D40" s="80"/>
      <c r="E40" s="299" t="s">
        <v>5919</v>
      </c>
      <c r="F40" s="299"/>
      <c r="G40" s="80"/>
      <c r="H40" s="80"/>
      <c r="I40" s="80"/>
      <c r="J40" s="80"/>
      <c r="K40" s="98"/>
      <c r="L40" s="98"/>
      <c r="M40" s="98"/>
      <c r="N40" s="98"/>
    </row>
    <row r="41" spans="1:14" ht="16">
      <c r="A41" s="299"/>
      <c r="B41" s="85" t="s">
        <v>5929</v>
      </c>
      <c r="C41" s="87"/>
      <c r="D41" s="80"/>
      <c r="E41" s="299"/>
      <c r="F41" s="299"/>
      <c r="G41" s="80"/>
      <c r="H41" s="80"/>
      <c r="I41" s="80"/>
      <c r="J41" s="80"/>
      <c r="K41" s="98"/>
      <c r="L41" s="98"/>
      <c r="M41" s="98"/>
      <c r="N41" s="98"/>
    </row>
    <row r="42" spans="1:14" ht="14.5" customHeight="1">
      <c r="A42" s="299" t="s">
        <v>5930</v>
      </c>
      <c r="B42" s="85" t="s">
        <v>5931</v>
      </c>
      <c r="C42" s="87"/>
      <c r="D42" s="80"/>
      <c r="E42" s="299" t="s">
        <v>5919</v>
      </c>
      <c r="F42" s="299"/>
      <c r="G42" s="80"/>
      <c r="H42" s="80"/>
      <c r="I42" s="80"/>
      <c r="J42" s="80"/>
      <c r="K42" s="98"/>
      <c r="L42" s="98"/>
      <c r="M42" s="98"/>
      <c r="N42" s="98"/>
    </row>
    <row r="43" spans="1:14" ht="16">
      <c r="A43" s="299"/>
      <c r="B43" s="85" t="s">
        <v>5932</v>
      </c>
      <c r="C43" s="87"/>
      <c r="D43" s="80"/>
      <c r="E43" s="299"/>
      <c r="F43" s="299"/>
      <c r="G43" s="80"/>
      <c r="H43" s="80"/>
      <c r="I43" s="80"/>
      <c r="J43" s="80"/>
      <c r="K43" s="98"/>
      <c r="L43" s="98"/>
      <c r="M43" s="98"/>
      <c r="N43" s="98"/>
    </row>
  </sheetData>
  <mergeCells count="42">
    <mergeCell ref="F34:F35"/>
    <mergeCell ref="F36:F37"/>
    <mergeCell ref="F38:F39"/>
    <mergeCell ref="F40:F41"/>
    <mergeCell ref="F42:F43"/>
    <mergeCell ref="F24:F25"/>
    <mergeCell ref="F26:F27"/>
    <mergeCell ref="F28:F29"/>
    <mergeCell ref="F30:F31"/>
    <mergeCell ref="F32:F33"/>
    <mergeCell ref="A40:A41"/>
    <mergeCell ref="A42:A43"/>
    <mergeCell ref="E24:E25"/>
    <mergeCell ref="E26:E27"/>
    <mergeCell ref="E28:E29"/>
    <mergeCell ref="E30:E31"/>
    <mergeCell ref="E32:E33"/>
    <mergeCell ref="E34:E35"/>
    <mergeCell ref="E36:E37"/>
    <mergeCell ref="E38:E39"/>
    <mergeCell ref="E40:E41"/>
    <mergeCell ref="E42:E43"/>
    <mergeCell ref="A30:A31"/>
    <mergeCell ref="A32:A33"/>
    <mergeCell ref="A34:A35"/>
    <mergeCell ref="A36:A37"/>
    <mergeCell ref="A38:A39"/>
    <mergeCell ref="A5:A9"/>
    <mergeCell ref="A12:A20"/>
    <mergeCell ref="A24:A25"/>
    <mergeCell ref="A26:A27"/>
    <mergeCell ref="A28:A29"/>
    <mergeCell ref="B10:C10"/>
    <mergeCell ref="D11:H11"/>
    <mergeCell ref="J11:N11"/>
    <mergeCell ref="A22:C22"/>
    <mergeCell ref="E22:F22"/>
    <mergeCell ref="A1:C1"/>
    <mergeCell ref="D1:I1"/>
    <mergeCell ref="D2:I2"/>
    <mergeCell ref="J2:N2"/>
    <mergeCell ref="B4:C4"/>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8"/>
  <sheetViews>
    <sheetView workbookViewId="0">
      <selection activeCell="B3" sqref="B3"/>
    </sheetView>
  </sheetViews>
  <sheetFormatPr baseColWidth="10" defaultColWidth="9" defaultRowHeight="15"/>
  <sheetData>
    <row r="1" spans="1:21" ht="71" customHeight="1">
      <c r="A1" s="300" t="s">
        <v>5933</v>
      </c>
      <c r="B1" s="300"/>
      <c r="C1" s="300"/>
      <c r="D1" s="300"/>
      <c r="E1" s="300"/>
      <c r="F1" s="300"/>
      <c r="G1" s="300"/>
      <c r="H1" s="300"/>
      <c r="I1" s="300"/>
      <c r="J1" s="300"/>
      <c r="K1" s="300"/>
      <c r="L1" s="300"/>
      <c r="M1" s="300"/>
      <c r="N1" s="300"/>
      <c r="O1" s="300"/>
      <c r="P1" s="300"/>
      <c r="Q1" s="300"/>
      <c r="R1" s="300"/>
      <c r="S1" s="300"/>
      <c r="T1" s="300"/>
      <c r="U1" s="300"/>
    </row>
    <row r="2" spans="1:21">
      <c r="A2" t="s">
        <v>70</v>
      </c>
      <c r="B2" t="s">
        <v>5934</v>
      </c>
      <c r="S2" s="301" t="s">
        <v>5935</v>
      </c>
      <c r="T2" s="301"/>
      <c r="U2" s="301"/>
    </row>
    <row r="3" spans="1:21">
      <c r="A3" t="s">
        <v>187</v>
      </c>
      <c r="B3">
        <v>6</v>
      </c>
      <c r="S3" s="301"/>
      <c r="T3" s="301"/>
      <c r="U3" s="301"/>
    </row>
    <row r="4" spans="1:21">
      <c r="A4" t="s">
        <v>197</v>
      </c>
      <c r="B4">
        <v>3</v>
      </c>
      <c r="S4" s="301"/>
      <c r="T4" s="301"/>
      <c r="U4" s="301"/>
    </row>
    <row r="5" spans="1:21">
      <c r="A5" t="s">
        <v>356</v>
      </c>
      <c r="B5">
        <v>2</v>
      </c>
      <c r="S5" s="301"/>
      <c r="T5" s="301"/>
      <c r="U5" s="301"/>
    </row>
    <row r="6" spans="1:21">
      <c r="A6" t="s">
        <v>154</v>
      </c>
      <c r="B6">
        <v>2</v>
      </c>
      <c r="S6" s="301"/>
      <c r="T6" s="301"/>
      <c r="U6" s="301"/>
    </row>
    <row r="7" spans="1:21">
      <c r="A7" t="s">
        <v>164</v>
      </c>
      <c r="B7">
        <v>2</v>
      </c>
      <c r="S7" s="301"/>
      <c r="T7" s="301"/>
      <c r="U7" s="301"/>
    </row>
    <row r="8" spans="1:21">
      <c r="A8" t="s">
        <v>123</v>
      </c>
      <c r="B8">
        <v>1</v>
      </c>
      <c r="S8" s="301"/>
      <c r="T8" s="301"/>
      <c r="U8" s="301"/>
    </row>
    <row r="9" spans="1:21">
      <c r="A9" t="s">
        <v>111</v>
      </c>
      <c r="B9">
        <v>1</v>
      </c>
      <c r="S9" s="301"/>
      <c r="T9" s="301"/>
      <c r="U9" s="301"/>
    </row>
    <row r="10" spans="1:21">
      <c r="A10" t="s">
        <v>254</v>
      </c>
      <c r="B10">
        <v>1</v>
      </c>
      <c r="S10" s="301"/>
      <c r="T10" s="301"/>
      <c r="U10" s="301"/>
    </row>
    <row r="11" spans="1:21">
      <c r="A11" t="s">
        <v>144</v>
      </c>
      <c r="B11">
        <v>1</v>
      </c>
      <c r="S11" s="301"/>
      <c r="T11" s="301"/>
      <c r="U11" s="301"/>
    </row>
    <row r="12" spans="1:21">
      <c r="A12" t="s">
        <v>176</v>
      </c>
      <c r="B12">
        <v>1</v>
      </c>
      <c r="S12" s="301"/>
      <c r="T12" s="301"/>
      <c r="U12" s="301"/>
    </row>
    <row r="13" spans="1:21">
      <c r="A13" t="s">
        <v>208</v>
      </c>
      <c r="B13">
        <v>1</v>
      </c>
      <c r="S13" s="301"/>
      <c r="T13" s="301"/>
      <c r="U13" s="301"/>
    </row>
    <row r="14" spans="1:21">
      <c r="A14" t="s">
        <v>374</v>
      </c>
      <c r="B14">
        <v>1</v>
      </c>
      <c r="S14" s="301"/>
      <c r="T14" s="301"/>
      <c r="U14" s="301"/>
    </row>
    <row r="15" spans="1:21">
      <c r="A15" t="s">
        <v>5936</v>
      </c>
      <c r="B15">
        <v>1</v>
      </c>
      <c r="S15" s="301"/>
      <c r="T15" s="301"/>
      <c r="U15" s="301"/>
    </row>
    <row r="16" spans="1:21">
      <c r="A16" t="s">
        <v>5937</v>
      </c>
      <c r="B16">
        <v>1</v>
      </c>
      <c r="S16" s="301"/>
      <c r="T16" s="301"/>
      <c r="U16" s="301"/>
    </row>
    <row r="17" spans="1:21">
      <c r="A17" t="s">
        <v>346</v>
      </c>
      <c r="B17">
        <v>1</v>
      </c>
      <c r="S17" s="301"/>
      <c r="T17" s="301"/>
      <c r="U17" s="301"/>
    </row>
    <row r="18" spans="1:21">
      <c r="A18" t="s">
        <v>283</v>
      </c>
      <c r="B18">
        <v>1</v>
      </c>
      <c r="S18" s="301"/>
      <c r="T18" s="301"/>
      <c r="U18" s="301"/>
    </row>
    <row r="19" spans="1:21">
      <c r="A19" t="s">
        <v>234</v>
      </c>
      <c r="B19">
        <v>1</v>
      </c>
      <c r="S19" s="301"/>
      <c r="T19" s="301"/>
      <c r="U19" s="301"/>
    </row>
    <row r="20" spans="1:21">
      <c r="A20" t="s">
        <v>98</v>
      </c>
      <c r="B20">
        <v>1</v>
      </c>
      <c r="S20" s="301"/>
      <c r="T20" s="301"/>
      <c r="U20" s="301"/>
    </row>
    <row r="21" spans="1:21">
      <c r="A21" t="s">
        <v>244</v>
      </c>
      <c r="B21">
        <v>1</v>
      </c>
      <c r="S21" s="301"/>
      <c r="T21" s="301"/>
      <c r="U21" s="301"/>
    </row>
    <row r="22" spans="1:21">
      <c r="A22" t="s">
        <v>312</v>
      </c>
      <c r="B22">
        <v>1</v>
      </c>
      <c r="S22" s="301"/>
      <c r="T22" s="301"/>
      <c r="U22" s="301"/>
    </row>
    <row r="23" spans="1:21">
      <c r="A23" t="s">
        <v>302</v>
      </c>
      <c r="B23">
        <v>1</v>
      </c>
      <c r="S23" s="301"/>
      <c r="T23" s="301"/>
      <c r="U23" s="301"/>
    </row>
    <row r="24" spans="1:21">
      <c r="A24" t="s">
        <v>134</v>
      </c>
      <c r="B24">
        <v>1</v>
      </c>
      <c r="S24" s="301"/>
      <c r="T24" s="301"/>
      <c r="U24" s="301"/>
    </row>
    <row r="25" spans="1:21">
      <c r="A25" t="s">
        <v>273</v>
      </c>
      <c r="B25">
        <v>1</v>
      </c>
      <c r="S25" s="301"/>
      <c r="T25" s="301"/>
      <c r="U25" s="301"/>
    </row>
    <row r="26" spans="1:21">
      <c r="S26" s="301"/>
      <c r="T26" s="301"/>
      <c r="U26" s="301"/>
    </row>
    <row r="27" spans="1:21">
      <c r="S27" s="301"/>
      <c r="T27" s="301"/>
      <c r="U27" s="301"/>
    </row>
    <row r="28" spans="1:21">
      <c r="S28" s="301"/>
      <c r="T28" s="301"/>
      <c r="U28" s="301"/>
    </row>
    <row r="29" spans="1:21">
      <c r="S29" s="301"/>
      <c r="T29" s="301"/>
      <c r="U29" s="301"/>
    </row>
    <row r="30" spans="1:21">
      <c r="S30" s="301"/>
      <c r="T30" s="301"/>
      <c r="U30" s="301"/>
    </row>
    <row r="31" spans="1:21">
      <c r="S31" s="301"/>
      <c r="T31" s="301"/>
      <c r="U31" s="301"/>
    </row>
    <row r="32" spans="1:21">
      <c r="S32" s="301"/>
      <c r="T32" s="301"/>
      <c r="U32" s="301"/>
    </row>
    <row r="33" spans="19:21">
      <c r="S33" s="301"/>
      <c r="T33" s="301"/>
      <c r="U33" s="301"/>
    </row>
    <row r="34" spans="19:21">
      <c r="S34" s="301"/>
      <c r="T34" s="301"/>
      <c r="U34" s="301"/>
    </row>
    <row r="35" spans="19:21">
      <c r="S35" s="301"/>
      <c r="T35" s="301"/>
      <c r="U35" s="301"/>
    </row>
    <row r="36" spans="19:21">
      <c r="S36" s="301"/>
      <c r="T36" s="301"/>
      <c r="U36" s="301"/>
    </row>
    <row r="37" spans="19:21">
      <c r="S37" s="301"/>
      <c r="T37" s="301"/>
      <c r="U37" s="301"/>
    </row>
    <row r="38" spans="19:21">
      <c r="S38" s="301"/>
      <c r="T38" s="301"/>
      <c r="U38" s="301"/>
    </row>
  </sheetData>
  <mergeCells count="2">
    <mergeCell ref="A1:U1"/>
    <mergeCell ref="S2:U38"/>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4"/>
  <sheetViews>
    <sheetView workbookViewId="0">
      <selection activeCell="B24" sqref="B24"/>
    </sheetView>
  </sheetViews>
  <sheetFormatPr baseColWidth="10" defaultColWidth="9" defaultRowHeight="15"/>
  <sheetData>
    <row r="1" spans="1:2">
      <c r="A1" t="s">
        <v>70</v>
      </c>
      <c r="B1" t="s">
        <v>5938</v>
      </c>
    </row>
    <row r="2" spans="1:2">
      <c r="A2" t="s">
        <v>187</v>
      </c>
      <c r="B2">
        <v>15087</v>
      </c>
    </row>
    <row r="3" spans="1:2">
      <c r="A3" t="s">
        <v>197</v>
      </c>
      <c r="B3">
        <v>3496</v>
      </c>
    </row>
    <row r="4" spans="1:2">
      <c r="A4" t="s">
        <v>356</v>
      </c>
      <c r="B4">
        <v>2749</v>
      </c>
    </row>
    <row r="5" spans="1:2">
      <c r="A5" t="s">
        <v>154</v>
      </c>
      <c r="B5">
        <v>2428</v>
      </c>
    </row>
    <row r="6" spans="1:2">
      <c r="A6" t="s">
        <v>123</v>
      </c>
      <c r="B6">
        <v>2314</v>
      </c>
    </row>
    <row r="7" spans="1:2">
      <c r="A7" t="s">
        <v>164</v>
      </c>
      <c r="B7">
        <v>2230</v>
      </c>
    </row>
    <row r="8" spans="1:2">
      <c r="A8" t="s">
        <v>208</v>
      </c>
      <c r="B8">
        <v>2048</v>
      </c>
    </row>
    <row r="9" spans="1:2">
      <c r="A9" t="s">
        <v>346</v>
      </c>
      <c r="B9">
        <v>1301</v>
      </c>
    </row>
    <row r="10" spans="1:2">
      <c r="A10" t="s">
        <v>176</v>
      </c>
      <c r="B10">
        <v>1172</v>
      </c>
    </row>
    <row r="11" spans="1:2">
      <c r="A11" t="s">
        <v>254</v>
      </c>
      <c r="B11">
        <v>1120</v>
      </c>
    </row>
    <row r="12" spans="1:2">
      <c r="A12" t="s">
        <v>144</v>
      </c>
      <c r="B12">
        <v>1010</v>
      </c>
    </row>
    <row r="13" spans="1:2">
      <c r="A13" t="s">
        <v>283</v>
      </c>
      <c r="B13">
        <v>963</v>
      </c>
    </row>
    <row r="14" spans="1:2">
      <c r="A14" t="s">
        <v>374</v>
      </c>
      <c r="B14">
        <v>846</v>
      </c>
    </row>
    <row r="15" spans="1:2">
      <c r="A15" t="s">
        <v>98</v>
      </c>
      <c r="B15">
        <v>840</v>
      </c>
    </row>
    <row r="16" spans="1:2">
      <c r="A16" t="s">
        <v>5936</v>
      </c>
      <c r="B16">
        <v>827</v>
      </c>
    </row>
    <row r="17" spans="1:2">
      <c r="A17" t="s">
        <v>312</v>
      </c>
      <c r="B17">
        <v>751</v>
      </c>
    </row>
    <row r="18" spans="1:2">
      <c r="A18" t="s">
        <v>234</v>
      </c>
      <c r="B18">
        <v>674</v>
      </c>
    </row>
    <row r="19" spans="1:2">
      <c r="A19" t="s">
        <v>244</v>
      </c>
      <c r="B19">
        <v>514</v>
      </c>
    </row>
    <row r="20" spans="1:2">
      <c r="A20" t="s">
        <v>5937</v>
      </c>
      <c r="B20">
        <v>495</v>
      </c>
    </row>
    <row r="21" spans="1:2">
      <c r="A21" t="s">
        <v>111</v>
      </c>
      <c r="B21">
        <v>446</v>
      </c>
    </row>
    <row r="22" spans="1:2">
      <c r="A22" t="s">
        <v>134</v>
      </c>
      <c r="B22">
        <v>404</v>
      </c>
    </row>
    <row r="23" spans="1:2">
      <c r="A23" t="s">
        <v>302</v>
      </c>
      <c r="B23">
        <v>356</v>
      </c>
    </row>
    <row r="24" spans="1:2">
      <c r="A24" t="s">
        <v>273</v>
      </c>
      <c r="B24">
        <v>336</v>
      </c>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5"/>
  <sheetViews>
    <sheetView workbookViewId="0">
      <selection activeCell="H3" sqref="H3"/>
    </sheetView>
  </sheetViews>
  <sheetFormatPr baseColWidth="10" defaultColWidth="8.83203125" defaultRowHeight="15"/>
  <cols>
    <col min="1" max="1" width="29.5" style="45" customWidth="1"/>
    <col min="2" max="2" width="15.6640625" style="45" customWidth="1"/>
    <col min="3" max="3" width="17.6640625" style="45" customWidth="1"/>
    <col min="4" max="4" width="20.6640625" style="45" customWidth="1"/>
    <col min="5" max="5" width="20.1640625" style="45" customWidth="1"/>
    <col min="6" max="6" width="18" style="45" customWidth="1"/>
    <col min="7" max="7" width="17.83203125" style="45" customWidth="1"/>
    <col min="8" max="8" width="13.83203125" style="45" customWidth="1"/>
    <col min="9" max="9" width="13.6640625" style="45" customWidth="1"/>
    <col min="10" max="11" width="20.5" style="45" customWidth="1"/>
    <col min="12" max="12" width="26.6640625" style="45" customWidth="1"/>
    <col min="13" max="13" width="23.33203125" style="45" hidden="1" customWidth="1"/>
    <col min="14" max="14" width="22.6640625" style="45" customWidth="1"/>
    <col min="15" max="16384" width="8.83203125" style="45"/>
  </cols>
  <sheetData>
    <row r="1" spans="1:14" s="43" customFormat="1" ht="28">
      <c r="A1" s="302" t="s">
        <v>5939</v>
      </c>
      <c r="B1" s="302"/>
      <c r="C1" s="302"/>
      <c r="D1" s="302"/>
      <c r="E1" s="302"/>
      <c r="F1" s="302"/>
      <c r="G1" s="302"/>
      <c r="H1" s="302"/>
      <c r="I1" s="302"/>
      <c r="J1" s="302"/>
      <c r="K1" s="302"/>
      <c r="L1" s="302"/>
      <c r="M1" s="302"/>
      <c r="N1" s="303"/>
    </row>
    <row r="2" spans="1:14" s="44" customFormat="1" ht="18">
      <c r="A2" s="46" t="s">
        <v>5940</v>
      </c>
      <c r="B2" s="47" t="s">
        <v>5941</v>
      </c>
      <c r="C2" s="47" t="s">
        <v>5942</v>
      </c>
      <c r="D2" s="47" t="s">
        <v>5943</v>
      </c>
      <c r="E2" s="47" t="s">
        <v>5944</v>
      </c>
      <c r="F2" s="47" t="s">
        <v>5945</v>
      </c>
      <c r="G2" s="47" t="s">
        <v>5946</v>
      </c>
      <c r="H2" s="47" t="s">
        <v>5947</v>
      </c>
      <c r="I2" s="47" t="s">
        <v>5948</v>
      </c>
      <c r="J2" s="46" t="s">
        <v>5949</v>
      </c>
      <c r="K2" s="46" t="s">
        <v>5950</v>
      </c>
      <c r="L2" s="46" t="s">
        <v>5951</v>
      </c>
      <c r="M2" s="46" t="s">
        <v>5952</v>
      </c>
      <c r="N2" s="46" t="s">
        <v>41</v>
      </c>
    </row>
    <row r="3" spans="1:14" ht="131" customHeight="1">
      <c r="A3" s="48"/>
      <c r="B3" s="49">
        <v>79</v>
      </c>
      <c r="C3" s="49">
        <v>20</v>
      </c>
      <c r="D3" s="49">
        <v>10.98</v>
      </c>
      <c r="E3" s="49">
        <v>31.95</v>
      </c>
      <c r="F3" s="49">
        <f>B3*15%</f>
        <v>11.85</v>
      </c>
      <c r="G3" s="49">
        <v>16.97</v>
      </c>
      <c r="H3" s="49">
        <f>B3-C3-D3-F3-G3</f>
        <v>19.199999999999996</v>
      </c>
      <c r="I3" s="49">
        <f>B3-C3-E3-F3-G3</f>
        <v>-1.7699999999999978</v>
      </c>
      <c r="J3" s="51">
        <f>(B3-C3-D3-F3-G3)/B3</f>
        <v>0.24303797468354424</v>
      </c>
      <c r="K3" s="51">
        <f>(B3-C3-E3-F3-G3)/B3</f>
        <v>-2.2405063291139213E-2</v>
      </c>
      <c r="L3" s="52" t="s">
        <v>5953</v>
      </c>
      <c r="M3" s="53">
        <v>4</v>
      </c>
      <c r="N3" s="54"/>
    </row>
    <row r="4" spans="1:14" ht="134" customHeight="1">
      <c r="A4" s="50"/>
      <c r="B4" s="49">
        <v>89</v>
      </c>
      <c r="C4" s="49">
        <v>25</v>
      </c>
      <c r="D4" s="49">
        <v>11.98</v>
      </c>
      <c r="E4" s="49">
        <v>32.950000000000003</v>
      </c>
      <c r="F4" s="49">
        <f>B4*15%</f>
        <v>13.35</v>
      </c>
      <c r="G4" s="49">
        <v>17.97</v>
      </c>
      <c r="H4" s="49">
        <f>B4-C4-D4-F4-G4</f>
        <v>20.699999999999996</v>
      </c>
      <c r="I4" s="49">
        <f>B4-C4-E4-F4-G4</f>
        <v>-0.27000000000000313</v>
      </c>
      <c r="J4" s="51">
        <f>(B4-C4-D4-F4-G4)/B4</f>
        <v>0.23258426966292131</v>
      </c>
      <c r="K4" s="51">
        <f>(B4-C4-E4-F4-G4)/B4</f>
        <v>-3.0337078651685744E-3</v>
      </c>
      <c r="L4" s="52" t="s">
        <v>5953</v>
      </c>
      <c r="N4" s="54"/>
    </row>
    <row r="5" spans="1:14" ht="127" customHeight="1">
      <c r="A5" s="50"/>
      <c r="B5" s="49">
        <v>99</v>
      </c>
      <c r="C5" s="49">
        <v>29</v>
      </c>
      <c r="D5" s="49">
        <v>12.98</v>
      </c>
      <c r="E5" s="49">
        <v>33.950000000000003</v>
      </c>
      <c r="F5" s="49">
        <f>B5*15%</f>
        <v>14.85</v>
      </c>
      <c r="G5" s="49">
        <v>18.97</v>
      </c>
      <c r="H5" s="49">
        <f>B5-C5-D5-F5-G5</f>
        <v>23.199999999999996</v>
      </c>
      <c r="I5" s="49">
        <f>B5-C5-E5-F5-G5</f>
        <v>2.2299999999999969</v>
      </c>
      <c r="J5" s="51">
        <f>(B5-C5-D5-F5-G5)/B5</f>
        <v>0.2343434343434343</v>
      </c>
      <c r="K5" s="51">
        <f>(B5-C5-E5-F5-G5)/B5</f>
        <v>2.2525252525252493E-2</v>
      </c>
      <c r="L5" s="52" t="s">
        <v>5953</v>
      </c>
      <c r="N5" s="54"/>
    </row>
  </sheetData>
  <mergeCells count="1">
    <mergeCell ref="A1:N1"/>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4"/>
  <sheetViews>
    <sheetView topLeftCell="B1" zoomScale="120" zoomScaleNormal="120" workbookViewId="0">
      <selection activeCell="S4" sqref="S4"/>
    </sheetView>
  </sheetViews>
  <sheetFormatPr baseColWidth="10" defaultColWidth="9" defaultRowHeight="15"/>
  <cols>
    <col min="2" max="2" width="36.6640625" customWidth="1"/>
  </cols>
  <sheetData>
    <row r="1" spans="1:17" ht="39" customHeight="1">
      <c r="A1" s="42"/>
      <c r="B1" s="304" t="s">
        <v>5954</v>
      </c>
      <c r="C1" s="304"/>
      <c r="D1" s="304"/>
      <c r="E1" s="304"/>
      <c r="F1" s="304"/>
      <c r="G1" s="304"/>
      <c r="H1" s="304"/>
      <c r="I1" s="304"/>
      <c r="J1" s="304"/>
      <c r="K1" s="304"/>
      <c r="L1" s="304"/>
      <c r="M1" s="304"/>
      <c r="N1" s="304"/>
    </row>
    <row r="2" spans="1:17" ht="189" customHeight="1">
      <c r="A2" s="42"/>
      <c r="B2" s="42"/>
      <c r="C2" s="42"/>
      <c r="D2" s="305"/>
      <c r="E2" s="305"/>
      <c r="F2" s="305"/>
      <c r="G2" s="305"/>
      <c r="H2" s="305"/>
      <c r="I2" s="305"/>
      <c r="J2" s="305"/>
      <c r="K2" s="305"/>
      <c r="L2" s="305"/>
      <c r="M2" s="305"/>
      <c r="N2" s="305"/>
      <c r="O2" s="306" t="s">
        <v>5955</v>
      </c>
      <c r="P2" s="306"/>
      <c r="Q2" s="306"/>
    </row>
    <row r="3" spans="1:17" ht="195" customHeight="1">
      <c r="A3" s="42"/>
      <c r="B3" s="42"/>
      <c r="C3" s="42"/>
      <c r="D3" s="305"/>
      <c r="E3" s="305"/>
      <c r="F3" s="305"/>
      <c r="G3" s="305"/>
      <c r="H3" s="305"/>
      <c r="I3" s="305"/>
      <c r="J3" s="305"/>
      <c r="K3" s="305"/>
      <c r="L3" s="305"/>
      <c r="M3" s="305"/>
      <c r="N3" s="305"/>
      <c r="O3" s="306"/>
      <c r="P3" s="306"/>
      <c r="Q3" s="306"/>
    </row>
    <row r="4" spans="1:17" ht="200" customHeight="1">
      <c r="A4" s="42"/>
      <c r="B4" s="42"/>
      <c r="C4" s="42"/>
      <c r="D4" s="305"/>
      <c r="E4" s="305"/>
      <c r="F4" s="305"/>
      <c r="G4" s="305"/>
      <c r="H4" s="305"/>
      <c r="I4" s="305"/>
      <c r="J4" s="305"/>
      <c r="K4" s="305"/>
      <c r="L4" s="305"/>
      <c r="M4" s="305"/>
      <c r="N4" s="305"/>
      <c r="O4" s="306"/>
      <c r="P4" s="306"/>
      <c r="Q4" s="306"/>
    </row>
  </sheetData>
  <mergeCells count="5">
    <mergeCell ref="B1:N1"/>
    <mergeCell ref="D2:N2"/>
    <mergeCell ref="D3:N3"/>
    <mergeCell ref="D4:N4"/>
    <mergeCell ref="O2:Q4"/>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9"/>
  <sheetViews>
    <sheetView topLeftCell="A2" zoomScale="120" zoomScaleNormal="120" workbookViewId="0">
      <selection activeCell="B5" sqref="B5:K5"/>
    </sheetView>
  </sheetViews>
  <sheetFormatPr baseColWidth="10" defaultColWidth="9" defaultRowHeight="15"/>
  <cols>
    <col min="1" max="1" width="14.33203125" customWidth="1"/>
    <col min="11" max="11" width="39.83203125" customWidth="1"/>
  </cols>
  <sheetData>
    <row r="1" spans="1:11" ht="26">
      <c r="A1" s="307" t="s">
        <v>5956</v>
      </c>
      <c r="B1" s="307"/>
      <c r="C1" s="307"/>
      <c r="D1" s="307"/>
      <c r="E1" s="307"/>
      <c r="F1" s="307"/>
      <c r="G1" s="307"/>
      <c r="H1" s="307"/>
      <c r="I1" s="307"/>
      <c r="J1" s="307"/>
      <c r="K1" s="307"/>
    </row>
    <row r="2" spans="1:11" ht="58" customHeight="1">
      <c r="A2" s="40">
        <v>1</v>
      </c>
      <c r="B2" s="308" t="s">
        <v>5957</v>
      </c>
      <c r="C2" s="308"/>
      <c r="D2" s="308"/>
      <c r="E2" s="308"/>
      <c r="F2" s="308"/>
      <c r="G2" s="308"/>
      <c r="H2" s="308"/>
      <c r="I2" s="308"/>
      <c r="J2" s="308"/>
      <c r="K2" s="308"/>
    </row>
    <row r="3" spans="1:11" ht="62" customHeight="1">
      <c r="A3" s="40">
        <v>2</v>
      </c>
      <c r="B3" s="309" t="s">
        <v>5958</v>
      </c>
      <c r="C3" s="310"/>
      <c r="D3" s="310"/>
      <c r="E3" s="310"/>
      <c r="F3" s="310"/>
      <c r="G3" s="310"/>
      <c r="H3" s="310"/>
      <c r="I3" s="310"/>
      <c r="J3" s="310"/>
      <c r="K3" s="311"/>
    </row>
    <row r="4" spans="1:11" ht="54" customHeight="1">
      <c r="A4" s="40">
        <v>3</v>
      </c>
      <c r="B4" s="308" t="s">
        <v>5959</v>
      </c>
      <c r="C4" s="308"/>
      <c r="D4" s="308"/>
      <c r="E4" s="308"/>
      <c r="F4" s="308"/>
      <c r="G4" s="308"/>
      <c r="H4" s="308"/>
      <c r="I4" s="308"/>
      <c r="J4" s="308"/>
      <c r="K4" s="308"/>
    </row>
    <row r="5" spans="1:11" ht="68" customHeight="1">
      <c r="A5" s="40">
        <v>4</v>
      </c>
      <c r="B5" s="308" t="s">
        <v>5960</v>
      </c>
      <c r="C5" s="308"/>
      <c r="D5" s="308"/>
      <c r="E5" s="308"/>
      <c r="F5" s="308"/>
      <c r="G5" s="308"/>
      <c r="H5" s="308"/>
      <c r="I5" s="308"/>
      <c r="J5" s="308"/>
      <c r="K5" s="308"/>
    </row>
    <row r="6" spans="1:11" ht="69" customHeight="1">
      <c r="A6" s="40">
        <v>5</v>
      </c>
      <c r="B6" s="308" t="s">
        <v>5961</v>
      </c>
      <c r="C6" s="308"/>
      <c r="D6" s="308"/>
      <c r="E6" s="308"/>
      <c r="F6" s="308"/>
      <c r="G6" s="308"/>
      <c r="H6" s="308"/>
      <c r="I6" s="308"/>
      <c r="J6" s="308"/>
      <c r="K6" s="308"/>
    </row>
    <row r="7" spans="1:11" ht="68" customHeight="1">
      <c r="A7" s="40">
        <v>6</v>
      </c>
      <c r="B7" s="308" t="s">
        <v>5962</v>
      </c>
      <c r="C7" s="308"/>
      <c r="D7" s="308"/>
      <c r="E7" s="308"/>
      <c r="F7" s="308"/>
      <c r="G7" s="308"/>
      <c r="H7" s="308"/>
      <c r="I7" s="308"/>
      <c r="J7" s="308"/>
      <c r="K7" s="308"/>
    </row>
    <row r="8" spans="1:11" ht="70" customHeight="1">
      <c r="A8" s="40">
        <v>7</v>
      </c>
      <c r="B8" s="309" t="s">
        <v>5963</v>
      </c>
      <c r="C8" s="310"/>
      <c r="D8" s="310"/>
      <c r="E8" s="310"/>
      <c r="F8" s="310"/>
      <c r="G8" s="310"/>
      <c r="H8" s="310"/>
      <c r="I8" s="310"/>
      <c r="J8" s="310"/>
      <c r="K8" s="311"/>
    </row>
    <row r="9" spans="1:11" ht="68" customHeight="1">
      <c r="A9" s="41" t="s">
        <v>5964</v>
      </c>
      <c r="B9" s="308" t="s">
        <v>5965</v>
      </c>
      <c r="C9" s="312"/>
      <c r="D9" s="312"/>
      <c r="E9" s="312"/>
      <c r="F9" s="312"/>
      <c r="G9" s="312"/>
      <c r="H9" s="312"/>
      <c r="I9" s="312"/>
      <c r="J9" s="312"/>
      <c r="K9" s="312"/>
    </row>
  </sheetData>
  <mergeCells count="9">
    <mergeCell ref="B6:K6"/>
    <mergeCell ref="B7:K7"/>
    <mergeCell ref="B8:K8"/>
    <mergeCell ref="B9:K9"/>
    <mergeCell ref="A1:K1"/>
    <mergeCell ref="B2:K2"/>
    <mergeCell ref="B3:K3"/>
    <mergeCell ref="B4:K4"/>
    <mergeCell ref="B5:K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1"/>
  <sheetViews>
    <sheetView workbookViewId="0">
      <selection activeCell="B20" sqref="B20"/>
    </sheetView>
  </sheetViews>
  <sheetFormatPr baseColWidth="10" defaultColWidth="9" defaultRowHeight="14"/>
  <cols>
    <col min="1" max="1" width="41.1640625" style="5" customWidth="1"/>
    <col min="2" max="2" width="19.6640625" style="4" customWidth="1"/>
    <col min="3" max="3" width="13.6640625" style="4" customWidth="1"/>
    <col min="4" max="4" width="15.5" style="4" customWidth="1"/>
    <col min="5" max="5" width="14.1640625" style="4" customWidth="1"/>
    <col min="6" max="6" width="20" style="4" customWidth="1"/>
    <col min="7" max="7" width="13.5" style="4" customWidth="1"/>
    <col min="8" max="8" width="15.33203125" style="4" customWidth="1"/>
    <col min="9" max="10" width="11.83203125" style="4" customWidth="1"/>
    <col min="11" max="11" width="16.33203125" style="4" customWidth="1"/>
    <col min="12" max="12" width="9" style="4"/>
    <col min="13" max="13" width="9.1640625" style="6" customWidth="1"/>
    <col min="14" max="16384" width="9" style="4"/>
  </cols>
  <sheetData>
    <row r="1" spans="1:13" s="1" customFormat="1" ht="55" customHeight="1">
      <c r="A1" s="313" t="s">
        <v>5966</v>
      </c>
      <c r="B1" s="313"/>
      <c r="C1" s="313"/>
      <c r="D1" s="313"/>
      <c r="E1" s="313"/>
      <c r="F1" s="313"/>
      <c r="G1" s="313"/>
      <c r="H1" s="313"/>
      <c r="I1" s="313"/>
      <c r="J1" s="313"/>
      <c r="K1" s="313"/>
      <c r="L1" s="313"/>
      <c r="M1" s="313"/>
    </row>
    <row r="2" spans="1:13" s="2" customFormat="1" ht="30" customHeight="1">
      <c r="A2" s="7" t="s">
        <v>5967</v>
      </c>
      <c r="B2" s="8" t="s">
        <v>5968</v>
      </c>
      <c r="C2" s="9"/>
      <c r="D2" s="8"/>
      <c r="E2" s="8"/>
      <c r="F2" s="8"/>
      <c r="M2" s="36"/>
    </row>
    <row r="3" spans="1:13" s="2" customFormat="1" ht="30" customHeight="1">
      <c r="A3" s="7" t="s">
        <v>5969</v>
      </c>
      <c r="B3" s="8" t="s">
        <v>5970</v>
      </c>
      <c r="C3" s="8"/>
      <c r="D3" s="8"/>
      <c r="E3" s="8" t="s">
        <v>5971</v>
      </c>
      <c r="F3" s="8"/>
      <c r="M3" s="36"/>
    </row>
    <row r="4" spans="1:13" s="2" customFormat="1" ht="30" customHeight="1">
      <c r="A4" s="7" t="s">
        <v>5972</v>
      </c>
      <c r="B4" s="8">
        <v>6.2</v>
      </c>
      <c r="C4" s="8"/>
      <c r="D4" s="8"/>
      <c r="E4" s="8"/>
      <c r="F4" s="8"/>
      <c r="M4" s="36"/>
    </row>
    <row r="5" spans="1:13" s="2" customFormat="1" ht="30" customHeight="1">
      <c r="A5" s="7" t="s">
        <v>5973</v>
      </c>
      <c r="B5" s="8" t="s">
        <v>5974</v>
      </c>
      <c r="C5" s="8" t="s">
        <v>5975</v>
      </c>
      <c r="D5" s="314" t="s">
        <v>5976</v>
      </c>
      <c r="E5" s="314"/>
      <c r="F5" s="314"/>
      <c r="M5" s="36"/>
    </row>
    <row r="6" spans="1:13" s="2" customFormat="1" ht="30" customHeight="1">
      <c r="A6" s="10" t="s">
        <v>5977</v>
      </c>
      <c r="B6" s="11" t="s">
        <v>5978</v>
      </c>
      <c r="C6" s="11" t="s">
        <v>5979</v>
      </c>
      <c r="D6" s="11"/>
      <c r="E6" s="11"/>
      <c r="F6" s="11"/>
      <c r="M6" s="36"/>
    </row>
    <row r="7" spans="1:13" s="2" customFormat="1" ht="30" customHeight="1">
      <c r="A7" s="12" t="s">
        <v>5980</v>
      </c>
      <c r="B7" s="13" t="s">
        <v>5981</v>
      </c>
      <c r="C7" s="315" t="s">
        <v>5982</v>
      </c>
      <c r="D7" s="315"/>
      <c r="E7" s="315"/>
      <c r="F7" s="13"/>
      <c r="G7" s="13"/>
      <c r="H7" s="13"/>
      <c r="I7" s="13"/>
      <c r="J7" s="13"/>
      <c r="K7" s="13"/>
      <c r="L7" s="13"/>
      <c r="M7" s="37"/>
    </row>
    <row r="8" spans="1:13" s="3" customFormat="1" ht="30" customHeight="1">
      <c r="A8" s="12" t="s">
        <v>5983</v>
      </c>
      <c r="B8" s="12" t="s">
        <v>5984</v>
      </c>
      <c r="C8" s="12" t="s">
        <v>5985</v>
      </c>
      <c r="D8" s="12" t="s">
        <v>5986</v>
      </c>
      <c r="E8" s="12" t="s">
        <v>5987</v>
      </c>
      <c r="F8" s="12" t="s">
        <v>5988</v>
      </c>
      <c r="G8" s="12" t="s">
        <v>5989</v>
      </c>
      <c r="H8" s="12" t="s">
        <v>5990</v>
      </c>
      <c r="I8" s="12" t="s">
        <v>5991</v>
      </c>
      <c r="J8" s="12" t="s">
        <v>5992</v>
      </c>
      <c r="K8" s="12" t="s">
        <v>5993</v>
      </c>
      <c r="L8" s="12" t="s">
        <v>792</v>
      </c>
      <c r="M8" s="37" t="s">
        <v>78</v>
      </c>
    </row>
    <row r="9" spans="1:13" s="2" customFormat="1" ht="30" customHeight="1">
      <c r="A9" s="13" t="s">
        <v>5968</v>
      </c>
      <c r="B9" s="14">
        <v>186.9</v>
      </c>
      <c r="C9" s="15">
        <f>B9*0.15</f>
        <v>28.035</v>
      </c>
      <c r="D9" s="15">
        <v>5.68</v>
      </c>
      <c r="E9" s="16">
        <v>62.5</v>
      </c>
      <c r="F9" s="15">
        <v>10</v>
      </c>
      <c r="G9" s="15">
        <f>B9-C9-D9-E9-F9</f>
        <v>80.685000000000002</v>
      </c>
      <c r="H9" s="17">
        <f>G9*6.7</f>
        <v>540.58950000000004</v>
      </c>
      <c r="I9" s="17">
        <f>H9*0.01</f>
        <v>5.4058950000000001</v>
      </c>
      <c r="J9" s="17">
        <f>H9*0.04</f>
        <v>21.62358</v>
      </c>
      <c r="K9" s="17">
        <f>H9-I9-J9</f>
        <v>513.56002500000011</v>
      </c>
      <c r="L9" s="18" t="s">
        <v>5994</v>
      </c>
      <c r="M9" s="37">
        <f>K9/(186.99*7)</f>
        <v>0.39235102335495409</v>
      </c>
    </row>
    <row r="10" spans="1:13" s="2" customFormat="1" ht="31" customHeight="1">
      <c r="A10" s="13"/>
      <c r="B10" s="15"/>
      <c r="C10" s="15"/>
      <c r="D10" s="15"/>
      <c r="E10" s="15"/>
      <c r="F10" s="15"/>
      <c r="G10" s="15"/>
      <c r="H10" s="17"/>
      <c r="I10" s="17"/>
      <c r="J10" s="17"/>
      <c r="K10" s="17"/>
      <c r="L10" s="18"/>
      <c r="M10" s="37"/>
    </row>
    <row r="11" spans="1:13" s="2" customFormat="1" ht="30" customHeight="1">
      <c r="A11" s="12" t="s">
        <v>5968</v>
      </c>
      <c r="B11" s="13" t="s">
        <v>5995</v>
      </c>
      <c r="C11" s="13" t="s">
        <v>5996</v>
      </c>
      <c r="D11" s="13" t="s">
        <v>5997</v>
      </c>
      <c r="E11" s="13"/>
      <c r="F11" s="12"/>
      <c r="G11" s="13"/>
      <c r="H11" s="13"/>
      <c r="I11" s="13"/>
      <c r="J11" s="13"/>
      <c r="K11" s="13"/>
      <c r="L11" s="13"/>
      <c r="M11" s="13"/>
    </row>
    <row r="12" spans="1:13" s="2" customFormat="1" ht="30" customHeight="1">
      <c r="A12" s="12" t="s">
        <v>5998</v>
      </c>
      <c r="B12" s="13">
        <v>50</v>
      </c>
      <c r="C12" s="13">
        <f t="shared" ref="C12:C14" si="0">B12*0.04</f>
        <v>2</v>
      </c>
      <c r="D12" s="13">
        <f>B12*K9</f>
        <v>25678.001250000005</v>
      </c>
      <c r="E12" s="315" t="s">
        <v>5999</v>
      </c>
      <c r="F12" s="12"/>
      <c r="G12" s="13"/>
      <c r="H12" s="13"/>
      <c r="I12" s="315"/>
      <c r="J12" s="13"/>
      <c r="K12" s="13"/>
      <c r="L12" s="13"/>
      <c r="M12" s="13"/>
    </row>
    <row r="13" spans="1:13" s="2" customFormat="1" ht="30" customHeight="1">
      <c r="A13" s="12" t="s">
        <v>6000</v>
      </c>
      <c r="B13" s="13">
        <v>100</v>
      </c>
      <c r="C13" s="13">
        <f t="shared" si="0"/>
        <v>4</v>
      </c>
      <c r="D13" s="13">
        <f>B13*K9</f>
        <v>51356.00250000001</v>
      </c>
      <c r="E13" s="315"/>
      <c r="F13" s="12"/>
      <c r="G13" s="13"/>
      <c r="H13" s="13"/>
      <c r="I13" s="315"/>
      <c r="J13" s="13"/>
      <c r="K13" s="13"/>
      <c r="L13" s="13"/>
      <c r="M13" s="13"/>
    </row>
    <row r="14" spans="1:13" s="2" customFormat="1" ht="30" customHeight="1">
      <c r="A14" s="12" t="s">
        <v>6001</v>
      </c>
      <c r="B14" s="13">
        <v>150</v>
      </c>
      <c r="C14" s="13">
        <f t="shared" si="0"/>
        <v>6</v>
      </c>
      <c r="D14" s="13">
        <f>K9*B14</f>
        <v>77034.003750000018</v>
      </c>
      <c r="E14" s="315"/>
      <c r="F14" s="12"/>
      <c r="G14" s="13"/>
      <c r="H14" s="13"/>
      <c r="I14" s="315"/>
      <c r="J14" s="13"/>
      <c r="K14" s="13"/>
      <c r="L14" s="13"/>
      <c r="M14" s="13"/>
    </row>
    <row r="15" spans="1:13" s="2" customFormat="1" ht="30" customHeight="1">
      <c r="A15" s="12" t="s">
        <v>6002</v>
      </c>
      <c r="B15" s="18">
        <f>SUM(B12:B14)</f>
        <v>300</v>
      </c>
      <c r="C15" s="18">
        <f>SUM(C12:C14)</f>
        <v>12</v>
      </c>
      <c r="D15" s="13"/>
      <c r="E15" s="18" t="s">
        <v>6003</v>
      </c>
      <c r="F15" s="12"/>
      <c r="G15" s="18"/>
      <c r="H15" s="18"/>
      <c r="I15" s="18"/>
      <c r="J15" s="13"/>
      <c r="K15" s="13"/>
      <c r="L15" s="13"/>
      <c r="M15" s="13"/>
    </row>
    <row r="16" spans="1:13" s="2" customFormat="1" ht="30" customHeight="1">
      <c r="A16" s="12" t="s">
        <v>6004</v>
      </c>
      <c r="B16" s="19">
        <f>B15*K9</f>
        <v>154068.00750000004</v>
      </c>
      <c r="C16" s="13"/>
      <c r="D16" s="13">
        <f>D12+D13+D14</f>
        <v>154068.00750000004</v>
      </c>
      <c r="E16" s="13"/>
      <c r="F16" s="12"/>
      <c r="G16" s="19"/>
      <c r="H16" s="13"/>
      <c r="I16" s="13"/>
      <c r="J16" s="13"/>
      <c r="K16" s="13"/>
      <c r="L16" s="13"/>
      <c r="M16" s="13"/>
    </row>
    <row r="17" spans="1:15" s="2" customFormat="1" ht="30" customHeight="1">
      <c r="A17" s="316"/>
      <c r="B17" s="316"/>
      <c r="C17" s="316"/>
      <c r="D17" s="20"/>
      <c r="E17" s="20"/>
      <c r="M17" s="36"/>
    </row>
    <row r="18" spans="1:15" ht="30" customHeight="1">
      <c r="A18" s="21" t="s">
        <v>6005</v>
      </c>
      <c r="B18" s="22" t="s">
        <v>6006</v>
      </c>
      <c r="C18" s="22" t="s">
        <v>6007</v>
      </c>
      <c r="E18" s="317" t="s">
        <v>6008</v>
      </c>
      <c r="F18" s="318"/>
      <c r="G18" s="318"/>
      <c r="H18" s="318"/>
      <c r="I18" s="318"/>
      <c r="J18" s="318"/>
      <c r="K18" s="318"/>
      <c r="L18" s="318"/>
      <c r="M18" s="318"/>
      <c r="N18" s="318"/>
      <c r="O18" s="319"/>
    </row>
    <row r="19" spans="1:15" ht="39" customHeight="1">
      <c r="A19" s="21" t="s">
        <v>6009</v>
      </c>
      <c r="B19" s="23">
        <f>F30</f>
        <v>75615</v>
      </c>
      <c r="C19" s="22">
        <v>6.5</v>
      </c>
      <c r="E19" s="24"/>
      <c r="F19" s="25"/>
      <c r="G19" s="25"/>
      <c r="H19" s="26" t="s">
        <v>6010</v>
      </c>
      <c r="I19" s="26" t="s">
        <v>6011</v>
      </c>
      <c r="J19" s="26" t="s">
        <v>6012</v>
      </c>
      <c r="K19" s="26" t="s">
        <v>6013</v>
      </c>
      <c r="L19" s="26" t="s">
        <v>6014</v>
      </c>
      <c r="M19" s="26" t="s">
        <v>6015</v>
      </c>
      <c r="N19" s="25"/>
      <c r="O19" s="38"/>
    </row>
    <row r="20" spans="1:15" ht="53" customHeight="1">
      <c r="A20" s="21" t="s">
        <v>6016</v>
      </c>
      <c r="B20" s="23">
        <v>31500</v>
      </c>
      <c r="C20" s="22">
        <v>6.5</v>
      </c>
      <c r="E20" s="329" t="s">
        <v>6017</v>
      </c>
      <c r="F20" s="320" t="s">
        <v>6018</v>
      </c>
      <c r="G20" s="321"/>
      <c r="H20" s="321"/>
      <c r="I20" s="321"/>
      <c r="J20" s="321"/>
      <c r="K20" s="321"/>
      <c r="L20" s="321"/>
      <c r="M20" s="321"/>
      <c r="N20" s="318" t="s">
        <v>6019</v>
      </c>
      <c r="O20" s="319"/>
    </row>
    <row r="21" spans="1:15" ht="36" customHeight="1">
      <c r="A21" s="21" t="s">
        <v>6020</v>
      </c>
      <c r="B21" s="23">
        <f>100*6.5*2</f>
        <v>1300</v>
      </c>
      <c r="C21" s="22">
        <v>6.5</v>
      </c>
      <c r="E21" s="330"/>
      <c r="F21" s="324" t="s">
        <v>5968</v>
      </c>
      <c r="G21" s="332" t="s">
        <v>6021</v>
      </c>
      <c r="H21" s="29" t="s">
        <v>6022</v>
      </c>
      <c r="I21" s="27">
        <v>7</v>
      </c>
      <c r="J21" s="27"/>
      <c r="K21" s="27">
        <v>6.4</v>
      </c>
      <c r="L21" s="29">
        <v>70</v>
      </c>
      <c r="M21" s="29">
        <f t="shared" ref="M21:M27" si="1">I21*L21</f>
        <v>490</v>
      </c>
      <c r="N21" s="334">
        <f>SUM(M21:M28)</f>
        <v>75405</v>
      </c>
      <c r="O21" s="335"/>
    </row>
    <row r="22" spans="1:15" ht="36" customHeight="1">
      <c r="A22" s="21" t="s">
        <v>6023</v>
      </c>
      <c r="B22" s="23">
        <f>39.99*6.5*3</f>
        <v>779.80500000000006</v>
      </c>
      <c r="C22" s="22">
        <v>6.5</v>
      </c>
      <c r="E22" s="330"/>
      <c r="F22" s="324"/>
      <c r="G22" s="333"/>
      <c r="H22" s="29" t="s">
        <v>6024</v>
      </c>
      <c r="I22" s="27">
        <v>18</v>
      </c>
      <c r="J22" s="27"/>
      <c r="K22" s="27">
        <v>6.4</v>
      </c>
      <c r="L22" s="29">
        <v>50</v>
      </c>
      <c r="M22" s="29">
        <f t="shared" si="1"/>
        <v>900</v>
      </c>
      <c r="N22" s="334"/>
      <c r="O22" s="335"/>
    </row>
    <row r="23" spans="1:15" ht="36" customHeight="1">
      <c r="A23" s="21" t="s">
        <v>6025</v>
      </c>
      <c r="B23" s="30">
        <f>B19+B20+B21+B22</f>
        <v>109194.80499999999</v>
      </c>
      <c r="C23" s="22"/>
      <c r="E23" s="330"/>
      <c r="F23" s="324"/>
      <c r="G23" s="333"/>
      <c r="H23" s="29" t="s">
        <v>6026</v>
      </c>
      <c r="I23" s="27">
        <v>3</v>
      </c>
      <c r="J23" s="27"/>
      <c r="K23" s="27">
        <v>6.4</v>
      </c>
      <c r="L23" s="29">
        <v>150</v>
      </c>
      <c r="M23" s="29">
        <f t="shared" si="1"/>
        <v>450</v>
      </c>
      <c r="N23" s="334"/>
      <c r="O23" s="335"/>
    </row>
    <row r="24" spans="1:15" ht="34" customHeight="1">
      <c r="A24" s="21" t="s">
        <v>6027</v>
      </c>
      <c r="B24" s="31">
        <f>D12-B23</f>
        <v>-83516.803749999992</v>
      </c>
      <c r="C24" s="22"/>
      <c r="E24" s="330"/>
      <c r="F24" s="324"/>
      <c r="G24" s="333"/>
      <c r="H24" s="29" t="s">
        <v>6028</v>
      </c>
      <c r="I24" s="27">
        <v>2</v>
      </c>
      <c r="J24" s="27"/>
      <c r="K24" s="27">
        <v>6.4</v>
      </c>
      <c r="L24" s="29">
        <v>200</v>
      </c>
      <c r="M24" s="29">
        <f t="shared" si="1"/>
        <v>400</v>
      </c>
      <c r="N24" s="334"/>
      <c r="O24" s="335"/>
    </row>
    <row r="25" spans="1:15" ht="34" customHeight="1">
      <c r="A25" s="22" t="s">
        <v>6029</v>
      </c>
      <c r="B25" s="22"/>
      <c r="C25" s="22"/>
      <c r="E25" s="330"/>
      <c r="F25" s="324"/>
      <c r="G25" s="333"/>
      <c r="H25" s="29" t="s">
        <v>6030</v>
      </c>
      <c r="I25" s="27">
        <v>110</v>
      </c>
      <c r="J25" s="27"/>
      <c r="K25" s="27">
        <v>6.4</v>
      </c>
      <c r="L25" s="29">
        <v>30</v>
      </c>
      <c r="M25" s="29">
        <f t="shared" si="1"/>
        <v>3300</v>
      </c>
      <c r="N25" s="334"/>
      <c r="O25" s="335"/>
    </row>
    <row r="26" spans="1:15" ht="35" customHeight="1">
      <c r="A26" s="322" t="s">
        <v>6031</v>
      </c>
      <c r="B26" s="322"/>
      <c r="C26" s="322"/>
      <c r="E26" s="330"/>
      <c r="F26" s="324"/>
      <c r="G26" s="333"/>
      <c r="H26" s="32" t="s">
        <v>6032</v>
      </c>
      <c r="I26" s="27">
        <v>5</v>
      </c>
      <c r="J26" s="27"/>
      <c r="K26" s="27">
        <v>6.4</v>
      </c>
      <c r="L26" s="29">
        <v>25</v>
      </c>
      <c r="M26" s="29">
        <f t="shared" si="1"/>
        <v>125</v>
      </c>
      <c r="N26" s="334"/>
      <c r="O26" s="335"/>
    </row>
    <row r="27" spans="1:15" ht="35" customHeight="1">
      <c r="A27" s="322" t="s">
        <v>6033</v>
      </c>
      <c r="B27" s="322"/>
      <c r="C27" s="322"/>
      <c r="E27" s="330"/>
      <c r="F27" s="324"/>
      <c r="G27" s="333"/>
      <c r="H27" s="32" t="s">
        <v>6034</v>
      </c>
      <c r="I27" s="27">
        <v>5</v>
      </c>
      <c r="J27" s="27"/>
      <c r="K27" s="27">
        <v>6.4</v>
      </c>
      <c r="L27" s="29">
        <v>28</v>
      </c>
      <c r="M27" s="29">
        <f t="shared" si="1"/>
        <v>140</v>
      </c>
      <c r="N27" s="334"/>
      <c r="O27" s="335"/>
    </row>
    <row r="28" spans="1:15" ht="35" customHeight="1">
      <c r="A28" s="322" t="s">
        <v>6035</v>
      </c>
      <c r="B28" s="322"/>
      <c r="C28" s="322"/>
      <c r="D28" s="33"/>
      <c r="E28" s="330"/>
      <c r="F28" s="331"/>
      <c r="G28" s="28" t="s">
        <v>6036</v>
      </c>
      <c r="H28" s="34" t="s">
        <v>6037</v>
      </c>
      <c r="I28" s="34">
        <f>SUM(I21:I27)</f>
        <v>150</v>
      </c>
      <c r="J28" s="27">
        <f>E9+F9</f>
        <v>72.5</v>
      </c>
      <c r="K28" s="27">
        <v>6.4</v>
      </c>
      <c r="L28" s="39">
        <v>0</v>
      </c>
      <c r="M28" s="39">
        <f>I28*J28*K28</f>
        <v>69600</v>
      </c>
      <c r="N28" s="334"/>
      <c r="O28" s="335"/>
    </row>
    <row r="29" spans="1:15" ht="30" customHeight="1">
      <c r="A29" s="323"/>
      <c r="B29" s="323"/>
      <c r="C29" s="323"/>
      <c r="E29" s="35" t="s">
        <v>6038</v>
      </c>
      <c r="F29" s="324" t="s">
        <v>6039</v>
      </c>
      <c r="G29" s="324"/>
      <c r="H29" s="324"/>
      <c r="I29" s="324"/>
      <c r="J29" s="324"/>
      <c r="K29" s="324"/>
      <c r="L29" s="324"/>
      <c r="M29" s="324"/>
      <c r="N29" s="325">
        <v>210</v>
      </c>
      <c r="O29" s="326"/>
    </row>
    <row r="30" spans="1:15" ht="45" customHeight="1">
      <c r="A30" s="323"/>
      <c r="B30" s="323"/>
      <c r="C30" s="323"/>
      <c r="E30" s="27" t="s">
        <v>6040</v>
      </c>
      <c r="F30" s="327">
        <f>N21+N29</f>
        <v>75615</v>
      </c>
      <c r="G30" s="327"/>
      <c r="H30" s="327"/>
      <c r="I30" s="327"/>
      <c r="J30" s="327"/>
      <c r="K30" s="327"/>
      <c r="L30" s="327"/>
      <c r="M30" s="327"/>
      <c r="N30" s="328"/>
      <c r="O30" s="328"/>
    </row>
    <row r="31" spans="1:15" ht="30" customHeight="1"/>
  </sheetData>
  <mergeCells count="21">
    <mergeCell ref="A29:C29"/>
    <mergeCell ref="F29:M29"/>
    <mergeCell ref="N29:O29"/>
    <mergeCell ref="A30:C30"/>
    <mergeCell ref="F30:O30"/>
    <mergeCell ref="F20:M20"/>
    <mergeCell ref="N20:O20"/>
    <mergeCell ref="A26:C26"/>
    <mergeCell ref="A27:C27"/>
    <mergeCell ref="A28:C28"/>
    <mergeCell ref="E20:E28"/>
    <mergeCell ref="F21:F28"/>
    <mergeCell ref="G21:G27"/>
    <mergeCell ref="N21:O28"/>
    <mergeCell ref="A1:M1"/>
    <mergeCell ref="D5:F5"/>
    <mergeCell ref="C7:E7"/>
    <mergeCell ref="A17:C17"/>
    <mergeCell ref="E18:O18"/>
    <mergeCell ref="E12:E14"/>
    <mergeCell ref="I12:I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目录</vt:lpstr>
      <vt:lpstr>市场分析</vt:lpstr>
      <vt:lpstr>卖点分析</vt:lpstr>
      <vt:lpstr>价格区间</vt:lpstr>
      <vt:lpstr>产品分析</vt:lpstr>
      <vt:lpstr>关键词分析</vt:lpstr>
      <vt:lpstr>关键词规划</vt:lpstr>
      <vt:lpstr>文案规划</vt:lpstr>
      <vt:lpstr>品牌占比</vt:lpstr>
      <vt:lpstr>30天销量 </vt:lpstr>
      <vt:lpstr>利润核算</vt:lpstr>
      <vt:lpstr>数据挖掘</vt:lpstr>
      <vt:lpstr>推广计划</vt:lpstr>
      <vt:lpstr>投入预算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Ruize Sun</cp:lastModifiedBy>
  <dcterms:created xsi:type="dcterms:W3CDTF">2022-01-14T10:36:00Z</dcterms:created>
  <dcterms:modified xsi:type="dcterms:W3CDTF">2023-04-14T07:32:20Z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D417D330E7CF4CBDBBF5620D9B73E368</vt:lpwstr>
  </property>
  <property fmtid="{D5CDD505-2E9C-101B-9397-08002B2CF9AE}" pid="3" name="KSOProductBuildVer">
    <vt:lpwstr>2052-11.1.0.14036</vt:lpwstr>
  </property>
</Properties>
</file>