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fileSharing readOnlyRecommended="1"/>
  <workbookPr/>
  <bookViews>
    <workbookView windowWidth="28800" windowHeight="12690" firstSheet="1" activeTab="9"/>
  </bookViews>
  <sheets>
    <sheet name="1.前台看" sheetId="1" r:id="rId1"/>
    <sheet name="2.后台看" sheetId="2" r:id="rId2"/>
    <sheet name="3.旁边看" sheetId="6" r:id="rId3"/>
    <sheet name="4.产品定位" sheetId="3" r:id="rId4"/>
    <sheet name="5.产品需求分析" sheetId="7" r:id="rId5"/>
    <sheet name="供应商产品筛选" sheetId="9" r:id="rId6"/>
    <sheet name="开发流程图" sheetId="12" r:id="rId7"/>
    <sheet name="项目检视表" sheetId="10" r:id="rId8"/>
    <sheet name="US费用细节" sheetId="15" r:id="rId9"/>
    <sheet name="US-FBA成本分析表" sheetId="13" r:id="rId10"/>
  </sheets>
  <calcPr calcId="144525"/>
</workbook>
</file>

<file path=xl/comments1.xml><?xml version="1.0" encoding="utf-8"?>
<comments xmlns="http://schemas.openxmlformats.org/spreadsheetml/2006/main">
  <authors>
    <author>作者</author>
  </authors>
  <commentList>
    <comment ref="E1" authorId="0">
      <text>
        <r>
          <rPr>
            <b/>
            <sz val="9"/>
            <rFont val="宋体"/>
            <charset val="134"/>
          </rPr>
          <t>作者:</t>
        </r>
        <r>
          <rPr>
            <sz val="9"/>
            <rFont val="宋体"/>
            <charset val="134"/>
          </rPr>
          <t xml:space="preserve">
判断市场竞争激烈程度，通过搜索关键词得知竞品数量</t>
        </r>
      </text>
    </comment>
    <comment ref="F1" authorId="0">
      <text>
        <r>
          <rPr>
            <b/>
            <sz val="9"/>
            <rFont val="宋体"/>
            <charset val="134"/>
          </rPr>
          <t>作者:</t>
        </r>
        <r>
          <rPr>
            <sz val="9"/>
            <rFont val="宋体"/>
            <charset val="134"/>
          </rPr>
          <t xml:space="preserve">
主要分析</t>
        </r>
        <r>
          <rPr>
            <sz val="9"/>
            <rFont val="Tahoma"/>
            <charset val="134"/>
          </rPr>
          <t>TOP100</t>
        </r>
        <r>
          <rPr>
            <sz val="9"/>
            <rFont val="宋体"/>
            <charset val="134"/>
          </rPr>
          <t>卖家和大品牌，为后面产品定位分析做基础，所以要选具有代表性，成功的卖家</t>
        </r>
      </text>
    </comment>
    <comment ref="H1" authorId="0">
      <text>
        <r>
          <rPr>
            <b/>
            <sz val="9"/>
            <rFont val="宋体"/>
            <charset val="134"/>
          </rPr>
          <t>作者:</t>
        </r>
        <r>
          <rPr>
            <sz val="9"/>
            <rFont val="宋体"/>
            <charset val="134"/>
          </rPr>
          <t xml:space="preserve">
判断单品销量</t>
        </r>
      </text>
    </comment>
    <comment ref="I1" authorId="0">
      <text>
        <r>
          <rPr>
            <b/>
            <sz val="9"/>
            <rFont val="宋体"/>
            <charset val="134"/>
          </rPr>
          <t>作者:</t>
        </r>
        <r>
          <rPr>
            <sz val="9"/>
            <rFont val="宋体"/>
            <charset val="134"/>
          </rPr>
          <t xml:space="preserve">
判断此系列产品的销量，可以通过卖家信息查看店铺数月的reviews数量</t>
        </r>
      </text>
    </comment>
    <comment ref="J1" authorId="0">
      <text>
        <r>
          <rPr>
            <b/>
            <sz val="9"/>
            <rFont val="宋体"/>
            <charset val="134"/>
          </rPr>
          <t>作者:</t>
        </r>
        <r>
          <rPr>
            <sz val="9"/>
            <rFont val="宋体"/>
            <charset val="134"/>
          </rPr>
          <t xml:space="preserve">
主要从买家评价判断产品质量，后续产品开发需要注意及规避的地方</t>
        </r>
      </text>
    </comment>
    <comment ref="K1" authorId="0">
      <text>
        <r>
          <rPr>
            <b/>
            <sz val="9"/>
            <rFont val="宋体"/>
            <charset val="134"/>
          </rPr>
          <t>作者:</t>
        </r>
        <r>
          <rPr>
            <sz val="9"/>
            <rFont val="宋体"/>
            <charset val="134"/>
          </rPr>
          <t xml:space="preserve">
主要从买家评价判断产品质量，后续产品开发需要注意及规避的地方</t>
        </r>
      </text>
    </comment>
    <comment ref="L1" authorId="0">
      <text>
        <r>
          <rPr>
            <b/>
            <sz val="9"/>
            <rFont val="宋体"/>
            <charset val="134"/>
          </rPr>
          <t>作者:</t>
        </r>
        <r>
          <rPr>
            <sz val="9"/>
            <rFont val="宋体"/>
            <charset val="134"/>
          </rPr>
          <t xml:space="preserve">
主要从竞争产品的风格，款式等分析竞争对手的定位</t>
        </r>
      </text>
    </comment>
  </commentList>
</comments>
</file>

<file path=xl/comments2.xml><?xml version="1.0" encoding="utf-8"?>
<comments xmlns="http://schemas.openxmlformats.org/spreadsheetml/2006/main">
  <authors>
    <author>作者</author>
  </authors>
  <commentList>
    <comment ref="H1" authorId="0">
      <text>
        <r>
          <rPr>
            <b/>
            <sz val="9"/>
            <rFont val="宋体"/>
            <charset val="134"/>
          </rPr>
          <t>作者:</t>
        </r>
        <r>
          <rPr>
            <sz val="9"/>
            <rFont val="宋体"/>
            <charset val="134"/>
          </rPr>
          <t xml:space="preserve">
目标市场</t>
        </r>
      </text>
    </comment>
  </commentList>
</comments>
</file>

<file path=xl/comments3.xml><?xml version="1.0" encoding="utf-8"?>
<comments xmlns="http://schemas.openxmlformats.org/spreadsheetml/2006/main">
  <authors>
    <author>作者</author>
  </authors>
  <commentList>
    <comment ref="A17" authorId="0">
      <text>
        <r>
          <rPr>
            <b/>
            <sz val="9"/>
            <rFont val="Tahoma"/>
            <charset val="134"/>
          </rPr>
          <t>作者:</t>
        </r>
        <r>
          <rPr>
            <sz val="9"/>
            <rFont val="Tahoma"/>
            <charset val="134"/>
          </rPr>
          <t xml:space="preserve">
Google adwrds,
Amz tracker
</t>
        </r>
        <r>
          <rPr>
            <sz val="9"/>
            <rFont val="宋体"/>
            <charset val="134"/>
          </rPr>
          <t>可以查询关键词流量变化</t>
        </r>
      </text>
    </comment>
    <comment ref="A19" authorId="0">
      <text>
        <r>
          <rPr>
            <b/>
            <sz val="9"/>
            <rFont val="Tahoma"/>
            <charset val="134"/>
          </rPr>
          <t>作者:</t>
        </r>
        <r>
          <rPr>
            <sz val="9"/>
            <rFont val="Tahoma"/>
            <charset val="134"/>
          </rPr>
          <t xml:space="preserve">
Google adwrds,
Amz tracker
</t>
        </r>
        <r>
          <rPr>
            <sz val="9"/>
            <rFont val="宋体"/>
            <charset val="134"/>
          </rPr>
          <t>可以查询关键词流量变化</t>
        </r>
      </text>
    </comment>
  </commentList>
</comments>
</file>

<file path=xl/comments4.xml><?xml version="1.0" encoding="utf-8"?>
<comments xmlns="http://schemas.openxmlformats.org/spreadsheetml/2006/main">
  <authors>
    <author>作者</author>
  </authors>
  <commentList>
    <comment ref="Q3" authorId="0">
      <text>
        <r>
          <rPr>
            <b/>
            <sz val="9"/>
            <rFont val="宋体"/>
            <charset val="134"/>
          </rPr>
          <t>作者:</t>
        </r>
        <r>
          <rPr>
            <sz val="9"/>
            <rFont val="宋体"/>
            <charset val="134"/>
          </rPr>
          <t xml:space="preserve">
Small Standard-Size且小于454g的FBA Weight Handling为$0.5 per unit</t>
        </r>
      </text>
    </comment>
    <comment ref="S3" authorId="0">
      <text>
        <r>
          <rPr>
            <b/>
            <sz val="9"/>
            <rFont val="宋体"/>
            <charset val="134"/>
          </rPr>
          <t>作者:</t>
        </r>
        <r>
          <rPr>
            <sz val="9"/>
            <rFont val="宋体"/>
            <charset val="134"/>
          </rPr>
          <t xml:space="preserve">
通常最低交易佣金：$1  如果公式得出来的交易佣金低于$1,需要手动调高至$1</t>
        </r>
      </text>
    </comment>
  </commentList>
</comments>
</file>

<file path=xl/sharedStrings.xml><?xml version="1.0" encoding="utf-8"?>
<sst xmlns="http://schemas.openxmlformats.org/spreadsheetml/2006/main" count="479" uniqueCount="341">
  <si>
    <t>站点</t>
  </si>
  <si>
    <t>图片</t>
  </si>
  <si>
    <t>产品名</t>
  </si>
  <si>
    <t>关键词</t>
  </si>
  <si>
    <t>竞品数量</t>
  </si>
  <si>
    <t>主要卖家</t>
  </si>
  <si>
    <t>销售链接</t>
  </si>
  <si>
    <t>单品reviews</t>
  </si>
  <si>
    <t>店铺Feedback</t>
  </si>
  <si>
    <t>Review星级</t>
  </si>
  <si>
    <t>差评点</t>
  </si>
  <si>
    <t>主要产品卖点</t>
  </si>
  <si>
    <t>售价</t>
  </si>
  <si>
    <t>采购链接</t>
  </si>
  <si>
    <t>采购价格(￥)</t>
  </si>
  <si>
    <t>重量(g)</t>
  </si>
  <si>
    <t>毛利</t>
  </si>
  <si>
    <t>生命周期</t>
  </si>
  <si>
    <t>毛利率</t>
  </si>
  <si>
    <t>US</t>
  </si>
  <si>
    <t>滤水壶2.5L  （10 Cup）</t>
  </si>
  <si>
    <t>Pitcher Water Filters</t>
  </si>
  <si>
    <t>亚马逊自营</t>
  </si>
  <si>
    <t>https://www.amazon.com/Brita-Everyday-Water-Filter-Pitcher/dp/B004GNGID0/ref=sr_1_1?ie=UTF8&amp;qid=1466047266&amp;sr=8-1&amp;keywords=Pitcher+Water+Filters</t>
  </si>
  <si>
    <t>1，把手断裂       2，水未经过滤室漏水3，使用TDS测试仪测试过滤前和过滤后水的TDS无明显变化  4，滤水速度慢，水过滤后有难闻的味道     5，内部模具无法脱离清洗             6，滤水壶边缘有漏水，滤水器与杯子不匹配</t>
  </si>
  <si>
    <t>1，一次可过滤出10大杯水 2， 不含BPA 3，有效减少氯的味道和气味，锌，铜，汞和镉    4，一个过滤器可以过滤300个16.9盎司塑料瓶水容量</t>
  </si>
  <si>
    <t>https://detail.1688.com/offer/40649017613.html</t>
  </si>
  <si>
    <t>&gt;2年</t>
  </si>
  <si>
    <t xml:space="preserve">碱性过滤水壶 2.5L （10.6cups） </t>
  </si>
  <si>
    <t xml:space="preserve"> cleanwater4less</t>
  </si>
  <si>
    <t>https://www.amazon.com/Alkaline-Water-Pitcher-2-5-Liters/dp/B014E9VPU6/ref=zg_bs_3741101_9</t>
  </si>
  <si>
    <t xml:space="preserve">
</t>
  </si>
  <si>
    <t>过滤前和过滤后水的TDS无明显变化</t>
  </si>
  <si>
    <t>便携，使用方便，过滤速度快</t>
  </si>
  <si>
    <t>https://detail.1688.com/offer/524941648770.html?tracelog=p4p</t>
  </si>
  <si>
    <t>滤水壶 - 可过滤150加仑的水      （1加仑=3.785 412升）</t>
  </si>
  <si>
    <t xml:space="preserve"> aquagear®</t>
  </si>
  <si>
    <t>https://www.amazon.com/Aquagear-Water-Filter-Pitcher-Fluoride/dp/B016LLLXJS/ref=zg_bsnr_3741101_1</t>
  </si>
  <si>
    <t>使用一段时间后过滤速度变慢</t>
  </si>
  <si>
    <t>安装使用简单，过滤后的水味道变得更好</t>
  </si>
  <si>
    <t>https://detail.1688.com/offer/520675792660.html</t>
  </si>
  <si>
    <t>水壶滤芯 - 可过滤150加仑的水      （1加仑=3.785 412升）</t>
  </si>
  <si>
    <t xml:space="preserve">Replacement Pitcher Water Filters </t>
  </si>
  <si>
    <t>https://www.amazon.com/Aquagear-Pitcher-Replacement-Water-Filter/dp/B018F13GJC/ref=sr_1_2?m=A365CKLO06APHU&amp;s=merchant-items&amp;ie=UTF8&amp;qid=1466059111&amp;sr=1-2</t>
  </si>
  <si>
    <t>可过滤水容量与描述不符</t>
  </si>
  <si>
    <t>不含BPA，1套滤芯可过滤150加仑的水，可清理71种有害水污染物</t>
  </si>
  <si>
    <t>https://detail.1688.com/offer/43115530725.html</t>
  </si>
  <si>
    <t>过滤饮水机 2.5L  （18cup）</t>
  </si>
  <si>
    <t>Water Dispenser with Filter</t>
  </si>
  <si>
    <t>https://www.amazon.com/PUR-18-Cup-Dispenser-Filter/dp/B00IK5A4U8/ref=sr_1_1?ie=UTF8&amp;qid=1466060092&amp;sr=8-1&amp;keywords=Pitcher+Water+Filters&amp;refinements=p_89%3APUR</t>
  </si>
  <si>
    <t>使用一段时间漏水，出水慢，不含双酚A（BPA）只指其中部件</t>
  </si>
  <si>
    <t>可去除水中95%的汞，可除氯和其他，1套滤芯可过滤40 加伦的水或者 两个月使用寿命</t>
  </si>
  <si>
    <t>https://www.amazon.com/Brita-UltraMax-Water-Filter-Dispenser/dp/B00009LHZH/ref=sr_1_2?ie=UTF8&amp;qid=1466062391&amp;sr=8-2&amp;keywords=Water+Dispenser+with+Filter</t>
  </si>
  <si>
    <t>2.5L容量，可除去水中铜，汞和镉，带指示标签 - 换滤芯</t>
  </si>
  <si>
    <t>厨房/浴室水龙头滤水器</t>
  </si>
  <si>
    <t>Faucet Water Filters</t>
  </si>
  <si>
    <t>Aqua Elegante</t>
  </si>
  <si>
    <t>https://www.amazon.com/Aqua-Elegante-Advanced-Faucet-Filter/dp/B01BJU9Z6E/ref=zg_bs_680337011_6</t>
  </si>
  <si>
    <t>没有说明书，水龙头接口和客户的不是统一标准，公母/大小不匹配。</t>
  </si>
  <si>
    <t>便捷设计，无毒KDF 55材料，可过滤200加仑的水</t>
  </si>
  <si>
    <t>https://detail.1688.com/offer/527423403376.html</t>
  </si>
  <si>
    <t>Faucet Mount Water Filters</t>
  </si>
  <si>
    <t>iUcar</t>
  </si>
  <si>
    <t>https://www.amazon.com/ICOCO-Ceramic-Purifier-Different-Connectors/dp/B01FCU1JC0/ref=zg_bsnr_680337011_1</t>
  </si>
  <si>
    <t>过滤前后水质（PH和TDS值）无明显变化</t>
  </si>
  <si>
    <t>易于安装，带6种接口，性价比高</t>
  </si>
  <si>
    <t>https://detail.1688.com/offer/529093467033.html</t>
  </si>
  <si>
    <t>DuPont 厨房/浴室水龙头滤水器 - 可过滤200加仑的水      （1加仑=3.785 412升）</t>
  </si>
  <si>
    <t>https://www.amazon.com/DuPont-WFFM350XCH-Electric-200-Gallon-Filtration/dp/B007VZ2LMM/ref=zg_bs_680337011_17</t>
  </si>
  <si>
    <t>出水慢，显示器位置不理想，漏水现象（未经过滤）</t>
  </si>
  <si>
    <t>铬合金材料，带电度表（永久电池），内置抗菌保护系统，改善口感，可过滤水中多种危害元素</t>
  </si>
  <si>
    <t>Culligan DuPont 厨房/浴室水龙头滤水器 - 可过滤200加仑的水gallons 或者2个月使用寿命</t>
  </si>
  <si>
    <t>https://www.amazon.com/Culligan-FM-25-Faucet-Mount-Filter/dp/B0064MKTE0/ref=zg_bs_680337011_5</t>
  </si>
  <si>
    <t>型号不匹配（非通用性），漏水现象（未经过滤），滤水系统问题（ My assumption was 100% correct. This so called filter is a scam and does nothing. My Tap Water Read 40 ppm. The water through this filter read the EXACT SAME 40 ppm. Water through Pur Pitcher read 37 ppm and water through Zero Water read 0 ppm (yes 0)）</t>
  </si>
  <si>
    <t>紧凑设计，抛光镀铬，适应于大部分水龙头装置</t>
  </si>
  <si>
    <t>https://detail.1688.com/offer/39188679117.html</t>
  </si>
  <si>
    <t>采购价格</t>
  </si>
  <si>
    <t>对标卖家链接</t>
  </si>
  <si>
    <t>对标卖家售价</t>
  </si>
  <si>
    <t>销量</t>
  </si>
  <si>
    <t>大零售商</t>
  </si>
  <si>
    <t>大品牌网站</t>
  </si>
  <si>
    <t>主流款</t>
  </si>
  <si>
    <t>新款</t>
  </si>
  <si>
    <t>售价区间</t>
  </si>
  <si>
    <t>卖点</t>
  </si>
  <si>
    <t>缺点</t>
  </si>
  <si>
    <t>定位</t>
  </si>
  <si>
    <t>平台是否有售</t>
  </si>
  <si>
    <t>宝洁旗下品牌Pur水龙头滤水器</t>
  </si>
  <si>
    <t>http://www.pur.com/water-filtration/faucet-water-filters</t>
  </si>
  <si>
    <t>$25~$50</t>
  </si>
  <si>
    <t>随喝随滤，保证新鲜，经济实惠，简单易用。可以去除NSF认证的多种有害污染物，MAXION过滤技术</t>
  </si>
  <si>
    <t>有</t>
  </si>
  <si>
    <t>宝洁旗下品牌Pur过滤饮水机</t>
  </si>
  <si>
    <t>http://www.pur.com/water-filtration/water-filter-pitchers-and-dispensers</t>
  </si>
  <si>
    <t>$30~$50</t>
  </si>
  <si>
    <t>家用净水壶，具有适中容量，利用宝洁专利技术，可以过滤99.9%微生物及病菌，减少98%铅汞氯等有害物质以及更多杂质，提供更干净、口感更好的过滤水。个别滤水壶带LED显示，在滤芯需要更换时会自动提示！</t>
  </si>
  <si>
    <t>宝洁旗下品牌Pur滤芯</t>
  </si>
  <si>
    <t>http://www.pur.com/water-filtration/replacement-water-filters</t>
  </si>
  <si>
    <t>$20~$40</t>
  </si>
  <si>
    <t>Walmart</t>
  </si>
  <si>
    <t>http://www.walmart.com/ip/DuPont-Deluxe-Faucet-Mount-Water-Filter-Chrome/16521277</t>
  </si>
  <si>
    <t>2016年十佳滤水器排名</t>
  </si>
  <si>
    <t>http://www.toprateten.com/best-faucet-water-filter/</t>
  </si>
  <si>
    <t>德国碧然德brita</t>
  </si>
  <si>
    <t>https://www.brita.com/water-pitchers/</t>
  </si>
  <si>
    <t>$20~$45</t>
  </si>
  <si>
    <t>S</t>
  </si>
  <si>
    <t>细分市场，了解整个市场的构成，决定市场细分的因素</t>
  </si>
  <si>
    <t>家用滤水壶，家用过滤饮水机，家用水龙头滤水器，滤芯</t>
  </si>
  <si>
    <t>T</t>
  </si>
  <si>
    <r>
      <rPr>
        <sz val="11"/>
        <color theme="1"/>
        <rFont val="DengXian"/>
        <charset val="134"/>
        <scheme val="minor"/>
      </rPr>
      <t>目标市场选择，目标市场的规模，竞争优势的来源，</t>
    </r>
    <r>
      <rPr>
        <b/>
        <sz val="11"/>
        <color rgb="FFFF0000"/>
        <rFont val="DengXian (正文)"/>
        <charset val="134"/>
      </rPr>
      <t>进入目标市场的策略，</t>
    </r>
    <r>
      <rPr>
        <sz val="11"/>
        <color theme="1"/>
        <rFont val="DengXian"/>
        <charset val="134"/>
        <scheme val="minor"/>
      </rPr>
      <t>目标市场的竞争致胜策略</t>
    </r>
  </si>
  <si>
    <t>由于家用滤水壶，家用过滤饮水机，家用水龙头滤水器，滤芯等产品已经有大牌占据大部分市场份额，新卖家需要开发出不同款式，高性价比，质量过硬，更多功能的产品</t>
  </si>
  <si>
    <t>P:</t>
  </si>
  <si>
    <t>市场定位</t>
  </si>
  <si>
    <t>维度一</t>
  </si>
  <si>
    <t>如：消费者维度：目标人群，社会阶层，影响购买的关键因素，决定购买频率的原因，消费者习惯，消费者价值诉求点（产品性能，情感诉求）等</t>
  </si>
  <si>
    <t>维度二</t>
  </si>
  <si>
    <t>如：竞争者维度：价值，成本，市场竞争位置，决定企业竞争优势的因素</t>
  </si>
  <si>
    <t>维度2</t>
  </si>
  <si>
    <t>关键词1</t>
  </si>
  <si>
    <t>标杆竞品平均排名</t>
  </si>
  <si>
    <t>关键词流量</t>
  </si>
  <si>
    <t>小Top20</t>
  </si>
  <si>
    <t>维度1</t>
  </si>
  <si>
    <t>卖点提取</t>
  </si>
  <si>
    <t>以上三类产品都属于家用型的滤水器。使用活性碳过滤，每1~3个月需要更换滤芯</t>
  </si>
  <si>
    <t>使用频率高，消耗大。</t>
  </si>
  <si>
    <t>体积小，便于运输，安装和使用。</t>
  </si>
  <si>
    <t>不含BPA</t>
  </si>
  <si>
    <t>例如：</t>
  </si>
  <si>
    <t>价值高</t>
  </si>
  <si>
    <t>有效减少市政用水氯的味道和气味，锌，铜，汞和镉等</t>
  </si>
  <si>
    <t>改善自来水的味道</t>
  </si>
  <si>
    <t>第一象限为最佳目标市场区域</t>
  </si>
  <si>
    <t>高价值，高专业度</t>
  </si>
  <si>
    <t>专业度低</t>
  </si>
  <si>
    <t>专业度高</t>
  </si>
  <si>
    <t>价值低</t>
  </si>
  <si>
    <t>家用滤水壶</t>
  </si>
  <si>
    <t>top100分析</t>
  </si>
  <si>
    <t>产品款式</t>
  </si>
  <si>
    <t>水壶+普通滤芯</t>
  </si>
  <si>
    <t>前台可以得出数据</t>
  </si>
  <si>
    <t>水壶+带计时换芯指示的滤芯</t>
  </si>
  <si>
    <t>容量</t>
  </si>
  <si>
    <t>2.5L</t>
  </si>
  <si>
    <t>颜色</t>
  </si>
  <si>
    <t>罩杯款式</t>
  </si>
  <si>
    <t>面料</t>
  </si>
  <si>
    <t>生产工艺</t>
  </si>
  <si>
    <t>结合供应商的情况可以得出</t>
  </si>
  <si>
    <t>供应商名称</t>
  </si>
  <si>
    <t>产品款式和特点</t>
  </si>
  <si>
    <t>价格区间</t>
  </si>
  <si>
    <t>结论</t>
  </si>
  <si>
    <t>监视点</t>
  </si>
  <si>
    <t>提供产品线-初步数据分析（5个表格）-讨论筛选。</t>
  </si>
  <si>
    <t>2天完成</t>
  </si>
  <si>
    <t>寻找供应商-跑工厂-选品。</t>
  </si>
  <si>
    <t>7天完成。（视具体情况调整时间）</t>
  </si>
  <si>
    <t>采样测试拍照。</t>
  </si>
  <si>
    <t>3天内完成</t>
  </si>
  <si>
    <t>包装/商标/说明书-制定销售计划/listing编辑</t>
  </si>
  <si>
    <t>3天完成</t>
  </si>
  <si>
    <t>产品项目内容：</t>
  </si>
  <si>
    <t>成员：</t>
  </si>
  <si>
    <t>项目进展</t>
  </si>
  <si>
    <t>开始时间</t>
  </si>
  <si>
    <t>完成时间</t>
  </si>
  <si>
    <t>完成情况说明</t>
  </si>
  <si>
    <t>产品数据分析和定位</t>
  </si>
  <si>
    <t>寻找供应商-选品完成</t>
  </si>
  <si>
    <t>采样，测试，拍照</t>
  </si>
  <si>
    <t>包装，商标，说明书</t>
  </si>
  <si>
    <t>销售计划，listing编辑</t>
  </si>
  <si>
    <t>采购下单，FBA备货</t>
  </si>
  <si>
    <t>第一轮测试及反馈</t>
  </si>
  <si>
    <t>Amazon.com</t>
  </si>
  <si>
    <t>Referral Fees</t>
  </si>
  <si>
    <t>Sellers pay a referral fee on each item sold. Items in several categories have a per-item minimum referral fee as listed below (i.e., sellers pay the greater of the referral fee percentage or the per-item minimum referral fee).</t>
  </si>
  <si>
    <t>The table below describes the referral fees and variable closing fees by category.</t>
  </si>
  <si>
    <t>Product Type</t>
  </si>
  <si>
    <t>Amazon deducts the greater of the applicable referral fee percentage or applicable per-item minimum referral fee. See notes above.</t>
  </si>
  <si>
    <t>Referral Fee Percentages</t>
  </si>
  <si>
    <t>Applicable Minimum Referral Fee</t>
  </si>
  <si>
    <t>(applied on a per-item basis unless otherwise noted)</t>
  </si>
  <si>
    <t>3D Printed Products</t>
  </si>
  <si>
    <t>--</t>
  </si>
  <si>
    <t>Amazon Device Accessories</t>
  </si>
  <si>
    <t>Amazon Kindle</t>
  </si>
  <si>
    <t>Automotive &amp; Powersports</t>
  </si>
  <si>
    <t>12%, except 10% for tires and wheels products</t>
  </si>
  <si>
    <t>Baby Products (excluding Baby Apparel)</t>
  </si>
  <si>
    <t>Beauty</t>
  </si>
  <si>
    <t>Books</t>
  </si>
  <si>
    <r>
      <rPr>
        <sz val="11"/>
        <color theme="1"/>
        <rFont val="Tahoma"/>
        <charset val="134"/>
      </rPr>
      <t>Camera and Photo</t>
    </r>
    <r>
      <rPr>
        <vertAlign val="superscript"/>
        <sz val="11"/>
        <color theme="1"/>
        <rFont val="Tahoma"/>
        <charset val="134"/>
      </rPr>
      <t>1</t>
    </r>
  </si>
  <si>
    <t>Cell Phone Devices*</t>
  </si>
  <si>
    <t>Clothing &amp; Accessories</t>
  </si>
  <si>
    <t>Collectible Coins</t>
  </si>
  <si>
    <t>15% for the portion of the item price and any gift wrap charges paid by the buyer, up to $250;</t>
  </si>
  <si>
    <t>10% for any portion of the item price and any gift wrap charges paid by the buyer, greater than $250 up to $1,000; and</t>
  </si>
  <si>
    <t>6% for any portion of the item price and any gift wrap charges paid by the buyer, greater than $1000</t>
  </si>
  <si>
    <t>Consumer Electronics</t>
  </si>
  <si>
    <t>Electronics Accessories</t>
  </si>
  <si>
    <t>15% for the portion of the item price and any gift wrap charges paid by the buyer, up to $100; and</t>
  </si>
  <si>
    <t>8% for any portion of the item price and any gift wrap charges paid by the buyer, greater than $100</t>
  </si>
  <si>
    <t>Entertainment Collectibles</t>
  </si>
  <si>
    <t>20% for the portion of the item price and any gift wrap charges paid by the buyer, up to $100;</t>
  </si>
  <si>
    <t>10% for any portion of the item price and any gift wrap charges paid by the buyer, greater than $100 up to $1,000; and</t>
  </si>
  <si>
    <t>6% for any portion of the item price and any gift wrap charges paid by the buyer, greater than $1,000</t>
  </si>
  <si>
    <t>Furniture &amp; Decor</t>
  </si>
  <si>
    <t>Health &amp; Personal Care (including Personal Care Appliances)</t>
  </si>
  <si>
    <t>Home &amp; Garden (including Pet Supplies)</t>
  </si>
  <si>
    <t>Independent Design</t>
  </si>
  <si>
    <r>
      <rPr>
        <sz val="11"/>
        <color theme="1"/>
        <rFont val="Tahoma"/>
        <charset val="134"/>
      </rPr>
      <t xml:space="preserve">25% </t>
    </r>
    <r>
      <rPr>
        <vertAlign val="superscript"/>
        <sz val="11"/>
        <color theme="1"/>
        <rFont val="Tahoma"/>
        <charset val="134"/>
      </rPr>
      <t>2</t>
    </r>
  </si>
  <si>
    <t>Industrial &amp; Scientific (including Food Service and Janitorial &amp; Sanitation)</t>
  </si>
  <si>
    <t>Jewelry</t>
  </si>
  <si>
    <t>Kitchen</t>
  </si>
  <si>
    <t>Luggage &amp; Travel Accessories</t>
  </si>
  <si>
    <t>Major Appliances</t>
  </si>
  <si>
    <t>15% for the portion of the item price and any gift wrap charges paid by the buyer, up to $300; and</t>
  </si>
  <si>
    <t>8% for any portion of the item price and any gift wrap charges paid by the buyer, greater than $300</t>
  </si>
  <si>
    <t>Music</t>
  </si>
  <si>
    <t>Musical Instruments</t>
  </si>
  <si>
    <t>Office Products</t>
  </si>
  <si>
    <t>Outdoors</t>
  </si>
  <si>
    <t>Personal Computers</t>
  </si>
  <si>
    <t>Shoes, Handbags and Sunglasses</t>
  </si>
  <si>
    <t>Software &amp; Computer/Video Games</t>
  </si>
  <si>
    <t>Sports</t>
  </si>
  <si>
    <t>Sports Collectibles</t>
  </si>
  <si>
    <t>Tools &amp; Home Improvement</t>
  </si>
  <si>
    <t>15% except 12% for base</t>
  </si>
  <si>
    <t>equipment power tools</t>
  </si>
  <si>
    <t>Toys &amp; Games</t>
  </si>
  <si>
    <t>Video &amp; DVD</t>
  </si>
  <si>
    <t>Video Games</t>
  </si>
  <si>
    <t>Video Game Consoles</t>
  </si>
  <si>
    <t>Watches</t>
  </si>
  <si>
    <r>
      <rPr>
        <sz val="11"/>
        <color theme="1"/>
        <rFont val="Tahoma"/>
        <charset val="134"/>
      </rPr>
      <t>15%</t>
    </r>
    <r>
      <rPr>
        <vertAlign val="superscript"/>
        <sz val="11"/>
        <color theme="1"/>
        <rFont val="Tahoma"/>
        <charset val="134"/>
      </rPr>
      <t>4</t>
    </r>
  </si>
  <si>
    <r>
      <rPr>
        <sz val="11"/>
        <color theme="1"/>
        <rFont val="Tahoma"/>
        <charset val="134"/>
      </rPr>
      <t>Everything Else</t>
    </r>
    <r>
      <rPr>
        <vertAlign val="superscript"/>
        <sz val="11"/>
        <color theme="1"/>
        <rFont val="Tahoma"/>
        <charset val="134"/>
      </rPr>
      <t>5</t>
    </r>
  </si>
  <si>
    <t>2. Fulfillment Fees for Orders on Amazon.com</t>
  </si>
  <si>
    <t>Standard-Size Non-Media</t>
  </si>
  <si>
    <t>Fees for orders placed on Amazon.com apply to domestic and international orders.</t>
  </si>
  <si>
    <t>Fulfillment Fee</t>
  </si>
  <si>
    <t>Product Size Tier learn more</t>
  </si>
  <si>
    <t>Zero-Fee Fulfillment</t>
  </si>
  <si>
    <t>($299.99 or less)</t>
  </si>
  <si>
    <t>($300 or more)</t>
  </si>
  <si>
    <t>Small Standard-Size</t>
  </si>
  <si>
    <t>Large Standard-Size</t>
  </si>
  <si>
    <r>
      <rPr>
        <b/>
        <sz val="11"/>
        <color theme="1"/>
        <rFont val="Tahoma"/>
        <charset val="134"/>
      </rPr>
      <t xml:space="preserve">Order Handling </t>
    </r>
    <r>
      <rPr>
        <sz val="11"/>
        <color theme="1"/>
        <rFont val="Tahoma"/>
        <charset val="134"/>
      </rPr>
      <t>per order</t>
    </r>
  </si>
  <si>
    <r>
      <rPr>
        <b/>
        <sz val="11"/>
        <color theme="1"/>
        <rFont val="Tahoma"/>
        <charset val="134"/>
      </rPr>
      <t xml:space="preserve">Pick &amp; Pack </t>
    </r>
    <r>
      <rPr>
        <sz val="11"/>
        <color theme="1"/>
        <rFont val="Tahoma"/>
        <charset val="134"/>
      </rPr>
      <t>per Unit</t>
    </r>
  </si>
  <si>
    <t>$1.06*</t>
  </si>
  <si>
    <r>
      <rPr>
        <b/>
        <sz val="11"/>
        <color theme="1"/>
        <rFont val="Tahoma"/>
        <charset val="134"/>
      </rPr>
      <t>Weight Handling</t>
    </r>
    <r>
      <rPr>
        <sz val="11"/>
        <color theme="1"/>
        <rFont val="Tahoma"/>
        <charset val="134"/>
      </rPr>
      <t xml:space="preserve"> per lb.</t>
    </r>
  </si>
  <si>
    <t>1 lb.</t>
  </si>
  <si>
    <t>Based on the Outbound Shipping Weight</t>
  </si>
  <si>
    <t>2 lb.</t>
  </si>
  <si>
    <t>Over 2 lb.</t>
  </si>
  <si>
    <t>$1.95 + $0.39/lb. above the first 2 lb.</t>
  </si>
  <si>
    <t>Oversize Media and Non-Media</t>
  </si>
  <si>
    <t>Fees for orders placed on Amazon.com apply to domestic orders only.</t>
  </si>
  <si>
    <t>Small</t>
  </si>
  <si>
    <t>Medium</t>
  </si>
  <si>
    <t>Large</t>
  </si>
  <si>
    <t>Special</t>
  </si>
  <si>
    <t>Oversize</t>
  </si>
  <si>
    <t>Order Handling</t>
  </si>
  <si>
    <t>per order</t>
  </si>
  <si>
    <r>
      <rPr>
        <b/>
        <sz val="11"/>
        <color theme="1"/>
        <rFont val="Tahoma"/>
        <charset val="134"/>
      </rPr>
      <t xml:space="preserve">Pick &amp; Pack </t>
    </r>
    <r>
      <rPr>
        <sz val="11"/>
        <color theme="1"/>
        <rFont val="Tahoma"/>
        <charset val="134"/>
      </rPr>
      <t>per unit</t>
    </r>
  </si>
  <si>
    <t>$4.09*</t>
  </si>
  <si>
    <t>$5.20*</t>
  </si>
  <si>
    <t>$8.40*</t>
  </si>
  <si>
    <t>$10.53*</t>
  </si>
  <si>
    <t>Weight Handling</t>
  </si>
  <si>
    <t>+ $0.39/lb. above</t>
  </si>
  <si>
    <t>+ $0.80/lb. above</t>
  </si>
  <si>
    <t>+ $0.92/lb. above</t>
  </si>
  <si>
    <t>the first 2 lb.</t>
  </si>
  <si>
    <t>the first 90 lb.</t>
  </si>
  <si>
    <t>Special Handling</t>
  </si>
  <si>
    <t>Applies to plasma and projection large-screen television Units with screens 42" or larger. However, smaller televisions could qualify for the Special Handling Fee based on other factors such as weight and how delicate the TV is.</t>
  </si>
  <si>
    <r>
      <rPr>
        <sz val="11"/>
        <color theme="1"/>
        <rFont val="Tahoma"/>
        <charset val="134"/>
      </rPr>
      <t xml:space="preserve">* For applicable Clothing products, the Pick &amp; Pack fee is an additional $0.40 per unit. To find out if your products are subject to the additional charge, please check the </t>
    </r>
    <r>
      <rPr>
        <sz val="11"/>
        <color theme="1"/>
        <rFont val="Tahoma"/>
        <charset val="134"/>
      </rPr>
      <t>FBA Revenue Calculator</t>
    </r>
    <r>
      <rPr>
        <sz val="11"/>
        <color theme="1"/>
        <rFont val="Tahoma"/>
        <charset val="134"/>
      </rPr>
      <t xml:space="preserve"> or the </t>
    </r>
    <r>
      <rPr>
        <sz val="11"/>
        <color theme="1"/>
        <rFont val="Tahoma"/>
        <charset val="134"/>
      </rPr>
      <t>Fee Preview Report</t>
    </r>
    <r>
      <rPr>
        <sz val="11"/>
        <color theme="1"/>
        <rFont val="Tahoma"/>
        <charset val="134"/>
      </rPr>
      <t>.</t>
    </r>
  </si>
  <si>
    <t>Maximum dimensions and weights for packaged units</t>
  </si>
  <si>
    <t>Product</t>
  </si>
  <si>
    <t>Longest</t>
  </si>
  <si>
    <t>Median</t>
  </si>
  <si>
    <t>Shortest</t>
  </si>
  <si>
    <t>Length</t>
  </si>
  <si>
    <t>Weight</t>
  </si>
  <si>
    <t>size tier</t>
  </si>
  <si>
    <t>side</t>
  </si>
  <si>
    <t>+ Girth</t>
  </si>
  <si>
    <t>15"</t>
  </si>
  <si>
    <t>12"</t>
  </si>
  <si>
    <t>0.75"</t>
  </si>
  <si>
    <t>n/a</t>
  </si>
  <si>
    <t>Media: 14 oz.</t>
  </si>
  <si>
    <t>Non-Media: 12 oz.</t>
  </si>
  <si>
    <t>18"</t>
  </si>
  <si>
    <t>14"</t>
  </si>
  <si>
    <t>8"</t>
  </si>
  <si>
    <t>20 lb.</t>
  </si>
  <si>
    <t>Small Oversize</t>
  </si>
  <si>
    <t>60"</t>
  </si>
  <si>
    <t>30"</t>
  </si>
  <si>
    <t>130"</t>
  </si>
  <si>
    <t>70 lb.</t>
  </si>
  <si>
    <t>Medium Oversize</t>
  </si>
  <si>
    <t>108"</t>
  </si>
  <si>
    <t>150 lb.</t>
  </si>
  <si>
    <t>Large Oversize</t>
  </si>
  <si>
    <t>165"</t>
  </si>
  <si>
    <t>Special Oversize*</t>
  </si>
  <si>
    <t>Over 108"</t>
  </si>
  <si>
    <t>Over 165"</t>
  </si>
  <si>
    <t>Over 150 lb.</t>
  </si>
  <si>
    <t>公式</t>
  </si>
  <si>
    <t>CM</t>
  </si>
  <si>
    <t>国家</t>
  </si>
  <si>
    <t>账号</t>
  </si>
  <si>
    <t>品牌</t>
  </si>
  <si>
    <t>SKU</t>
  </si>
  <si>
    <t>产品中文名</t>
  </si>
  <si>
    <t>ASIN</t>
  </si>
  <si>
    <t>售价($)</t>
  </si>
  <si>
    <t>毛利(￥)</t>
  </si>
  <si>
    <t>MC</t>
  </si>
  <si>
    <r>
      <rPr>
        <b/>
        <sz val="11"/>
        <color theme="1"/>
        <rFont val="Tahoma"/>
        <charset val="134"/>
      </rPr>
      <t>Amazon fees</t>
    </r>
    <r>
      <rPr>
        <b/>
        <sz val="11"/>
        <color theme="1"/>
        <rFont val="宋体"/>
        <charset val="134"/>
      </rPr>
      <t>（</t>
    </r>
    <r>
      <rPr>
        <b/>
        <sz val="11"/>
        <color theme="1"/>
        <rFont val="Tahoma"/>
        <charset val="134"/>
      </rPr>
      <t>Large Standard-Size Non-Media</t>
    </r>
    <r>
      <rPr>
        <b/>
        <sz val="11"/>
        <color theme="1"/>
        <rFont val="宋体"/>
        <charset val="134"/>
      </rPr>
      <t>）</t>
    </r>
  </si>
  <si>
    <t>汇率</t>
  </si>
  <si>
    <t>头程费率</t>
  </si>
  <si>
    <t>采购价(￥)</t>
  </si>
  <si>
    <r>
      <rPr>
        <b/>
        <sz val="11"/>
        <color theme="1"/>
        <rFont val="宋体"/>
        <charset val="134"/>
      </rPr>
      <t>头程运费（海外仓</t>
    </r>
    <r>
      <rPr>
        <b/>
        <sz val="11"/>
        <color theme="1"/>
        <rFont val="Tahoma"/>
        <charset val="134"/>
      </rPr>
      <t>&amp;FBA</t>
    </r>
    <r>
      <rPr>
        <b/>
        <sz val="11"/>
        <color theme="1"/>
        <rFont val="宋体"/>
        <charset val="134"/>
      </rPr>
      <t>）(￥)</t>
    </r>
  </si>
  <si>
    <t>关税</t>
  </si>
  <si>
    <t>FBA Order Handling Fee($)</t>
  </si>
  <si>
    <t>FBA Pick &amp; Pack Fee($)</t>
  </si>
  <si>
    <t>FBA Weight Handling Fee($)</t>
  </si>
  <si>
    <t>Commision%</t>
  </si>
  <si>
    <t>Referral Fee on Item Price($)</t>
  </si>
</sst>
</file>

<file path=xl/styles.xml><?xml version="1.0" encoding="utf-8"?>
<styleSheet xmlns="http://schemas.openxmlformats.org/spreadsheetml/2006/main">
  <numFmts count="9">
    <numFmt numFmtId="42" formatCode="_ &quot;￥&quot;* #,##0_ ;_ &quot;￥&quot;* \-#,##0_ ;_ &quot;￥&quot;* &quot;-&quot;_ ;_ @_ "/>
    <numFmt numFmtId="176" formatCode="0.00_ "/>
    <numFmt numFmtId="177" formatCode="[$£-491]#,##0.00_);[Red]\([$£-491]#,##0.00\)"/>
    <numFmt numFmtId="41" formatCode="_ * #,##0_ ;_ * \-#,##0_ ;_ * &quot;-&quot;_ ;_ @_ "/>
    <numFmt numFmtId="44" formatCode="_ &quot;￥&quot;* #,##0.00_ ;_ &quot;￥&quot;* \-#,##0.00_ ;_ &quot;￥&quot;* &quot;-&quot;??_ ;_ @_ "/>
    <numFmt numFmtId="43" formatCode="_ * #,##0.00_ ;_ * \-#,##0.00_ ;_ * &quot;-&quot;??_ ;_ @_ "/>
    <numFmt numFmtId="178" formatCode="0_);[Red]\(0\)"/>
    <numFmt numFmtId="26" formatCode="\$#,##0.00_);[Red]\(\$#,##0.00\)"/>
    <numFmt numFmtId="24" formatCode="\$#,##0_);[Red]\(\$#,##0\)"/>
  </numFmts>
  <fonts count="32">
    <font>
      <sz val="11"/>
      <color theme="1"/>
      <name val="DengXian"/>
      <charset val="134"/>
      <scheme val="minor"/>
    </font>
    <font>
      <sz val="11"/>
      <color theme="1"/>
      <name val="宋体"/>
      <charset val="134"/>
    </font>
    <font>
      <b/>
      <sz val="11"/>
      <color theme="1"/>
      <name val="Tahoma"/>
      <charset val="134"/>
    </font>
    <font>
      <b/>
      <sz val="11"/>
      <color theme="1"/>
      <name val="宋体"/>
      <charset val="134"/>
    </font>
    <font>
      <b/>
      <i/>
      <sz val="11"/>
      <color theme="1"/>
      <name val="Tahoma"/>
      <charset val="134"/>
    </font>
    <font>
      <b/>
      <sz val="18"/>
      <color theme="1"/>
      <name val="Tahoma"/>
      <charset val="134"/>
    </font>
    <font>
      <u/>
      <sz val="11"/>
      <color theme="10"/>
      <name val="宋体"/>
      <charset val="134"/>
    </font>
    <font>
      <sz val="11"/>
      <color theme="0"/>
      <name val="DengXian"/>
      <charset val="0"/>
      <scheme val="minor"/>
    </font>
    <font>
      <sz val="11"/>
      <color rgb="FF9C6500"/>
      <name val="DengXian"/>
      <charset val="0"/>
      <scheme val="minor"/>
    </font>
    <font>
      <sz val="11"/>
      <color rgb="FF3F3F76"/>
      <name val="DengXian"/>
      <charset val="0"/>
      <scheme val="minor"/>
    </font>
    <font>
      <b/>
      <sz val="11"/>
      <color rgb="FFFFFFFF"/>
      <name val="DengXian"/>
      <charset val="0"/>
      <scheme val="minor"/>
    </font>
    <font>
      <sz val="11"/>
      <color theme="1"/>
      <name val="DengXian"/>
      <charset val="0"/>
      <scheme val="minor"/>
    </font>
    <font>
      <b/>
      <sz val="13"/>
      <color theme="3"/>
      <name val="DengXian"/>
      <charset val="134"/>
      <scheme val="minor"/>
    </font>
    <font>
      <b/>
      <sz val="11"/>
      <color theme="3"/>
      <name val="DengXian"/>
      <charset val="134"/>
      <scheme val="minor"/>
    </font>
    <font>
      <sz val="11"/>
      <color rgb="FF006100"/>
      <name val="DengXian"/>
      <charset val="0"/>
      <scheme val="minor"/>
    </font>
    <font>
      <sz val="11"/>
      <color rgb="FF9C0006"/>
      <name val="DengXian"/>
      <charset val="0"/>
      <scheme val="minor"/>
    </font>
    <font>
      <u/>
      <sz val="11"/>
      <color rgb="FF800080"/>
      <name val="DengXian"/>
      <charset val="0"/>
      <scheme val="minor"/>
    </font>
    <font>
      <i/>
      <sz val="11"/>
      <color rgb="FF7F7F7F"/>
      <name val="DengXian"/>
      <charset val="0"/>
      <scheme val="minor"/>
    </font>
    <font>
      <sz val="11"/>
      <color rgb="FFFF0000"/>
      <name val="DengXian"/>
      <charset val="0"/>
      <scheme val="minor"/>
    </font>
    <font>
      <b/>
      <sz val="11"/>
      <color theme="1"/>
      <name val="DengXian"/>
      <charset val="0"/>
      <scheme val="minor"/>
    </font>
    <font>
      <b/>
      <sz val="11"/>
      <color rgb="FFFA7D00"/>
      <name val="DengXian"/>
      <charset val="0"/>
      <scheme val="minor"/>
    </font>
    <font>
      <b/>
      <sz val="18"/>
      <color theme="3"/>
      <name val="DengXian"/>
      <charset val="134"/>
      <scheme val="minor"/>
    </font>
    <font>
      <b/>
      <sz val="15"/>
      <color theme="3"/>
      <name val="DengXian"/>
      <charset val="134"/>
      <scheme val="minor"/>
    </font>
    <font>
      <b/>
      <sz val="11"/>
      <color rgb="FF3F3F3F"/>
      <name val="DengXian"/>
      <charset val="0"/>
      <scheme val="minor"/>
    </font>
    <font>
      <sz val="11"/>
      <color rgb="FFFA7D00"/>
      <name val="DengXian"/>
      <charset val="0"/>
      <scheme val="minor"/>
    </font>
    <font>
      <sz val="11"/>
      <color theme="1"/>
      <name val="Tahoma"/>
      <charset val="134"/>
    </font>
    <font>
      <vertAlign val="superscript"/>
      <sz val="11"/>
      <color theme="1"/>
      <name val="Tahoma"/>
      <charset val="134"/>
    </font>
    <font>
      <b/>
      <sz val="11"/>
      <color rgb="FFFF0000"/>
      <name val="DengXian (正文)"/>
      <charset val="134"/>
    </font>
    <font>
      <b/>
      <sz val="9"/>
      <name val="Tahoma"/>
      <charset val="134"/>
    </font>
    <font>
      <b/>
      <sz val="9"/>
      <name val="宋体"/>
      <charset val="134"/>
    </font>
    <font>
      <sz val="9"/>
      <name val="宋体"/>
      <charset val="134"/>
    </font>
    <font>
      <sz val="9"/>
      <name val="Tahoma"/>
      <charset val="134"/>
    </font>
  </fonts>
  <fills count="4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E6E7E9"/>
        <bgColor indexed="64"/>
      </patternFill>
    </fill>
    <fill>
      <patternFill patternType="solid">
        <fgColor theme="3" tint="0.799951170384838"/>
        <bgColor indexed="64"/>
      </patternFill>
    </fill>
    <fill>
      <patternFill patternType="solid">
        <fgColor theme="0" tint="-0.0499893185216834"/>
        <bgColor indexed="64"/>
      </patternFill>
    </fill>
    <fill>
      <patternFill patternType="solid">
        <fgColor theme="6"/>
        <bgColor indexed="64"/>
      </patternFill>
    </fill>
    <fill>
      <patternFill patternType="solid">
        <fgColor theme="4"/>
        <bgColor indexed="64"/>
      </patternFill>
    </fill>
    <fill>
      <patternFill patternType="solid">
        <fgColor rgb="FFFFEB9C"/>
        <bgColor indexed="64"/>
      </patternFill>
    </fill>
    <fill>
      <patternFill patternType="solid">
        <fgColor rgb="FFFFCC99"/>
        <bgColor indexed="64"/>
      </patternFill>
    </fill>
    <fill>
      <patternFill patternType="solid">
        <fgColor theme="7"/>
        <bgColor indexed="64"/>
      </patternFill>
    </fill>
    <fill>
      <patternFill patternType="solid">
        <fgColor rgb="FFA5A5A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rgb="FFC6EFCE"/>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FFC7CE"/>
        <bgColor indexed="64"/>
      </patternFill>
    </fill>
    <fill>
      <patternFill patternType="solid">
        <fgColor rgb="FFFFFFCC"/>
        <bgColor indexed="64"/>
      </patternFill>
    </fill>
    <fill>
      <patternFill patternType="solid">
        <fgColor theme="4" tint="0.599993896298105"/>
        <bgColor indexed="64"/>
      </patternFill>
    </fill>
    <fill>
      <patternFill patternType="solid">
        <fgColor rgb="FFF2F2F2"/>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bgColor indexed="64"/>
      </patternFill>
    </fill>
    <fill>
      <patternFill patternType="solid">
        <fgColor theme="9"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177" fontId="0" fillId="0" borderId="0">
      <alignment vertical="center"/>
    </xf>
    <xf numFmtId="42" fontId="0" fillId="0" borderId="0" applyFont="0" applyFill="0" applyBorder="0" applyAlignment="0" applyProtection="0">
      <alignment vertical="center"/>
    </xf>
    <xf numFmtId="0" fontId="11" fillId="17" borderId="0" applyNumberFormat="0" applyBorder="0" applyAlignment="0" applyProtection="0">
      <alignment vertical="center"/>
    </xf>
    <xf numFmtId="0" fontId="9" fillId="13" borderId="1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21" borderId="0" applyNumberFormat="0" applyBorder="0" applyAlignment="0" applyProtection="0">
      <alignment vertical="center"/>
    </xf>
    <xf numFmtId="0" fontId="15" fillId="24" borderId="0" applyNumberFormat="0" applyBorder="0" applyAlignment="0" applyProtection="0">
      <alignment vertical="center"/>
    </xf>
    <xf numFmtId="43" fontId="0" fillId="0" borderId="0" applyFont="0" applyFill="0" applyBorder="0" applyAlignment="0" applyProtection="0">
      <alignment vertical="center"/>
    </xf>
    <xf numFmtId="0" fontId="7" fillId="23" borderId="0" applyNumberFormat="0" applyBorder="0" applyAlignment="0" applyProtection="0">
      <alignment vertical="center"/>
    </xf>
    <xf numFmtId="177" fontId="6" fillId="0" borderId="0" applyNumberFormat="0" applyFill="0" applyBorder="0" applyAlignment="0" applyProtection="0">
      <alignment vertical="top"/>
      <protection locked="0"/>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25" borderId="16" applyNumberFormat="0" applyFont="0" applyAlignment="0" applyProtection="0">
      <alignment vertical="center"/>
    </xf>
    <xf numFmtId="0" fontId="7" fillId="28" borderId="0" applyNumberFormat="0" applyBorder="0" applyAlignment="0" applyProtection="0">
      <alignment vertical="center"/>
    </xf>
    <xf numFmtId="0" fontId="1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2" fillId="0" borderId="14" applyNumberFormat="0" applyFill="0" applyAlignment="0" applyProtection="0">
      <alignment vertical="center"/>
    </xf>
    <xf numFmtId="0" fontId="12" fillId="0" borderId="14" applyNumberFormat="0" applyFill="0" applyAlignment="0" applyProtection="0">
      <alignment vertical="center"/>
    </xf>
    <xf numFmtId="0" fontId="7" fillId="16" borderId="0" applyNumberFormat="0" applyBorder="0" applyAlignment="0" applyProtection="0">
      <alignment vertical="center"/>
    </xf>
    <xf numFmtId="0" fontId="13" fillId="0" borderId="15" applyNumberFormat="0" applyFill="0" applyAlignment="0" applyProtection="0">
      <alignment vertical="center"/>
    </xf>
    <xf numFmtId="0" fontId="7" fillId="29" borderId="0" applyNumberFormat="0" applyBorder="0" applyAlignment="0" applyProtection="0">
      <alignment vertical="center"/>
    </xf>
    <xf numFmtId="0" fontId="23" fillId="27" borderId="18" applyNumberFormat="0" applyAlignment="0" applyProtection="0">
      <alignment vertical="center"/>
    </xf>
    <xf numFmtId="0" fontId="20" fillId="27" borderId="12" applyNumberFormat="0" applyAlignment="0" applyProtection="0">
      <alignment vertical="center"/>
    </xf>
    <xf numFmtId="0" fontId="10" fillId="15" borderId="13" applyNumberFormat="0" applyAlignment="0" applyProtection="0">
      <alignment vertical="center"/>
    </xf>
    <xf numFmtId="0" fontId="11" fillId="32" borderId="0" applyNumberFormat="0" applyBorder="0" applyAlignment="0" applyProtection="0">
      <alignment vertical="center"/>
    </xf>
    <xf numFmtId="0" fontId="7" fillId="31" borderId="0" applyNumberFormat="0" applyBorder="0" applyAlignment="0" applyProtection="0">
      <alignment vertical="center"/>
    </xf>
    <xf numFmtId="0" fontId="24" fillId="0" borderId="19" applyNumberFormat="0" applyFill="0" applyAlignment="0" applyProtection="0">
      <alignment vertical="center"/>
    </xf>
    <xf numFmtId="0" fontId="19" fillId="0" borderId="17" applyNumberFormat="0" applyFill="0" applyAlignment="0" applyProtection="0">
      <alignment vertical="center"/>
    </xf>
    <xf numFmtId="0" fontId="14" fillId="20" borderId="0" applyNumberFormat="0" applyBorder="0" applyAlignment="0" applyProtection="0">
      <alignment vertical="center"/>
    </xf>
    <xf numFmtId="0" fontId="8" fillId="12" borderId="0" applyNumberFormat="0" applyBorder="0" applyAlignment="0" applyProtection="0">
      <alignment vertical="center"/>
    </xf>
    <xf numFmtId="0" fontId="11" fillId="19" borderId="0" applyNumberFormat="0" applyBorder="0" applyAlignment="0" applyProtection="0">
      <alignment vertical="center"/>
    </xf>
    <xf numFmtId="0" fontId="7" fillId="11" borderId="0" applyNumberFormat="0" applyBorder="0" applyAlignment="0" applyProtection="0">
      <alignment vertical="center"/>
    </xf>
    <xf numFmtId="0" fontId="11" fillId="35" borderId="0" applyNumberFormat="0" applyBorder="0" applyAlignment="0" applyProtection="0">
      <alignment vertical="center"/>
    </xf>
    <xf numFmtId="0" fontId="11" fillId="26" borderId="0" applyNumberFormat="0" applyBorder="0" applyAlignment="0" applyProtection="0">
      <alignment vertical="center"/>
    </xf>
    <xf numFmtId="0" fontId="11" fillId="34" borderId="0" applyNumberFormat="0" applyBorder="0" applyAlignment="0" applyProtection="0">
      <alignment vertical="center"/>
    </xf>
    <xf numFmtId="0" fontId="11" fillId="22"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11" fillId="33" borderId="0" applyNumberFormat="0" applyBorder="0" applyAlignment="0" applyProtection="0">
      <alignment vertical="center"/>
    </xf>
    <xf numFmtId="0" fontId="11" fillId="18" borderId="0" applyNumberFormat="0" applyBorder="0" applyAlignment="0" applyProtection="0">
      <alignment vertical="center"/>
    </xf>
    <xf numFmtId="0" fontId="7" fillId="36" borderId="0" applyNumberFormat="0" applyBorder="0" applyAlignment="0" applyProtection="0">
      <alignment vertical="center"/>
    </xf>
    <xf numFmtId="0" fontId="11" fillId="39" borderId="0" applyNumberFormat="0" applyBorder="0" applyAlignment="0" applyProtection="0">
      <alignment vertical="center"/>
    </xf>
    <xf numFmtId="0" fontId="7" fillId="30" borderId="0" applyNumberFormat="0" applyBorder="0" applyAlignment="0" applyProtection="0">
      <alignment vertical="center"/>
    </xf>
    <xf numFmtId="0" fontId="7" fillId="38" borderId="0" applyNumberFormat="0" applyBorder="0" applyAlignment="0" applyProtection="0">
      <alignment vertical="center"/>
    </xf>
    <xf numFmtId="0" fontId="11" fillId="37" borderId="0" applyNumberFormat="0" applyBorder="0" applyAlignment="0" applyProtection="0">
      <alignment vertical="center"/>
    </xf>
    <xf numFmtId="0" fontId="7" fillId="40" borderId="0" applyNumberFormat="0" applyBorder="0" applyAlignment="0" applyProtection="0">
      <alignment vertical="center"/>
    </xf>
  </cellStyleXfs>
  <cellXfs count="126">
    <xf numFmtId="177" fontId="0" fillId="0" borderId="0" xfId="0">
      <alignment vertical="center"/>
    </xf>
    <xf numFmtId="177" fontId="0" fillId="0" borderId="0" xfId="0" applyNumberFormat="1" applyAlignment="1"/>
    <xf numFmtId="177" fontId="0" fillId="0" borderId="0" xfId="0" applyNumberFormat="1" applyAlignment="1">
      <alignment horizontal="center" vertical="center"/>
    </xf>
    <xf numFmtId="177" fontId="0" fillId="0" borderId="0" xfId="0" applyNumberFormat="1" applyFill="1" applyAlignment="1">
      <alignment horizontal="center" vertical="center"/>
    </xf>
    <xf numFmtId="0" fontId="0" fillId="0" borderId="0" xfId="0" applyNumberFormat="1">
      <alignment vertical="center"/>
    </xf>
    <xf numFmtId="177" fontId="1" fillId="0" borderId="1" xfId="0" applyNumberFormat="1" applyFont="1" applyBorder="1" applyAlignment="1">
      <alignment horizontal="center" vertical="center"/>
    </xf>
    <xf numFmtId="177" fontId="0" fillId="0" borderId="1" xfId="0" applyNumberFormat="1" applyBorder="1" applyAlignment="1">
      <alignment horizontal="center" vertical="center"/>
    </xf>
    <xf numFmtId="177" fontId="0" fillId="0" borderId="1" xfId="0" applyNumberFormat="1" applyBorder="1" applyAlignment="1">
      <alignment horizontal="left" vertical="center"/>
    </xf>
    <xf numFmtId="0" fontId="0" fillId="0" borderId="1" xfId="0" applyNumberFormat="1" applyBorder="1" applyAlignment="1">
      <alignment horizontal="center" vertical="center"/>
    </xf>
    <xf numFmtId="177" fontId="2" fillId="2" borderId="1" xfId="0" applyNumberFormat="1" applyFont="1" applyFill="1" applyBorder="1" applyAlignment="1">
      <alignment horizontal="center" vertical="center"/>
    </xf>
    <xf numFmtId="177" fontId="3" fillId="2" borderId="1" xfId="0" applyNumberFormat="1" applyFont="1" applyFill="1" applyBorder="1" applyAlignment="1">
      <alignment horizontal="center" vertical="center"/>
    </xf>
    <xf numFmtId="0" fontId="3" fillId="3" borderId="1" xfId="0" applyNumberFormat="1" applyFont="1" applyFill="1" applyBorder="1" applyAlignment="1">
      <alignment horizontal="center" vertical="center"/>
    </xf>
    <xf numFmtId="177" fontId="0" fillId="0" borderId="1" xfId="0" applyNumberFormat="1" applyFont="1" applyBorder="1" applyAlignment="1">
      <alignment horizontal="left" vertical="center"/>
    </xf>
    <xf numFmtId="177" fontId="0" fillId="0" borderId="1" xfId="0" applyNumberFormat="1" applyFill="1" applyBorder="1" applyAlignment="1">
      <alignment horizontal="center" vertical="center"/>
    </xf>
    <xf numFmtId="0" fontId="0" fillId="0" borderId="1" xfId="0" applyNumberFormat="1" applyFill="1" applyBorder="1" applyAlignment="1">
      <alignment horizontal="center" vertical="center"/>
    </xf>
    <xf numFmtId="176" fontId="0" fillId="0" borderId="1" xfId="0" applyNumberFormat="1" applyBorder="1" applyAlignment="1">
      <alignment horizontal="center" vertical="center"/>
    </xf>
    <xf numFmtId="178" fontId="0" fillId="0" borderId="1" xfId="0" applyNumberFormat="1" applyBorder="1" applyAlignment="1">
      <alignment horizontal="center" vertical="center"/>
    </xf>
    <xf numFmtId="40" fontId="0" fillId="0" borderId="1" xfId="0" applyNumberFormat="1" applyBorder="1" applyAlignment="1">
      <alignment horizontal="center" vertical="center"/>
    </xf>
    <xf numFmtId="177" fontId="3" fillId="3" borderId="1" xfId="0" applyNumberFormat="1" applyFont="1" applyFill="1" applyBorder="1" applyAlignment="1">
      <alignment horizontal="center" vertical="center"/>
    </xf>
    <xf numFmtId="177" fontId="2" fillId="4" borderId="1" xfId="0" applyNumberFormat="1" applyFont="1" applyFill="1" applyBorder="1" applyAlignment="1">
      <alignment horizontal="center" vertical="center"/>
    </xf>
    <xf numFmtId="0" fontId="2" fillId="4" borderId="1" xfId="0" applyNumberFormat="1" applyFont="1" applyFill="1" applyBorder="1" applyAlignment="1">
      <alignment horizontal="center" vertical="center"/>
    </xf>
    <xf numFmtId="176" fontId="3" fillId="4" borderId="1" xfId="0" applyNumberFormat="1" applyFont="1" applyFill="1" applyBorder="1" applyAlignment="1">
      <alignment horizontal="center" vertical="center"/>
    </xf>
    <xf numFmtId="178" fontId="3" fillId="4" borderId="1" xfId="0" applyNumberFormat="1" applyFont="1" applyFill="1" applyBorder="1" applyAlignment="1">
      <alignment horizontal="center" vertical="center"/>
    </xf>
    <xf numFmtId="176" fontId="3" fillId="4" borderId="1" xfId="0" applyNumberFormat="1" applyFont="1" applyFill="1" applyBorder="1" applyAlignment="1">
      <alignment horizontal="center" vertical="center" wrapText="1"/>
    </xf>
    <xf numFmtId="0" fontId="3" fillId="4" borderId="1" xfId="0" applyNumberFormat="1" applyFont="1" applyFill="1" applyBorder="1" applyAlignment="1">
      <alignment horizontal="center" vertical="center" wrapText="1"/>
    </xf>
    <xf numFmtId="40" fontId="3" fillId="4" borderId="1" xfId="0" applyNumberFormat="1" applyFont="1" applyFill="1" applyBorder="1" applyAlignment="1">
      <alignment horizontal="center" vertical="center" wrapText="1"/>
    </xf>
    <xf numFmtId="10" fontId="0" fillId="0" borderId="1" xfId="0" applyNumberFormat="1" applyBorder="1" applyAlignment="1">
      <alignment horizontal="center" vertical="center"/>
    </xf>
    <xf numFmtId="0" fontId="0" fillId="0" borderId="0" xfId="0" applyNumberFormat="1" applyAlignment="1">
      <alignment horizontal="center" vertical="center"/>
    </xf>
    <xf numFmtId="0" fontId="3" fillId="5" borderId="2" xfId="0" applyNumberFormat="1" applyFont="1" applyFill="1" applyBorder="1" applyAlignment="1">
      <alignment horizontal="center" vertical="center"/>
    </xf>
    <xf numFmtId="0" fontId="1" fillId="3" borderId="1" xfId="0" applyNumberFormat="1" applyFont="1" applyFill="1" applyBorder="1" applyAlignment="1">
      <alignment horizontal="center" vertical="center"/>
    </xf>
    <xf numFmtId="177" fontId="3" fillId="4" borderId="1" xfId="0" applyNumberFormat="1" applyFont="1" applyFill="1" applyBorder="1" applyAlignment="1">
      <alignment horizontal="center" vertical="center" wrapText="1"/>
    </xf>
    <xf numFmtId="0" fontId="0" fillId="5" borderId="2" xfId="0" applyNumberFormat="1" applyFill="1" applyBorder="1" applyAlignment="1">
      <alignment horizontal="center" vertical="center" wrapText="1"/>
    </xf>
    <xf numFmtId="0" fontId="0" fillId="3" borderId="1" xfId="0" applyNumberFormat="1" applyFill="1" applyBorder="1" applyAlignment="1">
      <alignment horizontal="center" vertical="center"/>
    </xf>
    <xf numFmtId="9" fontId="0" fillId="0" borderId="1" xfId="0" applyNumberFormat="1" applyBorder="1" applyAlignment="1">
      <alignment horizontal="center" vertical="center"/>
    </xf>
    <xf numFmtId="0" fontId="0" fillId="0" borderId="0" xfId="0" applyNumberFormat="1" applyFill="1" applyAlignment="1">
      <alignment horizontal="center" vertical="center"/>
    </xf>
    <xf numFmtId="177" fontId="0" fillId="6" borderId="0" xfId="0" applyNumberFormat="1" applyFill="1" applyAlignment="1"/>
    <xf numFmtId="177" fontId="4" fillId="0" borderId="0" xfId="0" applyNumberFormat="1" applyFont="1" applyAlignment="1"/>
    <xf numFmtId="177" fontId="2" fillId="7" borderId="1" xfId="0" applyNumberFormat="1" applyFont="1" applyFill="1" applyBorder="1" applyAlignment="1">
      <alignment horizontal="center" wrapText="1"/>
    </xf>
    <xf numFmtId="177" fontId="0" fillId="7" borderId="1" xfId="0" applyNumberFormat="1" applyFill="1" applyBorder="1" applyAlignment="1">
      <alignment horizontal="center" wrapText="1"/>
    </xf>
    <xf numFmtId="177" fontId="2" fillId="7" borderId="3" xfId="0" applyNumberFormat="1" applyFont="1" applyFill="1" applyBorder="1" applyAlignment="1">
      <alignment horizontal="center" wrapText="1"/>
    </xf>
    <xf numFmtId="177" fontId="2" fillId="7" borderId="4" xfId="0" applyNumberFormat="1" applyFont="1" applyFill="1" applyBorder="1" applyAlignment="1">
      <alignment horizontal="center" wrapText="1"/>
    </xf>
    <xf numFmtId="177" fontId="0" fillId="0" borderId="1" xfId="0" applyNumberFormat="1" applyBorder="1" applyAlignment="1">
      <alignment wrapText="1"/>
    </xf>
    <xf numFmtId="9" fontId="0" fillId="0" borderId="1" xfId="0" applyNumberFormat="1" applyBorder="1" applyAlignment="1">
      <alignment horizontal="center" wrapText="1"/>
    </xf>
    <xf numFmtId="177" fontId="0" fillId="0" borderId="1" xfId="0" applyNumberFormat="1" applyBorder="1" applyAlignment="1">
      <alignment horizontal="center" wrapText="1"/>
    </xf>
    <xf numFmtId="26" fontId="0" fillId="0" borderId="1" xfId="0" applyNumberFormat="1" applyBorder="1" applyAlignment="1">
      <alignment horizontal="center" wrapText="1"/>
    </xf>
    <xf numFmtId="177" fontId="0" fillId="0" borderId="3" xfId="0" applyNumberFormat="1" applyBorder="1" applyAlignment="1">
      <alignment horizontal="left" wrapText="1" indent="1"/>
    </xf>
    <xf numFmtId="177" fontId="0" fillId="0" borderId="5" xfId="0" applyNumberFormat="1" applyBorder="1" applyAlignment="1">
      <alignment horizontal="left" wrapText="1" indent="1"/>
    </xf>
    <xf numFmtId="177" fontId="0" fillId="0" borderId="4" xfId="0" applyNumberFormat="1" applyBorder="1" applyAlignment="1"/>
    <xf numFmtId="177" fontId="0" fillId="0" borderId="3" xfId="0" applyNumberFormat="1" applyBorder="1" applyAlignment="1">
      <alignment wrapText="1"/>
    </xf>
    <xf numFmtId="177" fontId="0" fillId="0" borderId="5" xfId="0" applyNumberFormat="1" applyBorder="1" applyAlignment="1">
      <alignment wrapText="1"/>
    </xf>
    <xf numFmtId="177" fontId="0" fillId="0" borderId="4" xfId="0" applyNumberFormat="1" applyBorder="1" applyAlignment="1">
      <alignment wrapText="1"/>
    </xf>
    <xf numFmtId="177" fontId="0" fillId="0" borderId="3" xfId="0" applyNumberFormat="1" applyBorder="1" applyAlignment="1">
      <alignment horizontal="center" wrapText="1"/>
    </xf>
    <xf numFmtId="177" fontId="0" fillId="0" borderId="4" xfId="0" applyNumberFormat="1" applyBorder="1" applyAlignment="1">
      <alignment horizontal="center" wrapText="1"/>
    </xf>
    <xf numFmtId="177" fontId="5" fillId="3" borderId="0" xfId="0" applyNumberFormat="1" applyFont="1" applyFill="1" applyAlignment="1"/>
    <xf numFmtId="177" fontId="0" fillId="3" borderId="0" xfId="0" applyNumberFormat="1" applyFill="1" applyAlignment="1"/>
    <xf numFmtId="177" fontId="2" fillId="3" borderId="1" xfId="0" applyNumberFormat="1" applyFont="1" applyFill="1" applyBorder="1" applyAlignment="1">
      <alignment wrapText="1"/>
    </xf>
    <xf numFmtId="177" fontId="2" fillId="3" borderId="6" xfId="0" applyNumberFormat="1" applyFont="1" applyFill="1" applyBorder="1" applyAlignment="1">
      <alignment horizontal="center" wrapText="1"/>
    </xf>
    <xf numFmtId="177" fontId="2" fillId="3" borderId="7" xfId="0" applyNumberFormat="1" applyFont="1" applyFill="1" applyBorder="1" applyAlignment="1">
      <alignment horizontal="center" wrapText="1"/>
    </xf>
    <xf numFmtId="177" fontId="2" fillId="3" borderId="3" xfId="0" applyNumberFormat="1" applyFont="1" applyFill="1" applyBorder="1" applyAlignment="1">
      <alignment horizontal="center" wrapText="1"/>
    </xf>
    <xf numFmtId="177" fontId="0" fillId="3" borderId="8" xfId="0" applyNumberFormat="1" applyFill="1" applyBorder="1" applyAlignment="1">
      <alignment horizontal="center" wrapText="1"/>
    </xf>
    <xf numFmtId="177" fontId="0" fillId="3" borderId="9" xfId="0" applyNumberFormat="1" applyFill="1" applyBorder="1" applyAlignment="1">
      <alignment horizontal="center" wrapText="1"/>
    </xf>
    <xf numFmtId="177" fontId="0" fillId="3" borderId="5" xfId="0" applyNumberFormat="1" applyFill="1" applyBorder="1" applyAlignment="1">
      <alignment horizontal="center" wrapText="1"/>
    </xf>
    <xf numFmtId="177" fontId="2" fillId="3" borderId="1" xfId="0" applyNumberFormat="1" applyFont="1" applyFill="1" applyBorder="1" applyAlignment="1">
      <alignment horizontal="center" wrapText="1"/>
    </xf>
    <xf numFmtId="177" fontId="0" fillId="3" borderId="4" xfId="0" applyNumberFormat="1" applyFill="1" applyBorder="1" applyAlignment="1"/>
    <xf numFmtId="26" fontId="0" fillId="3" borderId="1" xfId="0" applyNumberFormat="1" applyFill="1" applyBorder="1" applyAlignment="1">
      <alignment horizontal="center" wrapText="1"/>
    </xf>
    <xf numFmtId="177" fontId="0" fillId="3" borderId="1" xfId="0" applyNumberFormat="1" applyFill="1" applyBorder="1" applyAlignment="1">
      <alignment horizontal="center" wrapText="1"/>
    </xf>
    <xf numFmtId="177" fontId="2" fillId="3" borderId="3" xfId="0" applyNumberFormat="1" applyFont="1" applyFill="1" applyBorder="1" applyAlignment="1">
      <alignment wrapText="1"/>
    </xf>
    <xf numFmtId="177" fontId="2" fillId="3" borderId="1" xfId="0" applyNumberFormat="1" applyFont="1" applyFill="1" applyBorder="1" applyAlignment="1">
      <alignment horizontal="right" wrapText="1"/>
    </xf>
    <xf numFmtId="177" fontId="0" fillId="3" borderId="5" xfId="0" applyNumberFormat="1" applyFill="1" applyBorder="1" applyAlignment="1">
      <alignment wrapText="1"/>
    </xf>
    <xf numFmtId="177" fontId="5" fillId="0" borderId="0" xfId="0" applyNumberFormat="1" applyFont="1" applyAlignment="1"/>
    <xf numFmtId="177" fontId="2" fillId="0" borderId="1" xfId="0" applyNumberFormat="1" applyFont="1" applyBorder="1" applyAlignment="1">
      <alignment wrapText="1"/>
    </xf>
    <xf numFmtId="177" fontId="2" fillId="0" borderId="1" xfId="0" applyNumberFormat="1" applyFont="1" applyBorder="1" applyAlignment="1">
      <alignment horizontal="center" wrapText="1"/>
    </xf>
    <xf numFmtId="177" fontId="2" fillId="0" borderId="3" xfId="0" applyNumberFormat="1" applyFont="1" applyBorder="1" applyAlignment="1">
      <alignment horizontal="center" wrapText="1"/>
    </xf>
    <xf numFmtId="177" fontId="2" fillId="0" borderId="4" xfId="0" applyNumberFormat="1" applyFont="1" applyBorder="1" applyAlignment="1">
      <alignment horizontal="center" wrapText="1"/>
    </xf>
    <xf numFmtId="177" fontId="2" fillId="0" borderId="3" xfId="0" applyNumberFormat="1" applyFont="1" applyBorder="1" applyAlignment="1">
      <alignment wrapText="1"/>
    </xf>
    <xf numFmtId="177" fontId="2" fillId="0" borderId="3" xfId="0" applyNumberFormat="1" applyFont="1" applyBorder="1" applyAlignment="1">
      <alignment horizontal="left" wrapText="1"/>
    </xf>
    <xf numFmtId="26" fontId="0" fillId="0" borderId="3" xfId="0" applyNumberFormat="1" applyBorder="1" applyAlignment="1">
      <alignment horizontal="center" wrapText="1"/>
    </xf>
    <xf numFmtId="177" fontId="0" fillId="0" borderId="5" xfId="0" applyNumberFormat="1" applyBorder="1" applyAlignment="1">
      <alignment horizontal="left" wrapText="1"/>
    </xf>
    <xf numFmtId="177" fontId="0" fillId="0" borderId="5" xfId="0" applyNumberFormat="1" applyBorder="1" applyAlignment="1">
      <alignment horizontal="center" wrapText="1"/>
    </xf>
    <xf numFmtId="177" fontId="2" fillId="0" borderId="6" xfId="0" applyNumberFormat="1" applyFont="1" applyBorder="1" applyAlignment="1">
      <alignment wrapText="1"/>
    </xf>
    <xf numFmtId="177" fontId="2" fillId="0" borderId="10" xfId="0" applyNumberFormat="1" applyFont="1" applyBorder="1" applyAlignment="1">
      <alignment wrapText="1"/>
    </xf>
    <xf numFmtId="177" fontId="2" fillId="0" borderId="7" xfId="0" applyNumberFormat="1" applyFont="1" applyBorder="1" applyAlignment="1">
      <alignment wrapText="1"/>
    </xf>
    <xf numFmtId="24" fontId="0" fillId="0" borderId="1" xfId="0" applyNumberFormat="1" applyBorder="1" applyAlignment="1">
      <alignment horizontal="center" wrapText="1"/>
    </xf>
    <xf numFmtId="177" fontId="0" fillId="0" borderId="8" xfId="0" applyNumberFormat="1" applyBorder="1" applyAlignment="1">
      <alignment wrapText="1"/>
    </xf>
    <xf numFmtId="177" fontId="0" fillId="0" borderId="11" xfId="0" applyNumberFormat="1" applyBorder="1" applyAlignment="1">
      <alignment wrapText="1"/>
    </xf>
    <xf numFmtId="177" fontId="0" fillId="0" borderId="9" xfId="0" applyNumberFormat="1" applyBorder="1" applyAlignment="1">
      <alignment wrapText="1"/>
    </xf>
    <xf numFmtId="177" fontId="2" fillId="0" borderId="0" xfId="0" applyNumberFormat="1" applyFont="1" applyAlignment="1">
      <alignment wrapText="1"/>
    </xf>
    <xf numFmtId="177" fontId="0" fillId="3" borderId="1" xfId="0" applyNumberFormat="1" applyFill="1" applyBorder="1" applyAlignment="1">
      <alignment wrapText="1"/>
    </xf>
    <xf numFmtId="177" fontId="0" fillId="3" borderId="1" xfId="0" applyNumberFormat="1" applyFill="1" applyBorder="1" applyAlignment="1">
      <alignment horizontal="center"/>
    </xf>
    <xf numFmtId="177" fontId="2" fillId="3" borderId="1" xfId="0" applyNumberFormat="1" applyFont="1" applyFill="1" applyBorder="1" applyAlignment="1">
      <alignment horizontal="center"/>
    </xf>
    <xf numFmtId="177" fontId="0" fillId="0" borderId="0" xfId="0" applyAlignment="1">
      <alignment horizontal="center" vertical="center"/>
    </xf>
    <xf numFmtId="177" fontId="0" fillId="0" borderId="1" xfId="0" applyBorder="1">
      <alignment vertical="center"/>
    </xf>
    <xf numFmtId="177" fontId="0" fillId="0" borderId="1" xfId="0" applyBorder="1" applyAlignment="1">
      <alignment horizontal="center" vertical="center"/>
    </xf>
    <xf numFmtId="177" fontId="0" fillId="0" borderId="3" xfId="0" applyBorder="1" applyAlignment="1">
      <alignment horizontal="center" vertical="center"/>
    </xf>
    <xf numFmtId="177" fontId="0" fillId="0" borderId="5" xfId="0" applyBorder="1" applyAlignment="1">
      <alignment horizontal="center" vertical="center"/>
    </xf>
    <xf numFmtId="58" fontId="0" fillId="0" borderId="1" xfId="0" applyNumberFormat="1" applyBorder="1" applyAlignment="1">
      <alignment horizontal="center" vertical="center"/>
    </xf>
    <xf numFmtId="177" fontId="0" fillId="0" borderId="4" xfId="0" applyBorder="1" applyAlignment="1">
      <alignment horizontal="center" vertical="center"/>
    </xf>
    <xf numFmtId="177" fontId="0" fillId="0" borderId="1" xfId="0" applyBorder="1" applyAlignment="1">
      <alignment vertical="center"/>
    </xf>
    <xf numFmtId="177" fontId="0" fillId="8" borderId="0" xfId="0" applyFill="1">
      <alignment vertical="center"/>
    </xf>
    <xf numFmtId="177" fontId="0" fillId="9" borderId="0" xfId="0" applyFill="1" applyBorder="1">
      <alignment vertical="center"/>
    </xf>
    <xf numFmtId="177" fontId="0" fillId="0" borderId="0" xfId="0" applyAlignment="1">
      <alignment horizontal="center" vertical="center" wrapText="1"/>
    </xf>
    <xf numFmtId="177" fontId="0" fillId="0" borderId="0" xfId="0" applyNumberFormat="1" applyAlignment="1">
      <alignment horizontal="left" vertical="center" wrapText="1"/>
    </xf>
    <xf numFmtId="177" fontId="0" fillId="0" borderId="1" xfId="0" applyBorder="1" applyAlignment="1">
      <alignment horizontal="center" vertical="center" wrapText="1"/>
    </xf>
    <xf numFmtId="177" fontId="0" fillId="0" borderId="1" xfId="0" applyNumberFormat="1" applyBorder="1" applyAlignment="1">
      <alignment horizontal="center" vertical="center" wrapText="1"/>
    </xf>
    <xf numFmtId="177" fontId="6" fillId="0" borderId="1" xfId="10" applyNumberFormat="1" applyBorder="1" applyAlignment="1" applyProtection="1">
      <alignment horizontal="left" vertical="center" wrapText="1"/>
    </xf>
    <xf numFmtId="177" fontId="6" fillId="0" borderId="1" xfId="10" applyNumberFormat="1" applyFont="1" applyBorder="1" applyAlignment="1" applyProtection="1">
      <alignment horizontal="left" vertical="center" wrapText="1"/>
    </xf>
    <xf numFmtId="26" fontId="0" fillId="0" borderId="1" xfId="0" applyNumberFormat="1" applyBorder="1" applyAlignment="1">
      <alignment horizontal="center" vertical="center"/>
    </xf>
    <xf numFmtId="177" fontId="0" fillId="0" borderId="1" xfId="0" applyBorder="1" applyAlignment="1">
      <alignment horizontal="left" vertical="center" wrapText="1"/>
    </xf>
    <xf numFmtId="10" fontId="0" fillId="0" borderId="0" xfId="0" applyNumberFormat="1" applyAlignment="1">
      <alignment horizontal="center" vertical="center"/>
    </xf>
    <xf numFmtId="177" fontId="6" fillId="0" borderId="1" xfId="10" applyBorder="1" applyAlignment="1" applyProtection="1">
      <alignment horizontal="center" vertical="center" wrapText="1"/>
    </xf>
    <xf numFmtId="177" fontId="6" fillId="0" borderId="1" xfId="10" applyBorder="1" applyAlignment="1" applyProtection="1">
      <alignment horizontal="left" vertical="center" wrapText="1"/>
    </xf>
    <xf numFmtId="26" fontId="0" fillId="0" borderId="1" xfId="0" applyNumberFormat="1" applyBorder="1" applyAlignment="1">
      <alignment horizontal="center" vertical="center" wrapText="1"/>
    </xf>
    <xf numFmtId="0" fontId="0" fillId="0" borderId="1" xfId="0" applyNumberFormat="1" applyBorder="1" applyAlignment="1">
      <alignment horizontal="center" vertical="center" wrapText="1"/>
    </xf>
    <xf numFmtId="177" fontId="6" fillId="0" borderId="1" xfId="10" applyFont="1" applyBorder="1" applyAlignment="1" applyProtection="1">
      <alignment horizontal="left" vertical="center" wrapText="1"/>
    </xf>
    <xf numFmtId="3" fontId="0" fillId="0" borderId="1" xfId="0" applyNumberFormat="1" applyBorder="1" applyAlignment="1">
      <alignment horizontal="center" vertical="center" wrapText="1"/>
    </xf>
    <xf numFmtId="10" fontId="0" fillId="0" borderId="1" xfId="0" applyNumberFormat="1" applyBorder="1" applyAlignment="1">
      <alignment horizontal="center" vertical="center" wrapText="1"/>
    </xf>
    <xf numFmtId="26" fontId="0" fillId="0" borderId="0" xfId="0" applyNumberFormat="1" applyAlignment="1">
      <alignment horizontal="center" vertical="center" wrapText="1"/>
    </xf>
    <xf numFmtId="177" fontId="6" fillId="0" borderId="0" xfId="10" applyAlignment="1" applyProtection="1">
      <alignment horizontal="center" vertical="center" wrapText="1"/>
    </xf>
    <xf numFmtId="177" fontId="0" fillId="0" borderId="0" xfId="0" applyAlignment="1">
      <alignment horizontal="left" vertical="center" wrapText="1"/>
    </xf>
    <xf numFmtId="0" fontId="0" fillId="0" borderId="0" xfId="0" applyNumberFormat="1" applyAlignment="1">
      <alignment horizontal="center" vertical="center" wrapText="1"/>
    </xf>
    <xf numFmtId="10" fontId="0" fillId="0" borderId="0" xfId="0" applyNumberFormat="1" applyAlignment="1">
      <alignment horizontal="center" vertical="center" wrapText="1"/>
    </xf>
    <xf numFmtId="177" fontId="0" fillId="0" borderId="0" xfId="0" applyFill="1" applyAlignment="1">
      <alignment horizontal="center" vertical="center" wrapText="1"/>
    </xf>
    <xf numFmtId="0" fontId="0" fillId="0" borderId="0" xfId="0" applyNumberFormat="1" applyFill="1" applyAlignment="1">
      <alignment horizontal="center" vertical="center" wrapText="1"/>
    </xf>
    <xf numFmtId="3" fontId="0" fillId="0" borderId="0" xfId="0" applyNumberFormat="1" applyAlignment="1">
      <alignment horizontal="center" vertical="center" wrapText="1"/>
    </xf>
    <xf numFmtId="177" fontId="6" fillId="0" borderId="0" xfId="10" applyFont="1" applyAlignment="1" applyProtection="1">
      <alignment horizontal="left" vertical="center" wrapText="1"/>
    </xf>
    <xf numFmtId="10" fontId="0" fillId="0" borderId="0" xfId="0" applyNumberFormat="1" applyFill="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3.png"/><Relationship Id="rId8" Type="http://schemas.openxmlformats.org/officeDocument/2006/relationships/image" Target="../media/image12.png"/><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jpeg"/><Relationship Id="rId4" Type="http://schemas.openxmlformats.org/officeDocument/2006/relationships/image" Target="../media/image6.png"/><Relationship Id="rId3" Type="http://schemas.openxmlformats.org/officeDocument/2006/relationships/image" Target="../media/image4.png"/><Relationship Id="rId2" Type="http://schemas.openxmlformats.org/officeDocument/2006/relationships/image" Target="../media/image3.png"/><Relationship Id="rId10" Type="http://schemas.openxmlformats.org/officeDocument/2006/relationships/image" Target="../media/image1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23.png"/><Relationship Id="rId8" Type="http://schemas.openxmlformats.org/officeDocument/2006/relationships/image" Target="../media/image22.png"/><Relationship Id="rId7" Type="http://schemas.openxmlformats.org/officeDocument/2006/relationships/image" Target="../media/image21.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 Id="rId3" Type="http://schemas.openxmlformats.org/officeDocument/2006/relationships/image" Target="../media/image17.png"/><Relationship Id="rId2" Type="http://schemas.openxmlformats.org/officeDocument/2006/relationships/image" Target="../media/image16.png"/><Relationship Id="rId10" Type="http://schemas.openxmlformats.org/officeDocument/2006/relationships/image" Target="../media/image24.png"/><Relationship Id="rId1" Type="http://schemas.openxmlformats.org/officeDocument/2006/relationships/image" Target="../media/image15.png"/></Relationships>
</file>

<file path=xl/drawings/_rels/drawing4.xml.rels><?xml version="1.0" encoding="UTF-8" standalone="yes"?>
<Relationships xmlns="http://schemas.openxmlformats.org/package/2006/relationships"><Relationship Id="rId1" Type="http://schemas.openxmlformats.org/officeDocument/2006/relationships/image" Target="../media/image25.png"/></Relationships>
</file>

<file path=xl/drawings/_rels/drawing5.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114300</xdr:colOff>
      <xdr:row>1</xdr:row>
      <xdr:rowOff>123825</xdr:rowOff>
    </xdr:from>
    <xdr:to>
      <xdr:col>1</xdr:col>
      <xdr:colOff>942975</xdr:colOff>
      <xdr:row>1</xdr:row>
      <xdr:rowOff>952500</xdr:rowOff>
    </xdr:to>
    <xdr:pic>
      <xdr:nvPicPr>
        <xdr:cNvPr id="7176" name="Picture 8"/>
        <xdr:cNvPicPr>
          <a:picLocks noChangeAspect="1" noChangeArrowheads="1"/>
        </xdr:cNvPicPr>
      </xdr:nvPicPr>
      <xdr:blipFill>
        <a:blip r:embed="rId1" cstate="print"/>
        <a:srcRect/>
        <a:stretch>
          <a:fillRect/>
        </a:stretch>
      </xdr:blipFill>
      <xdr:spPr>
        <a:xfrm>
          <a:off x="800100" y="733425"/>
          <a:ext cx="828675" cy="828675"/>
        </a:xfrm>
        <a:prstGeom prst="rect">
          <a:avLst/>
        </a:prstGeom>
        <a:noFill/>
        <a:ln w="1">
          <a:noFill/>
          <a:miter lim="800000"/>
          <a:headEnd/>
          <a:tailEnd type="none" w="med" len="med"/>
        </a:ln>
        <a:effectLst/>
      </xdr:spPr>
    </xdr:pic>
    <xdr:clientData/>
  </xdr:twoCellAnchor>
  <xdr:twoCellAnchor editAs="oneCell">
    <xdr:from>
      <xdr:col>8</xdr:col>
      <xdr:colOff>116799</xdr:colOff>
      <xdr:row>2</xdr:row>
      <xdr:rowOff>209550</xdr:rowOff>
    </xdr:from>
    <xdr:to>
      <xdr:col>8</xdr:col>
      <xdr:colOff>2152650</xdr:colOff>
      <xdr:row>2</xdr:row>
      <xdr:rowOff>894645</xdr:rowOff>
    </xdr:to>
    <xdr:pic>
      <xdr:nvPicPr>
        <xdr:cNvPr id="7177" name="Picture 9"/>
        <xdr:cNvPicPr>
          <a:picLocks noChangeAspect="1" noChangeArrowheads="1"/>
        </xdr:cNvPicPr>
      </xdr:nvPicPr>
      <xdr:blipFill>
        <a:blip r:embed="rId2" cstate="print"/>
        <a:srcRect/>
        <a:stretch>
          <a:fillRect/>
        </a:stretch>
      </xdr:blipFill>
      <xdr:spPr>
        <a:xfrm>
          <a:off x="7914005" y="1885950"/>
          <a:ext cx="2036445" cy="684530"/>
        </a:xfrm>
        <a:prstGeom prst="rect">
          <a:avLst/>
        </a:prstGeom>
        <a:noFill/>
        <a:ln w="1">
          <a:noFill/>
          <a:miter lim="800000"/>
          <a:headEnd/>
          <a:tailEnd type="none" w="med" len="med"/>
        </a:ln>
        <a:effectLst/>
      </xdr:spPr>
    </xdr:pic>
    <xdr:clientData/>
  </xdr:twoCellAnchor>
  <xdr:twoCellAnchor editAs="oneCell">
    <xdr:from>
      <xdr:col>1</xdr:col>
      <xdr:colOff>228600</xdr:colOff>
      <xdr:row>2</xdr:row>
      <xdr:rowOff>211721</xdr:rowOff>
    </xdr:from>
    <xdr:to>
      <xdr:col>1</xdr:col>
      <xdr:colOff>895350</xdr:colOff>
      <xdr:row>2</xdr:row>
      <xdr:rowOff>866774</xdr:rowOff>
    </xdr:to>
    <xdr:pic>
      <xdr:nvPicPr>
        <xdr:cNvPr id="7178" name="Picture 10"/>
        <xdr:cNvPicPr>
          <a:picLocks noChangeAspect="1" noChangeArrowheads="1"/>
        </xdr:cNvPicPr>
      </xdr:nvPicPr>
      <xdr:blipFill>
        <a:blip r:embed="rId3" cstate="print"/>
        <a:srcRect/>
        <a:stretch>
          <a:fillRect/>
        </a:stretch>
      </xdr:blipFill>
      <xdr:spPr>
        <a:xfrm>
          <a:off x="914400" y="1887855"/>
          <a:ext cx="666750" cy="654685"/>
        </a:xfrm>
        <a:prstGeom prst="rect">
          <a:avLst/>
        </a:prstGeom>
        <a:noFill/>
        <a:ln w="1">
          <a:noFill/>
          <a:miter lim="800000"/>
          <a:headEnd/>
          <a:tailEnd type="none" w="med" len="med"/>
        </a:ln>
        <a:effectLst/>
      </xdr:spPr>
    </xdr:pic>
    <xdr:clientData/>
  </xdr:twoCellAnchor>
  <xdr:twoCellAnchor editAs="oneCell">
    <xdr:from>
      <xdr:col>1</xdr:col>
      <xdr:colOff>64519</xdr:colOff>
      <xdr:row>3</xdr:row>
      <xdr:rowOff>295275</xdr:rowOff>
    </xdr:from>
    <xdr:to>
      <xdr:col>1</xdr:col>
      <xdr:colOff>828674</xdr:colOff>
      <xdr:row>3</xdr:row>
      <xdr:rowOff>1123949</xdr:rowOff>
    </xdr:to>
    <xdr:pic>
      <xdr:nvPicPr>
        <xdr:cNvPr id="7179" name="Picture 11"/>
        <xdr:cNvPicPr>
          <a:picLocks noChangeAspect="1" noChangeArrowheads="1"/>
        </xdr:cNvPicPr>
      </xdr:nvPicPr>
      <xdr:blipFill>
        <a:blip r:embed="rId4" cstate="print"/>
        <a:srcRect/>
        <a:stretch>
          <a:fillRect/>
        </a:stretch>
      </xdr:blipFill>
      <xdr:spPr>
        <a:xfrm>
          <a:off x="749935" y="3000375"/>
          <a:ext cx="763905" cy="828040"/>
        </a:xfrm>
        <a:prstGeom prst="rect">
          <a:avLst/>
        </a:prstGeom>
        <a:noFill/>
        <a:ln w="1">
          <a:noFill/>
          <a:miter lim="800000"/>
          <a:headEnd/>
          <a:tailEnd type="none" w="med" len="med"/>
        </a:ln>
        <a:effectLst/>
      </xdr:spPr>
    </xdr:pic>
    <xdr:clientData/>
  </xdr:twoCellAnchor>
  <xdr:twoCellAnchor editAs="oneCell">
    <xdr:from>
      <xdr:col>8</xdr:col>
      <xdr:colOff>48007</xdr:colOff>
      <xdr:row>3</xdr:row>
      <xdr:rowOff>323849</xdr:rowOff>
    </xdr:from>
    <xdr:to>
      <xdr:col>8</xdr:col>
      <xdr:colOff>2185036</xdr:colOff>
      <xdr:row>3</xdr:row>
      <xdr:rowOff>1076324</xdr:rowOff>
    </xdr:to>
    <xdr:pic>
      <xdr:nvPicPr>
        <xdr:cNvPr id="7180" name="Picture 12"/>
        <xdr:cNvPicPr>
          <a:picLocks noChangeAspect="1" noChangeArrowheads="1"/>
        </xdr:cNvPicPr>
      </xdr:nvPicPr>
      <xdr:blipFill>
        <a:blip r:embed="rId5" cstate="print"/>
        <a:srcRect/>
        <a:stretch>
          <a:fillRect/>
        </a:stretch>
      </xdr:blipFill>
      <xdr:spPr>
        <a:xfrm>
          <a:off x="7845425" y="3028315"/>
          <a:ext cx="2137410" cy="752475"/>
        </a:xfrm>
        <a:prstGeom prst="rect">
          <a:avLst/>
        </a:prstGeom>
        <a:noFill/>
        <a:ln w="1">
          <a:noFill/>
          <a:miter lim="800000"/>
          <a:headEnd/>
          <a:tailEnd type="none" w="med" len="med"/>
        </a:ln>
        <a:effectLst/>
      </xdr:spPr>
    </xdr:pic>
    <xdr:clientData/>
  </xdr:twoCellAnchor>
  <xdr:twoCellAnchor editAs="oneCell">
    <xdr:from>
      <xdr:col>1</xdr:col>
      <xdr:colOff>78290</xdr:colOff>
      <xdr:row>4</xdr:row>
      <xdr:rowOff>295275</xdr:rowOff>
    </xdr:from>
    <xdr:to>
      <xdr:col>1</xdr:col>
      <xdr:colOff>866775</xdr:colOff>
      <xdr:row>4</xdr:row>
      <xdr:rowOff>1057274</xdr:rowOff>
    </xdr:to>
    <xdr:pic>
      <xdr:nvPicPr>
        <xdr:cNvPr id="7182" name="Picture 14"/>
        <xdr:cNvPicPr>
          <a:picLocks noChangeAspect="1" noChangeArrowheads="1"/>
        </xdr:cNvPicPr>
      </xdr:nvPicPr>
      <xdr:blipFill>
        <a:blip r:embed="rId6" cstate="print"/>
        <a:srcRect/>
        <a:stretch>
          <a:fillRect/>
        </a:stretch>
      </xdr:blipFill>
      <xdr:spPr>
        <a:xfrm>
          <a:off x="763905" y="4391025"/>
          <a:ext cx="788670" cy="761365"/>
        </a:xfrm>
        <a:prstGeom prst="rect">
          <a:avLst/>
        </a:prstGeom>
        <a:noFill/>
        <a:ln w="1">
          <a:noFill/>
          <a:miter lim="800000"/>
          <a:headEnd/>
          <a:tailEnd type="none" w="med" len="med"/>
        </a:ln>
        <a:effectLst/>
      </xdr:spPr>
    </xdr:pic>
    <xdr:clientData/>
  </xdr:twoCellAnchor>
  <xdr:twoCellAnchor editAs="oneCell">
    <xdr:from>
      <xdr:col>8</xdr:col>
      <xdr:colOff>28575</xdr:colOff>
      <xdr:row>4</xdr:row>
      <xdr:rowOff>323850</xdr:rowOff>
    </xdr:from>
    <xdr:to>
      <xdr:col>8</xdr:col>
      <xdr:colOff>2165604</xdr:colOff>
      <xdr:row>4</xdr:row>
      <xdr:rowOff>1076325</xdr:rowOff>
    </xdr:to>
    <xdr:pic>
      <xdr:nvPicPr>
        <xdr:cNvPr id="9" name="Picture 12"/>
        <xdr:cNvPicPr>
          <a:picLocks noChangeAspect="1" noChangeArrowheads="1"/>
        </xdr:cNvPicPr>
      </xdr:nvPicPr>
      <xdr:blipFill>
        <a:blip r:embed="rId5" cstate="print"/>
        <a:srcRect/>
        <a:stretch>
          <a:fillRect/>
        </a:stretch>
      </xdr:blipFill>
      <xdr:spPr>
        <a:xfrm>
          <a:off x="7826375" y="4419600"/>
          <a:ext cx="2136775" cy="752475"/>
        </a:xfrm>
        <a:prstGeom prst="rect">
          <a:avLst/>
        </a:prstGeom>
        <a:noFill/>
        <a:ln w="1">
          <a:noFill/>
          <a:miter lim="800000"/>
          <a:headEnd/>
          <a:tailEnd type="none" w="med" len="med"/>
        </a:ln>
        <a:effectLst/>
      </xdr:spPr>
    </xdr:pic>
    <xdr:clientData/>
  </xdr:twoCellAnchor>
  <xdr:twoCellAnchor editAs="oneCell">
    <xdr:from>
      <xdr:col>1</xdr:col>
      <xdr:colOff>57150</xdr:colOff>
      <xdr:row>5</xdr:row>
      <xdr:rowOff>447675</xdr:rowOff>
    </xdr:from>
    <xdr:to>
      <xdr:col>1</xdr:col>
      <xdr:colOff>892020</xdr:colOff>
      <xdr:row>5</xdr:row>
      <xdr:rowOff>1028699</xdr:rowOff>
    </xdr:to>
    <xdr:pic>
      <xdr:nvPicPr>
        <xdr:cNvPr id="11" name="Picture 15"/>
        <xdr:cNvPicPr>
          <a:picLocks noChangeAspect="1" noChangeArrowheads="1"/>
        </xdr:cNvPicPr>
      </xdr:nvPicPr>
      <xdr:blipFill>
        <a:blip r:embed="rId7" cstate="print"/>
        <a:srcRect/>
        <a:stretch>
          <a:fillRect/>
        </a:stretch>
      </xdr:blipFill>
      <xdr:spPr>
        <a:xfrm>
          <a:off x="742950" y="5934075"/>
          <a:ext cx="834390" cy="580390"/>
        </a:xfrm>
        <a:prstGeom prst="rect">
          <a:avLst/>
        </a:prstGeom>
        <a:noFill/>
        <a:ln w="1">
          <a:noFill/>
          <a:miter lim="800000"/>
          <a:headEnd/>
          <a:tailEnd type="none" w="med" len="med"/>
        </a:ln>
        <a:effectLst/>
      </xdr:spPr>
    </xdr:pic>
    <xdr:clientData/>
  </xdr:twoCellAnchor>
  <xdr:twoCellAnchor editAs="oneCell">
    <xdr:from>
      <xdr:col>1</xdr:col>
      <xdr:colOff>38100</xdr:colOff>
      <xdr:row>6</xdr:row>
      <xdr:rowOff>264776</xdr:rowOff>
    </xdr:from>
    <xdr:to>
      <xdr:col>1</xdr:col>
      <xdr:colOff>895350</xdr:colOff>
      <xdr:row>6</xdr:row>
      <xdr:rowOff>1200332</xdr:rowOff>
    </xdr:to>
    <xdr:pic>
      <xdr:nvPicPr>
        <xdr:cNvPr id="7184" name="Picture 16"/>
        <xdr:cNvPicPr>
          <a:picLocks noChangeAspect="1" noChangeArrowheads="1"/>
        </xdr:cNvPicPr>
      </xdr:nvPicPr>
      <xdr:blipFill>
        <a:blip r:embed="rId8" cstate="print"/>
        <a:srcRect/>
        <a:stretch>
          <a:fillRect/>
        </a:stretch>
      </xdr:blipFill>
      <xdr:spPr>
        <a:xfrm>
          <a:off x="723900" y="7141210"/>
          <a:ext cx="857250" cy="935990"/>
        </a:xfrm>
        <a:prstGeom prst="rect">
          <a:avLst/>
        </a:prstGeom>
        <a:noFill/>
        <a:ln w="1">
          <a:noFill/>
          <a:miter lim="800000"/>
          <a:headEnd/>
          <a:tailEnd type="none" w="med" len="med"/>
        </a:ln>
        <a:effectLst/>
      </xdr:spPr>
    </xdr:pic>
    <xdr:clientData/>
  </xdr:twoCellAnchor>
  <xdr:twoCellAnchor editAs="oneCell">
    <xdr:from>
      <xdr:col>1</xdr:col>
      <xdr:colOff>103692</xdr:colOff>
      <xdr:row>7</xdr:row>
      <xdr:rowOff>352425</xdr:rowOff>
    </xdr:from>
    <xdr:to>
      <xdr:col>1</xdr:col>
      <xdr:colOff>869067</xdr:colOff>
      <xdr:row>7</xdr:row>
      <xdr:rowOff>1133473</xdr:rowOff>
    </xdr:to>
    <xdr:pic>
      <xdr:nvPicPr>
        <xdr:cNvPr id="7185" name="Picture 17"/>
        <xdr:cNvPicPr>
          <a:picLocks noChangeAspect="1" noChangeArrowheads="1"/>
        </xdr:cNvPicPr>
      </xdr:nvPicPr>
      <xdr:blipFill>
        <a:blip r:embed="rId9" cstate="print"/>
        <a:srcRect/>
        <a:stretch>
          <a:fillRect/>
        </a:stretch>
      </xdr:blipFill>
      <xdr:spPr>
        <a:xfrm>
          <a:off x="789305" y="8620125"/>
          <a:ext cx="765175" cy="780415"/>
        </a:xfrm>
        <a:prstGeom prst="rect">
          <a:avLst/>
        </a:prstGeom>
        <a:noFill/>
        <a:ln w="1">
          <a:noFill/>
          <a:miter lim="800000"/>
          <a:headEnd/>
          <a:tailEnd type="none" w="med" len="med"/>
        </a:ln>
        <a:effectLst/>
      </xdr:spPr>
    </xdr:pic>
    <xdr:clientData/>
  </xdr:twoCellAnchor>
  <xdr:twoCellAnchor editAs="oneCell">
    <xdr:from>
      <xdr:col>8</xdr:col>
      <xdr:colOff>30098</xdr:colOff>
      <xdr:row>7</xdr:row>
      <xdr:rowOff>348533</xdr:rowOff>
    </xdr:from>
    <xdr:to>
      <xdr:col>8</xdr:col>
      <xdr:colOff>2124075</xdr:colOff>
      <xdr:row>7</xdr:row>
      <xdr:rowOff>1085849</xdr:rowOff>
    </xdr:to>
    <xdr:pic>
      <xdr:nvPicPr>
        <xdr:cNvPr id="7186" name="Picture 18"/>
        <xdr:cNvPicPr>
          <a:picLocks noChangeAspect="1" noChangeArrowheads="1"/>
        </xdr:cNvPicPr>
      </xdr:nvPicPr>
      <xdr:blipFill>
        <a:blip r:embed="rId10" cstate="print"/>
        <a:srcRect/>
        <a:stretch>
          <a:fillRect/>
        </a:stretch>
      </xdr:blipFill>
      <xdr:spPr>
        <a:xfrm>
          <a:off x="7827645" y="8615680"/>
          <a:ext cx="2094230" cy="737235"/>
        </a:xfrm>
        <a:prstGeom prst="rect">
          <a:avLst/>
        </a:prstGeom>
        <a:noFill/>
        <a:ln w="1">
          <a:noFill/>
          <a:miter lim="800000"/>
          <a:headEnd/>
          <a:tailEnd type="none" w="med" len="med"/>
        </a:ln>
        <a:effectLst/>
      </xdr:spPr>
    </xdr:pic>
    <xdr:clientData/>
  </xdr:twoCellAnchor>
  <xdr:twoCellAnchor editAs="oneCell">
    <xdr:from>
      <xdr:col>8</xdr:col>
      <xdr:colOff>30572</xdr:colOff>
      <xdr:row>8</xdr:row>
      <xdr:rowOff>342900</xdr:rowOff>
    </xdr:from>
    <xdr:to>
      <xdr:col>8</xdr:col>
      <xdr:colOff>2181224</xdr:colOff>
      <xdr:row>8</xdr:row>
      <xdr:rowOff>1095374</xdr:rowOff>
    </xdr:to>
    <xdr:pic>
      <xdr:nvPicPr>
        <xdr:cNvPr id="2" name="Picture 8"/>
        <xdr:cNvPicPr>
          <a:picLocks noChangeAspect="1" noChangeArrowheads="1"/>
        </xdr:cNvPicPr>
      </xdr:nvPicPr>
      <xdr:blipFill>
        <a:blip r:embed="rId11" cstate="print"/>
        <a:srcRect/>
        <a:stretch>
          <a:fillRect/>
        </a:stretch>
      </xdr:blipFill>
      <xdr:spPr>
        <a:xfrm>
          <a:off x="7828280" y="10001250"/>
          <a:ext cx="2150110" cy="751840"/>
        </a:xfrm>
        <a:prstGeom prst="rect">
          <a:avLst/>
        </a:prstGeom>
        <a:noFill/>
        <a:ln w="1">
          <a:noFill/>
          <a:miter lim="800000"/>
          <a:headEnd/>
          <a:tailEnd type="none" w="med" len="med"/>
        </a:ln>
        <a:effectLst/>
      </xdr:spPr>
    </xdr:pic>
    <xdr:clientData/>
  </xdr:twoCellAnchor>
  <xdr:twoCellAnchor editAs="oneCell">
    <xdr:from>
      <xdr:col>1</xdr:col>
      <xdr:colOff>34712</xdr:colOff>
      <xdr:row>8</xdr:row>
      <xdr:rowOff>295274</xdr:rowOff>
    </xdr:from>
    <xdr:to>
      <xdr:col>1</xdr:col>
      <xdr:colOff>895349</xdr:colOff>
      <xdr:row>8</xdr:row>
      <xdr:rowOff>1200149</xdr:rowOff>
    </xdr:to>
    <xdr:pic>
      <xdr:nvPicPr>
        <xdr:cNvPr id="3" name="Picture 9"/>
        <xdr:cNvPicPr>
          <a:picLocks noChangeAspect="1" noChangeArrowheads="1"/>
        </xdr:cNvPicPr>
      </xdr:nvPicPr>
      <xdr:blipFill>
        <a:blip r:embed="rId12" cstate="print"/>
        <a:srcRect/>
        <a:stretch>
          <a:fillRect/>
        </a:stretch>
      </xdr:blipFill>
      <xdr:spPr>
        <a:xfrm>
          <a:off x="720090" y="9952990"/>
          <a:ext cx="860425" cy="904875"/>
        </a:xfrm>
        <a:prstGeom prst="rect">
          <a:avLst/>
        </a:prstGeom>
        <a:noFill/>
        <a:ln w="1">
          <a:noFill/>
          <a:miter lim="800000"/>
          <a:headEnd/>
          <a:tailEnd type="none" w="med" len="med"/>
        </a:ln>
        <a:effectLst/>
      </xdr:spPr>
    </xdr:pic>
    <xdr:clientData/>
  </xdr:twoCellAnchor>
  <xdr:twoCellAnchor editAs="oneCell">
    <xdr:from>
      <xdr:col>1</xdr:col>
      <xdr:colOff>78945</xdr:colOff>
      <xdr:row>9</xdr:row>
      <xdr:rowOff>352425</xdr:rowOff>
    </xdr:from>
    <xdr:to>
      <xdr:col>1</xdr:col>
      <xdr:colOff>855196</xdr:colOff>
      <xdr:row>9</xdr:row>
      <xdr:rowOff>1057275</xdr:rowOff>
    </xdr:to>
    <xdr:pic>
      <xdr:nvPicPr>
        <xdr:cNvPr id="4" name="Picture 10"/>
        <xdr:cNvPicPr>
          <a:picLocks noChangeAspect="1" noChangeArrowheads="1"/>
        </xdr:cNvPicPr>
      </xdr:nvPicPr>
      <xdr:blipFill>
        <a:blip r:embed="rId13" cstate="print"/>
        <a:srcRect/>
        <a:stretch>
          <a:fillRect/>
        </a:stretch>
      </xdr:blipFill>
      <xdr:spPr>
        <a:xfrm>
          <a:off x="764540" y="11401425"/>
          <a:ext cx="775970" cy="704850"/>
        </a:xfrm>
        <a:prstGeom prst="rect">
          <a:avLst/>
        </a:prstGeom>
        <a:noFill/>
        <a:ln w="1">
          <a:noFill/>
          <a:miter lim="800000"/>
          <a:headEnd/>
          <a:tailEnd type="none" w="med" len="med"/>
        </a:ln>
        <a:effectLst/>
      </xdr:spPr>
    </xdr:pic>
    <xdr:clientData/>
  </xdr:twoCellAnchor>
  <xdr:twoCellAnchor editAs="oneCell">
    <xdr:from>
      <xdr:col>1</xdr:col>
      <xdr:colOff>159109</xdr:colOff>
      <xdr:row>10</xdr:row>
      <xdr:rowOff>314325</xdr:rowOff>
    </xdr:from>
    <xdr:to>
      <xdr:col>1</xdr:col>
      <xdr:colOff>771525</xdr:colOff>
      <xdr:row>10</xdr:row>
      <xdr:rowOff>1181099</xdr:rowOff>
    </xdr:to>
    <xdr:pic>
      <xdr:nvPicPr>
        <xdr:cNvPr id="7193" name="Picture 25"/>
        <xdr:cNvPicPr>
          <a:picLocks noChangeAspect="1" noChangeArrowheads="1"/>
        </xdr:cNvPicPr>
      </xdr:nvPicPr>
      <xdr:blipFill>
        <a:blip r:embed="rId14" cstate="print"/>
        <a:srcRect/>
        <a:stretch>
          <a:fillRect/>
        </a:stretch>
      </xdr:blipFill>
      <xdr:spPr>
        <a:xfrm>
          <a:off x="844550" y="12753975"/>
          <a:ext cx="612775" cy="866140"/>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190500</xdr:colOff>
      <xdr:row>1</xdr:row>
      <xdr:rowOff>142875</xdr:rowOff>
    </xdr:from>
    <xdr:to>
      <xdr:col>0</xdr:col>
      <xdr:colOff>1019175</xdr:colOff>
      <xdr:row>1</xdr:row>
      <xdr:rowOff>971550</xdr:rowOff>
    </xdr:to>
    <xdr:pic>
      <xdr:nvPicPr>
        <xdr:cNvPr id="12" name="Picture 8"/>
        <xdr:cNvPicPr>
          <a:picLocks noChangeAspect="1" noChangeArrowheads="1"/>
        </xdr:cNvPicPr>
      </xdr:nvPicPr>
      <xdr:blipFill>
        <a:blip r:embed="rId1" cstate="print"/>
        <a:srcRect/>
        <a:stretch>
          <a:fillRect/>
        </a:stretch>
      </xdr:blipFill>
      <xdr:spPr>
        <a:xfrm>
          <a:off x="190500" y="323850"/>
          <a:ext cx="828675" cy="828675"/>
        </a:xfrm>
        <a:prstGeom prst="rect">
          <a:avLst/>
        </a:prstGeom>
        <a:noFill/>
        <a:ln w="1">
          <a:noFill/>
          <a:miter lim="800000"/>
          <a:headEnd/>
          <a:tailEnd type="none" w="med" len="med"/>
        </a:ln>
        <a:effectLst/>
      </xdr:spPr>
    </xdr:pic>
    <xdr:clientData/>
  </xdr:twoCellAnchor>
  <xdr:twoCellAnchor editAs="oneCell">
    <xdr:from>
      <xdr:col>0</xdr:col>
      <xdr:colOff>276225</xdr:colOff>
      <xdr:row>2</xdr:row>
      <xdr:rowOff>202196</xdr:rowOff>
    </xdr:from>
    <xdr:to>
      <xdr:col>0</xdr:col>
      <xdr:colOff>942975</xdr:colOff>
      <xdr:row>2</xdr:row>
      <xdr:rowOff>857249</xdr:rowOff>
    </xdr:to>
    <xdr:pic>
      <xdr:nvPicPr>
        <xdr:cNvPr id="13" name="Picture 10"/>
        <xdr:cNvPicPr>
          <a:picLocks noChangeAspect="1" noChangeArrowheads="1"/>
        </xdr:cNvPicPr>
      </xdr:nvPicPr>
      <xdr:blipFill>
        <a:blip r:embed="rId2" cstate="print"/>
        <a:srcRect/>
        <a:stretch>
          <a:fillRect/>
        </a:stretch>
      </xdr:blipFill>
      <xdr:spPr>
        <a:xfrm>
          <a:off x="276225" y="1449705"/>
          <a:ext cx="666750" cy="654685"/>
        </a:xfrm>
        <a:prstGeom prst="rect">
          <a:avLst/>
        </a:prstGeom>
        <a:noFill/>
        <a:ln w="1">
          <a:noFill/>
          <a:miter lim="800000"/>
          <a:headEnd/>
          <a:tailEnd type="none" w="med" len="med"/>
        </a:ln>
        <a:effectLst/>
      </xdr:spPr>
    </xdr:pic>
    <xdr:clientData/>
  </xdr:twoCellAnchor>
  <xdr:twoCellAnchor editAs="oneCell">
    <xdr:from>
      <xdr:col>0</xdr:col>
      <xdr:colOff>197869</xdr:colOff>
      <xdr:row>3</xdr:row>
      <xdr:rowOff>333375</xdr:rowOff>
    </xdr:from>
    <xdr:to>
      <xdr:col>0</xdr:col>
      <xdr:colOff>962024</xdr:colOff>
      <xdr:row>3</xdr:row>
      <xdr:rowOff>1162049</xdr:rowOff>
    </xdr:to>
    <xdr:pic>
      <xdr:nvPicPr>
        <xdr:cNvPr id="14" name="Picture 11"/>
        <xdr:cNvPicPr>
          <a:picLocks noChangeAspect="1" noChangeArrowheads="1"/>
        </xdr:cNvPicPr>
      </xdr:nvPicPr>
      <xdr:blipFill>
        <a:blip r:embed="rId3" cstate="print"/>
        <a:srcRect/>
        <a:stretch>
          <a:fillRect/>
        </a:stretch>
      </xdr:blipFill>
      <xdr:spPr>
        <a:xfrm>
          <a:off x="197485" y="2609850"/>
          <a:ext cx="763905" cy="828040"/>
        </a:xfrm>
        <a:prstGeom prst="rect">
          <a:avLst/>
        </a:prstGeom>
        <a:noFill/>
        <a:ln w="1">
          <a:noFill/>
          <a:miter lim="800000"/>
          <a:headEnd/>
          <a:tailEnd type="none" w="med" len="med"/>
        </a:ln>
        <a:effectLst/>
      </xdr:spPr>
    </xdr:pic>
    <xdr:clientData/>
  </xdr:twoCellAnchor>
  <xdr:twoCellAnchor editAs="oneCell">
    <xdr:from>
      <xdr:col>0</xdr:col>
      <xdr:colOff>164015</xdr:colOff>
      <xdr:row>4</xdr:row>
      <xdr:rowOff>381000</xdr:rowOff>
    </xdr:from>
    <xdr:to>
      <xdr:col>0</xdr:col>
      <xdr:colOff>952500</xdr:colOff>
      <xdr:row>4</xdr:row>
      <xdr:rowOff>1142999</xdr:rowOff>
    </xdr:to>
    <xdr:pic>
      <xdr:nvPicPr>
        <xdr:cNvPr id="15" name="Picture 14"/>
        <xdr:cNvPicPr>
          <a:picLocks noChangeAspect="1" noChangeArrowheads="1"/>
        </xdr:cNvPicPr>
      </xdr:nvPicPr>
      <xdr:blipFill>
        <a:blip r:embed="rId4" cstate="print"/>
        <a:srcRect/>
        <a:stretch>
          <a:fillRect/>
        </a:stretch>
      </xdr:blipFill>
      <xdr:spPr>
        <a:xfrm>
          <a:off x="163830" y="4048125"/>
          <a:ext cx="788670" cy="761365"/>
        </a:xfrm>
        <a:prstGeom prst="rect">
          <a:avLst/>
        </a:prstGeom>
        <a:noFill/>
        <a:ln w="1">
          <a:noFill/>
          <a:miter lim="800000"/>
          <a:headEnd/>
          <a:tailEnd type="none" w="med" len="med"/>
        </a:ln>
        <a:effectLst/>
      </xdr:spPr>
    </xdr:pic>
    <xdr:clientData/>
  </xdr:twoCellAnchor>
  <xdr:twoCellAnchor editAs="oneCell">
    <xdr:from>
      <xdr:col>0</xdr:col>
      <xdr:colOff>152400</xdr:colOff>
      <xdr:row>5</xdr:row>
      <xdr:rowOff>447675</xdr:rowOff>
    </xdr:from>
    <xdr:to>
      <xdr:col>0</xdr:col>
      <xdr:colOff>987270</xdr:colOff>
      <xdr:row>5</xdr:row>
      <xdr:rowOff>1028699</xdr:rowOff>
    </xdr:to>
    <xdr:pic>
      <xdr:nvPicPr>
        <xdr:cNvPr id="16" name="Picture 15"/>
        <xdr:cNvPicPr>
          <a:picLocks noChangeAspect="1" noChangeArrowheads="1"/>
        </xdr:cNvPicPr>
      </xdr:nvPicPr>
      <xdr:blipFill>
        <a:blip r:embed="rId5" cstate="print"/>
        <a:srcRect/>
        <a:stretch>
          <a:fillRect/>
        </a:stretch>
      </xdr:blipFill>
      <xdr:spPr>
        <a:xfrm>
          <a:off x="152400" y="5505450"/>
          <a:ext cx="834390" cy="580390"/>
        </a:xfrm>
        <a:prstGeom prst="rect">
          <a:avLst/>
        </a:prstGeom>
        <a:noFill/>
        <a:ln w="1">
          <a:noFill/>
          <a:miter lim="800000"/>
          <a:headEnd/>
          <a:tailEnd type="none" w="med" len="med"/>
        </a:ln>
        <a:effectLst/>
      </xdr:spPr>
    </xdr:pic>
    <xdr:clientData/>
  </xdr:twoCellAnchor>
  <xdr:twoCellAnchor editAs="oneCell">
    <xdr:from>
      <xdr:col>0</xdr:col>
      <xdr:colOff>38100</xdr:colOff>
      <xdr:row>6</xdr:row>
      <xdr:rowOff>264776</xdr:rowOff>
    </xdr:from>
    <xdr:to>
      <xdr:col>1</xdr:col>
      <xdr:colOff>0</xdr:colOff>
      <xdr:row>6</xdr:row>
      <xdr:rowOff>1200332</xdr:rowOff>
    </xdr:to>
    <xdr:pic>
      <xdr:nvPicPr>
        <xdr:cNvPr id="17" name="Picture 16"/>
        <xdr:cNvPicPr>
          <a:picLocks noChangeAspect="1" noChangeArrowheads="1"/>
        </xdr:cNvPicPr>
      </xdr:nvPicPr>
      <xdr:blipFill>
        <a:blip r:embed="rId6" cstate="print"/>
        <a:srcRect/>
        <a:stretch>
          <a:fillRect/>
        </a:stretch>
      </xdr:blipFill>
      <xdr:spPr>
        <a:xfrm>
          <a:off x="38100" y="6712585"/>
          <a:ext cx="1193800" cy="935990"/>
        </a:xfrm>
        <a:prstGeom prst="rect">
          <a:avLst/>
        </a:prstGeom>
        <a:noFill/>
        <a:ln w="1">
          <a:noFill/>
          <a:miter lim="800000"/>
          <a:headEnd/>
          <a:tailEnd type="none" w="med" len="med"/>
        </a:ln>
        <a:effectLst/>
      </xdr:spPr>
    </xdr:pic>
    <xdr:clientData/>
  </xdr:twoCellAnchor>
  <xdr:twoCellAnchor editAs="oneCell">
    <xdr:from>
      <xdr:col>0</xdr:col>
      <xdr:colOff>103692</xdr:colOff>
      <xdr:row>7</xdr:row>
      <xdr:rowOff>352425</xdr:rowOff>
    </xdr:from>
    <xdr:to>
      <xdr:col>0</xdr:col>
      <xdr:colOff>869067</xdr:colOff>
      <xdr:row>7</xdr:row>
      <xdr:rowOff>1133473</xdr:rowOff>
    </xdr:to>
    <xdr:pic>
      <xdr:nvPicPr>
        <xdr:cNvPr id="18" name="Picture 17"/>
        <xdr:cNvPicPr>
          <a:picLocks noChangeAspect="1" noChangeArrowheads="1"/>
        </xdr:cNvPicPr>
      </xdr:nvPicPr>
      <xdr:blipFill>
        <a:blip r:embed="rId7" cstate="print"/>
        <a:srcRect/>
        <a:stretch>
          <a:fillRect/>
        </a:stretch>
      </xdr:blipFill>
      <xdr:spPr>
        <a:xfrm>
          <a:off x="103505" y="8191500"/>
          <a:ext cx="765175" cy="780415"/>
        </a:xfrm>
        <a:prstGeom prst="rect">
          <a:avLst/>
        </a:prstGeom>
        <a:noFill/>
        <a:ln w="1">
          <a:noFill/>
          <a:miter lim="800000"/>
          <a:headEnd/>
          <a:tailEnd type="none" w="med" len="med"/>
        </a:ln>
        <a:effectLst/>
      </xdr:spPr>
    </xdr:pic>
    <xdr:clientData/>
  </xdr:twoCellAnchor>
  <xdr:twoCellAnchor editAs="oneCell">
    <xdr:from>
      <xdr:col>0</xdr:col>
      <xdr:colOff>34712</xdr:colOff>
      <xdr:row>8</xdr:row>
      <xdr:rowOff>295274</xdr:rowOff>
    </xdr:from>
    <xdr:to>
      <xdr:col>0</xdr:col>
      <xdr:colOff>895349</xdr:colOff>
      <xdr:row>8</xdr:row>
      <xdr:rowOff>1200149</xdr:rowOff>
    </xdr:to>
    <xdr:pic>
      <xdr:nvPicPr>
        <xdr:cNvPr id="19" name="Picture 9"/>
        <xdr:cNvPicPr>
          <a:picLocks noChangeAspect="1" noChangeArrowheads="1"/>
        </xdr:cNvPicPr>
      </xdr:nvPicPr>
      <xdr:blipFill>
        <a:blip r:embed="rId8" cstate="print"/>
        <a:srcRect/>
        <a:stretch>
          <a:fillRect/>
        </a:stretch>
      </xdr:blipFill>
      <xdr:spPr>
        <a:xfrm>
          <a:off x="34290" y="9524365"/>
          <a:ext cx="860425" cy="904875"/>
        </a:xfrm>
        <a:prstGeom prst="rect">
          <a:avLst/>
        </a:prstGeom>
        <a:noFill/>
        <a:ln w="1">
          <a:noFill/>
          <a:miter lim="800000"/>
          <a:headEnd/>
          <a:tailEnd type="none" w="med" len="med"/>
        </a:ln>
        <a:effectLst/>
      </xdr:spPr>
    </xdr:pic>
    <xdr:clientData/>
  </xdr:twoCellAnchor>
  <xdr:twoCellAnchor editAs="oneCell">
    <xdr:from>
      <xdr:col>0</xdr:col>
      <xdr:colOff>78945</xdr:colOff>
      <xdr:row>9</xdr:row>
      <xdr:rowOff>352425</xdr:rowOff>
    </xdr:from>
    <xdr:to>
      <xdr:col>0</xdr:col>
      <xdr:colOff>855196</xdr:colOff>
      <xdr:row>9</xdr:row>
      <xdr:rowOff>1057275</xdr:rowOff>
    </xdr:to>
    <xdr:pic>
      <xdr:nvPicPr>
        <xdr:cNvPr id="20" name="Picture 10"/>
        <xdr:cNvPicPr>
          <a:picLocks noChangeAspect="1" noChangeArrowheads="1"/>
        </xdr:cNvPicPr>
      </xdr:nvPicPr>
      <xdr:blipFill>
        <a:blip r:embed="rId9" cstate="print"/>
        <a:srcRect/>
        <a:stretch>
          <a:fillRect/>
        </a:stretch>
      </xdr:blipFill>
      <xdr:spPr>
        <a:xfrm>
          <a:off x="78740" y="10972800"/>
          <a:ext cx="775970" cy="704850"/>
        </a:xfrm>
        <a:prstGeom prst="rect">
          <a:avLst/>
        </a:prstGeom>
        <a:noFill/>
        <a:ln w="1">
          <a:noFill/>
          <a:miter lim="800000"/>
          <a:headEnd/>
          <a:tailEnd type="none" w="med" len="med"/>
        </a:ln>
        <a:effectLst/>
      </xdr:spPr>
    </xdr:pic>
    <xdr:clientData/>
  </xdr:twoCellAnchor>
  <xdr:twoCellAnchor editAs="oneCell">
    <xdr:from>
      <xdr:col>0</xdr:col>
      <xdr:colOff>159109</xdr:colOff>
      <xdr:row>10</xdr:row>
      <xdr:rowOff>314325</xdr:rowOff>
    </xdr:from>
    <xdr:to>
      <xdr:col>0</xdr:col>
      <xdr:colOff>771525</xdr:colOff>
      <xdr:row>10</xdr:row>
      <xdr:rowOff>1181099</xdr:rowOff>
    </xdr:to>
    <xdr:pic>
      <xdr:nvPicPr>
        <xdr:cNvPr id="21" name="Picture 25"/>
        <xdr:cNvPicPr>
          <a:picLocks noChangeAspect="1" noChangeArrowheads="1"/>
        </xdr:cNvPicPr>
      </xdr:nvPicPr>
      <xdr:blipFill>
        <a:blip r:embed="rId10" cstate="print"/>
        <a:srcRect/>
        <a:stretch>
          <a:fillRect/>
        </a:stretch>
      </xdr:blipFill>
      <xdr:spPr>
        <a:xfrm>
          <a:off x="158750" y="12325350"/>
          <a:ext cx="612775" cy="866140"/>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478029</xdr:colOff>
      <xdr:row>1</xdr:row>
      <xdr:rowOff>95251</xdr:rowOff>
    </xdr:from>
    <xdr:to>
      <xdr:col>2</xdr:col>
      <xdr:colOff>1095374</xdr:colOff>
      <xdr:row>1</xdr:row>
      <xdr:rowOff>771525</xdr:rowOff>
    </xdr:to>
    <xdr:pic>
      <xdr:nvPicPr>
        <xdr:cNvPr id="5122" name="Picture 2"/>
        <xdr:cNvPicPr>
          <a:picLocks noChangeAspect="1" noChangeArrowheads="1"/>
        </xdr:cNvPicPr>
      </xdr:nvPicPr>
      <xdr:blipFill>
        <a:blip r:embed="rId1" cstate="print"/>
        <a:srcRect/>
        <a:stretch>
          <a:fillRect/>
        </a:stretch>
      </xdr:blipFill>
      <xdr:spPr>
        <a:xfrm>
          <a:off x="3373120" y="276225"/>
          <a:ext cx="617220" cy="676275"/>
        </a:xfrm>
        <a:prstGeom prst="rect">
          <a:avLst/>
        </a:prstGeom>
        <a:noFill/>
        <a:ln w="1">
          <a:noFill/>
          <a:miter lim="800000"/>
          <a:headEnd/>
          <a:tailEnd type="none" w="med" len="med"/>
        </a:ln>
        <a:effectLst/>
      </xdr:spPr>
    </xdr:pic>
    <xdr:clientData/>
  </xdr:twoCellAnchor>
  <xdr:twoCellAnchor editAs="oneCell">
    <xdr:from>
      <xdr:col>2</xdr:col>
      <xdr:colOff>394184</xdr:colOff>
      <xdr:row>2</xdr:row>
      <xdr:rowOff>38099</xdr:rowOff>
    </xdr:from>
    <xdr:to>
      <xdr:col>2</xdr:col>
      <xdr:colOff>1181099</xdr:colOff>
      <xdr:row>2</xdr:row>
      <xdr:rowOff>828674</xdr:rowOff>
    </xdr:to>
    <xdr:pic>
      <xdr:nvPicPr>
        <xdr:cNvPr id="5123" name="Picture 3"/>
        <xdr:cNvPicPr>
          <a:picLocks noChangeAspect="1" noChangeArrowheads="1"/>
        </xdr:cNvPicPr>
      </xdr:nvPicPr>
      <xdr:blipFill>
        <a:blip r:embed="rId2" cstate="print"/>
        <a:srcRect/>
        <a:stretch>
          <a:fillRect/>
        </a:stretch>
      </xdr:blipFill>
      <xdr:spPr>
        <a:xfrm>
          <a:off x="3289300" y="1094740"/>
          <a:ext cx="786765" cy="790575"/>
        </a:xfrm>
        <a:prstGeom prst="rect">
          <a:avLst/>
        </a:prstGeom>
        <a:noFill/>
        <a:ln w="1">
          <a:noFill/>
          <a:miter lim="800000"/>
          <a:headEnd/>
          <a:tailEnd type="none" w="med" len="med"/>
        </a:ln>
        <a:effectLst/>
      </xdr:spPr>
    </xdr:pic>
    <xdr:clientData/>
  </xdr:twoCellAnchor>
  <xdr:twoCellAnchor editAs="oneCell">
    <xdr:from>
      <xdr:col>3</xdr:col>
      <xdr:colOff>249844</xdr:colOff>
      <xdr:row>2</xdr:row>
      <xdr:rowOff>66675</xdr:rowOff>
    </xdr:from>
    <xdr:to>
      <xdr:col>3</xdr:col>
      <xdr:colOff>952499</xdr:colOff>
      <xdr:row>2</xdr:row>
      <xdr:rowOff>822185</xdr:rowOff>
    </xdr:to>
    <xdr:pic>
      <xdr:nvPicPr>
        <xdr:cNvPr id="5124" name="Picture 4"/>
        <xdr:cNvPicPr>
          <a:picLocks noChangeAspect="1" noChangeArrowheads="1"/>
        </xdr:cNvPicPr>
      </xdr:nvPicPr>
      <xdr:blipFill>
        <a:blip r:embed="rId3" cstate="print"/>
        <a:srcRect/>
        <a:stretch>
          <a:fillRect/>
        </a:stretch>
      </xdr:blipFill>
      <xdr:spPr>
        <a:xfrm>
          <a:off x="4796155" y="1123950"/>
          <a:ext cx="702310" cy="755015"/>
        </a:xfrm>
        <a:prstGeom prst="rect">
          <a:avLst/>
        </a:prstGeom>
        <a:noFill/>
        <a:ln w="1">
          <a:noFill/>
          <a:miter lim="800000"/>
          <a:headEnd/>
          <a:tailEnd type="none" w="med" len="med"/>
        </a:ln>
        <a:effectLst/>
      </xdr:spPr>
    </xdr:pic>
    <xdr:clientData/>
  </xdr:twoCellAnchor>
  <xdr:twoCellAnchor editAs="oneCell">
    <xdr:from>
      <xdr:col>2</xdr:col>
      <xdr:colOff>387405</xdr:colOff>
      <xdr:row>3</xdr:row>
      <xdr:rowOff>104775</xdr:rowOff>
    </xdr:from>
    <xdr:to>
      <xdr:col>2</xdr:col>
      <xdr:colOff>1104899</xdr:colOff>
      <xdr:row>3</xdr:row>
      <xdr:rowOff>828675</xdr:rowOff>
    </xdr:to>
    <xdr:pic>
      <xdr:nvPicPr>
        <xdr:cNvPr id="5125" name="Picture 5"/>
        <xdr:cNvPicPr>
          <a:picLocks noChangeAspect="1" noChangeArrowheads="1"/>
        </xdr:cNvPicPr>
      </xdr:nvPicPr>
      <xdr:blipFill>
        <a:blip r:embed="rId4" cstate="print"/>
        <a:srcRect/>
        <a:stretch>
          <a:fillRect/>
        </a:stretch>
      </xdr:blipFill>
      <xdr:spPr>
        <a:xfrm>
          <a:off x="3282950" y="2038350"/>
          <a:ext cx="716915" cy="723900"/>
        </a:xfrm>
        <a:prstGeom prst="rect">
          <a:avLst/>
        </a:prstGeom>
        <a:noFill/>
        <a:ln w="1">
          <a:noFill/>
          <a:miter lim="800000"/>
          <a:headEnd/>
          <a:tailEnd type="none" w="med" len="med"/>
        </a:ln>
        <a:effectLst/>
      </xdr:spPr>
    </xdr:pic>
    <xdr:clientData/>
  </xdr:twoCellAnchor>
  <xdr:twoCellAnchor editAs="oneCell">
    <xdr:from>
      <xdr:col>3</xdr:col>
      <xdr:colOff>243511</xdr:colOff>
      <xdr:row>3</xdr:row>
      <xdr:rowOff>38100</xdr:rowOff>
    </xdr:from>
    <xdr:to>
      <xdr:col>3</xdr:col>
      <xdr:colOff>1019175</xdr:colOff>
      <xdr:row>3</xdr:row>
      <xdr:rowOff>771525</xdr:rowOff>
    </xdr:to>
    <xdr:pic>
      <xdr:nvPicPr>
        <xdr:cNvPr id="5126" name="Picture 6"/>
        <xdr:cNvPicPr>
          <a:picLocks noChangeAspect="1" noChangeArrowheads="1"/>
        </xdr:cNvPicPr>
      </xdr:nvPicPr>
      <xdr:blipFill>
        <a:blip r:embed="rId5" cstate="print"/>
        <a:srcRect/>
        <a:stretch>
          <a:fillRect/>
        </a:stretch>
      </xdr:blipFill>
      <xdr:spPr>
        <a:xfrm>
          <a:off x="4789805" y="1971675"/>
          <a:ext cx="775970" cy="733425"/>
        </a:xfrm>
        <a:prstGeom prst="rect">
          <a:avLst/>
        </a:prstGeom>
        <a:noFill/>
        <a:ln w="1">
          <a:noFill/>
          <a:miter lim="800000"/>
          <a:headEnd/>
          <a:tailEnd type="none" w="med" len="med"/>
        </a:ln>
        <a:effectLst/>
      </xdr:spPr>
    </xdr:pic>
    <xdr:clientData/>
  </xdr:twoCellAnchor>
  <xdr:twoCellAnchor editAs="oneCell">
    <xdr:from>
      <xdr:col>3</xdr:col>
      <xdr:colOff>269298</xdr:colOff>
      <xdr:row>1</xdr:row>
      <xdr:rowOff>47625</xdr:rowOff>
    </xdr:from>
    <xdr:to>
      <xdr:col>3</xdr:col>
      <xdr:colOff>1009649</xdr:colOff>
      <xdr:row>1</xdr:row>
      <xdr:rowOff>771524</xdr:rowOff>
    </xdr:to>
    <xdr:pic>
      <xdr:nvPicPr>
        <xdr:cNvPr id="5127" name="Picture 7"/>
        <xdr:cNvPicPr>
          <a:picLocks noChangeAspect="1" noChangeArrowheads="1"/>
        </xdr:cNvPicPr>
      </xdr:nvPicPr>
      <xdr:blipFill>
        <a:blip r:embed="rId6" cstate="print"/>
        <a:srcRect/>
        <a:stretch>
          <a:fillRect/>
        </a:stretch>
      </xdr:blipFill>
      <xdr:spPr>
        <a:xfrm>
          <a:off x="4815840" y="228600"/>
          <a:ext cx="739775" cy="723265"/>
        </a:xfrm>
        <a:prstGeom prst="rect">
          <a:avLst/>
        </a:prstGeom>
        <a:noFill/>
        <a:ln w="1">
          <a:noFill/>
          <a:miter lim="800000"/>
          <a:headEnd/>
          <a:tailEnd type="none" w="med" len="med"/>
        </a:ln>
        <a:effectLst/>
      </xdr:spPr>
    </xdr:pic>
    <xdr:clientData/>
  </xdr:twoCellAnchor>
  <xdr:twoCellAnchor editAs="oneCell">
    <xdr:from>
      <xdr:col>2</xdr:col>
      <xdr:colOff>380606</xdr:colOff>
      <xdr:row>4</xdr:row>
      <xdr:rowOff>133350</xdr:rowOff>
    </xdr:from>
    <xdr:to>
      <xdr:col>2</xdr:col>
      <xdr:colOff>1428750</xdr:colOff>
      <xdr:row>4</xdr:row>
      <xdr:rowOff>904874</xdr:rowOff>
    </xdr:to>
    <xdr:pic>
      <xdr:nvPicPr>
        <xdr:cNvPr id="5128" name="Picture 8"/>
        <xdr:cNvPicPr>
          <a:picLocks noChangeAspect="1" noChangeArrowheads="1"/>
        </xdr:cNvPicPr>
      </xdr:nvPicPr>
      <xdr:blipFill>
        <a:blip r:embed="rId7" cstate="print"/>
        <a:srcRect/>
        <a:stretch>
          <a:fillRect/>
        </a:stretch>
      </xdr:blipFill>
      <xdr:spPr>
        <a:xfrm>
          <a:off x="3275965" y="2943225"/>
          <a:ext cx="1048385" cy="770890"/>
        </a:xfrm>
        <a:prstGeom prst="rect">
          <a:avLst/>
        </a:prstGeom>
        <a:noFill/>
        <a:ln w="1">
          <a:noFill/>
          <a:miter lim="800000"/>
          <a:headEnd/>
          <a:tailEnd type="none" w="med" len="med"/>
        </a:ln>
        <a:effectLst/>
      </xdr:spPr>
    </xdr:pic>
    <xdr:clientData/>
  </xdr:twoCellAnchor>
  <xdr:twoCellAnchor editAs="oneCell">
    <xdr:from>
      <xdr:col>3</xdr:col>
      <xdr:colOff>266700</xdr:colOff>
      <xdr:row>4</xdr:row>
      <xdr:rowOff>157367</xdr:rowOff>
    </xdr:from>
    <xdr:to>
      <xdr:col>3</xdr:col>
      <xdr:colOff>1047750</xdr:colOff>
      <xdr:row>4</xdr:row>
      <xdr:rowOff>904875</xdr:rowOff>
    </xdr:to>
    <xdr:pic>
      <xdr:nvPicPr>
        <xdr:cNvPr id="5129" name="Picture 9"/>
        <xdr:cNvPicPr>
          <a:picLocks noChangeAspect="1" noChangeArrowheads="1"/>
        </xdr:cNvPicPr>
      </xdr:nvPicPr>
      <xdr:blipFill>
        <a:blip r:embed="rId8" cstate="print"/>
        <a:srcRect/>
        <a:stretch>
          <a:fillRect/>
        </a:stretch>
      </xdr:blipFill>
      <xdr:spPr>
        <a:xfrm>
          <a:off x="4813300" y="2966720"/>
          <a:ext cx="781050" cy="748030"/>
        </a:xfrm>
        <a:prstGeom prst="rect">
          <a:avLst/>
        </a:prstGeom>
        <a:noFill/>
        <a:ln w="1">
          <a:noFill/>
          <a:miter lim="800000"/>
          <a:headEnd/>
          <a:tailEnd type="none" w="med" len="med"/>
        </a:ln>
        <a:effectLst/>
      </xdr:spPr>
    </xdr:pic>
    <xdr:clientData/>
  </xdr:twoCellAnchor>
  <xdr:twoCellAnchor editAs="oneCell">
    <xdr:from>
      <xdr:col>2</xdr:col>
      <xdr:colOff>257175</xdr:colOff>
      <xdr:row>6</xdr:row>
      <xdr:rowOff>88050</xdr:rowOff>
    </xdr:from>
    <xdr:to>
      <xdr:col>2</xdr:col>
      <xdr:colOff>1362075</xdr:colOff>
      <xdr:row>6</xdr:row>
      <xdr:rowOff>1066800</xdr:rowOff>
    </xdr:to>
    <xdr:pic>
      <xdr:nvPicPr>
        <xdr:cNvPr id="5130" name="Picture 10"/>
        <xdr:cNvPicPr>
          <a:picLocks noChangeAspect="1" noChangeArrowheads="1"/>
        </xdr:cNvPicPr>
      </xdr:nvPicPr>
      <xdr:blipFill>
        <a:blip r:embed="rId9" cstate="print"/>
        <a:srcRect/>
        <a:stretch>
          <a:fillRect/>
        </a:stretch>
      </xdr:blipFill>
      <xdr:spPr>
        <a:xfrm>
          <a:off x="3152775" y="4669155"/>
          <a:ext cx="1104900" cy="979170"/>
        </a:xfrm>
        <a:prstGeom prst="rect">
          <a:avLst/>
        </a:prstGeom>
        <a:noFill/>
        <a:ln w="1">
          <a:noFill/>
          <a:miter lim="800000"/>
          <a:headEnd/>
          <a:tailEnd type="none" w="med" len="med"/>
        </a:ln>
        <a:effectLst/>
      </xdr:spPr>
    </xdr:pic>
    <xdr:clientData/>
  </xdr:twoCellAnchor>
  <xdr:twoCellAnchor editAs="oneCell">
    <xdr:from>
      <xdr:col>3</xdr:col>
      <xdr:colOff>201219</xdr:colOff>
      <xdr:row>6</xdr:row>
      <xdr:rowOff>238125</xdr:rowOff>
    </xdr:from>
    <xdr:to>
      <xdr:col>3</xdr:col>
      <xdr:colOff>1095375</xdr:colOff>
      <xdr:row>6</xdr:row>
      <xdr:rowOff>1043060</xdr:rowOff>
    </xdr:to>
    <xdr:pic>
      <xdr:nvPicPr>
        <xdr:cNvPr id="5131" name="Picture 11"/>
        <xdr:cNvPicPr>
          <a:picLocks noChangeAspect="1" noChangeArrowheads="1"/>
        </xdr:cNvPicPr>
      </xdr:nvPicPr>
      <xdr:blipFill>
        <a:blip r:embed="rId10" cstate="print"/>
        <a:srcRect/>
        <a:stretch>
          <a:fillRect/>
        </a:stretch>
      </xdr:blipFill>
      <xdr:spPr>
        <a:xfrm>
          <a:off x="4747260" y="4819650"/>
          <a:ext cx="894715" cy="804545"/>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5</xdr:col>
      <xdr:colOff>628650</xdr:colOff>
      <xdr:row>26</xdr:row>
      <xdr:rowOff>0</xdr:rowOff>
    </xdr:from>
    <xdr:to>
      <xdr:col>10</xdr:col>
      <xdr:colOff>9525</xdr:colOff>
      <xdr:row>26</xdr:row>
      <xdr:rowOff>9525</xdr:rowOff>
    </xdr:to>
    <xdr:cxnSp>
      <xdr:nvCxnSpPr>
        <xdr:cNvPr id="5" name="直接连接符 4"/>
        <xdr:cNvCxnSpPr/>
      </xdr:nvCxnSpPr>
      <xdr:spPr>
        <a:xfrm flipV="1">
          <a:off x="6305550" y="4705350"/>
          <a:ext cx="289877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9526</xdr:rowOff>
    </xdr:from>
    <xdr:to>
      <xdr:col>8</xdr:col>
      <xdr:colOff>9525</xdr:colOff>
      <xdr:row>35</xdr:row>
      <xdr:rowOff>9526</xdr:rowOff>
    </xdr:to>
    <xdr:cxnSp>
      <xdr:nvCxnSpPr>
        <xdr:cNvPr id="7" name="直接连接符 6"/>
        <xdr:cNvCxnSpPr/>
      </xdr:nvCxnSpPr>
      <xdr:spPr>
        <a:xfrm rot="16200000" flipH="1">
          <a:off x="6289675" y="4800600"/>
          <a:ext cx="307657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676279</xdr:colOff>
      <xdr:row>37</xdr:row>
      <xdr:rowOff>85726</xdr:rowOff>
    </xdr:from>
    <xdr:to>
      <xdr:col>9</xdr:col>
      <xdr:colOff>1</xdr:colOff>
      <xdr:row>61</xdr:row>
      <xdr:rowOff>28577</xdr:rowOff>
    </xdr:to>
    <xdr:cxnSp>
      <xdr:nvCxnSpPr>
        <xdr:cNvPr id="4" name="直接连接符 3"/>
        <xdr:cNvCxnSpPr/>
      </xdr:nvCxnSpPr>
      <xdr:spPr>
        <a:xfrm rot="16200000" flipH="1">
          <a:off x="6360795" y="8919845"/>
          <a:ext cx="42862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647700</xdr:colOff>
      <xdr:row>47</xdr:row>
      <xdr:rowOff>161925</xdr:rowOff>
    </xdr:from>
    <xdr:to>
      <xdr:col>12</xdr:col>
      <xdr:colOff>171450</xdr:colOff>
      <xdr:row>47</xdr:row>
      <xdr:rowOff>161928</xdr:rowOff>
    </xdr:to>
    <xdr:cxnSp>
      <xdr:nvCxnSpPr>
        <xdr:cNvPr id="6" name="直接连接符 5"/>
        <xdr:cNvCxnSpPr/>
      </xdr:nvCxnSpPr>
      <xdr:spPr>
        <a:xfrm flipV="1">
          <a:off x="6324600" y="8667750"/>
          <a:ext cx="49720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588826</xdr:colOff>
      <xdr:row>36</xdr:row>
      <xdr:rowOff>139699</xdr:rowOff>
    </xdr:from>
    <xdr:to>
      <xdr:col>13</xdr:col>
      <xdr:colOff>571500</xdr:colOff>
      <xdr:row>61</xdr:row>
      <xdr:rowOff>159448</xdr:rowOff>
    </xdr:to>
    <xdr:pic>
      <xdr:nvPicPr>
        <xdr:cNvPr id="2" name="图片 1"/>
        <xdr:cNvPicPr>
          <a:picLocks noChangeAspect="1"/>
        </xdr:cNvPicPr>
      </xdr:nvPicPr>
      <xdr:blipFill>
        <a:blip r:embed="rId1"/>
        <a:stretch>
          <a:fillRect/>
        </a:stretch>
      </xdr:blipFill>
      <xdr:spPr>
        <a:xfrm>
          <a:off x="5579745" y="6654165"/>
          <a:ext cx="6904355" cy="454469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3</xdr:col>
      <xdr:colOff>9525</xdr:colOff>
      <xdr:row>31</xdr:row>
      <xdr:rowOff>38100</xdr:rowOff>
    </xdr:to>
    <xdr:pic>
      <xdr:nvPicPr>
        <xdr:cNvPr id="14338" name="Picture 2"/>
        <xdr:cNvPicPr>
          <a:picLocks noChangeAspect="1" noChangeArrowheads="1"/>
        </xdr:cNvPicPr>
      </xdr:nvPicPr>
      <xdr:blipFill>
        <a:blip r:embed="rId1" cstate="print"/>
        <a:srcRect/>
        <a:stretch>
          <a:fillRect/>
        </a:stretch>
      </xdr:blipFill>
      <xdr:spPr>
        <a:xfrm>
          <a:off x="0" y="0"/>
          <a:ext cx="9344025" cy="56483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amazon.com/Brita-UltraMax-Water-Filter-Dispenser/dp/B00009LHZH/ref=sr_1_2?ie=UTF8&amp;qid=1466062391&amp;sr=8-2&amp;keywords=Water+Dispenser+with+Filter" TargetMode="External"/><Relationship Id="rId8" Type="http://schemas.openxmlformats.org/officeDocument/2006/relationships/hyperlink" Target="https://www.amazon.com/PUR-18-Cup-Dispenser-Filter/dp/B00IK5A4U8/ref=sr_1_1?ie=UTF8&amp;qid=1466060092&amp;sr=8-1&amp;keywords=Pitcher+Water+Filters&amp;refinements=p_89%3APUR" TargetMode="External"/><Relationship Id="rId7" Type="http://schemas.openxmlformats.org/officeDocument/2006/relationships/hyperlink" Target="https://www.amazon.com/Aquagear-Pitcher-Replacement-Water-Filter/dp/B018F13GJC/ref=sr_1_2?m=A365CKLO06APHU&amp;s=merchant-items&amp;ie=UTF8&amp;qid=1466059111&amp;sr=1-2" TargetMode="External"/><Relationship Id="rId6" Type="http://schemas.openxmlformats.org/officeDocument/2006/relationships/hyperlink" Target="https://www.amazon.com/Aquagear-Water-Filter-Pitcher-Fluoride/dp/B016LLLXJS/ref=zg_bsnr_3741101_1" TargetMode="External"/><Relationship Id="rId5" Type="http://schemas.openxmlformats.org/officeDocument/2006/relationships/hyperlink" Target="https://www.amazon.com/Alkaline-Water-Pitcher-2-5-Liters/dp/B014E9VPU6/ref=zg_bs_3741101_9" TargetMode="External"/><Relationship Id="rId4" Type="http://schemas.openxmlformats.org/officeDocument/2006/relationships/hyperlink" Target="https://www.amazon.com/Brita-Everyday-Water-Filter-Pitcher/dp/B004GNGID0/ref=sr_1_1?ie=UTF8&amp;qid=1466047266&amp;sr=8-1&amp;keywords=Pitcher+Water+Filters" TargetMode="External"/><Relationship Id="rId3" Type="http://schemas.openxmlformats.org/officeDocument/2006/relationships/vmlDrawing" Target="../drawings/vmlDrawing1.vml"/><Relationship Id="rId20" Type="http://schemas.openxmlformats.org/officeDocument/2006/relationships/hyperlink" Target="https://detail.1688.com/offer/39188679117.html" TargetMode="External"/><Relationship Id="rId2" Type="http://schemas.openxmlformats.org/officeDocument/2006/relationships/drawing" Target="../drawings/drawing1.xml"/><Relationship Id="rId19" Type="http://schemas.openxmlformats.org/officeDocument/2006/relationships/hyperlink" Target="https://detail.1688.com/offer/529093467033.html" TargetMode="External"/><Relationship Id="rId18" Type="http://schemas.openxmlformats.org/officeDocument/2006/relationships/hyperlink" Target="https://detail.1688.com/offer/527423403376.html" TargetMode="External"/><Relationship Id="rId17" Type="http://schemas.openxmlformats.org/officeDocument/2006/relationships/hyperlink" Target="https://detail.1688.com/offer/43115530725.html" TargetMode="External"/><Relationship Id="rId16" Type="http://schemas.openxmlformats.org/officeDocument/2006/relationships/hyperlink" Target="https://detail.1688.com/offer/520675792660.html" TargetMode="External"/><Relationship Id="rId15" Type="http://schemas.openxmlformats.org/officeDocument/2006/relationships/hyperlink" Target="https://detail.1688.com/offer/524941648770.html?tracelog=p4p" TargetMode="External"/><Relationship Id="rId14" Type="http://schemas.openxmlformats.org/officeDocument/2006/relationships/hyperlink" Target="https://detail.1688.com/offer/40649017613.html" TargetMode="External"/><Relationship Id="rId13" Type="http://schemas.openxmlformats.org/officeDocument/2006/relationships/hyperlink" Target="https://www.amazon.com/Culligan-FM-25-Faucet-Mount-Filter/dp/B0064MKTE0/ref=zg_bs_680337011_5" TargetMode="External"/><Relationship Id="rId12" Type="http://schemas.openxmlformats.org/officeDocument/2006/relationships/hyperlink" Target="https://www.amazon.com/DuPont-WFFM350XCH-Electric-200-Gallon-Filtration/dp/B007VZ2LMM/ref=zg_bs_680337011_17" TargetMode="External"/><Relationship Id="rId11" Type="http://schemas.openxmlformats.org/officeDocument/2006/relationships/hyperlink" Target="https://www.amazon.com/ICOCO-Ceramic-Purifier-Different-Connectors/dp/B01FCU1JC0/ref=zg_bsnr_680337011_1" TargetMode="External"/><Relationship Id="rId10" Type="http://schemas.openxmlformats.org/officeDocument/2006/relationships/hyperlink" Target="https://www.amazon.com/Aqua-Elegante-Advanced-Faucet-Filter/dp/B01BJU9Z6E/ref=zg_bs_680337011_6" TargetMode="Externa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9" Type="http://schemas.openxmlformats.org/officeDocument/2006/relationships/hyperlink" Target="https://www.amazon.com/Brita-Everyday-Water-Filter-Pitcher/dp/B004GNGID0/ref=sr_1_1?ie=UTF8&amp;qid=1466047266&amp;sr=8-1&amp;keywords=Pitcher+Water+Filters" TargetMode="External"/><Relationship Id="rId8" Type="http://schemas.openxmlformats.org/officeDocument/2006/relationships/hyperlink" Target="https://detail.1688.com/offer/39188679117.html" TargetMode="External"/><Relationship Id="rId7" Type="http://schemas.openxmlformats.org/officeDocument/2006/relationships/hyperlink" Target="https://detail.1688.com/offer/529093467033.html" TargetMode="External"/><Relationship Id="rId6" Type="http://schemas.openxmlformats.org/officeDocument/2006/relationships/hyperlink" Target="https://detail.1688.com/offer/527423403376.html" TargetMode="External"/><Relationship Id="rId5" Type="http://schemas.openxmlformats.org/officeDocument/2006/relationships/hyperlink" Target="https://detail.1688.com/offer/43115530725.html" TargetMode="External"/><Relationship Id="rId4" Type="http://schemas.openxmlformats.org/officeDocument/2006/relationships/hyperlink" Target="https://detail.1688.com/offer/520675792660.html" TargetMode="External"/><Relationship Id="rId3" Type="http://schemas.openxmlformats.org/officeDocument/2006/relationships/hyperlink" Target="https://detail.1688.com/offer/524941648770.html?tracelog=p4p" TargetMode="External"/><Relationship Id="rId2" Type="http://schemas.openxmlformats.org/officeDocument/2006/relationships/hyperlink" Target="https://detail.1688.com/offer/40649017613.html" TargetMode="External"/><Relationship Id="rId18" Type="http://schemas.openxmlformats.org/officeDocument/2006/relationships/hyperlink" Target="https://www.amazon.com/Culligan-FM-25-Faucet-Mount-Filter/dp/B0064MKTE0/ref=zg_bs_680337011_5" TargetMode="External"/><Relationship Id="rId17" Type="http://schemas.openxmlformats.org/officeDocument/2006/relationships/hyperlink" Target="https://www.amazon.com/DuPont-WFFM350XCH-Electric-200-Gallon-Filtration/dp/B007VZ2LMM/ref=zg_bs_680337011_17" TargetMode="External"/><Relationship Id="rId16" Type="http://schemas.openxmlformats.org/officeDocument/2006/relationships/hyperlink" Target="https://www.amazon.com/ICOCO-Ceramic-Purifier-Different-Connectors/dp/B01FCU1JC0/ref=zg_bsnr_680337011_1" TargetMode="External"/><Relationship Id="rId15" Type="http://schemas.openxmlformats.org/officeDocument/2006/relationships/hyperlink" Target="https://www.amazon.com/Aqua-Elegante-Advanced-Faucet-Filter/dp/B01BJU9Z6E/ref=zg_bs_680337011_6" TargetMode="External"/><Relationship Id="rId14" Type="http://schemas.openxmlformats.org/officeDocument/2006/relationships/hyperlink" Target="https://www.amazon.com/Brita-UltraMax-Water-Filter-Dispenser/dp/B00009LHZH/ref=sr_1_2?ie=UTF8&amp;qid=1466062391&amp;sr=8-2&amp;keywords=Water+Dispenser+with+Filter" TargetMode="External"/><Relationship Id="rId13" Type="http://schemas.openxmlformats.org/officeDocument/2006/relationships/hyperlink" Target="https://www.amazon.com/PUR-18-Cup-Dispenser-Filter/dp/B00IK5A4U8/ref=sr_1_1?ie=UTF8&amp;qid=1466060092&amp;sr=8-1&amp;keywords=Pitcher+Water+Filters&amp;refinements=p_89%3APUR" TargetMode="External"/><Relationship Id="rId12" Type="http://schemas.openxmlformats.org/officeDocument/2006/relationships/hyperlink" Target="https://www.amazon.com/Aquagear-Pitcher-Replacement-Water-Filter/dp/B018F13GJC/ref=sr_1_2?m=A365CKLO06APHU&amp;s=merchant-items&amp;ie=UTF8&amp;qid=1466059111&amp;sr=1-2" TargetMode="External"/><Relationship Id="rId11" Type="http://schemas.openxmlformats.org/officeDocument/2006/relationships/hyperlink" Target="https://www.amazon.com/Aquagear-Water-Filter-Pitcher-Fluoride/dp/B016LLLXJS/ref=zg_bsnr_3741101_1" TargetMode="External"/><Relationship Id="rId10" Type="http://schemas.openxmlformats.org/officeDocument/2006/relationships/hyperlink" Target="https://www.amazon.com/Alkaline-Water-Pitcher-2-5-Liters/dp/B014E9VPU6/ref=zg_bs_3741101_9"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 Type="http://schemas.openxmlformats.org/officeDocument/2006/relationships/hyperlink" Target="https://www.brita.com/water-pitchers/" TargetMode="External"/><Relationship Id="rId8" Type="http://schemas.openxmlformats.org/officeDocument/2006/relationships/hyperlink" Target="http://www.toprateten.com/best-faucet-water-filter/" TargetMode="External"/><Relationship Id="rId7" Type="http://schemas.openxmlformats.org/officeDocument/2006/relationships/hyperlink" Target="http://www.walmart.com/ip/DuPont-Deluxe-Faucet-Mount-Water-Filter-Chrome/16521277" TargetMode="External"/><Relationship Id="rId6" Type="http://schemas.openxmlformats.org/officeDocument/2006/relationships/hyperlink" Target="http://www.pur.com/water-filtration/replacement-water-filters" TargetMode="External"/><Relationship Id="rId5" Type="http://schemas.openxmlformats.org/officeDocument/2006/relationships/hyperlink" Target="http://www.pur.com/water-filtration/water-filter-pitchers-and-dispensers" TargetMode="External"/><Relationship Id="rId4" Type="http://schemas.openxmlformats.org/officeDocument/2006/relationships/hyperlink" Target="http://www.pur.com/water-filtration/faucet-water-filters" TargetMode="External"/><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4" Type="http://schemas.openxmlformats.org/officeDocument/2006/relationships/hyperlink" Target="http://www.amazon.com/gp/help/customer/display.html/?nodeId=201119410" TargetMode="External"/><Relationship Id="rId3" Type="http://schemas.openxmlformats.org/officeDocument/2006/relationships/hyperlink" Target="http://www.amazon.com/gp/help/customer/display.html/javascript:helppopup('/gp/help/help-popup.html?itemID=201105770')" TargetMode="External"/><Relationship Id="rId2" Type="http://schemas.openxmlformats.org/officeDocument/2006/relationships/hyperlink" Target="http://www.amazon.com/gp/help/customer/display.html/?nodeId=200673560" TargetMode="External"/><Relationship Id="rId1" Type="http://schemas.openxmlformats.org/officeDocument/2006/relationships/hyperlink" Target="http://www.amazon.com/gp/help/customer/display.html?nodeId=201119390" TargetMode="Externa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3"/>
  <sheetViews>
    <sheetView zoomScale="50" zoomScaleNormal="50" workbookViewId="0">
      <pane ySplit="1" topLeftCell="A4" activePane="bottomLeft" state="frozen"/>
      <selection/>
      <selection pane="bottomLeft" activeCell="AK6" sqref="AK6"/>
    </sheetView>
  </sheetViews>
  <sheetFormatPr defaultColWidth="9" defaultRowHeight="14.25"/>
  <cols>
    <col min="1" max="1" width="9" style="100"/>
    <col min="2" max="2" width="13.1666666666667" style="100" customWidth="1"/>
    <col min="3" max="3" width="12.6666666666667" style="100" customWidth="1"/>
    <col min="4" max="4" width="24.3333333333333" style="100" customWidth="1"/>
    <col min="5" max="5" width="9" style="100"/>
    <col min="6" max="6" width="10.1666666666667" style="100" customWidth="1"/>
    <col min="7" max="7" width="8.66666666666667" style="118" customWidth="1"/>
    <col min="8" max="8" width="15.3333333333333" style="119" customWidth="1"/>
    <col min="9" max="9" width="28.8333333333333" style="118" customWidth="1"/>
    <col min="10" max="10" width="15.3333333333333" style="119" customWidth="1"/>
    <col min="11" max="11" width="18.8333333333333" style="118" customWidth="1"/>
    <col min="12" max="12" width="12.1666666666667" style="100" customWidth="1"/>
    <col min="13" max="13" width="15.3333333333333" style="119" customWidth="1"/>
    <col min="14" max="14" width="9" style="100"/>
    <col min="15" max="15" width="9" style="119"/>
    <col min="16" max="16" width="12.1666666666667" style="119" customWidth="1"/>
    <col min="17" max="17" width="14.3333333333333" style="119" customWidth="1"/>
    <col min="18" max="18" width="8.66666666666667" style="119" customWidth="1"/>
    <col min="19" max="19" width="7.66666666666667" style="120" customWidth="1"/>
    <col min="20" max="16384" width="9" style="100"/>
  </cols>
  <sheetData>
    <row r="1" ht="48" customHeight="1" spans="1:19">
      <c r="A1" s="100" t="s">
        <v>0</v>
      </c>
      <c r="B1" s="121" t="s">
        <v>1</v>
      </c>
      <c r="C1" s="121" t="s">
        <v>2</v>
      </c>
      <c r="D1" s="121" t="s">
        <v>3</v>
      </c>
      <c r="E1" s="121" t="s">
        <v>4</v>
      </c>
      <c r="F1" s="121" t="s">
        <v>5</v>
      </c>
      <c r="G1" s="121" t="s">
        <v>6</v>
      </c>
      <c r="H1" s="122" t="s">
        <v>7</v>
      </c>
      <c r="I1" s="121" t="s">
        <v>8</v>
      </c>
      <c r="J1" s="122" t="s">
        <v>9</v>
      </c>
      <c r="K1" s="121" t="s">
        <v>10</v>
      </c>
      <c r="L1" s="121" t="s">
        <v>11</v>
      </c>
      <c r="M1" s="122" t="s">
        <v>12</v>
      </c>
      <c r="N1" s="121" t="s">
        <v>13</v>
      </c>
      <c r="O1" s="122" t="s">
        <v>14</v>
      </c>
      <c r="P1" s="122" t="s">
        <v>15</v>
      </c>
      <c r="Q1" s="122" t="s">
        <v>16</v>
      </c>
      <c r="R1" s="122" t="s">
        <v>17</v>
      </c>
      <c r="S1" s="125" t="s">
        <v>18</v>
      </c>
    </row>
    <row r="2" ht="84" customHeight="1" spans="1:19">
      <c r="A2" s="102" t="s">
        <v>19</v>
      </c>
      <c r="B2" s="102"/>
      <c r="C2" s="102" t="s">
        <v>20</v>
      </c>
      <c r="D2" s="102" t="s">
        <v>21</v>
      </c>
      <c r="E2" s="114">
        <v>20444</v>
      </c>
      <c r="F2" s="102" t="s">
        <v>22</v>
      </c>
      <c r="G2" s="110" t="s">
        <v>23</v>
      </c>
      <c r="H2" s="112">
        <v>2993</v>
      </c>
      <c r="I2" s="107"/>
      <c r="J2" s="112">
        <v>4.4</v>
      </c>
      <c r="K2" s="107" t="s">
        <v>24</v>
      </c>
      <c r="L2" s="102" t="s">
        <v>25</v>
      </c>
      <c r="M2" s="112">
        <v>20.99</v>
      </c>
      <c r="N2" s="109" t="s">
        <v>26</v>
      </c>
      <c r="O2" s="112">
        <v>49</v>
      </c>
      <c r="P2" s="112">
        <v>1134</v>
      </c>
      <c r="Q2" s="112">
        <v>-5.35270000000001</v>
      </c>
      <c r="R2" s="112" t="s">
        <v>27</v>
      </c>
      <c r="S2" s="115">
        <v>-0.0411309532957323</v>
      </c>
    </row>
    <row r="3" ht="81" customHeight="1" spans="1:19">
      <c r="A3" s="102" t="s">
        <v>19</v>
      </c>
      <c r="B3" s="102"/>
      <c r="C3" s="102" t="s">
        <v>28</v>
      </c>
      <c r="D3" s="102" t="s">
        <v>21</v>
      </c>
      <c r="E3" s="114">
        <v>20444</v>
      </c>
      <c r="F3" s="102" t="s">
        <v>29</v>
      </c>
      <c r="G3" s="113" t="s">
        <v>30</v>
      </c>
      <c r="H3" s="112">
        <v>645</v>
      </c>
      <c r="I3" s="107" t="s">
        <v>31</v>
      </c>
      <c r="J3" s="112">
        <v>4.4</v>
      </c>
      <c r="K3" s="107" t="s">
        <v>32</v>
      </c>
      <c r="L3" s="102" t="s">
        <v>33</v>
      </c>
      <c r="M3" s="112">
        <v>39.95</v>
      </c>
      <c r="N3" s="109" t="s">
        <v>34</v>
      </c>
      <c r="O3" s="112">
        <v>75</v>
      </c>
      <c r="P3" s="112">
        <v>318</v>
      </c>
      <c r="Q3" s="112">
        <v>105.6825</v>
      </c>
      <c r="R3" s="112" t="s">
        <v>27</v>
      </c>
      <c r="S3" s="115">
        <v>0.426672453470063</v>
      </c>
    </row>
    <row r="4" ht="109.5" customHeight="1" spans="1:19">
      <c r="A4" s="102" t="s">
        <v>19</v>
      </c>
      <c r="B4" s="102"/>
      <c r="C4" s="102" t="s">
        <v>35</v>
      </c>
      <c r="D4" s="102" t="s">
        <v>21</v>
      </c>
      <c r="E4" s="114">
        <v>20444</v>
      </c>
      <c r="F4" s="102" t="s">
        <v>36</v>
      </c>
      <c r="G4" s="113" t="s">
        <v>37</v>
      </c>
      <c r="H4" s="112">
        <v>134</v>
      </c>
      <c r="I4" s="107"/>
      <c r="J4" s="112">
        <v>4.2</v>
      </c>
      <c r="K4" s="107" t="s">
        <v>38</v>
      </c>
      <c r="L4" s="102" t="s">
        <v>39</v>
      </c>
      <c r="M4" s="112">
        <v>69.95</v>
      </c>
      <c r="N4" s="109" t="s">
        <v>40</v>
      </c>
      <c r="O4" s="112">
        <v>60</v>
      </c>
      <c r="P4" s="112">
        <v>1134</v>
      </c>
      <c r="Q4" s="112">
        <v>241.6665</v>
      </c>
      <c r="R4" s="112" t="s">
        <v>27</v>
      </c>
      <c r="S4" s="115">
        <v>0.557233277225668</v>
      </c>
    </row>
    <row r="5" ht="109.5" customHeight="1" spans="1:19">
      <c r="A5" s="102" t="s">
        <v>19</v>
      </c>
      <c r="B5" s="102"/>
      <c r="C5" s="102" t="s">
        <v>41</v>
      </c>
      <c r="D5" s="102" t="s">
        <v>42</v>
      </c>
      <c r="E5" s="114">
        <v>17445</v>
      </c>
      <c r="F5" s="102" t="s">
        <v>36</v>
      </c>
      <c r="G5" s="113" t="s">
        <v>43</v>
      </c>
      <c r="H5" s="112">
        <v>10</v>
      </c>
      <c r="I5" s="107"/>
      <c r="J5" s="112">
        <v>4.9</v>
      </c>
      <c r="K5" s="107" t="s">
        <v>44</v>
      </c>
      <c r="L5" s="102" t="s">
        <v>45</v>
      </c>
      <c r="M5" s="112">
        <v>49.99</v>
      </c>
      <c r="N5" s="109" t="s">
        <v>46</v>
      </c>
      <c r="O5" s="112">
        <v>40</v>
      </c>
      <c r="P5" s="112">
        <v>204</v>
      </c>
      <c r="Q5" s="112">
        <v>197.5833</v>
      </c>
      <c r="R5" s="112" t="s">
        <v>27</v>
      </c>
      <c r="S5" s="115">
        <v>0.637492982467461</v>
      </c>
    </row>
    <row r="6" ht="109.5" customHeight="1" spans="1:19">
      <c r="A6" s="102" t="s">
        <v>19</v>
      </c>
      <c r="B6" s="102"/>
      <c r="C6" s="102" t="s">
        <v>47</v>
      </c>
      <c r="D6" s="114" t="s">
        <v>48</v>
      </c>
      <c r="E6" s="114">
        <v>104724</v>
      </c>
      <c r="F6" s="102" t="s">
        <v>22</v>
      </c>
      <c r="G6" s="113" t="s">
        <v>49</v>
      </c>
      <c r="H6" s="112">
        <v>3834</v>
      </c>
      <c r="I6" s="107"/>
      <c r="J6" s="112">
        <v>4.4</v>
      </c>
      <c r="K6" s="107" t="s">
        <v>50</v>
      </c>
      <c r="L6" s="102" t="s">
        <v>51</v>
      </c>
      <c r="M6" s="112">
        <v>24.99</v>
      </c>
      <c r="N6" s="102"/>
      <c r="O6" s="112"/>
      <c r="P6" s="112">
        <v>2268</v>
      </c>
      <c r="Q6" s="112"/>
      <c r="R6" s="112" t="s">
        <v>27</v>
      </c>
      <c r="S6" s="115"/>
    </row>
    <row r="7" ht="109.5" customHeight="1" spans="1:19">
      <c r="A7" s="102" t="s">
        <v>19</v>
      </c>
      <c r="B7" s="102"/>
      <c r="C7" s="102" t="s">
        <v>47</v>
      </c>
      <c r="D7" s="114" t="s">
        <v>48</v>
      </c>
      <c r="E7" s="114">
        <v>104724</v>
      </c>
      <c r="F7" s="102" t="s">
        <v>22</v>
      </c>
      <c r="G7" s="113" t="s">
        <v>52</v>
      </c>
      <c r="H7" s="112">
        <v>1382</v>
      </c>
      <c r="I7" s="107"/>
      <c r="J7" s="112">
        <v>4.2</v>
      </c>
      <c r="K7" s="107"/>
      <c r="L7" s="102" t="s">
        <v>53</v>
      </c>
      <c r="M7" s="112">
        <v>27.49</v>
      </c>
      <c r="N7" s="102"/>
      <c r="O7" s="112"/>
      <c r="P7" s="112">
        <v>1769</v>
      </c>
      <c r="Q7" s="112"/>
      <c r="R7" s="112" t="s">
        <v>27</v>
      </c>
      <c r="S7" s="115"/>
    </row>
    <row r="8" ht="109.5" customHeight="1" spans="1:19">
      <c r="A8" s="102" t="s">
        <v>19</v>
      </c>
      <c r="B8" s="102"/>
      <c r="C8" s="102" t="s">
        <v>54</v>
      </c>
      <c r="D8" s="114" t="s">
        <v>55</v>
      </c>
      <c r="E8" s="114">
        <v>161137</v>
      </c>
      <c r="F8" s="102" t="s">
        <v>56</v>
      </c>
      <c r="G8" s="113" t="s">
        <v>57</v>
      </c>
      <c r="H8" s="112">
        <v>33</v>
      </c>
      <c r="I8" s="107"/>
      <c r="J8" s="112">
        <v>4.7</v>
      </c>
      <c r="K8" s="107" t="s">
        <v>58</v>
      </c>
      <c r="L8" s="102" t="s">
        <v>59</v>
      </c>
      <c r="M8" s="112">
        <v>29.95</v>
      </c>
      <c r="N8" s="109" t="s">
        <v>60</v>
      </c>
      <c r="O8" s="112">
        <v>25</v>
      </c>
      <c r="P8" s="112">
        <v>431</v>
      </c>
      <c r="Q8" s="112">
        <v>99.0275</v>
      </c>
      <c r="R8" s="112" t="s">
        <v>27</v>
      </c>
      <c r="S8" s="115">
        <v>0.533294738542733</v>
      </c>
    </row>
    <row r="9" ht="109.5" customHeight="1" spans="1:19">
      <c r="A9" s="102" t="s">
        <v>19</v>
      </c>
      <c r="B9" s="102"/>
      <c r="C9" s="102" t="s">
        <v>54</v>
      </c>
      <c r="D9" s="114" t="s">
        <v>61</v>
      </c>
      <c r="E9" s="114">
        <v>28626</v>
      </c>
      <c r="F9" s="102" t="s">
        <v>62</v>
      </c>
      <c r="G9" s="110" t="s">
        <v>63</v>
      </c>
      <c r="H9" s="112">
        <v>5</v>
      </c>
      <c r="I9" s="107"/>
      <c r="J9" s="112">
        <v>4.3</v>
      </c>
      <c r="K9" s="107" t="s">
        <v>64</v>
      </c>
      <c r="L9" s="102" t="s">
        <v>65</v>
      </c>
      <c r="M9" s="112">
        <v>23.97</v>
      </c>
      <c r="N9" s="109" t="s">
        <v>66</v>
      </c>
      <c r="O9" s="112">
        <v>55</v>
      </c>
      <c r="P9" s="112">
        <v>500</v>
      </c>
      <c r="Q9" s="112">
        <v>28.9599</v>
      </c>
      <c r="R9" s="112" t="s">
        <v>27</v>
      </c>
      <c r="S9" s="115">
        <v>0.194866567079818</v>
      </c>
    </row>
    <row r="10" ht="109.5" customHeight="1" spans="1:19">
      <c r="A10" s="102" t="s">
        <v>19</v>
      </c>
      <c r="B10" s="102"/>
      <c r="C10" s="102" t="s">
        <v>67</v>
      </c>
      <c r="D10" s="114" t="s">
        <v>61</v>
      </c>
      <c r="E10" s="114">
        <v>28626</v>
      </c>
      <c r="F10" s="102" t="s">
        <v>22</v>
      </c>
      <c r="G10" s="110" t="s">
        <v>68</v>
      </c>
      <c r="H10" s="112">
        <v>698</v>
      </c>
      <c r="I10" s="107"/>
      <c r="J10" s="112">
        <v>3.8</v>
      </c>
      <c r="K10" s="107" t="s">
        <v>69</v>
      </c>
      <c r="L10" s="102" t="s">
        <v>70</v>
      </c>
      <c r="M10" s="112">
        <v>25.88</v>
      </c>
      <c r="N10" s="102"/>
      <c r="O10" s="112"/>
      <c r="P10" s="112"/>
      <c r="Q10" s="112"/>
      <c r="R10" s="112" t="s">
        <v>27</v>
      </c>
      <c r="S10" s="115"/>
    </row>
    <row r="11" ht="109.5" customHeight="1" spans="1:19">
      <c r="A11" s="102" t="s">
        <v>19</v>
      </c>
      <c r="B11" s="91"/>
      <c r="C11" s="102" t="s">
        <v>71</v>
      </c>
      <c r="D11" s="114" t="s">
        <v>61</v>
      </c>
      <c r="E11" s="114">
        <v>28626</v>
      </c>
      <c r="F11" s="102" t="s">
        <v>22</v>
      </c>
      <c r="G11" s="110" t="s">
        <v>72</v>
      </c>
      <c r="H11" s="112">
        <v>464</v>
      </c>
      <c r="I11" s="107"/>
      <c r="J11" s="112">
        <v>4</v>
      </c>
      <c r="K11" s="107" t="s">
        <v>73</v>
      </c>
      <c r="L11" s="102" t="s">
        <v>74</v>
      </c>
      <c r="M11" s="112">
        <v>21.64</v>
      </c>
      <c r="N11" s="109" t="s">
        <v>75</v>
      </c>
      <c r="O11" s="112">
        <v>25</v>
      </c>
      <c r="P11" s="112">
        <v>408</v>
      </c>
      <c r="Q11" s="112">
        <v>56.0388</v>
      </c>
      <c r="R11" s="112" t="s">
        <v>27</v>
      </c>
      <c r="S11" s="115">
        <v>0.417676346073579</v>
      </c>
    </row>
    <row r="12" ht="109.5" customHeight="1" spans="4:7">
      <c r="D12" s="123"/>
      <c r="E12" s="123"/>
      <c r="G12" s="124"/>
    </row>
    <row r="13" ht="109.5" customHeight="1" spans="4:7">
      <c r="D13" s="123"/>
      <c r="E13" s="123"/>
      <c r="G13" s="124"/>
    </row>
  </sheetData>
  <hyperlinks>
    <hyperlink ref="G2" r:id="rId4" display="https://www.amazon.com/Brita-Everyday-Water-Filter-Pitcher/dp/B004GNGID0/ref=sr_1_1?ie=UTF8&amp;qid=1466047266&amp;sr=8-1&amp;keywords=Pitcher+Water+Filters"/>
    <hyperlink ref="G3" r:id="rId5" display="https://www.amazon.com/Alkaline-Water-Pitcher-2-5-Liters/dp/B014E9VPU6/ref=zg_bs_3741101_9"/>
    <hyperlink ref="G4" r:id="rId6" display="https://www.amazon.com/Aquagear-Water-Filter-Pitcher-Fluoride/dp/B016LLLXJS/ref=zg_bsnr_3741101_1"/>
    <hyperlink ref="G5" r:id="rId7" display="https://www.amazon.com/Aquagear-Pitcher-Replacement-Water-Filter/dp/B018F13GJC/ref=sr_1_2?m=A365CKLO06APHU&amp;s=merchant-items&amp;ie=UTF8&amp;qid=1466059111&amp;sr=1-2"/>
    <hyperlink ref="G6" r:id="rId8" display="https://www.amazon.com/PUR-18-Cup-Dispenser-Filter/dp/B00IK5A4U8/ref=sr_1_1?ie=UTF8&amp;qid=1466060092&amp;sr=8-1&amp;keywords=Pitcher+Water+Filters&amp;refinements=p_89%3APUR"/>
    <hyperlink ref="G7" r:id="rId9" display="https://www.amazon.com/Brita-UltraMax-Water-Filter-Dispenser/dp/B00009LHZH/ref=sr_1_2?ie=UTF8&amp;qid=1466062391&amp;sr=8-2&amp;keywords=Water+Dispenser+with+Filter"/>
    <hyperlink ref="G8" r:id="rId10" display="https://www.amazon.com/Aqua-Elegante-Advanced-Faucet-Filter/dp/B01BJU9Z6E/ref=zg_bs_680337011_6"/>
    <hyperlink ref="G9" r:id="rId11" display="https://www.amazon.com/ICOCO-Ceramic-Purifier-Different-Connectors/dp/B01FCU1JC0/ref=zg_bsnr_680337011_1"/>
    <hyperlink ref="G10" r:id="rId12" display="https://www.amazon.com/DuPont-WFFM350XCH-Electric-200-Gallon-Filtration/dp/B007VZ2LMM/ref=zg_bs_680337011_17"/>
    <hyperlink ref="G11" r:id="rId13" display="https://www.amazon.com/Culligan-FM-25-Faucet-Mount-Filter/dp/B0064MKTE0/ref=zg_bs_680337011_5"/>
    <hyperlink ref="N2" r:id="rId14" display="https://detail.1688.com/offer/40649017613.html"/>
    <hyperlink ref="N3" r:id="rId15" display="https://detail.1688.com/offer/524941648770.html?tracelog=p4p"/>
    <hyperlink ref="N4" r:id="rId16" display="https://detail.1688.com/offer/520675792660.html"/>
    <hyperlink ref="N5" r:id="rId17" display="https://detail.1688.com/offer/43115530725.html"/>
    <hyperlink ref="N8" r:id="rId18" display="https://detail.1688.com/offer/527423403376.html"/>
    <hyperlink ref="N9" r:id="rId19" display="https://detail.1688.com/offer/529093467033.html"/>
    <hyperlink ref="N11" r:id="rId20" display="https://detail.1688.com/offer/39188679117.html"/>
  </hyperlinks>
  <pageMargins left="0.699305555555556" right="0.699305555555556" top="0.75" bottom="0.75" header="0.3" footer="0.3"/>
  <pageSetup paperSize="9" orientation="portrait" horizontalDpi="200" verticalDpi="300"/>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pane ySplit="1" topLeftCell="A7" activePane="bottomLeft" state="frozen"/>
      <selection/>
      <selection pane="bottomLeft" activeCell="K2" sqref="K2"/>
    </sheetView>
  </sheetViews>
  <sheetFormatPr defaultColWidth="9" defaultRowHeight="14.25"/>
  <cols>
    <col min="1" max="1" width="16.1666666666667" style="90" customWidth="1"/>
    <col min="2" max="2" width="13.3333333333333" style="90" customWidth="1"/>
    <col min="3" max="3" width="16" style="90" customWidth="1"/>
    <col min="4" max="4" width="12" style="90" customWidth="1"/>
    <col min="5" max="5" width="14.1666666666667" style="90" customWidth="1"/>
    <col min="6" max="6" width="14.6666666666667" style="90" customWidth="1"/>
    <col min="7" max="7" width="10.5" style="27" customWidth="1"/>
    <col min="8" max="8" width="14.8333333333333" style="27" customWidth="1"/>
    <col min="9" max="10" width="9" style="90"/>
    <col min="11" max="11" width="7.66666666666667" style="108" customWidth="1"/>
    <col min="12" max="12" width="9" style="90"/>
    <col min="13" max="13" width="11.1666666666667" style="90" customWidth="1"/>
    <col min="14" max="16384" width="9" style="90"/>
  </cols>
  <sheetData>
    <row r="1" spans="1:11">
      <c r="A1" s="92" t="s">
        <v>1</v>
      </c>
      <c r="B1" s="92" t="s">
        <v>2</v>
      </c>
      <c r="C1" s="92" t="s">
        <v>13</v>
      </c>
      <c r="D1" s="92" t="s">
        <v>76</v>
      </c>
      <c r="E1" s="92" t="s">
        <v>77</v>
      </c>
      <c r="F1" s="92" t="s">
        <v>78</v>
      </c>
      <c r="G1" s="8" t="s">
        <v>16</v>
      </c>
      <c r="H1" s="8" t="s">
        <v>79</v>
      </c>
      <c r="I1" s="92" t="s">
        <v>17</v>
      </c>
      <c r="J1" s="92" t="s">
        <v>4</v>
      </c>
      <c r="K1" s="26" t="s">
        <v>18</v>
      </c>
    </row>
    <row r="2" s="100" customFormat="1" ht="84" customHeight="1" spans="1:14">
      <c r="A2" s="102"/>
      <c r="B2" s="102" t="s">
        <v>20</v>
      </c>
      <c r="C2" s="109" t="s">
        <v>26</v>
      </c>
      <c r="D2" s="102">
        <v>49</v>
      </c>
      <c r="E2" s="110" t="s">
        <v>23</v>
      </c>
      <c r="F2" s="111">
        <v>20.99</v>
      </c>
      <c r="G2" s="112">
        <v>-5.35270000000001</v>
      </c>
      <c r="H2" s="112">
        <v>149650</v>
      </c>
      <c r="I2" s="107" t="s">
        <v>27</v>
      </c>
      <c r="J2" s="114">
        <v>20444</v>
      </c>
      <c r="K2" s="115">
        <v>-0.0411309532957323</v>
      </c>
      <c r="M2" s="116"/>
      <c r="N2" s="117"/>
    </row>
    <row r="3" s="100" customFormat="1" ht="81" customHeight="1" spans="1:14">
      <c r="A3" s="102"/>
      <c r="B3" s="102" t="s">
        <v>28</v>
      </c>
      <c r="C3" s="109" t="s">
        <v>34</v>
      </c>
      <c r="D3" s="102">
        <v>75</v>
      </c>
      <c r="E3" s="113" t="s">
        <v>30</v>
      </c>
      <c r="F3" s="111">
        <v>39.95</v>
      </c>
      <c r="G3" s="112">
        <v>105.6825</v>
      </c>
      <c r="H3" s="112">
        <v>32250</v>
      </c>
      <c r="I3" s="107" t="s">
        <v>27</v>
      </c>
      <c r="J3" s="114">
        <v>20444</v>
      </c>
      <c r="K3" s="115">
        <v>0.426672453470063</v>
      </c>
      <c r="M3" s="116"/>
      <c r="N3" s="117"/>
    </row>
    <row r="4" s="100" customFormat="1" ht="109.5" customHeight="1" spans="1:14">
      <c r="A4" s="102"/>
      <c r="B4" s="102" t="s">
        <v>35</v>
      </c>
      <c r="C4" s="109" t="s">
        <v>40</v>
      </c>
      <c r="D4" s="102">
        <v>60</v>
      </c>
      <c r="E4" s="113" t="s">
        <v>37</v>
      </c>
      <c r="F4" s="102">
        <v>69.95</v>
      </c>
      <c r="G4" s="112">
        <v>241.6665</v>
      </c>
      <c r="H4" s="112">
        <v>6700</v>
      </c>
      <c r="I4" s="107" t="s">
        <v>27</v>
      </c>
      <c r="J4" s="114">
        <v>20444</v>
      </c>
      <c r="K4" s="115">
        <v>0.557233277225668</v>
      </c>
      <c r="N4" s="117"/>
    </row>
    <row r="5" s="100" customFormat="1" ht="109.5" customHeight="1" spans="1:14">
      <c r="A5" s="102"/>
      <c r="B5" s="102" t="s">
        <v>41</v>
      </c>
      <c r="C5" s="109" t="s">
        <v>46</v>
      </c>
      <c r="D5" s="102">
        <v>40</v>
      </c>
      <c r="E5" s="113" t="s">
        <v>43</v>
      </c>
      <c r="F5" s="111">
        <v>49.99</v>
      </c>
      <c r="G5" s="112">
        <v>197.5833</v>
      </c>
      <c r="H5" s="112">
        <v>500</v>
      </c>
      <c r="I5" s="107" t="s">
        <v>27</v>
      </c>
      <c r="J5" s="114">
        <v>17445</v>
      </c>
      <c r="K5" s="115">
        <v>0.637492982467461</v>
      </c>
      <c r="M5" s="116"/>
      <c r="N5" s="117"/>
    </row>
    <row r="6" s="100" customFormat="1" ht="109.5" customHeight="1" spans="1:11">
      <c r="A6" s="102"/>
      <c r="B6" s="102" t="s">
        <v>47</v>
      </c>
      <c r="C6" s="102"/>
      <c r="D6" s="102"/>
      <c r="E6" s="113" t="s">
        <v>49</v>
      </c>
      <c r="F6" s="102">
        <v>24.99</v>
      </c>
      <c r="G6" s="112"/>
      <c r="H6" s="112">
        <v>191700</v>
      </c>
      <c r="I6" s="107" t="s">
        <v>27</v>
      </c>
      <c r="J6" s="114">
        <v>104724</v>
      </c>
      <c r="K6" s="115"/>
    </row>
    <row r="7" s="100" customFormat="1" ht="109.5" customHeight="1" spans="1:11">
      <c r="A7" s="102"/>
      <c r="B7" s="102" t="s">
        <v>47</v>
      </c>
      <c r="C7" s="102"/>
      <c r="D7" s="102"/>
      <c r="E7" s="113" t="s">
        <v>52</v>
      </c>
      <c r="F7" s="102">
        <v>27.49</v>
      </c>
      <c r="G7" s="112"/>
      <c r="H7" s="112">
        <v>69100</v>
      </c>
      <c r="I7" s="107" t="s">
        <v>27</v>
      </c>
      <c r="J7" s="114">
        <v>104724</v>
      </c>
      <c r="K7" s="115"/>
    </row>
    <row r="8" s="100" customFormat="1" ht="109.5" customHeight="1" spans="1:14">
      <c r="A8" s="102"/>
      <c r="B8" s="102" t="s">
        <v>54</v>
      </c>
      <c r="C8" s="109" t="s">
        <v>60</v>
      </c>
      <c r="D8" s="102">
        <v>25</v>
      </c>
      <c r="E8" s="113" t="s">
        <v>57</v>
      </c>
      <c r="F8" s="102">
        <v>29.95</v>
      </c>
      <c r="G8" s="112">
        <v>99.0275</v>
      </c>
      <c r="H8" s="112">
        <v>1650</v>
      </c>
      <c r="I8" s="107" t="s">
        <v>27</v>
      </c>
      <c r="J8" s="114">
        <v>161137</v>
      </c>
      <c r="K8" s="115">
        <v>0.533294738542733</v>
      </c>
      <c r="N8" s="117"/>
    </row>
    <row r="9" s="100" customFormat="1" ht="109.5" customHeight="1" spans="1:14">
      <c r="A9" s="102"/>
      <c r="B9" s="102" t="s">
        <v>54</v>
      </c>
      <c r="C9" s="109" t="s">
        <v>66</v>
      </c>
      <c r="D9" s="102">
        <v>55</v>
      </c>
      <c r="E9" s="110" t="s">
        <v>63</v>
      </c>
      <c r="F9" s="102">
        <v>23.97</v>
      </c>
      <c r="G9" s="112">
        <v>28.9599</v>
      </c>
      <c r="H9" s="112">
        <v>250</v>
      </c>
      <c r="I9" s="107" t="s">
        <v>27</v>
      </c>
      <c r="J9" s="114">
        <v>28626</v>
      </c>
      <c r="K9" s="115">
        <v>0.194866567079818</v>
      </c>
      <c r="N9" s="117"/>
    </row>
    <row r="10" s="100" customFormat="1" ht="109.5" customHeight="1" spans="1:11">
      <c r="A10" s="102"/>
      <c r="B10" s="102" t="s">
        <v>67</v>
      </c>
      <c r="C10" s="102"/>
      <c r="D10" s="102"/>
      <c r="E10" s="110" t="s">
        <v>68</v>
      </c>
      <c r="F10" s="102">
        <v>25.88</v>
      </c>
      <c r="G10" s="112"/>
      <c r="H10" s="112">
        <v>34900</v>
      </c>
      <c r="I10" s="107" t="s">
        <v>27</v>
      </c>
      <c r="J10" s="114">
        <v>28626</v>
      </c>
      <c r="K10" s="115"/>
    </row>
    <row r="11" s="100" customFormat="1" ht="109.5" customHeight="1" spans="1:14">
      <c r="A11" s="91"/>
      <c r="B11" s="102" t="s">
        <v>71</v>
      </c>
      <c r="C11" s="109" t="s">
        <v>75</v>
      </c>
      <c r="D11" s="102">
        <v>25</v>
      </c>
      <c r="E11" s="110" t="s">
        <v>72</v>
      </c>
      <c r="F11" s="102">
        <v>21.64</v>
      </c>
      <c r="G11" s="112">
        <v>56.0388</v>
      </c>
      <c r="H11" s="112">
        <v>23200</v>
      </c>
      <c r="I11" s="107" t="s">
        <v>27</v>
      </c>
      <c r="J11" s="114">
        <v>28626</v>
      </c>
      <c r="K11" s="115">
        <v>0.417676346073579</v>
      </c>
      <c r="N11" s="117"/>
    </row>
  </sheetData>
  <hyperlinks>
    <hyperlink ref="C2" r:id="rId2" display="https://detail.1688.com/offer/40649017613.html"/>
    <hyperlink ref="C3" r:id="rId3" display="https://detail.1688.com/offer/524941648770.html?tracelog=p4p"/>
    <hyperlink ref="C4" r:id="rId4" display="https://detail.1688.com/offer/520675792660.html"/>
    <hyperlink ref="C5" r:id="rId5" display="https://detail.1688.com/offer/43115530725.html"/>
    <hyperlink ref="C8" r:id="rId6" display="https://detail.1688.com/offer/527423403376.html"/>
    <hyperlink ref="C9" r:id="rId7" display="https://detail.1688.com/offer/529093467033.html"/>
    <hyperlink ref="C11" r:id="rId8" display="https://detail.1688.com/offer/39188679117.html"/>
    <hyperlink ref="E2" r:id="rId9" display="https://www.amazon.com/Brita-Everyday-Water-Filter-Pitcher/dp/B004GNGID0/ref=sr_1_1?ie=UTF8&amp;qid=1466047266&amp;sr=8-1&amp;keywords=Pitcher+Water+Filters"/>
    <hyperlink ref="E3" r:id="rId10" display="https://www.amazon.com/Alkaline-Water-Pitcher-2-5-Liters/dp/B014E9VPU6/ref=zg_bs_3741101_9"/>
    <hyperlink ref="E4" r:id="rId11" display="https://www.amazon.com/Aquagear-Water-Filter-Pitcher-Fluoride/dp/B016LLLXJS/ref=zg_bsnr_3741101_1"/>
    <hyperlink ref="E5" r:id="rId12" display="https://www.amazon.com/Aquagear-Pitcher-Replacement-Water-Filter/dp/B018F13GJC/ref=sr_1_2?m=A365CKLO06APHU&amp;s=merchant-items&amp;ie=UTF8&amp;qid=1466059111&amp;sr=1-2"/>
    <hyperlink ref="E6" r:id="rId13" display="https://www.amazon.com/PUR-18-Cup-Dispenser-Filter/dp/B00IK5A4U8/ref=sr_1_1?ie=UTF8&amp;qid=1466060092&amp;sr=8-1&amp;keywords=Pitcher+Water+Filters&amp;refinements=p_89%3APUR"/>
    <hyperlink ref="E7" r:id="rId14" display="https://www.amazon.com/Brita-UltraMax-Water-Filter-Dispenser/dp/B00009LHZH/ref=sr_1_2?ie=UTF8&amp;qid=1466062391&amp;sr=8-2&amp;keywords=Water+Dispenser+with+Filter"/>
    <hyperlink ref="E8" r:id="rId15" display="https://www.amazon.com/Aqua-Elegante-Advanced-Faucet-Filter/dp/B01BJU9Z6E/ref=zg_bs_680337011_6"/>
    <hyperlink ref="E9" r:id="rId16" display="https://www.amazon.com/ICOCO-Ceramic-Purifier-Different-Connectors/dp/B01FCU1JC0/ref=zg_bsnr_680337011_1"/>
    <hyperlink ref="E10" r:id="rId17" display="https://www.amazon.com/DuPont-WFFM350XCH-Electric-200-Gallon-Filtration/dp/B007VZ2LMM/ref=zg_bs_680337011_17"/>
    <hyperlink ref="E11" r:id="rId18" display="https://www.amazon.com/Culligan-FM-25-Faucet-Mount-Filter/dp/B0064MKTE0/ref=zg_bs_680337011_5"/>
  </hyperlinks>
  <pageMargins left="0.699305555555556" right="0.699305555555556" top="0.75" bottom="0.75" header="0.3" footer="0.3"/>
  <pageSetup paperSize="9" orientation="portrait" horizontalDpi="2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pane ySplit="1" topLeftCell="A2" activePane="bottomLeft" state="frozen"/>
      <selection/>
      <selection pane="bottomLeft" activeCell="A7" sqref="A7"/>
    </sheetView>
  </sheetViews>
  <sheetFormatPr defaultColWidth="9" defaultRowHeight="14.25" outlineLevelRow="6"/>
  <cols>
    <col min="1" max="1" width="21.8333333333333" style="100" customWidth="1"/>
    <col min="2" max="2" width="16.1666666666667" style="101" customWidth="1"/>
    <col min="3" max="3" width="21.6666666666667" style="90" customWidth="1"/>
    <col min="4" max="4" width="16.5" style="90" customWidth="1"/>
    <col min="5" max="5" width="9" style="90"/>
    <col min="6" max="6" width="24.6666666666667" style="100" customWidth="1"/>
    <col min="7" max="7" width="9" style="100"/>
    <col min="8" max="8" width="9" style="90"/>
    <col min="9" max="9" width="13.5" style="90" customWidth="1"/>
    <col min="10" max="16384" width="9" style="90"/>
  </cols>
  <sheetData>
    <row r="1" spans="1:10">
      <c r="A1" s="102" t="s">
        <v>80</v>
      </c>
      <c r="B1" s="103" t="s">
        <v>81</v>
      </c>
      <c r="C1" s="92" t="s">
        <v>82</v>
      </c>
      <c r="D1" s="92" t="s">
        <v>83</v>
      </c>
      <c r="E1" s="92" t="s">
        <v>84</v>
      </c>
      <c r="F1" s="102" t="s">
        <v>85</v>
      </c>
      <c r="G1" s="102" t="s">
        <v>86</v>
      </c>
      <c r="H1" s="92" t="s">
        <v>87</v>
      </c>
      <c r="I1" s="92" t="s">
        <v>88</v>
      </c>
      <c r="J1" s="92" t="s">
        <v>84</v>
      </c>
    </row>
    <row r="2" ht="69" customHeight="1" spans="1:10">
      <c r="A2" s="102" t="s">
        <v>89</v>
      </c>
      <c r="B2" s="104" t="s">
        <v>90</v>
      </c>
      <c r="C2" s="92"/>
      <c r="D2" s="92"/>
      <c r="E2" s="92" t="s">
        <v>91</v>
      </c>
      <c r="F2" s="102" t="s">
        <v>92</v>
      </c>
      <c r="G2" s="102"/>
      <c r="H2" s="92"/>
      <c r="I2" s="92" t="s">
        <v>93</v>
      </c>
      <c r="J2" s="92" t="s">
        <v>91</v>
      </c>
    </row>
    <row r="3" ht="69" customHeight="1" spans="1:10">
      <c r="A3" s="102" t="s">
        <v>94</v>
      </c>
      <c r="B3" s="104" t="s">
        <v>95</v>
      </c>
      <c r="C3" s="92"/>
      <c r="D3" s="92"/>
      <c r="E3" s="92" t="s">
        <v>96</v>
      </c>
      <c r="F3" s="102" t="s">
        <v>97</v>
      </c>
      <c r="G3" s="102"/>
      <c r="H3" s="92"/>
      <c r="I3" s="92" t="s">
        <v>93</v>
      </c>
      <c r="J3" s="92" t="s">
        <v>96</v>
      </c>
    </row>
    <row r="4" ht="69" customHeight="1" spans="1:10">
      <c r="A4" s="102" t="s">
        <v>98</v>
      </c>
      <c r="B4" s="105" t="s">
        <v>99</v>
      </c>
      <c r="C4" s="92"/>
      <c r="D4" s="92"/>
      <c r="E4" s="92" t="s">
        <v>100</v>
      </c>
      <c r="F4" s="102" t="s">
        <v>97</v>
      </c>
      <c r="G4" s="102"/>
      <c r="H4" s="92"/>
      <c r="I4" s="92" t="s">
        <v>93</v>
      </c>
      <c r="J4" s="92" t="s">
        <v>100</v>
      </c>
    </row>
    <row r="5" ht="85.5" spans="1:10">
      <c r="A5" s="102" t="s">
        <v>101</v>
      </c>
      <c r="B5" s="105" t="s">
        <v>102</v>
      </c>
      <c r="C5" s="92"/>
      <c r="D5" s="92"/>
      <c r="E5" s="106">
        <v>25.88</v>
      </c>
      <c r="F5" s="102" t="s">
        <v>70</v>
      </c>
      <c r="G5" s="107" t="s">
        <v>69</v>
      </c>
      <c r="H5" s="92"/>
      <c r="I5" s="92" t="s">
        <v>93</v>
      </c>
      <c r="J5" s="106">
        <v>25.88</v>
      </c>
    </row>
    <row r="6" ht="54" spans="1:10">
      <c r="A6" s="102" t="s">
        <v>103</v>
      </c>
      <c r="B6" s="105" t="s">
        <v>104</v>
      </c>
      <c r="C6" s="92"/>
      <c r="D6" s="92"/>
      <c r="E6" s="92"/>
      <c r="F6" s="102"/>
      <c r="G6" s="102"/>
      <c r="H6" s="92"/>
      <c r="I6" s="92"/>
      <c r="J6" s="92"/>
    </row>
    <row r="7" ht="96.75" customHeight="1" spans="1:10">
      <c r="A7" s="102" t="s">
        <v>105</v>
      </c>
      <c r="B7" s="105" t="s">
        <v>106</v>
      </c>
      <c r="C7" s="92"/>
      <c r="D7" s="92"/>
      <c r="E7" s="106" t="s">
        <v>107</v>
      </c>
      <c r="F7" s="102" t="s">
        <v>25</v>
      </c>
      <c r="G7" s="107" t="s">
        <v>24</v>
      </c>
      <c r="H7" s="92"/>
      <c r="I7" s="92" t="s">
        <v>93</v>
      </c>
      <c r="J7" s="106" t="s">
        <v>107</v>
      </c>
    </row>
  </sheetData>
  <hyperlinks>
    <hyperlink ref="B2" r:id="rId4" display="http://www.pur.com/water-filtration/faucet-water-filters"/>
    <hyperlink ref="B3" r:id="rId5" display="http://www.pur.com/water-filtration/water-filter-pitchers-and-dispensers"/>
    <hyperlink ref="B4" r:id="rId6" display="http://www.pur.com/water-filtration/replacement-water-filters"/>
    <hyperlink ref="B5" r:id="rId7" display="http://www.walmart.com/ip/DuPont-Deluxe-Faucet-Mount-Water-Filter-Chrome/16521277"/>
    <hyperlink ref="B6" r:id="rId8" display="http://www.toprateten.com/best-faucet-water-filter/"/>
    <hyperlink ref="B7" r:id="rId9" display="https://www.brita.com/water-pitchers/"/>
  </hyperlinks>
  <pageMargins left="0.699305555555556" right="0.699305555555556" top="0.75" bottom="0.75" header="0.3" footer="0.3"/>
  <pageSetup paperSize="9" orientation="portrait"/>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4"/>
  <sheetViews>
    <sheetView topLeftCell="A38" workbookViewId="0">
      <selection activeCell="O64" sqref="O64:O65"/>
    </sheetView>
  </sheetViews>
  <sheetFormatPr defaultColWidth="9" defaultRowHeight="14.25"/>
  <cols>
    <col min="1" max="1" width="22.8333333333333" customWidth="1"/>
    <col min="2" max="2" width="13.8333333333333" style="4" customWidth="1"/>
    <col min="3" max="3" width="19.8333333333333" customWidth="1"/>
    <col min="8" max="8" width="10.1666666666667" customWidth="1"/>
    <col min="11" max="11" width="11.8333333333333" customWidth="1"/>
    <col min="12" max="12" width="13.5" customWidth="1"/>
    <col min="13" max="13" width="10.3333333333333" customWidth="1"/>
  </cols>
  <sheetData>
    <row r="1" spans="1:2">
      <c r="A1" t="s">
        <v>108</v>
      </c>
      <c r="B1" s="4" t="s">
        <v>109</v>
      </c>
    </row>
    <row r="2" spans="2:2">
      <c r="B2" s="4" t="s">
        <v>110</v>
      </c>
    </row>
    <row r="6" spans="1:2">
      <c r="A6" t="s">
        <v>111</v>
      </c>
      <c r="B6" s="4" t="s">
        <v>112</v>
      </c>
    </row>
    <row r="7" spans="2:2">
      <c r="B7" s="4" t="s">
        <v>113</v>
      </c>
    </row>
    <row r="14" spans="1:2">
      <c r="A14" t="s">
        <v>114</v>
      </c>
      <c r="B14" s="4" t="s">
        <v>115</v>
      </c>
    </row>
    <row r="16" spans="1:2">
      <c r="A16" t="s">
        <v>116</v>
      </c>
      <c r="B16" s="4" t="s">
        <v>117</v>
      </c>
    </row>
    <row r="17" spans="1:2">
      <c r="A17" t="s">
        <v>118</v>
      </c>
      <c r="B17" s="4" t="s">
        <v>119</v>
      </c>
    </row>
    <row r="18" spans="9:9">
      <c r="I18" t="s">
        <v>120</v>
      </c>
    </row>
    <row r="19" spans="1:4">
      <c r="A19" t="s">
        <v>121</v>
      </c>
      <c r="B19" s="4" t="s">
        <v>4</v>
      </c>
      <c r="C19" t="s">
        <v>122</v>
      </c>
      <c r="D19" t="s">
        <v>123</v>
      </c>
    </row>
    <row r="20" spans="1:2">
      <c r="A20" t="s">
        <v>21</v>
      </c>
      <c r="B20" s="4">
        <v>20444</v>
      </c>
    </row>
    <row r="21" spans="1:3">
      <c r="A21" t="s">
        <v>42</v>
      </c>
      <c r="B21" s="4">
        <v>17445</v>
      </c>
      <c r="C21" t="s">
        <v>124</v>
      </c>
    </row>
    <row r="22" spans="1:3">
      <c r="A22" t="s">
        <v>48</v>
      </c>
      <c r="B22" s="4">
        <v>104724</v>
      </c>
      <c r="C22" t="s">
        <v>124</v>
      </c>
    </row>
    <row r="23" spans="1:3">
      <c r="A23" t="s">
        <v>61</v>
      </c>
      <c r="B23" s="4">
        <v>28626</v>
      </c>
      <c r="C23" t="s">
        <v>124</v>
      </c>
    </row>
    <row r="27" spans="11:11">
      <c r="K27" t="s">
        <v>125</v>
      </c>
    </row>
    <row r="34" spans="1:1">
      <c r="A34" t="s">
        <v>126</v>
      </c>
    </row>
    <row r="35" spans="1:1">
      <c r="A35" t="s">
        <v>127</v>
      </c>
    </row>
    <row r="36" spans="1:1">
      <c r="A36" t="s">
        <v>128</v>
      </c>
    </row>
    <row r="37" spans="1:1">
      <c r="A37" t="s">
        <v>129</v>
      </c>
    </row>
    <row r="38" spans="1:13">
      <c r="A38" t="s">
        <v>130</v>
      </c>
      <c r="E38" s="98" t="s">
        <v>131</v>
      </c>
      <c r="F38" s="99"/>
      <c r="G38" s="99"/>
      <c r="H38" s="99"/>
      <c r="I38" s="99" t="s">
        <v>132</v>
      </c>
      <c r="J38" s="99"/>
      <c r="K38" s="99"/>
      <c r="L38" s="99"/>
      <c r="M38" s="99"/>
    </row>
    <row r="39" spans="1:13">
      <c r="A39" t="s">
        <v>133</v>
      </c>
      <c r="E39" s="98"/>
      <c r="F39" s="99"/>
      <c r="G39" s="99"/>
      <c r="H39" s="99"/>
      <c r="I39" s="99"/>
      <c r="J39" s="99"/>
      <c r="K39" s="99"/>
      <c r="L39" s="99"/>
      <c r="M39" s="99"/>
    </row>
    <row r="40" spans="1:13">
      <c r="A40" t="s">
        <v>134</v>
      </c>
      <c r="E40" s="98"/>
      <c r="F40" s="99"/>
      <c r="G40" s="99"/>
      <c r="H40" s="99"/>
      <c r="I40" s="99"/>
      <c r="J40" s="99"/>
      <c r="K40" s="99"/>
      <c r="L40" s="99"/>
      <c r="M40" s="99"/>
    </row>
    <row r="41" spans="5:13">
      <c r="E41" s="98"/>
      <c r="F41" s="99"/>
      <c r="G41" s="99"/>
      <c r="H41" s="99"/>
      <c r="I41" s="99"/>
      <c r="J41" s="99"/>
      <c r="K41" s="99"/>
      <c r="L41" s="99"/>
      <c r="M41" s="99"/>
    </row>
    <row r="42" spans="5:13">
      <c r="E42" s="98"/>
      <c r="F42" s="99"/>
      <c r="G42" s="99"/>
      <c r="H42" s="99"/>
      <c r="I42" s="99"/>
      <c r="J42" s="99"/>
      <c r="K42" s="99"/>
      <c r="L42" s="99"/>
      <c r="M42" s="99"/>
    </row>
    <row r="43" spans="5:13">
      <c r="E43" s="98"/>
      <c r="F43" s="99"/>
      <c r="G43" s="99"/>
      <c r="H43" s="99"/>
      <c r="I43" s="99"/>
      <c r="J43" s="99"/>
      <c r="K43" s="99" t="s">
        <v>135</v>
      </c>
      <c r="L43" s="99"/>
      <c r="M43" s="99"/>
    </row>
    <row r="44" spans="5:13">
      <c r="E44" s="98"/>
      <c r="F44" s="99"/>
      <c r="G44" s="99"/>
      <c r="H44" s="99"/>
      <c r="I44" s="99"/>
      <c r="J44" s="99"/>
      <c r="K44" s="99"/>
      <c r="L44" s="99"/>
      <c r="M44" s="99"/>
    </row>
    <row r="45" spans="5:13">
      <c r="E45" s="98"/>
      <c r="F45" s="99"/>
      <c r="G45" s="99"/>
      <c r="H45" s="99"/>
      <c r="I45" s="99"/>
      <c r="J45" s="99"/>
      <c r="K45" s="99" t="s">
        <v>136</v>
      </c>
      <c r="L45" s="99"/>
      <c r="M45" s="99"/>
    </row>
    <row r="46" spans="5:13">
      <c r="E46" s="98"/>
      <c r="F46" s="99"/>
      <c r="G46" s="99"/>
      <c r="H46" s="99"/>
      <c r="I46" s="99"/>
      <c r="J46" s="99"/>
      <c r="K46" s="99"/>
      <c r="L46" s="99"/>
      <c r="M46" s="99"/>
    </row>
    <row r="47" spans="5:13">
      <c r="E47" s="98"/>
      <c r="F47" s="99"/>
      <c r="G47" s="99"/>
      <c r="H47" s="99"/>
      <c r="I47" s="99"/>
      <c r="J47" s="99"/>
      <c r="K47" s="99"/>
      <c r="L47" s="99"/>
      <c r="M47" s="99"/>
    </row>
    <row r="48" spans="5:13">
      <c r="E48" s="98"/>
      <c r="F48" s="99" t="s">
        <v>137</v>
      </c>
      <c r="G48" s="99"/>
      <c r="H48" s="99"/>
      <c r="I48" s="99"/>
      <c r="J48" s="99"/>
      <c r="K48" s="99"/>
      <c r="L48" s="99"/>
      <c r="M48" s="99" t="s">
        <v>138</v>
      </c>
    </row>
    <row r="49" spans="5:13">
      <c r="E49" s="98"/>
      <c r="F49" s="99"/>
      <c r="G49" s="99"/>
      <c r="H49" s="99"/>
      <c r="I49" s="99"/>
      <c r="J49" s="99"/>
      <c r="K49" s="99"/>
      <c r="L49" s="99"/>
      <c r="M49" s="99"/>
    </row>
    <row r="50" spans="5:13">
      <c r="E50" s="98"/>
      <c r="F50" s="99"/>
      <c r="G50" s="99"/>
      <c r="H50" s="99"/>
      <c r="I50" s="99"/>
      <c r="J50" s="99"/>
      <c r="K50" s="99"/>
      <c r="L50" s="99"/>
      <c r="M50" s="99"/>
    </row>
    <row r="51" spans="5:13">
      <c r="E51" s="98"/>
      <c r="F51" s="99"/>
      <c r="G51" s="99"/>
      <c r="H51" s="99"/>
      <c r="I51" s="99"/>
      <c r="J51" s="99"/>
      <c r="K51" s="99"/>
      <c r="L51" s="99"/>
      <c r="M51" s="99"/>
    </row>
    <row r="52" spans="5:13">
      <c r="E52" s="98"/>
      <c r="F52" s="99"/>
      <c r="G52" s="99"/>
      <c r="H52" s="99"/>
      <c r="I52" s="99"/>
      <c r="J52" s="99"/>
      <c r="K52" s="99"/>
      <c r="L52" s="99"/>
      <c r="M52" s="99"/>
    </row>
    <row r="53" spans="5:13">
      <c r="E53" s="98"/>
      <c r="F53" s="99"/>
      <c r="G53" s="99"/>
      <c r="H53" s="99"/>
      <c r="I53" s="99"/>
      <c r="J53" s="99"/>
      <c r="K53" s="99"/>
      <c r="L53" s="99"/>
      <c r="M53" s="99"/>
    </row>
    <row r="54" spans="5:13">
      <c r="E54" s="98"/>
      <c r="F54" s="99"/>
      <c r="G54" s="99"/>
      <c r="H54" s="99"/>
      <c r="I54" s="99"/>
      <c r="J54" s="99"/>
      <c r="K54" s="99"/>
      <c r="L54" s="99"/>
      <c r="M54" s="99"/>
    </row>
    <row r="55" spans="5:13">
      <c r="E55" s="98"/>
      <c r="F55" s="99"/>
      <c r="G55" s="99"/>
      <c r="H55" s="99"/>
      <c r="I55" s="99"/>
      <c r="J55" s="99"/>
      <c r="K55" s="99"/>
      <c r="L55" s="99"/>
      <c r="M55" s="99"/>
    </row>
    <row r="56" spans="5:13">
      <c r="E56" s="98"/>
      <c r="F56" s="99"/>
      <c r="G56" s="99"/>
      <c r="H56" s="99"/>
      <c r="I56" s="99"/>
      <c r="J56" s="99"/>
      <c r="K56" s="99"/>
      <c r="L56" s="99"/>
      <c r="M56" s="99"/>
    </row>
    <row r="57" spans="5:13">
      <c r="E57" s="98"/>
      <c r="F57" s="99"/>
      <c r="G57" s="99"/>
      <c r="H57" s="99"/>
      <c r="I57" s="99"/>
      <c r="J57" s="99"/>
      <c r="K57" s="99"/>
      <c r="L57" s="99"/>
      <c r="M57" s="99"/>
    </row>
    <row r="58" spans="5:13">
      <c r="E58" s="98"/>
      <c r="F58" s="99"/>
      <c r="G58" s="99"/>
      <c r="H58" s="99"/>
      <c r="I58" s="99"/>
      <c r="J58" s="99"/>
      <c r="K58" s="99"/>
      <c r="L58" s="99"/>
      <c r="M58" s="99"/>
    </row>
    <row r="59" spans="5:13">
      <c r="E59" s="98"/>
      <c r="F59" s="99"/>
      <c r="G59" s="99"/>
      <c r="H59" s="99"/>
      <c r="I59" s="99"/>
      <c r="J59" s="99"/>
      <c r="K59" s="99"/>
      <c r="L59" s="99"/>
      <c r="M59" s="99"/>
    </row>
    <row r="60" spans="5:13">
      <c r="E60" s="98"/>
      <c r="F60" s="99"/>
      <c r="G60" s="99"/>
      <c r="H60" s="99"/>
      <c r="I60" s="99"/>
      <c r="J60" s="99"/>
      <c r="K60" s="99"/>
      <c r="L60" s="99"/>
      <c r="M60" s="99"/>
    </row>
    <row r="61" spans="5:13">
      <c r="E61" s="98"/>
      <c r="F61" s="99"/>
      <c r="G61" s="99"/>
      <c r="H61" s="99"/>
      <c r="I61" s="99"/>
      <c r="J61" s="99"/>
      <c r="K61" s="99"/>
      <c r="L61" s="99"/>
      <c r="M61" s="99"/>
    </row>
    <row r="62" spans="5:13">
      <c r="E62" s="98"/>
      <c r="F62" s="99"/>
      <c r="G62" s="99"/>
      <c r="H62" s="99"/>
      <c r="I62" s="99" t="s">
        <v>139</v>
      </c>
      <c r="J62" s="99"/>
      <c r="K62" s="99"/>
      <c r="L62" s="99"/>
      <c r="M62" s="99"/>
    </row>
    <row r="63" spans="5:13">
      <c r="E63" s="98"/>
      <c r="F63" s="98"/>
      <c r="G63" s="98"/>
      <c r="H63" s="98"/>
      <c r="I63" s="98"/>
      <c r="J63" s="98"/>
      <c r="K63" s="98"/>
      <c r="L63" s="98"/>
      <c r="M63" s="98"/>
    </row>
    <row r="64" spans="5:13">
      <c r="E64" s="98"/>
      <c r="F64" s="98"/>
      <c r="G64" s="98"/>
      <c r="H64" s="98"/>
      <c r="I64" s="98"/>
      <c r="J64" s="98"/>
      <c r="K64" s="98"/>
      <c r="L64" s="98"/>
      <c r="M64" s="98"/>
    </row>
  </sheetData>
  <pageMargins left="0.699305555555556" right="0.699305555555556" top="0.75" bottom="0.75" header="0.3" footer="0.3"/>
  <pageSetup paperSize="9" orientation="portrait" horizontalDpi="200" verticalDpi="300"/>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
  <sheetViews>
    <sheetView workbookViewId="0">
      <selection activeCell="H8" sqref="H8"/>
    </sheetView>
  </sheetViews>
  <sheetFormatPr defaultColWidth="9" defaultRowHeight="14.25" outlineLevelCol="4"/>
  <cols>
    <col min="1" max="1" width="14.8333333333333" customWidth="1"/>
    <col min="3" max="3" width="25.1666666666667" customWidth="1"/>
    <col min="5" max="5" width="24.1666666666667" customWidth="1"/>
  </cols>
  <sheetData>
    <row r="1" spans="1:4">
      <c r="A1" t="s">
        <v>140</v>
      </c>
      <c r="B1" s="90"/>
      <c r="C1" s="90"/>
      <c r="D1" s="90"/>
    </row>
    <row r="2" spans="1:5">
      <c r="A2" t="s">
        <v>141</v>
      </c>
      <c r="B2" s="92" t="s">
        <v>142</v>
      </c>
      <c r="C2" s="92" t="s">
        <v>143</v>
      </c>
      <c r="D2" s="33">
        <v>0.8</v>
      </c>
      <c r="E2" s="93" t="s">
        <v>144</v>
      </c>
    </row>
    <row r="3" spans="2:5">
      <c r="B3" s="92"/>
      <c r="C3" s="92" t="s">
        <v>145</v>
      </c>
      <c r="D3" s="33">
        <v>0.2</v>
      </c>
      <c r="E3" s="94"/>
    </row>
    <row r="4" spans="2:5">
      <c r="B4" s="92" t="s">
        <v>146</v>
      </c>
      <c r="C4" s="92" t="s">
        <v>147</v>
      </c>
      <c r="D4" s="33">
        <v>0.94</v>
      </c>
      <c r="E4" s="94"/>
    </row>
    <row r="5" spans="2:5">
      <c r="B5" s="92"/>
      <c r="C5" s="92"/>
      <c r="D5" s="92"/>
      <c r="E5" s="94"/>
    </row>
    <row r="6" spans="2:5">
      <c r="B6" s="92"/>
      <c r="C6" s="92"/>
      <c r="D6" s="33"/>
      <c r="E6" s="94"/>
    </row>
    <row r="7" spans="2:5">
      <c r="B7" s="92" t="s">
        <v>148</v>
      </c>
      <c r="C7" s="92"/>
      <c r="D7" s="33"/>
      <c r="E7" s="94"/>
    </row>
    <row r="8" spans="2:5">
      <c r="B8" s="92"/>
      <c r="C8" s="92"/>
      <c r="D8" s="33"/>
      <c r="E8" s="94"/>
    </row>
    <row r="9" spans="2:5">
      <c r="B9" s="92"/>
      <c r="C9" s="92"/>
      <c r="D9" s="33"/>
      <c r="E9" s="94"/>
    </row>
    <row r="10" spans="2:5">
      <c r="B10" s="92" t="s">
        <v>149</v>
      </c>
      <c r="C10" s="92"/>
      <c r="D10" s="92"/>
      <c r="E10" s="94"/>
    </row>
    <row r="11" spans="2:5">
      <c r="B11" s="92"/>
      <c r="C11" s="95"/>
      <c r="D11" s="33"/>
      <c r="E11" s="94"/>
    </row>
    <row r="12" spans="2:5">
      <c r="B12" s="92"/>
      <c r="C12" s="92"/>
      <c r="D12" s="33"/>
      <c r="E12" s="94"/>
    </row>
    <row r="13" spans="2:5">
      <c r="B13" s="92" t="s">
        <v>150</v>
      </c>
      <c r="C13" s="92"/>
      <c r="D13" s="92"/>
      <c r="E13" s="94"/>
    </row>
    <row r="14" spans="2:5">
      <c r="B14" s="92"/>
      <c r="C14" s="92"/>
      <c r="D14" s="92"/>
      <c r="E14" s="94"/>
    </row>
    <row r="15" spans="2:5">
      <c r="B15" s="92"/>
      <c r="C15" s="92"/>
      <c r="D15" s="92"/>
      <c r="E15" s="96"/>
    </row>
    <row r="16" spans="2:5">
      <c r="B16" s="92" t="s">
        <v>151</v>
      </c>
      <c r="C16" s="92"/>
      <c r="D16" s="92"/>
      <c r="E16" s="97" t="s">
        <v>152</v>
      </c>
    </row>
    <row r="17" spans="2:5">
      <c r="B17" s="92"/>
      <c r="C17" s="92"/>
      <c r="D17" s="92"/>
      <c r="E17" s="97"/>
    </row>
    <row r="18" spans="2:5">
      <c r="B18" s="92"/>
      <c r="C18" s="92"/>
      <c r="D18" s="92"/>
      <c r="E18" s="97"/>
    </row>
  </sheetData>
  <mergeCells count="10">
    <mergeCell ref="B2:B3"/>
    <mergeCell ref="B4:B6"/>
    <mergeCell ref="B7:B9"/>
    <mergeCell ref="B10:B12"/>
    <mergeCell ref="B13:B15"/>
    <mergeCell ref="B16:B18"/>
    <mergeCell ref="C4:C5"/>
    <mergeCell ref="D4:D5"/>
    <mergeCell ref="E2:E15"/>
    <mergeCell ref="E16:E18"/>
  </mergeCells>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18"/>
  <sheetViews>
    <sheetView workbookViewId="0">
      <selection activeCell="P21" sqref="P21"/>
    </sheetView>
  </sheetViews>
  <sheetFormatPr defaultColWidth="9" defaultRowHeight="14.25" outlineLevelCol="4"/>
  <cols>
    <col min="2" max="2" width="11.5" customWidth="1"/>
    <col min="3" max="3" width="15.8333333333333" customWidth="1"/>
    <col min="4" max="4" width="10.1666666666667" customWidth="1"/>
    <col min="5" max="5" width="11.6666666666667" customWidth="1"/>
  </cols>
  <sheetData>
    <row r="2" spans="2:5">
      <c r="B2" s="91" t="s">
        <v>153</v>
      </c>
      <c r="C2" s="91" t="s">
        <v>154</v>
      </c>
      <c r="D2" s="91" t="s">
        <v>155</v>
      </c>
      <c r="E2" s="91" t="s">
        <v>156</v>
      </c>
    </row>
    <row r="3" spans="2:5">
      <c r="B3" s="91"/>
      <c r="C3" s="91"/>
      <c r="D3" s="91"/>
      <c r="E3" s="91"/>
    </row>
    <row r="4" spans="2:5">
      <c r="B4" s="91"/>
      <c r="C4" s="91"/>
      <c r="D4" s="91"/>
      <c r="E4" s="91"/>
    </row>
    <row r="5" spans="2:5">
      <c r="B5" s="91"/>
      <c r="C5" s="91"/>
      <c r="D5" s="91"/>
      <c r="E5" s="91"/>
    </row>
    <row r="6" spans="2:5">
      <c r="B6" s="91"/>
      <c r="C6" s="91"/>
      <c r="D6" s="91"/>
      <c r="E6" s="91"/>
    </row>
    <row r="7" spans="2:5">
      <c r="B7" s="91"/>
      <c r="C7" s="91"/>
      <c r="D7" s="91"/>
      <c r="E7" s="91"/>
    </row>
    <row r="8" spans="2:5">
      <c r="B8" s="91"/>
      <c r="C8" s="91"/>
      <c r="D8" s="91"/>
      <c r="E8" s="91"/>
    </row>
    <row r="9" spans="2:5">
      <c r="B9" s="91"/>
      <c r="C9" s="91"/>
      <c r="D9" s="91"/>
      <c r="E9" s="91"/>
    </row>
    <row r="10" spans="2:5">
      <c r="B10" s="91"/>
      <c r="C10" s="91"/>
      <c r="D10" s="91"/>
      <c r="E10" s="91"/>
    </row>
    <row r="11" spans="2:5">
      <c r="B11" s="91"/>
      <c r="C11" s="91"/>
      <c r="D11" s="91"/>
      <c r="E11" s="91"/>
    </row>
    <row r="12" spans="2:5">
      <c r="B12" s="91"/>
      <c r="C12" s="91"/>
      <c r="D12" s="91"/>
      <c r="E12" s="91"/>
    </row>
    <row r="13" spans="2:5">
      <c r="B13" s="91"/>
      <c r="C13" s="91"/>
      <c r="D13" s="91"/>
      <c r="E13" s="91"/>
    </row>
    <row r="14" spans="2:5">
      <c r="B14" s="91"/>
      <c r="C14" s="91"/>
      <c r="D14" s="91"/>
      <c r="E14" s="91"/>
    </row>
    <row r="15" spans="2:5">
      <c r="B15" s="91"/>
      <c r="C15" s="91"/>
      <c r="D15" s="91"/>
      <c r="E15" s="91"/>
    </row>
    <row r="16" spans="2:5">
      <c r="B16" s="91"/>
      <c r="C16" s="91"/>
      <c r="D16" s="91"/>
      <c r="E16" s="91"/>
    </row>
    <row r="17" spans="2:5">
      <c r="B17" s="91"/>
      <c r="C17" s="91"/>
      <c r="D17" s="91"/>
      <c r="E17" s="91"/>
    </row>
    <row r="18" spans="2:5">
      <c r="B18" s="91"/>
      <c r="C18" s="91"/>
      <c r="D18" s="91"/>
      <c r="E18" s="91"/>
    </row>
  </sheetData>
  <pageMargins left="0.699305555555556" right="0.699305555555556"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3:C37"/>
  <sheetViews>
    <sheetView workbookViewId="0">
      <selection activeCell="C37" sqref="C34:C37"/>
    </sheetView>
  </sheetViews>
  <sheetFormatPr defaultColWidth="9" defaultRowHeight="14.25" outlineLevelCol="2"/>
  <cols>
    <col min="1" max="1" width="4.16666666666667" customWidth="1"/>
    <col min="2" max="2" width="56.5" customWidth="1"/>
    <col min="3" max="3" width="61.8333333333333" customWidth="1"/>
  </cols>
  <sheetData>
    <row r="33" spans="2:2">
      <c r="B33" t="s">
        <v>157</v>
      </c>
    </row>
    <row r="34" spans="1:3">
      <c r="A34" s="90">
        <v>1</v>
      </c>
      <c r="B34" t="s">
        <v>158</v>
      </c>
      <c r="C34" t="s">
        <v>159</v>
      </c>
    </row>
    <row r="35" spans="1:3">
      <c r="A35" s="90">
        <v>2</v>
      </c>
      <c r="B35" t="s">
        <v>160</v>
      </c>
      <c r="C35" t="s">
        <v>161</v>
      </c>
    </row>
    <row r="36" spans="1:3">
      <c r="A36" s="90">
        <v>3</v>
      </c>
      <c r="B36" t="s">
        <v>162</v>
      </c>
      <c r="C36" t="s">
        <v>163</v>
      </c>
    </row>
    <row r="37" spans="1:3">
      <c r="A37" s="90">
        <v>4</v>
      </c>
      <c r="B37" t="s">
        <v>164</v>
      </c>
      <c r="C37" t="s">
        <v>165</v>
      </c>
    </row>
  </sheetData>
  <pageMargins left="0.699305555555556" right="0.699305555555556"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1" sqref="A1:D9"/>
    </sheetView>
  </sheetViews>
  <sheetFormatPr defaultColWidth="9" defaultRowHeight="14.25" outlineLevelCol="3"/>
  <cols>
    <col min="1" max="1" width="21.3333333333333" customWidth="1"/>
    <col min="2" max="2" width="15.1666666666667" style="90" customWidth="1"/>
    <col min="3" max="3" width="15.6666666666667" style="90" customWidth="1"/>
    <col min="4" max="4" width="19.5" style="90" customWidth="1"/>
  </cols>
  <sheetData>
    <row r="1" spans="1:4">
      <c r="A1" s="91" t="s">
        <v>166</v>
      </c>
      <c r="B1" s="92"/>
      <c r="C1" s="92" t="s">
        <v>167</v>
      </c>
      <c r="D1" s="92"/>
    </row>
    <row r="2" spans="1:4">
      <c r="A2" s="91" t="s">
        <v>168</v>
      </c>
      <c r="B2" s="92" t="s">
        <v>169</v>
      </c>
      <c r="C2" s="92" t="s">
        <v>170</v>
      </c>
      <c r="D2" s="92" t="s">
        <v>171</v>
      </c>
    </row>
    <row r="3" spans="1:4">
      <c r="A3" s="91" t="s">
        <v>172</v>
      </c>
      <c r="B3" s="92"/>
      <c r="C3" s="92"/>
      <c r="D3" s="92"/>
    </row>
    <row r="4" spans="1:4">
      <c r="A4" s="91" t="s">
        <v>173</v>
      </c>
      <c r="B4" s="92"/>
      <c r="C4" s="92"/>
      <c r="D4" s="92"/>
    </row>
    <row r="5" spans="1:4">
      <c r="A5" s="91" t="s">
        <v>174</v>
      </c>
      <c r="B5" s="92"/>
      <c r="C5" s="92"/>
      <c r="D5" s="92"/>
    </row>
    <row r="6" spans="1:4">
      <c r="A6" s="91" t="s">
        <v>175</v>
      </c>
      <c r="B6" s="92"/>
      <c r="C6" s="92"/>
      <c r="D6" s="92"/>
    </row>
    <row r="7" spans="1:4">
      <c r="A7" s="91" t="s">
        <v>176</v>
      </c>
      <c r="B7" s="92"/>
      <c r="C7" s="92"/>
      <c r="D7" s="92"/>
    </row>
    <row r="8" spans="1:4">
      <c r="A8" s="91" t="s">
        <v>177</v>
      </c>
      <c r="B8" s="92"/>
      <c r="C8" s="92"/>
      <c r="D8" s="92"/>
    </row>
    <row r="9" spans="1:4">
      <c r="A9" s="91" t="s">
        <v>178</v>
      </c>
      <c r="B9" s="92"/>
      <c r="C9" s="92"/>
      <c r="D9" s="92"/>
    </row>
  </sheetData>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8"/>
  <sheetViews>
    <sheetView workbookViewId="0">
      <selection activeCell="D17" sqref="D17"/>
    </sheetView>
  </sheetViews>
  <sheetFormatPr defaultColWidth="9" defaultRowHeight="14.25" outlineLevelCol="6"/>
  <cols>
    <col min="1" max="1" width="9" style="1"/>
    <col min="2" max="2" width="28.8333333333333" style="1" customWidth="1"/>
    <col min="3" max="3" width="26.8333333333333" style="1" customWidth="1"/>
    <col min="4" max="4" width="39.6666666666667" style="1" customWidth="1"/>
    <col min="5" max="5" width="9" style="1"/>
    <col min="6" max="6" width="16.6666666666667" style="1" customWidth="1"/>
    <col min="7" max="7" width="19" style="1" customWidth="1"/>
    <col min="8" max="16384" width="9" style="1"/>
  </cols>
  <sheetData>
    <row r="1" spans="1:1">
      <c r="A1" s="1" t="s">
        <v>179</v>
      </c>
    </row>
    <row r="2" spans="2:2">
      <c r="B2" s="36" t="s">
        <v>180</v>
      </c>
    </row>
    <row r="4" spans="2:2">
      <c r="B4" s="1" t="s">
        <v>181</v>
      </c>
    </row>
    <row r="6" spans="2:2">
      <c r="B6" s="1" t="s">
        <v>182</v>
      </c>
    </row>
    <row r="8" spans="2:4">
      <c r="B8" s="37" t="s">
        <v>183</v>
      </c>
      <c r="C8" s="38" t="s">
        <v>184</v>
      </c>
      <c r="D8" s="38"/>
    </row>
    <row r="9" spans="2:4">
      <c r="B9" s="37"/>
      <c r="C9" s="37" t="s">
        <v>185</v>
      </c>
      <c r="D9" s="39" t="s">
        <v>186</v>
      </c>
    </row>
    <row r="10" ht="28.5" spans="2:4">
      <c r="B10" s="37"/>
      <c r="C10" s="37"/>
      <c r="D10" s="40" t="s">
        <v>187</v>
      </c>
    </row>
    <row r="11" spans="2:4">
      <c r="B11" s="41" t="s">
        <v>188</v>
      </c>
      <c r="C11" s="42">
        <v>0.12</v>
      </c>
      <c r="D11" s="43" t="s">
        <v>189</v>
      </c>
    </row>
    <row r="12" spans="2:4">
      <c r="B12" s="41" t="s">
        <v>190</v>
      </c>
      <c r="C12" s="42">
        <v>0.45</v>
      </c>
      <c r="D12" s="44">
        <v>1</v>
      </c>
    </row>
    <row r="13" spans="2:4">
      <c r="B13" s="41" t="s">
        <v>191</v>
      </c>
      <c r="C13" s="42">
        <v>0.15</v>
      </c>
      <c r="D13" s="43" t="s">
        <v>189</v>
      </c>
    </row>
    <row r="14" ht="28.5" spans="2:4">
      <c r="B14" s="41" t="s">
        <v>192</v>
      </c>
      <c r="C14" s="43" t="s">
        <v>193</v>
      </c>
      <c r="D14" s="44">
        <v>1</v>
      </c>
    </row>
    <row r="15" ht="28.5" spans="2:4">
      <c r="B15" s="41" t="s">
        <v>194</v>
      </c>
      <c r="C15" s="42">
        <v>0.15</v>
      </c>
      <c r="D15" s="44">
        <v>1</v>
      </c>
    </row>
    <row r="16" spans="2:4">
      <c r="B16" s="41" t="s">
        <v>195</v>
      </c>
      <c r="C16" s="42">
        <v>0.15</v>
      </c>
      <c r="D16" s="44">
        <v>1</v>
      </c>
    </row>
    <row r="17" spans="2:4">
      <c r="B17" s="41" t="s">
        <v>196</v>
      </c>
      <c r="C17" s="42">
        <v>0.15</v>
      </c>
      <c r="D17" s="43" t="s">
        <v>189</v>
      </c>
    </row>
    <row r="18" ht="16.5" spans="2:4">
      <c r="B18" s="41" t="s">
        <v>197</v>
      </c>
      <c r="C18" s="42">
        <v>0.08</v>
      </c>
      <c r="D18" s="44">
        <v>1</v>
      </c>
    </row>
    <row r="19" spans="2:4">
      <c r="B19" s="41" t="s">
        <v>198</v>
      </c>
      <c r="C19" s="42">
        <v>0.08</v>
      </c>
      <c r="D19" s="43" t="s">
        <v>189</v>
      </c>
    </row>
    <row r="20" spans="2:4">
      <c r="B20" s="41" t="s">
        <v>199</v>
      </c>
      <c r="C20" s="42">
        <v>0.15</v>
      </c>
      <c r="D20" s="44">
        <v>1</v>
      </c>
    </row>
    <row r="21" ht="57" spans="2:4">
      <c r="B21" s="41" t="s">
        <v>200</v>
      </c>
      <c r="C21" s="45" t="s">
        <v>201</v>
      </c>
      <c r="D21" s="44">
        <v>1</v>
      </c>
    </row>
    <row r="22" ht="71.25" spans="2:4">
      <c r="B22" s="41"/>
      <c r="C22" s="46" t="s">
        <v>202</v>
      </c>
      <c r="D22" s="44"/>
    </row>
    <row r="23" ht="57" spans="2:4">
      <c r="B23" s="41"/>
      <c r="C23" s="46" t="s">
        <v>203</v>
      </c>
      <c r="D23" s="44"/>
    </row>
    <row r="24" spans="2:4">
      <c r="B24" s="41"/>
      <c r="C24" s="47"/>
      <c r="D24" s="44"/>
    </row>
    <row r="25" spans="2:4">
      <c r="B25" s="41" t="s">
        <v>204</v>
      </c>
      <c r="C25" s="42">
        <v>0.08</v>
      </c>
      <c r="D25" s="44">
        <v>1</v>
      </c>
    </row>
    <row r="26" ht="57" spans="2:4">
      <c r="B26" s="41" t="s">
        <v>205</v>
      </c>
      <c r="C26" s="45" t="s">
        <v>206</v>
      </c>
      <c r="D26" s="44">
        <v>1</v>
      </c>
    </row>
    <row r="27" ht="57" spans="2:4">
      <c r="B27" s="41"/>
      <c r="C27" s="46" t="s">
        <v>207</v>
      </c>
      <c r="D27" s="44"/>
    </row>
    <row r="28" spans="2:4">
      <c r="B28" s="41"/>
      <c r="C28" s="47"/>
      <c r="D28" s="44"/>
    </row>
    <row r="29" ht="57" spans="2:4">
      <c r="B29" s="48" t="s">
        <v>208</v>
      </c>
      <c r="C29" s="45" t="s">
        <v>209</v>
      </c>
      <c r="D29" s="43" t="s">
        <v>189</v>
      </c>
    </row>
    <row r="30" ht="71.25" spans="2:4">
      <c r="B30" s="49"/>
      <c r="C30" s="46" t="s">
        <v>210</v>
      </c>
      <c r="D30" s="43"/>
    </row>
    <row r="31" ht="57" spans="2:4">
      <c r="B31" s="49"/>
      <c r="C31" s="46" t="s">
        <v>211</v>
      </c>
      <c r="D31" s="43"/>
    </row>
    <row r="32" spans="2:4">
      <c r="B32" s="50"/>
      <c r="C32" s="47"/>
      <c r="D32" s="43"/>
    </row>
    <row r="33" spans="2:4">
      <c r="B33" s="41" t="s">
        <v>212</v>
      </c>
      <c r="C33" s="42">
        <v>0.15</v>
      </c>
      <c r="D33" s="44">
        <v>1</v>
      </c>
    </row>
    <row r="34" ht="28.5" spans="2:4">
      <c r="B34" s="41" t="s">
        <v>213</v>
      </c>
      <c r="C34" s="42">
        <v>0.15</v>
      </c>
      <c r="D34" s="44">
        <v>1</v>
      </c>
    </row>
    <row r="35" ht="28.5" spans="2:4">
      <c r="B35" s="41" t="s">
        <v>214</v>
      </c>
      <c r="C35" s="42">
        <v>0.15</v>
      </c>
      <c r="D35" s="44">
        <v>1</v>
      </c>
    </row>
    <row r="36" ht="16.5" spans="2:4">
      <c r="B36" s="41" t="s">
        <v>215</v>
      </c>
      <c r="C36" s="43" t="s">
        <v>216</v>
      </c>
      <c r="D36" s="44">
        <v>1</v>
      </c>
    </row>
    <row r="37" ht="42.75" spans="2:4">
      <c r="B37" s="41" t="s">
        <v>217</v>
      </c>
      <c r="C37" s="42">
        <v>0.12</v>
      </c>
      <c r="D37" s="44">
        <v>1</v>
      </c>
    </row>
    <row r="38" spans="2:4">
      <c r="B38" s="41" t="s">
        <v>218</v>
      </c>
      <c r="C38" s="42">
        <v>0.2</v>
      </c>
      <c r="D38" s="44">
        <v>2</v>
      </c>
    </row>
    <row r="39" spans="2:4">
      <c r="B39" s="41" t="s">
        <v>219</v>
      </c>
      <c r="C39" s="42">
        <v>0.15</v>
      </c>
      <c r="D39" s="44">
        <v>1</v>
      </c>
    </row>
    <row r="40" spans="2:4">
      <c r="B40" s="41" t="s">
        <v>220</v>
      </c>
      <c r="C40" s="42">
        <v>0.15</v>
      </c>
      <c r="D40" s="44">
        <v>1</v>
      </c>
    </row>
    <row r="41" ht="57" spans="2:4">
      <c r="B41" s="41" t="s">
        <v>221</v>
      </c>
      <c r="C41" s="45" t="s">
        <v>222</v>
      </c>
      <c r="D41" s="44">
        <v>1</v>
      </c>
    </row>
    <row r="42" ht="57" spans="2:4">
      <c r="B42" s="41"/>
      <c r="C42" s="46" t="s">
        <v>223</v>
      </c>
      <c r="D42" s="44"/>
    </row>
    <row r="43" spans="2:4">
      <c r="B43" s="41"/>
      <c r="C43" s="47"/>
      <c r="D43" s="44"/>
    </row>
    <row r="44" spans="2:4">
      <c r="B44" s="41" t="s">
        <v>224</v>
      </c>
      <c r="C44" s="42">
        <v>0.15</v>
      </c>
      <c r="D44" s="43" t="s">
        <v>189</v>
      </c>
    </row>
    <row r="45" spans="2:4">
      <c r="B45" s="41" t="s">
        <v>225</v>
      </c>
      <c r="C45" s="42">
        <v>0.15</v>
      </c>
      <c r="D45" s="44">
        <v>1</v>
      </c>
    </row>
    <row r="46" spans="2:4">
      <c r="B46" s="41" t="s">
        <v>226</v>
      </c>
      <c r="C46" s="42">
        <v>0.15</v>
      </c>
      <c r="D46" s="44">
        <v>1</v>
      </c>
    </row>
    <row r="47" spans="2:4">
      <c r="B47" s="41" t="s">
        <v>227</v>
      </c>
      <c r="C47" s="42">
        <v>0.15</v>
      </c>
      <c r="D47" s="44">
        <v>1</v>
      </c>
    </row>
    <row r="48" spans="2:4">
      <c r="B48" s="41" t="s">
        <v>228</v>
      </c>
      <c r="C48" s="42">
        <v>0.06</v>
      </c>
      <c r="D48" s="44">
        <v>1</v>
      </c>
    </row>
    <row r="49" spans="2:4">
      <c r="B49" s="41" t="s">
        <v>229</v>
      </c>
      <c r="C49" s="42">
        <v>0.15</v>
      </c>
      <c r="D49" s="44">
        <v>1</v>
      </c>
    </row>
    <row r="50" ht="28.5" spans="2:4">
      <c r="B50" s="41" t="s">
        <v>230</v>
      </c>
      <c r="C50" s="42">
        <v>0.15</v>
      </c>
      <c r="D50" s="43" t="s">
        <v>189</v>
      </c>
    </row>
    <row r="51" spans="2:4">
      <c r="B51" s="41" t="s">
        <v>231</v>
      </c>
      <c r="C51" s="42">
        <v>0.15</v>
      </c>
      <c r="D51" s="44">
        <v>1</v>
      </c>
    </row>
    <row r="52" ht="57" spans="2:4">
      <c r="B52" s="41" t="s">
        <v>232</v>
      </c>
      <c r="C52" s="45" t="s">
        <v>209</v>
      </c>
      <c r="D52" s="43" t="s">
        <v>189</v>
      </c>
    </row>
    <row r="53" ht="71.25" spans="2:4">
      <c r="B53" s="41"/>
      <c r="C53" s="46" t="s">
        <v>210</v>
      </c>
      <c r="D53" s="43"/>
    </row>
    <row r="54" ht="57" spans="2:4">
      <c r="B54" s="41"/>
      <c r="C54" s="46" t="s">
        <v>211</v>
      </c>
      <c r="D54" s="43"/>
    </row>
    <row r="55" spans="2:4">
      <c r="B55" s="41"/>
      <c r="C55" s="47"/>
      <c r="D55" s="43"/>
    </row>
    <row r="56" spans="2:4">
      <c r="B56" s="41" t="s">
        <v>233</v>
      </c>
      <c r="C56" s="51" t="s">
        <v>234</v>
      </c>
      <c r="D56" s="44">
        <v>1</v>
      </c>
    </row>
    <row r="57" spans="2:4">
      <c r="B57" s="41"/>
      <c r="C57" s="52" t="s">
        <v>235</v>
      </c>
      <c r="D57" s="44"/>
    </row>
    <row r="58" spans="2:4">
      <c r="B58" s="41" t="s">
        <v>236</v>
      </c>
      <c r="C58" s="42">
        <v>0.15</v>
      </c>
      <c r="D58" s="44">
        <v>1.003</v>
      </c>
    </row>
    <row r="59" spans="2:4">
      <c r="B59" s="41" t="s">
        <v>237</v>
      </c>
      <c r="C59" s="42">
        <v>0.15</v>
      </c>
      <c r="D59" s="43" t="s">
        <v>189</v>
      </c>
    </row>
    <row r="60" spans="2:4">
      <c r="B60" s="41" t="s">
        <v>238</v>
      </c>
      <c r="C60" s="42">
        <v>0.15</v>
      </c>
      <c r="D60" s="43" t="s">
        <v>189</v>
      </c>
    </row>
    <row r="61" spans="2:4">
      <c r="B61" s="41" t="s">
        <v>239</v>
      </c>
      <c r="C61" s="42">
        <v>0.08</v>
      </c>
      <c r="D61" s="43" t="s">
        <v>189</v>
      </c>
    </row>
    <row r="62" ht="16.5" spans="2:4">
      <c r="B62" s="41" t="s">
        <v>240</v>
      </c>
      <c r="C62" s="43" t="s">
        <v>241</v>
      </c>
      <c r="D62" s="44">
        <v>2</v>
      </c>
    </row>
    <row r="63" ht="16.5" spans="2:4">
      <c r="B63" s="41" t="s">
        <v>242</v>
      </c>
      <c r="C63" s="42">
        <v>0.15</v>
      </c>
      <c r="D63" s="43" t="s">
        <v>189</v>
      </c>
    </row>
    <row r="64" s="35" customFormat="1"/>
    <row r="65" spans="2:2">
      <c r="B65" s="1" t="s">
        <v>243</v>
      </c>
    </row>
    <row r="66" ht="22.5" spans="2:6">
      <c r="B66" s="53" t="s">
        <v>244</v>
      </c>
      <c r="C66" s="54"/>
      <c r="D66" s="54"/>
      <c r="E66" s="54"/>
      <c r="F66" s="54"/>
    </row>
    <row r="67" spans="2:6">
      <c r="B67" s="54"/>
      <c r="C67" s="54"/>
      <c r="D67" s="54"/>
      <c r="E67" s="54"/>
      <c r="F67" s="54"/>
    </row>
    <row r="68" spans="2:6">
      <c r="B68" s="54" t="s">
        <v>245</v>
      </c>
      <c r="C68" s="54"/>
      <c r="D68" s="54"/>
      <c r="E68" s="54"/>
      <c r="F68" s="54"/>
    </row>
    <row r="69" spans="2:6">
      <c r="B69" s="54"/>
      <c r="C69" s="54"/>
      <c r="D69" s="54"/>
      <c r="E69" s="54"/>
      <c r="F69" s="54"/>
    </row>
    <row r="70" ht="28.5" spans="2:6">
      <c r="B70" s="55" t="s">
        <v>246</v>
      </c>
      <c r="C70" s="55"/>
      <c r="D70" s="56" t="s">
        <v>247</v>
      </c>
      <c r="E70" s="57"/>
      <c r="F70" s="58" t="s">
        <v>248</v>
      </c>
    </row>
    <row r="71" spans="2:6">
      <c r="B71" s="55"/>
      <c r="C71" s="55"/>
      <c r="D71" s="59" t="s">
        <v>249</v>
      </c>
      <c r="E71" s="60"/>
      <c r="F71" s="61" t="s">
        <v>250</v>
      </c>
    </row>
    <row r="72" ht="42.75" spans="2:6">
      <c r="B72" s="55"/>
      <c r="C72" s="55"/>
      <c r="D72" s="62" t="s">
        <v>251</v>
      </c>
      <c r="E72" s="62" t="s">
        <v>252</v>
      </c>
      <c r="F72" s="63"/>
    </row>
    <row r="73" spans="2:6">
      <c r="B73" s="55" t="s">
        <v>253</v>
      </c>
      <c r="C73" s="55"/>
      <c r="D73" s="64">
        <v>1</v>
      </c>
      <c r="E73" s="64">
        <v>1</v>
      </c>
      <c r="F73" s="64">
        <v>0</v>
      </c>
    </row>
    <row r="74" spans="2:6">
      <c r="B74" s="55" t="s">
        <v>254</v>
      </c>
      <c r="C74" s="55"/>
      <c r="D74" s="65" t="s">
        <v>255</v>
      </c>
      <c r="E74" s="65" t="s">
        <v>255</v>
      </c>
      <c r="F74" s="64">
        <v>0</v>
      </c>
    </row>
    <row r="75" spans="2:6">
      <c r="B75" s="66" t="s">
        <v>256</v>
      </c>
      <c r="C75" s="67" t="s">
        <v>257</v>
      </c>
      <c r="D75" s="64">
        <v>0.5</v>
      </c>
      <c r="E75" s="64">
        <v>0.96</v>
      </c>
      <c r="F75" s="64">
        <v>0</v>
      </c>
    </row>
    <row r="76" ht="28.5" spans="2:6">
      <c r="B76" s="68" t="s">
        <v>258</v>
      </c>
      <c r="C76" s="67" t="s">
        <v>259</v>
      </c>
      <c r="D76" s="65"/>
      <c r="E76" s="64">
        <v>1.95</v>
      </c>
      <c r="F76" s="64"/>
    </row>
    <row r="77" ht="57" spans="2:6">
      <c r="B77" s="63"/>
      <c r="C77" s="67" t="s">
        <v>260</v>
      </c>
      <c r="D77" s="65"/>
      <c r="E77" s="65" t="s">
        <v>261</v>
      </c>
      <c r="F77" s="64"/>
    </row>
    <row r="79" ht="22.5" spans="2:2">
      <c r="B79" s="69" t="s">
        <v>262</v>
      </c>
    </row>
    <row r="81" spans="2:2">
      <c r="B81" s="1" t="s">
        <v>263</v>
      </c>
    </row>
    <row r="83" spans="2:6">
      <c r="B83" s="70" t="s">
        <v>246</v>
      </c>
      <c r="C83" s="71" t="s">
        <v>247</v>
      </c>
      <c r="D83" s="71"/>
      <c r="E83" s="71"/>
      <c r="F83" s="71"/>
    </row>
    <row r="84" spans="2:6">
      <c r="B84" s="70"/>
      <c r="C84" s="72" t="s">
        <v>264</v>
      </c>
      <c r="D84" s="72" t="s">
        <v>265</v>
      </c>
      <c r="E84" s="72" t="s">
        <v>266</v>
      </c>
      <c r="F84" s="72" t="s">
        <v>267</v>
      </c>
    </row>
    <row r="85" ht="28.5" spans="2:6">
      <c r="B85" s="70"/>
      <c r="C85" s="73" t="s">
        <v>268</v>
      </c>
      <c r="D85" s="73" t="s">
        <v>268</v>
      </c>
      <c r="E85" s="73" t="s">
        <v>268</v>
      </c>
      <c r="F85" s="73" t="s">
        <v>268</v>
      </c>
    </row>
    <row r="86" spans="2:6">
      <c r="B86" s="74" t="s">
        <v>269</v>
      </c>
      <c r="C86" s="44">
        <v>0</v>
      </c>
      <c r="D86" s="44">
        <v>0</v>
      </c>
      <c r="E86" s="44">
        <v>0</v>
      </c>
      <c r="F86" s="44">
        <v>0</v>
      </c>
    </row>
    <row r="87" spans="2:6">
      <c r="B87" s="50" t="s">
        <v>270</v>
      </c>
      <c r="C87" s="44"/>
      <c r="D87" s="44"/>
      <c r="E87" s="44"/>
      <c r="F87" s="44"/>
    </row>
    <row r="88" spans="2:6">
      <c r="B88" s="70" t="s">
        <v>271</v>
      </c>
      <c r="C88" s="43" t="s">
        <v>272</v>
      </c>
      <c r="D88" s="43" t="s">
        <v>273</v>
      </c>
      <c r="E88" s="43" t="s">
        <v>274</v>
      </c>
      <c r="F88" s="43" t="s">
        <v>275</v>
      </c>
    </row>
    <row r="89" spans="2:6">
      <c r="B89" s="75" t="s">
        <v>276</v>
      </c>
      <c r="C89" s="76">
        <v>2.06</v>
      </c>
      <c r="D89" s="76">
        <v>2.73</v>
      </c>
      <c r="E89" s="76">
        <v>63.98</v>
      </c>
      <c r="F89" s="76">
        <v>124.58</v>
      </c>
    </row>
    <row r="90" ht="42.75" spans="2:6">
      <c r="B90" s="77" t="s">
        <v>258</v>
      </c>
      <c r="C90" s="78" t="s">
        <v>277</v>
      </c>
      <c r="D90" s="78" t="s">
        <v>277</v>
      </c>
      <c r="E90" s="78" t="s">
        <v>278</v>
      </c>
      <c r="F90" s="78" t="s">
        <v>279</v>
      </c>
    </row>
    <row r="91" ht="28.5" spans="2:6">
      <c r="B91" s="47"/>
      <c r="C91" s="52" t="s">
        <v>280</v>
      </c>
      <c r="D91" s="52" t="s">
        <v>280</v>
      </c>
      <c r="E91" s="52" t="s">
        <v>281</v>
      </c>
      <c r="F91" s="52" t="s">
        <v>281</v>
      </c>
    </row>
    <row r="92" spans="2:6">
      <c r="B92" s="79" t="s">
        <v>282</v>
      </c>
      <c r="C92" s="80"/>
      <c r="D92" s="80"/>
      <c r="E92" s="81"/>
      <c r="F92" s="82">
        <v>40</v>
      </c>
    </row>
    <row r="93" spans="2:6">
      <c r="B93" s="83" t="s">
        <v>283</v>
      </c>
      <c r="C93" s="84"/>
      <c r="D93" s="84"/>
      <c r="E93" s="85"/>
      <c r="F93" s="82"/>
    </row>
    <row r="95" spans="2:2">
      <c r="B95" s="1" t="s">
        <v>284</v>
      </c>
    </row>
    <row r="97" spans="2:7">
      <c r="B97" s="86" t="s">
        <v>285</v>
      </c>
      <c r="C97" s="86"/>
      <c r="D97" s="86"/>
      <c r="E97" s="86"/>
      <c r="F97" s="86"/>
      <c r="G97" s="86"/>
    </row>
    <row r="98" spans="2:7">
      <c r="B98" s="55" t="s">
        <v>286</v>
      </c>
      <c r="C98" s="62" t="s">
        <v>287</v>
      </c>
      <c r="D98" s="62" t="s">
        <v>288</v>
      </c>
      <c r="E98" s="62" t="s">
        <v>289</v>
      </c>
      <c r="F98" s="62" t="s">
        <v>290</v>
      </c>
      <c r="G98" s="62" t="s">
        <v>291</v>
      </c>
    </row>
    <row r="99" spans="2:7">
      <c r="B99" s="55" t="s">
        <v>292</v>
      </c>
      <c r="C99" s="62" t="s">
        <v>293</v>
      </c>
      <c r="D99" s="62" t="s">
        <v>293</v>
      </c>
      <c r="E99" s="62" t="s">
        <v>293</v>
      </c>
      <c r="F99" s="62" t="s">
        <v>294</v>
      </c>
      <c r="G99" s="62"/>
    </row>
    <row r="100" spans="2:7">
      <c r="B100" s="87"/>
      <c r="C100" s="87"/>
      <c r="D100" s="87"/>
      <c r="E100" s="87"/>
      <c r="F100" s="87"/>
      <c r="G100" s="87"/>
    </row>
    <row r="101" spans="2:7">
      <c r="B101" s="55" t="s">
        <v>251</v>
      </c>
      <c r="C101" s="88" t="s">
        <v>295</v>
      </c>
      <c r="D101" s="88" t="s">
        <v>296</v>
      </c>
      <c r="E101" s="88" t="s">
        <v>297</v>
      </c>
      <c r="F101" s="89" t="s">
        <v>298</v>
      </c>
      <c r="G101" s="88" t="s">
        <v>299</v>
      </c>
    </row>
    <row r="102" spans="2:7">
      <c r="B102" s="55"/>
      <c r="C102" s="88"/>
      <c r="D102" s="88"/>
      <c r="E102" s="88"/>
      <c r="F102" s="89"/>
      <c r="G102" s="88" t="s">
        <v>300</v>
      </c>
    </row>
    <row r="103" spans="2:7">
      <c r="B103" s="55" t="s">
        <v>252</v>
      </c>
      <c r="C103" s="88" t="s">
        <v>301</v>
      </c>
      <c r="D103" s="88" t="s">
        <v>302</v>
      </c>
      <c r="E103" s="88" t="s">
        <v>303</v>
      </c>
      <c r="F103" s="89" t="s">
        <v>298</v>
      </c>
      <c r="G103" s="88" t="s">
        <v>304</v>
      </c>
    </row>
    <row r="104" spans="2:7">
      <c r="B104" s="87"/>
      <c r="C104" s="87"/>
      <c r="D104" s="87"/>
      <c r="E104" s="87"/>
      <c r="F104" s="87"/>
      <c r="G104" s="87"/>
    </row>
    <row r="105" spans="2:7">
      <c r="B105" s="55" t="s">
        <v>305</v>
      </c>
      <c r="C105" s="88" t="s">
        <v>306</v>
      </c>
      <c r="D105" s="88" t="s">
        <v>307</v>
      </c>
      <c r="E105" s="89" t="s">
        <v>298</v>
      </c>
      <c r="F105" s="88" t="s">
        <v>308</v>
      </c>
      <c r="G105" s="88" t="s">
        <v>309</v>
      </c>
    </row>
    <row r="106" spans="2:7">
      <c r="B106" s="55" t="s">
        <v>310</v>
      </c>
      <c r="C106" s="88" t="s">
        <v>311</v>
      </c>
      <c r="D106" s="89" t="s">
        <v>298</v>
      </c>
      <c r="E106" s="89" t="s">
        <v>298</v>
      </c>
      <c r="F106" s="88" t="s">
        <v>308</v>
      </c>
      <c r="G106" s="88" t="s">
        <v>312</v>
      </c>
    </row>
    <row r="107" spans="2:7">
      <c r="B107" s="55" t="s">
        <v>313</v>
      </c>
      <c r="C107" s="88" t="s">
        <v>311</v>
      </c>
      <c r="D107" s="89" t="s">
        <v>298</v>
      </c>
      <c r="E107" s="89" t="s">
        <v>298</v>
      </c>
      <c r="F107" s="88" t="s">
        <v>314</v>
      </c>
      <c r="G107" s="88" t="s">
        <v>312</v>
      </c>
    </row>
    <row r="108" spans="2:7">
      <c r="B108" s="55" t="s">
        <v>315</v>
      </c>
      <c r="C108" s="88" t="s">
        <v>316</v>
      </c>
      <c r="D108" s="89" t="s">
        <v>298</v>
      </c>
      <c r="E108" s="89" t="s">
        <v>298</v>
      </c>
      <c r="F108" s="88" t="s">
        <v>317</v>
      </c>
      <c r="G108" s="88" t="s">
        <v>318</v>
      </c>
    </row>
  </sheetData>
  <mergeCells count="40">
    <mergeCell ref="C8:D8"/>
    <mergeCell ref="D70:E70"/>
    <mergeCell ref="D71:E71"/>
    <mergeCell ref="B73:C73"/>
    <mergeCell ref="B74:C74"/>
    <mergeCell ref="C83:F83"/>
    <mergeCell ref="B92:E92"/>
    <mergeCell ref="B93:E93"/>
    <mergeCell ref="B97:G97"/>
    <mergeCell ref="B100:G100"/>
    <mergeCell ref="B104:G104"/>
    <mergeCell ref="B8:B10"/>
    <mergeCell ref="B21:B24"/>
    <mergeCell ref="B26:B28"/>
    <mergeCell ref="B29:B32"/>
    <mergeCell ref="B41:B43"/>
    <mergeCell ref="B52:B55"/>
    <mergeCell ref="B56:B57"/>
    <mergeCell ref="B83:B85"/>
    <mergeCell ref="B101:B102"/>
    <mergeCell ref="C9:C10"/>
    <mergeCell ref="C86:C87"/>
    <mergeCell ref="C101:C102"/>
    <mergeCell ref="D21:D24"/>
    <mergeCell ref="D26:D28"/>
    <mergeCell ref="D29:D32"/>
    <mergeCell ref="D41:D43"/>
    <mergeCell ref="D52:D55"/>
    <mergeCell ref="D56:D57"/>
    <mergeCell ref="D76:D77"/>
    <mergeCell ref="D86:D87"/>
    <mergeCell ref="D101:D102"/>
    <mergeCell ref="E86:E87"/>
    <mergeCell ref="E101:E102"/>
    <mergeCell ref="F75:F77"/>
    <mergeCell ref="F86:F87"/>
    <mergeCell ref="F92:F93"/>
    <mergeCell ref="F101:F102"/>
    <mergeCell ref="G98:G99"/>
    <mergeCell ref="B70:C72"/>
  </mergeCells>
  <hyperlinks>
    <hyperlink ref="D70" r:id="rId1" display="Product Size Tier learn more" tooltip="http://www.amazon.com/gp/help/customer/display.html?nodeId=201119390"/>
    <hyperlink ref="B76" r:id="rId2" display="Based on the Outbound Shipping Weight"/>
    <hyperlink ref="C83" r:id="rId3" display="Product Size Tier learn more" tooltip="http://www.amazon.com/gp/help/customer/display.html/javascript:helppopup('/gp/help/help-popup.html?itemID=201105770')"/>
    <hyperlink ref="B90" r:id="rId4" display="Based on the Outbound Shipping Weight"/>
    <hyperlink ref="B108" r:id="rId1" display="Special Oversize*"/>
  </hyperlinks>
  <pageMargins left="0.699305555555556" right="0.699305555555556"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5"/>
  <sheetViews>
    <sheetView tabSelected="1" workbookViewId="0">
      <selection activeCell="L4" sqref="L4"/>
    </sheetView>
  </sheetViews>
  <sheetFormatPr defaultColWidth="9" defaultRowHeight="14.25"/>
  <cols>
    <col min="4" max="6" width="9" hidden="1" customWidth="1"/>
    <col min="8" max="8" width="9" style="4"/>
    <col min="14" max="14" width="9" style="4"/>
    <col min="20" max="21" width="9" style="4"/>
  </cols>
  <sheetData>
    <row r="1" s="1" customFormat="1" customHeight="1" spans="1:16384">
      <c r="A1" s="5" t="s">
        <v>319</v>
      </c>
      <c r="B1" s="6"/>
      <c r="C1" s="7"/>
      <c r="D1" s="6"/>
      <c r="E1" s="6"/>
      <c r="F1" s="7"/>
      <c r="G1" s="6"/>
      <c r="H1" s="8"/>
      <c r="I1" s="6"/>
      <c r="J1" s="6"/>
      <c r="K1" s="15"/>
      <c r="L1" s="16"/>
      <c r="M1" s="15"/>
      <c r="N1" s="8"/>
      <c r="O1" s="17"/>
      <c r="P1" s="17"/>
      <c r="Q1" s="17"/>
      <c r="R1" s="6"/>
      <c r="S1" s="15"/>
      <c r="T1" s="27"/>
      <c r="U1" s="27"/>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c r="XFD1" s="2"/>
    </row>
    <row r="2" s="2" customFormat="1" ht="20.25" customHeight="1" spans="1:21">
      <c r="A2" s="9" t="s">
        <v>320</v>
      </c>
      <c r="B2" s="10" t="s">
        <v>321</v>
      </c>
      <c r="C2" s="10" t="s">
        <v>322</v>
      </c>
      <c r="D2" s="10" t="s">
        <v>323</v>
      </c>
      <c r="E2" s="10" t="s">
        <v>324</v>
      </c>
      <c r="F2" s="10" t="s">
        <v>325</v>
      </c>
      <c r="G2" s="9" t="s">
        <v>326</v>
      </c>
      <c r="H2" s="11" t="s">
        <v>327</v>
      </c>
      <c r="I2" s="18" t="s">
        <v>328</v>
      </c>
      <c r="J2" s="18" t="s">
        <v>18</v>
      </c>
      <c r="K2" s="19" t="s">
        <v>329</v>
      </c>
      <c r="L2" s="19"/>
      <c r="M2" s="19"/>
      <c r="N2" s="20"/>
      <c r="O2" s="19" t="s">
        <v>330</v>
      </c>
      <c r="P2" s="19"/>
      <c r="Q2" s="19"/>
      <c r="R2" s="19"/>
      <c r="S2" s="19"/>
      <c r="T2" s="28" t="s">
        <v>331</v>
      </c>
      <c r="U2" s="29" t="s">
        <v>332</v>
      </c>
    </row>
    <row r="3" s="2" customFormat="1" ht="54" customHeight="1" spans="1:21">
      <c r="A3" s="9"/>
      <c r="B3" s="10"/>
      <c r="C3" s="10"/>
      <c r="D3" s="10"/>
      <c r="E3" s="10"/>
      <c r="F3" s="10"/>
      <c r="G3" s="9"/>
      <c r="H3" s="11"/>
      <c r="I3" s="18"/>
      <c r="J3" s="18"/>
      <c r="K3" s="21" t="s">
        <v>333</v>
      </c>
      <c r="L3" s="22" t="s">
        <v>15</v>
      </c>
      <c r="M3" s="23" t="s">
        <v>334</v>
      </c>
      <c r="N3" s="24" t="s">
        <v>335</v>
      </c>
      <c r="O3" s="25" t="s">
        <v>336</v>
      </c>
      <c r="P3" s="25" t="s">
        <v>337</v>
      </c>
      <c r="Q3" s="25" t="s">
        <v>338</v>
      </c>
      <c r="R3" s="30" t="s">
        <v>339</v>
      </c>
      <c r="S3" s="23" t="s">
        <v>340</v>
      </c>
      <c r="T3" s="31">
        <v>6.2</v>
      </c>
      <c r="U3" s="32">
        <v>0.039</v>
      </c>
    </row>
    <row r="4" s="2" customFormat="1" spans="1:21">
      <c r="A4" s="5"/>
      <c r="B4" s="6" t="s">
        <v>19</v>
      </c>
      <c r="C4" s="6"/>
      <c r="D4" s="6"/>
      <c r="E4" s="6"/>
      <c r="F4" s="12"/>
      <c r="G4" s="6"/>
      <c r="H4" s="8">
        <v>10.99</v>
      </c>
      <c r="I4" s="15">
        <f>H4*$T$3-K4-M4-N4-(O4+P4+Q4+S4)*$T$3</f>
        <v>25.0333</v>
      </c>
      <c r="J4" s="26">
        <f>I4/(H4*$T$3)</f>
        <v>0.367391176729578</v>
      </c>
      <c r="K4" s="15">
        <v>8.7</v>
      </c>
      <c r="L4" s="16">
        <v>140</v>
      </c>
      <c r="M4" s="15">
        <f>L4*$U$3</f>
        <v>5.46</v>
      </c>
      <c r="N4" s="8">
        <v>0</v>
      </c>
      <c r="O4" s="17">
        <v>1</v>
      </c>
      <c r="P4" s="17">
        <v>1.06</v>
      </c>
      <c r="Q4" s="17">
        <f>IF(L4&lt;=454,0.96,IF(L4&lt;=907.2,1.95,IF(L4&gt;907.2,1.95+0.39*ROUNDUP((L4-907.2)/454,0))))</f>
        <v>0.96</v>
      </c>
      <c r="R4" s="33">
        <v>0.15</v>
      </c>
      <c r="S4" s="15">
        <f>H4*R4</f>
        <v>1.6485</v>
      </c>
      <c r="T4" s="27"/>
      <c r="U4" s="27"/>
    </row>
    <row r="5" s="3" customFormat="1" spans="1:21">
      <c r="A5" s="5"/>
      <c r="B5" s="6" t="s">
        <v>19</v>
      </c>
      <c r="C5" s="6"/>
      <c r="D5" s="6"/>
      <c r="E5" s="13"/>
      <c r="F5" s="7"/>
      <c r="G5" s="13"/>
      <c r="H5" s="14">
        <v>16.99</v>
      </c>
      <c r="I5" s="15">
        <f>H5*$T$3-K5-M5-N5-(O5+P5+Q5+S5)*$T$3</f>
        <v>50.3233</v>
      </c>
      <c r="J5" s="26">
        <f>I5/(H5*$T$3)</f>
        <v>0.477731682773548</v>
      </c>
      <c r="K5" s="15">
        <v>12.3</v>
      </c>
      <c r="L5" s="16">
        <v>210</v>
      </c>
      <c r="M5" s="15">
        <f>L5*$U$3</f>
        <v>8.19</v>
      </c>
      <c r="N5" s="8">
        <v>0</v>
      </c>
      <c r="O5" s="17">
        <v>1</v>
      </c>
      <c r="P5" s="17">
        <v>1.06</v>
      </c>
      <c r="Q5" s="17">
        <f>IF(L5&lt;=454,0.96,IF(L5&lt;=907.2,1.95,IF(L5&gt;907.2,1.95+0.39*ROUNDUP((L5-907.2)/454,0))))</f>
        <v>0.96</v>
      </c>
      <c r="R5" s="33">
        <v>0.15</v>
      </c>
      <c r="S5" s="15">
        <f>H5*R5</f>
        <v>2.5485</v>
      </c>
      <c r="T5" s="34"/>
      <c r="U5" s="34"/>
    </row>
    <row r="6" s="3" customFormat="1" spans="1:21">
      <c r="A6" s="5"/>
      <c r="B6" s="6"/>
      <c r="C6" s="6"/>
      <c r="D6" s="6"/>
      <c r="E6" s="13"/>
      <c r="F6" s="7"/>
      <c r="G6" s="13"/>
      <c r="H6" s="14">
        <v>21.99</v>
      </c>
      <c r="I6" s="15">
        <f t="shared" ref="I6:I15" si="0">H6*$T$3-K6-M6-N6-(O6+P6+Q6+S6)*$T$3</f>
        <v>65.9633</v>
      </c>
      <c r="J6" s="26">
        <f t="shared" ref="J6:J15" si="1">I6/(H6*$T$3)</f>
        <v>0.483821825169799</v>
      </c>
      <c r="K6" s="15">
        <v>19.5</v>
      </c>
      <c r="L6" s="16">
        <v>300</v>
      </c>
      <c r="M6" s="15">
        <f t="shared" ref="M6:M15" si="2">L6*$U$3</f>
        <v>11.7</v>
      </c>
      <c r="N6" s="8">
        <v>0</v>
      </c>
      <c r="O6" s="17">
        <v>1</v>
      </c>
      <c r="P6" s="17">
        <v>1.06</v>
      </c>
      <c r="Q6" s="17">
        <f t="shared" ref="Q6:Q15" si="3">IF(L6&lt;=454,0.96,IF(L6&lt;=907.2,1.95,IF(L6&gt;907.2,1.95+0.39*ROUNDUP((L6-907.2)/454,0))))</f>
        <v>0.96</v>
      </c>
      <c r="R6" s="33">
        <v>0.15</v>
      </c>
      <c r="S6" s="15">
        <f t="shared" ref="S6:S15" si="4">H6*R6</f>
        <v>3.2985</v>
      </c>
      <c r="T6" s="34"/>
      <c r="U6" s="34"/>
    </row>
    <row r="7" s="3" customFormat="1" spans="1:21">
      <c r="A7" s="5"/>
      <c r="B7" s="6"/>
      <c r="C7" s="6"/>
      <c r="D7" s="6"/>
      <c r="E7" s="13"/>
      <c r="F7" s="7"/>
      <c r="G7" s="13"/>
      <c r="H7" s="14">
        <v>39.95</v>
      </c>
      <c r="I7" s="15">
        <f t="shared" si="0"/>
        <v>104.4105</v>
      </c>
      <c r="J7" s="26">
        <f t="shared" si="1"/>
        <v>0.421537001897533</v>
      </c>
      <c r="K7" s="15">
        <v>75</v>
      </c>
      <c r="L7" s="16">
        <v>318</v>
      </c>
      <c r="M7" s="15">
        <f t="shared" si="2"/>
        <v>12.402</v>
      </c>
      <c r="N7" s="8">
        <v>0</v>
      </c>
      <c r="O7" s="17">
        <v>1</v>
      </c>
      <c r="P7" s="17">
        <v>1.06</v>
      </c>
      <c r="Q7" s="17">
        <f t="shared" si="3"/>
        <v>0.96</v>
      </c>
      <c r="R7" s="33">
        <v>0.15</v>
      </c>
      <c r="S7" s="15">
        <f t="shared" si="4"/>
        <v>5.9925</v>
      </c>
      <c r="T7" s="34"/>
      <c r="U7" s="34"/>
    </row>
    <row r="8" s="3" customFormat="1" spans="1:21">
      <c r="A8" s="5"/>
      <c r="B8" s="6"/>
      <c r="C8" s="6"/>
      <c r="D8" s="6"/>
      <c r="E8" s="13"/>
      <c r="F8" s="7"/>
      <c r="G8" s="13"/>
      <c r="H8" s="14">
        <v>69.95</v>
      </c>
      <c r="I8" s="15">
        <f t="shared" si="0"/>
        <v>237.1305</v>
      </c>
      <c r="J8" s="26">
        <f t="shared" si="1"/>
        <v>0.546774193548387</v>
      </c>
      <c r="K8" s="15">
        <v>60</v>
      </c>
      <c r="L8" s="16">
        <v>1134</v>
      </c>
      <c r="M8" s="15">
        <f t="shared" si="2"/>
        <v>44.226</v>
      </c>
      <c r="N8" s="8">
        <v>0</v>
      </c>
      <c r="O8" s="17">
        <v>1</v>
      </c>
      <c r="P8" s="17">
        <v>1.06</v>
      </c>
      <c r="Q8" s="17">
        <f t="shared" si="3"/>
        <v>2.34</v>
      </c>
      <c r="R8" s="33">
        <v>0.15</v>
      </c>
      <c r="S8" s="15">
        <f t="shared" si="4"/>
        <v>10.4925</v>
      </c>
      <c r="T8" s="34"/>
      <c r="U8" s="34"/>
    </row>
    <row r="9" s="3" customFormat="1" spans="1:21">
      <c r="A9" s="5"/>
      <c r="B9" s="6"/>
      <c r="C9" s="6"/>
      <c r="D9" s="6"/>
      <c r="E9" s="13"/>
      <c r="F9" s="7"/>
      <c r="G9" s="13"/>
      <c r="H9" s="14">
        <v>49.99</v>
      </c>
      <c r="I9" s="15">
        <f t="shared" si="0"/>
        <v>196.7673</v>
      </c>
      <c r="J9" s="26">
        <f t="shared" si="1"/>
        <v>0.634860197846021</v>
      </c>
      <c r="K9" s="15">
        <v>40</v>
      </c>
      <c r="L9" s="16">
        <v>204</v>
      </c>
      <c r="M9" s="15">
        <f t="shared" si="2"/>
        <v>7.956</v>
      </c>
      <c r="N9" s="8">
        <v>0</v>
      </c>
      <c r="O9" s="17">
        <v>1</v>
      </c>
      <c r="P9" s="17">
        <v>1.06</v>
      </c>
      <c r="Q9" s="17">
        <f t="shared" si="3"/>
        <v>0.96</v>
      </c>
      <c r="R9" s="33">
        <v>0.15</v>
      </c>
      <c r="S9" s="15">
        <f t="shared" si="4"/>
        <v>7.4985</v>
      </c>
      <c r="T9" s="34"/>
      <c r="U9" s="34"/>
    </row>
    <row r="10" s="3" customFormat="1" spans="1:21">
      <c r="A10" s="5"/>
      <c r="B10" s="6"/>
      <c r="C10" s="6"/>
      <c r="D10" s="6"/>
      <c r="E10" s="13"/>
      <c r="F10" s="7"/>
      <c r="G10" s="13"/>
      <c r="H10" s="14">
        <v>24.99</v>
      </c>
      <c r="I10" s="15">
        <f t="shared" si="0"/>
        <v>11.1293</v>
      </c>
      <c r="J10" s="26">
        <f t="shared" si="1"/>
        <v>0.0718306677509713</v>
      </c>
      <c r="K10" s="15"/>
      <c r="L10" s="16">
        <v>2268</v>
      </c>
      <c r="M10" s="15">
        <f t="shared" si="2"/>
        <v>88.452</v>
      </c>
      <c r="N10" s="8">
        <v>0</v>
      </c>
      <c r="O10" s="17">
        <v>1</v>
      </c>
      <c r="P10" s="17">
        <v>1.06</v>
      </c>
      <c r="Q10" s="17">
        <f t="shared" si="3"/>
        <v>3.12</v>
      </c>
      <c r="R10" s="33">
        <v>0.15</v>
      </c>
      <c r="S10" s="15">
        <f t="shared" si="4"/>
        <v>3.7485</v>
      </c>
      <c r="T10" s="34"/>
      <c r="U10" s="34"/>
    </row>
    <row r="11" s="3" customFormat="1" spans="1:21">
      <c r="A11" s="5"/>
      <c r="B11" s="6"/>
      <c r="C11" s="6"/>
      <c r="D11" s="6"/>
      <c r="E11" s="13"/>
      <c r="F11" s="7"/>
      <c r="G11" s="13"/>
      <c r="H11" s="14">
        <v>27.49</v>
      </c>
      <c r="I11" s="15">
        <f t="shared" si="0"/>
        <v>46.1833</v>
      </c>
      <c r="J11" s="26">
        <f t="shared" si="1"/>
        <v>0.270968328659102</v>
      </c>
      <c r="K11" s="15"/>
      <c r="L11" s="16">
        <v>1769</v>
      </c>
      <c r="M11" s="15">
        <f t="shared" si="2"/>
        <v>68.991</v>
      </c>
      <c r="N11" s="8">
        <v>0</v>
      </c>
      <c r="O11" s="17">
        <v>1</v>
      </c>
      <c r="P11" s="17">
        <v>1.06</v>
      </c>
      <c r="Q11" s="17">
        <f t="shared" si="3"/>
        <v>2.73</v>
      </c>
      <c r="R11" s="33">
        <v>0.15</v>
      </c>
      <c r="S11" s="15">
        <f t="shared" si="4"/>
        <v>4.1235</v>
      </c>
      <c r="T11" s="34"/>
      <c r="U11" s="34"/>
    </row>
    <row r="12" s="3" customFormat="1" spans="1:21">
      <c r="A12" s="5"/>
      <c r="B12" s="6"/>
      <c r="C12" s="6"/>
      <c r="D12" s="6"/>
      <c r="E12" s="13"/>
      <c r="F12" s="7"/>
      <c r="G12" s="13"/>
      <c r="H12" s="14">
        <v>29.95</v>
      </c>
      <c r="I12" s="15">
        <f t="shared" si="0"/>
        <v>97.3035</v>
      </c>
      <c r="J12" s="26">
        <f t="shared" si="1"/>
        <v>0.52401044752006</v>
      </c>
      <c r="K12" s="15">
        <v>25</v>
      </c>
      <c r="L12" s="16">
        <v>431</v>
      </c>
      <c r="M12" s="15">
        <f t="shared" si="2"/>
        <v>16.809</v>
      </c>
      <c r="N12" s="8">
        <v>0</v>
      </c>
      <c r="O12" s="17">
        <v>1</v>
      </c>
      <c r="P12" s="17">
        <v>1.06</v>
      </c>
      <c r="Q12" s="17">
        <f t="shared" si="3"/>
        <v>0.96</v>
      </c>
      <c r="R12" s="33">
        <v>0.15</v>
      </c>
      <c r="S12" s="15">
        <f t="shared" si="4"/>
        <v>4.4925</v>
      </c>
      <c r="T12" s="34"/>
      <c r="U12" s="34"/>
    </row>
    <row r="13" s="3" customFormat="1" spans="1:21">
      <c r="A13" s="5"/>
      <c r="B13" s="6"/>
      <c r="C13" s="6"/>
      <c r="D13" s="6"/>
      <c r="E13" s="13"/>
      <c r="F13" s="7"/>
      <c r="G13" s="13"/>
      <c r="H13" s="14">
        <v>23.97</v>
      </c>
      <c r="I13" s="15">
        <f t="shared" si="0"/>
        <v>26.9599</v>
      </c>
      <c r="J13" s="26">
        <f t="shared" si="1"/>
        <v>0.181408884761866</v>
      </c>
      <c r="K13" s="15">
        <v>55</v>
      </c>
      <c r="L13" s="16">
        <v>500</v>
      </c>
      <c r="M13" s="15">
        <f t="shared" si="2"/>
        <v>19.5</v>
      </c>
      <c r="N13" s="8">
        <v>0</v>
      </c>
      <c r="O13" s="17">
        <v>1</v>
      </c>
      <c r="P13" s="17">
        <v>1.06</v>
      </c>
      <c r="Q13" s="17">
        <f t="shared" si="3"/>
        <v>1.95</v>
      </c>
      <c r="R13" s="33">
        <v>0.15</v>
      </c>
      <c r="S13" s="15">
        <f t="shared" si="4"/>
        <v>3.5955</v>
      </c>
      <c r="T13" s="34"/>
      <c r="U13" s="34"/>
    </row>
    <row r="14" s="3" customFormat="1" spans="1:21">
      <c r="A14" s="5"/>
      <c r="B14" s="6"/>
      <c r="C14" s="6"/>
      <c r="D14" s="6"/>
      <c r="E14" s="13"/>
      <c r="F14" s="7"/>
      <c r="G14" s="13"/>
      <c r="H14" s="14">
        <v>25.88</v>
      </c>
      <c r="I14" s="15">
        <f t="shared" si="0"/>
        <v>117.6636</v>
      </c>
      <c r="J14" s="26">
        <f t="shared" si="1"/>
        <v>0.733307573415765</v>
      </c>
      <c r="K14" s="15"/>
      <c r="L14" s="16"/>
      <c r="M14" s="15">
        <f t="shared" si="2"/>
        <v>0</v>
      </c>
      <c r="N14" s="8">
        <v>0</v>
      </c>
      <c r="O14" s="17">
        <v>1</v>
      </c>
      <c r="P14" s="17">
        <v>1.06</v>
      </c>
      <c r="Q14" s="17">
        <f t="shared" si="3"/>
        <v>0.96</v>
      </c>
      <c r="R14" s="33">
        <v>0.15</v>
      </c>
      <c r="S14" s="15">
        <f t="shared" si="4"/>
        <v>3.882</v>
      </c>
      <c r="T14" s="34"/>
      <c r="U14" s="34"/>
    </row>
    <row r="15" s="3" customFormat="1" spans="1:21">
      <c r="A15" s="5"/>
      <c r="B15" s="6"/>
      <c r="C15" s="6"/>
      <c r="D15" s="6"/>
      <c r="E15" s="13"/>
      <c r="F15" s="7"/>
      <c r="G15" s="13"/>
      <c r="H15" s="14">
        <v>21.64</v>
      </c>
      <c r="I15" s="15">
        <f t="shared" si="0"/>
        <v>54.4068</v>
      </c>
      <c r="J15" s="26">
        <f t="shared" si="1"/>
        <v>0.405512491801324</v>
      </c>
      <c r="K15" s="15">
        <v>25</v>
      </c>
      <c r="L15" s="16">
        <v>408</v>
      </c>
      <c r="M15" s="15">
        <f t="shared" si="2"/>
        <v>15.912</v>
      </c>
      <c r="N15" s="8">
        <v>0</v>
      </c>
      <c r="O15" s="17">
        <v>1</v>
      </c>
      <c r="P15" s="17">
        <v>1.06</v>
      </c>
      <c r="Q15" s="17">
        <f t="shared" si="3"/>
        <v>0.96</v>
      </c>
      <c r="R15" s="33">
        <v>0.15</v>
      </c>
      <c r="S15" s="15">
        <f t="shared" si="4"/>
        <v>3.246</v>
      </c>
      <c r="T15" s="34"/>
      <c r="U15" s="34"/>
    </row>
    <row r="16" s="3" customFormat="1" spans="1:21">
      <c r="A16" s="5"/>
      <c r="B16" s="6"/>
      <c r="C16" s="6"/>
      <c r="D16" s="6"/>
      <c r="E16" s="13"/>
      <c r="F16" s="7"/>
      <c r="G16" s="13"/>
      <c r="H16" s="14"/>
      <c r="I16" s="15"/>
      <c r="J16" s="26"/>
      <c r="K16" s="15"/>
      <c r="L16" s="16"/>
      <c r="M16" s="15"/>
      <c r="N16" s="8"/>
      <c r="O16" s="17"/>
      <c r="P16" s="17"/>
      <c r="Q16" s="17"/>
      <c r="R16" s="33"/>
      <c r="S16" s="15"/>
      <c r="T16" s="34"/>
      <c r="U16" s="34"/>
    </row>
    <row r="17" s="3" customFormat="1" spans="1:21">
      <c r="A17" s="5"/>
      <c r="B17" s="6"/>
      <c r="C17" s="6"/>
      <c r="D17" s="6"/>
      <c r="E17" s="13"/>
      <c r="F17" s="7"/>
      <c r="G17" s="13"/>
      <c r="H17" s="14"/>
      <c r="I17" s="15"/>
      <c r="J17" s="26"/>
      <c r="K17" s="15"/>
      <c r="L17" s="16"/>
      <c r="M17" s="15"/>
      <c r="N17" s="8"/>
      <c r="O17" s="17"/>
      <c r="P17" s="17"/>
      <c r="Q17" s="17"/>
      <c r="R17" s="33"/>
      <c r="S17" s="15"/>
      <c r="T17" s="34"/>
      <c r="U17" s="34"/>
    </row>
    <row r="18" s="3" customFormat="1" spans="1:21">
      <c r="A18" s="5"/>
      <c r="B18" s="6"/>
      <c r="C18" s="6"/>
      <c r="D18" s="6"/>
      <c r="E18" s="13"/>
      <c r="F18" s="7"/>
      <c r="G18" s="13"/>
      <c r="H18" s="14"/>
      <c r="I18" s="15"/>
      <c r="J18" s="26"/>
      <c r="K18" s="15"/>
      <c r="L18" s="16"/>
      <c r="M18" s="15"/>
      <c r="N18" s="8"/>
      <c r="O18" s="17"/>
      <c r="P18" s="17"/>
      <c r="Q18" s="17"/>
      <c r="R18" s="33"/>
      <c r="S18" s="15"/>
      <c r="T18" s="34"/>
      <c r="U18" s="34"/>
    </row>
    <row r="19" s="3" customFormat="1" spans="1:21">
      <c r="A19" s="5"/>
      <c r="B19" s="6"/>
      <c r="C19" s="6"/>
      <c r="D19" s="6"/>
      <c r="E19" s="13"/>
      <c r="F19" s="7"/>
      <c r="G19" s="13"/>
      <c r="H19" s="14"/>
      <c r="I19" s="15"/>
      <c r="J19" s="26"/>
      <c r="K19" s="15"/>
      <c r="L19" s="16"/>
      <c r="M19" s="15"/>
      <c r="N19" s="8"/>
      <c r="O19" s="17"/>
      <c r="P19" s="17"/>
      <c r="Q19" s="17"/>
      <c r="R19" s="33"/>
      <c r="S19" s="15"/>
      <c r="T19" s="34"/>
      <c r="U19" s="34"/>
    </row>
    <row r="20" s="3" customFormat="1" spans="1:21">
      <c r="A20" s="5"/>
      <c r="B20" s="6"/>
      <c r="C20" s="6"/>
      <c r="D20" s="6"/>
      <c r="E20" s="13"/>
      <c r="F20" s="7"/>
      <c r="G20" s="13"/>
      <c r="H20" s="14"/>
      <c r="I20" s="15"/>
      <c r="J20" s="26"/>
      <c r="K20" s="15"/>
      <c r="L20" s="16"/>
      <c r="M20" s="15"/>
      <c r="N20" s="8"/>
      <c r="O20" s="17"/>
      <c r="P20" s="17"/>
      <c r="Q20" s="17"/>
      <c r="R20" s="33"/>
      <c r="S20" s="15"/>
      <c r="T20" s="34"/>
      <c r="U20" s="34"/>
    </row>
    <row r="21" s="3" customFormat="1" spans="1:21">
      <c r="A21" s="5"/>
      <c r="B21" s="6"/>
      <c r="C21" s="6"/>
      <c r="D21" s="6"/>
      <c r="E21" s="13"/>
      <c r="F21" s="7"/>
      <c r="G21" s="13"/>
      <c r="H21" s="14"/>
      <c r="I21" s="15"/>
      <c r="J21" s="26"/>
      <c r="K21" s="15"/>
      <c r="L21" s="16"/>
      <c r="M21" s="15"/>
      <c r="N21" s="8"/>
      <c r="O21" s="17"/>
      <c r="P21" s="17"/>
      <c r="Q21" s="17"/>
      <c r="R21" s="33"/>
      <c r="S21" s="15"/>
      <c r="T21" s="34"/>
      <c r="U21" s="34"/>
    </row>
    <row r="22" s="3" customFormat="1" spans="1:21">
      <c r="A22" s="5"/>
      <c r="B22" s="6"/>
      <c r="C22" s="6"/>
      <c r="D22" s="6"/>
      <c r="E22" s="13"/>
      <c r="F22" s="7"/>
      <c r="G22" s="13"/>
      <c r="H22" s="14"/>
      <c r="I22" s="15"/>
      <c r="J22" s="26"/>
      <c r="K22" s="15"/>
      <c r="L22" s="16"/>
      <c r="M22" s="15"/>
      <c r="N22" s="8"/>
      <c r="O22" s="17"/>
      <c r="P22" s="17"/>
      <c r="Q22" s="17"/>
      <c r="R22" s="33"/>
      <c r="S22" s="15"/>
      <c r="T22" s="34"/>
      <c r="U22" s="34"/>
    </row>
    <row r="23" s="3" customFormat="1" spans="1:21">
      <c r="A23" s="5"/>
      <c r="B23" s="6"/>
      <c r="C23" s="6"/>
      <c r="D23" s="6"/>
      <c r="E23" s="13"/>
      <c r="F23" s="7"/>
      <c r="G23" s="13"/>
      <c r="H23" s="14"/>
      <c r="I23" s="15"/>
      <c r="J23" s="26"/>
      <c r="K23" s="15"/>
      <c r="L23" s="16"/>
      <c r="M23" s="15"/>
      <c r="N23" s="8"/>
      <c r="O23" s="17"/>
      <c r="P23" s="17"/>
      <c r="Q23" s="17"/>
      <c r="R23" s="33"/>
      <c r="S23" s="15"/>
      <c r="T23" s="34"/>
      <c r="U23" s="34"/>
    </row>
    <row r="24" s="3" customFormat="1" spans="1:21">
      <c r="A24" s="5"/>
      <c r="B24" s="6"/>
      <c r="C24" s="6"/>
      <c r="D24" s="6"/>
      <c r="E24" s="13"/>
      <c r="F24" s="7"/>
      <c r="G24" s="13"/>
      <c r="H24" s="14"/>
      <c r="I24" s="15"/>
      <c r="J24" s="26"/>
      <c r="K24" s="15"/>
      <c r="L24" s="16"/>
      <c r="M24" s="15"/>
      <c r="N24" s="8"/>
      <c r="O24" s="17"/>
      <c r="P24" s="17"/>
      <c r="Q24" s="17"/>
      <c r="R24" s="33"/>
      <c r="S24" s="15"/>
      <c r="T24" s="34"/>
      <c r="U24" s="34"/>
    </row>
    <row r="25" s="3" customFormat="1" spans="1:21">
      <c r="A25" s="5"/>
      <c r="B25" s="6"/>
      <c r="C25" s="6"/>
      <c r="D25" s="6"/>
      <c r="E25" s="13"/>
      <c r="F25" s="7"/>
      <c r="G25" s="13"/>
      <c r="H25" s="14"/>
      <c r="I25" s="15"/>
      <c r="J25" s="26"/>
      <c r="K25" s="15"/>
      <c r="L25" s="16"/>
      <c r="M25" s="15"/>
      <c r="N25" s="8"/>
      <c r="O25" s="17"/>
      <c r="P25" s="17"/>
      <c r="Q25" s="17"/>
      <c r="R25" s="33"/>
      <c r="S25" s="15"/>
      <c r="T25" s="34"/>
      <c r="U25" s="34"/>
    </row>
  </sheetData>
  <mergeCells count="12">
    <mergeCell ref="K2:N2"/>
    <mergeCell ref="O2:S2"/>
    <mergeCell ref="A2:A3"/>
    <mergeCell ref="B2:B3"/>
    <mergeCell ref="C2:C3"/>
    <mergeCell ref="D2:D3"/>
    <mergeCell ref="E2:E3"/>
    <mergeCell ref="F2:F3"/>
    <mergeCell ref="G2:G3"/>
    <mergeCell ref="H2:H3"/>
    <mergeCell ref="I2:I3"/>
    <mergeCell ref="J2:J3"/>
  </mergeCells>
  <dataValidations count="1">
    <dataValidation type="list" allowBlank="1" showInputMessage="1" showErrorMessage="1" sqref="B1:B4">
      <formula1>"US,DE,UK,IT,FR,ES,JP"</formula1>
    </dataValidation>
  </dataValidations>
  <pageMargins left="0.699305555555556" right="0.699305555555556"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1.前台看</vt:lpstr>
      <vt:lpstr>2.后台看</vt:lpstr>
      <vt:lpstr>3.旁边看</vt:lpstr>
      <vt:lpstr>4.产品定位</vt:lpstr>
      <vt:lpstr>5.产品需求分析</vt:lpstr>
      <vt:lpstr>供应商产品筛选</vt:lpstr>
      <vt:lpstr>开发流程图</vt:lpstr>
      <vt:lpstr>项目检视表</vt:lpstr>
      <vt:lpstr>US费用细节</vt:lpstr>
      <vt:lpstr>US-FBA成本分析表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阿焕</cp:lastModifiedBy>
  <dcterms:created xsi:type="dcterms:W3CDTF">2006-09-13T11:21:00Z</dcterms:created>
  <dcterms:modified xsi:type="dcterms:W3CDTF">2022-01-07T09:41:09Z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2052-11.1.0.11194</vt:lpwstr>
  </property>
  <property fmtid="{D5CDD505-2E9C-101B-9397-08002B2CF9AE}" pid="3" name="ICV">
    <vt:lpwstr>D821E8017D4A4CAF98E7765CE5720939</vt:lpwstr>
  </property>
</Properties>
</file>