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55" tabRatio="744" firstSheet="1" activeTab="1"/>
  </bookViews>
  <sheets>
    <sheet name="抽油器数据" sheetId="6" r:id="rId1"/>
    <sheet name="预选产品" sheetId="3" r:id="rId2"/>
    <sheet name="利润核算" sheetId="2" r:id="rId3"/>
    <sheet name="新品功能对照表" sheetId="7" r:id="rId4"/>
    <sheet name="标准款星评调研" sheetId="8" r:id="rId5"/>
    <sheet name="升级款星评调研" sheetId="9" r:id="rId6"/>
  </sheets>
  <definedNames>
    <definedName name="_xlnm._FilterDatabase" localSheetId="0" hidden="1">抽油器数据!$A$2:$Y$100</definedName>
    <definedName name="_xlnm._FilterDatabase" localSheetId="1" hidden="1">预选产品!$A$2:$Z$29</definedName>
  </definedNames>
  <calcPr calcId="144525"/>
</workbook>
</file>

<file path=xl/sharedStrings.xml><?xml version="1.0" encoding="utf-8"?>
<sst xmlns="http://schemas.openxmlformats.org/spreadsheetml/2006/main" count="1500" uniqueCount="628">
  <si>
    <t>产品展示评分</t>
  </si>
  <si>
    <t>价格</t>
  </si>
  <si>
    <t>销量</t>
  </si>
  <si>
    <t>客户反馈</t>
  </si>
  <si>
    <t>对手</t>
  </si>
  <si>
    <t>产品基础信息</t>
  </si>
  <si>
    <t>Top100排名</t>
  </si>
  <si>
    <t>ASIN
粉为重复值</t>
  </si>
  <si>
    <t>产品图片</t>
  </si>
  <si>
    <t>图片数量</t>
  </si>
  <si>
    <t>图片效果</t>
  </si>
  <si>
    <t>Amazon's Choice</t>
  </si>
  <si>
    <t>A+效果</t>
  </si>
  <si>
    <t>视频介绍</t>
  </si>
  <si>
    <t>成本价（RMB）</t>
  </si>
  <si>
    <t>售价($)</t>
  </si>
  <si>
    <t>FBA</t>
  </si>
  <si>
    <t>月销量</t>
  </si>
  <si>
    <t>月销售额($)</t>
  </si>
  <si>
    <t>评论数</t>
  </si>
  <si>
    <t>QA数</t>
  </si>
  <si>
    <t>评分</t>
  </si>
  <si>
    <t>品牌</t>
  </si>
  <si>
    <t>商品标题</t>
  </si>
  <si>
    <t>变体数</t>
  </si>
  <si>
    <t>卖家数</t>
  </si>
  <si>
    <t>上架时间</t>
  </si>
  <si>
    <t>配送方式</t>
  </si>
  <si>
    <t>重量（KG）</t>
  </si>
  <si>
    <t>体积</t>
  </si>
  <si>
    <t>B0181EDCZ6</t>
  </si>
  <si>
    <t>一般</t>
  </si>
  <si>
    <t/>
  </si>
  <si>
    <t>8-10</t>
  </si>
  <si>
    <t>绿色10.99
红色10.29</t>
  </si>
  <si>
    <t>Koehler</t>
  </si>
  <si>
    <t>Koehler Enterprises RA990 Multi-Use Siphon Fuel Transfer Pump Kit (for Gas Oil and Liquids)</t>
  </si>
  <si>
    <t>2015-11-28</t>
  </si>
  <si>
    <t>AMZ</t>
  </si>
  <si>
    <t>10.2 x 9.1 x 2.1 inches</t>
  </si>
  <si>
    <t>B01M5D2XZQ</t>
  </si>
  <si>
    <t>好</t>
  </si>
  <si>
    <t>很好</t>
  </si>
  <si>
    <t>Y</t>
  </si>
  <si>
    <t>10-20</t>
  </si>
  <si>
    <t>GasTapper</t>
  </si>
  <si>
    <t>Siphon Pro XL - Largest Siphon for Water - Gas - Diesel - See Video - It’s a Pump or Siphon – Get Work Done Fast! 8' &amp; Shut Off Clip - US Built - Great Prepper Tool</t>
  </si>
  <si>
    <t>2016-10-18</t>
  </si>
  <si>
    <t>FBM</t>
  </si>
  <si>
    <t>9 x 2 x 9 inches</t>
  </si>
  <si>
    <t>B06XKHP8Q4</t>
  </si>
  <si>
    <t>1.5-3</t>
  </si>
  <si>
    <t>Luigi's</t>
  </si>
  <si>
    <t>Liquid/Fuel Transfer Siphon Pump - Large Squeezing Syphon for Lawn Mowers &amp; Manual Pumping Petrol, Water, Alcohol and more! (By Luigi's)</t>
  </si>
  <si>
    <t>2018-10-07</t>
  </si>
  <si>
    <t>16.6 x 2.6 x 1.8 inches</t>
  </si>
  <si>
    <t>B014LEQC98</t>
  </si>
  <si>
    <t>5-15</t>
  </si>
  <si>
    <t>Plumber’s Siphon Pro - Gas, Oil, Water - Up to 3.5 Gl. Per Min. ONLY Siphon With Multi-size Tip Designed to Fit Any Hose. Comes with 9 ft. Hose. Brass Tip Weight and Extender – See Video in Pictures</t>
  </si>
  <si>
    <t>2014-08-29</t>
  </si>
  <si>
    <t>6 x 4 x 2 inches</t>
  </si>
  <si>
    <t>B010GNM7H4</t>
  </si>
  <si>
    <t>暂无</t>
  </si>
  <si>
    <t>TERA PUMP</t>
  </si>
  <si>
    <t>TERAPUMP 3rd Gen - No More Gas Can Lifting/Fuel Transfer Pump Fitting numerous Gas Cans (Advanced Auto-Stop Function and Flexible in and Out Take Hose)</t>
  </si>
  <si>
    <t>2015-01-19</t>
  </si>
  <si>
    <t>14 x 6 x 3.5 inches</t>
  </si>
  <si>
    <t>B000BG1X54</t>
  </si>
  <si>
    <t>1-5</t>
  </si>
  <si>
    <t>The Original Safety Siphon</t>
  </si>
  <si>
    <t>Safety Siphon - The Original Safe Multi-Purpose Self Priming Pump By The Original Safety Siphon - 6 Foot High Grade Hose, 1/2" Valve</t>
  </si>
  <si>
    <t>2004-07-07</t>
  </si>
  <si>
    <t>11 x 10 x 1 inches</t>
  </si>
  <si>
    <t>B07WVQ2DM8</t>
  </si>
  <si>
    <t>3-8</t>
  </si>
  <si>
    <t>KATUMO</t>
  </si>
  <si>
    <t>KATUMO Gasoline Siphone Hose, Gas Oil Water Fuel Transfer Siphon Pump, Portable Widely Use Hand Fuel Pump, Fuel Transfer Pump with 2 Durable PVC Hoses</t>
  </si>
  <si>
    <t>2019-07-23</t>
  </si>
  <si>
    <t>5.9 x 4.9 x 1.9 inches</t>
  </si>
  <si>
    <t>B00WZX9W86</t>
  </si>
  <si>
    <t>20-30</t>
  </si>
  <si>
    <t>TERA PUMP Portable Power Water/Fuel Transfer Battery Pump with AutoStop - 2.4GPM</t>
  </si>
  <si>
    <t>2015-05-01</t>
  </si>
  <si>
    <t>21.1 x 4.2 x 1.7 inches</t>
  </si>
  <si>
    <t>B00318D7K8</t>
  </si>
  <si>
    <t>10-15</t>
  </si>
  <si>
    <t>Ideaworks</t>
  </si>
  <si>
    <t>Ideaworks JB5684 JB4840 Battery Operated Liquid Transfer Pump, red, blue, black</t>
  </si>
  <si>
    <t>2003-12-31</t>
  </si>
  <si>
    <t>4 x 2 x 24 inches</t>
  </si>
  <si>
    <t>B00MVAIL76</t>
  </si>
  <si>
    <t>SUPER EASY SIPHON HOSE</t>
  </si>
  <si>
    <t>Super Easy Siphon Hose | Self-Priming Water &amp; Liquid Siphon | Manual Syphon | Use On Aquariums, Fish Tanks, Pools | Pump Gas, Fuel &amp; Oil | Safe for Drinking Water | FDA-Grade Clear PVC Tubing | 6ft</t>
  </si>
  <si>
    <t>2014-08-19</t>
  </si>
  <si>
    <t>11.7 x 11 x 0.8 inches</t>
  </si>
  <si>
    <t>B075CSQKS6</t>
  </si>
  <si>
    <t>HORUSDY</t>
  </si>
  <si>
    <t>HORUSDY Gas Siphon 6FT Multi-Purpose Super Easy Siphon Pump,1/2" Valve Virgin Grade Tubing Safe (White)</t>
  </si>
  <si>
    <t>2017-09-04</t>
  </si>
  <si>
    <t>10 x 0.8 x 9.8 inches</t>
  </si>
  <si>
    <t>B075C3NNZF</t>
  </si>
  <si>
    <t>HORUSDY Multi-Use Siphon Fuel Transfer Pump Kit for Gas Oil and Liquids</t>
  </si>
  <si>
    <t>2017-09-03</t>
  </si>
  <si>
    <t>9.9 x 2.1 x 9 inches</t>
  </si>
  <si>
    <t>B072LN1T1W</t>
  </si>
  <si>
    <t>wadoy</t>
  </si>
  <si>
    <t>wadoy Gas Siphon Hose Pump,Shaker Siphon for Gasoline/Fuel/Water Transfer,Safety Self Priming Hose 1/2" Valve</t>
  </si>
  <si>
    <t>2017-05-18</t>
  </si>
  <si>
    <t>10.7 x 9.4 x 1 inches</t>
  </si>
  <si>
    <t>B00XAKQ0YC</t>
  </si>
  <si>
    <t>Koehler Enterprises 8RA990 Green Multi-Use Siphon Fuel Transfer Pump Kit (for Gas Oil and Liquids)</t>
  </si>
  <si>
    <t>2015-05-07</t>
  </si>
  <si>
    <t>10.1 x 8.9 x 2.2 inches</t>
  </si>
  <si>
    <t>B004HL2182</t>
  </si>
  <si>
    <t>Custom Accessories</t>
  </si>
  <si>
    <t>Pennzoil 36677 Pennzoil Multi-Use Pump</t>
  </si>
  <si>
    <t>2009-11-17</t>
  </si>
  <si>
    <t>10.1 x 9.2 x 2.4 inches</t>
  </si>
  <si>
    <t>B0002SQYUA</t>
  </si>
  <si>
    <t>Mityvac</t>
  </si>
  <si>
    <t>Mityvac MITMV8500 Pump Kit</t>
  </si>
  <si>
    <t>2006-10-19</t>
  </si>
  <si>
    <t>9.8 x 12 x 3.5 inches</t>
  </si>
  <si>
    <t>B00APU2YLI</t>
  </si>
  <si>
    <t>TRDP14 Siphon Manual Hand Liquid Transfer Pump</t>
  </si>
  <si>
    <t>2010-07-20</t>
  </si>
  <si>
    <t>21 x 5 x 1.5 inches</t>
  </si>
  <si>
    <t>B001DKQZ9Q</t>
  </si>
  <si>
    <t>Pennzoil 36670 Pennzoil Fluid Transfer Pump - Quart</t>
  </si>
  <si>
    <t>2008-07-31</t>
  </si>
  <si>
    <t>10.7 x 5.7 x 1 inches</t>
  </si>
  <si>
    <t>B000BGM2XG</t>
  </si>
  <si>
    <t>Valterra</t>
  </si>
  <si>
    <t>Valterra Silver RP800 Rocket Hand Pump-Chrome</t>
  </si>
  <si>
    <t>2004-06-15</t>
  </si>
  <si>
    <t>2 x 1.1 x 0.5 inches</t>
  </si>
  <si>
    <t>B07Z6CKV8C</t>
  </si>
  <si>
    <t>Boyisen</t>
  </si>
  <si>
    <t>BOYISEN Gas Siphon Pump for Gas Gasoline Petrol Diesel Oil Liquid Water Fish Tank, Manual Hand Fuel Siphon Pump with 2 Durable Rubber Hose Corrosion Resistant</t>
  </si>
  <si>
    <t>2019-10-16</t>
  </si>
  <si>
    <t>3.9 x 3.1 x 0.8 inches</t>
  </si>
  <si>
    <t>B07P863FQQ</t>
  </si>
  <si>
    <t>Flow.month</t>
  </si>
  <si>
    <t>Siphon Pump for Gasoline Oil Water Fuel Diesel - Manual Liquids Transfer Pump Kit with 2 Durable PVC Hoses, Great Siphoning Kit for Fish Tank Brewing, Portable Widely Use Hand Fuel Pump</t>
  </si>
  <si>
    <t>2019-02-28</t>
  </si>
  <si>
    <t>11 x 8.5 x 1.6 inches</t>
  </si>
  <si>
    <t>B076TMQGMN</t>
  </si>
  <si>
    <t>Wekster</t>
  </si>
  <si>
    <t>Wekster Multi-Purpose Siphon Transfer Pump Kit, with Dipstick Tube | Fluid Fuel Extractor Suction Tool for Oil, Gasoline, Water, Liquids &amp; Air</t>
  </si>
  <si>
    <t>2017-10-25</t>
  </si>
  <si>
    <t>11 x 11 x 2.5 inches</t>
  </si>
  <si>
    <t>B00BMRZN66</t>
  </si>
  <si>
    <t>TERAPUMP Battery Powered Fuel, Liquid, Gas, Water Transfer Portable Pump with Easy Light Weight Handle Transfer From Car, Tractor, Boat Etc</t>
  </si>
  <si>
    <t>2013-04-19</t>
  </si>
  <si>
    <t>24 x 4.4 x 3 inches</t>
  </si>
  <si>
    <t>B000BPBVFW</t>
  </si>
  <si>
    <t>Fill-Rite</t>
  </si>
  <si>
    <t>Fill-Rite FR152 Piston Hand Pump with Hose &amp; Nozzle Spout</t>
  </si>
  <si>
    <t>2001-10-02</t>
  </si>
  <si>
    <t>8.8 x 23.8 x 8.8 inches</t>
  </si>
  <si>
    <t>B01BGZ9TXG</t>
  </si>
  <si>
    <t>Katzco</t>
  </si>
  <si>
    <t>Katzco Liquid Transfer, Siphon Hand Pump - 2 Hoses, 50 x .5 Inches - for Gas, Oil, Air, Chemical Insecticides, and Other Fluids</t>
  </si>
  <si>
    <t>2016-02-04</t>
  </si>
  <si>
    <t>10 x 9.8 x 1.1 inches</t>
  </si>
  <si>
    <t>B001FC79EW</t>
  </si>
  <si>
    <t>Flow-Rite</t>
  </si>
  <si>
    <t>Flow-Rite RV2020 Pro-Fill/Qwik Fill Hand Pump</t>
  </si>
  <si>
    <t>2010-08-06</t>
  </si>
  <si>
    <t>8.6 x 7.2 x 3 inches</t>
  </si>
  <si>
    <t>B07BWBS42W</t>
  </si>
  <si>
    <t>S&amp;L-Winyer</t>
  </si>
  <si>
    <t>S&amp;L-Winyer Battery-Operated Liquid Transfer Pump Color Red，Fuel Transfer Pump for Gasoline</t>
  </si>
  <si>
    <t>2018-04-02</t>
  </si>
  <si>
    <t>24 x 4 x 2.5 inches</t>
  </si>
  <si>
    <t>B07BQH33K3</t>
  </si>
  <si>
    <t>YOMNEE</t>
  </si>
  <si>
    <t>Electric Portable DC 12V Transfer Pump Extractor Suction Oil Fluid Water For Auto Marine Boat Diesel Car Motorbike</t>
  </si>
  <si>
    <t>2018-03-25</t>
  </si>
  <si>
    <t>7.9 x 5.4 x 4.3 inches</t>
  </si>
  <si>
    <t>B003ZA7HUS</t>
  </si>
  <si>
    <t>Chemical Guys</t>
  </si>
  <si>
    <t>Chemical Guys ACC_117 Full Function Power Atomizer and Pump Sprayer (50 oz)</t>
  </si>
  <si>
    <t>2010-08-11</t>
  </si>
  <si>
    <t>8.4 x 1.4 x 12.9 inches</t>
  </si>
  <si>
    <t>B00QVLQHAO</t>
  </si>
  <si>
    <t>TERA PUMP TRHA03 Battery Powered Water, Oil, Diesel, Gas Transfer Pump with AUTO-Stop System (Leak Protection) and Buzzer, 2 AA Batteries (NOT Included)</t>
  </si>
  <si>
    <t>2014-12-11</t>
  </si>
  <si>
    <t>22 x 4.5 x 1.7 inches</t>
  </si>
  <si>
    <t>B07C5RVT4W</t>
  </si>
  <si>
    <t>Wadoy Siphon Hose Gas/Oil/Water/Fuel Transfer Siphon Hand Pump Self Priming Shaker Hose 6' (2 Pack)</t>
  </si>
  <si>
    <t>2018-04-13</t>
  </si>
  <si>
    <t>9.5 x 9 x 1.5 inches</t>
  </si>
  <si>
    <t>B002M589TA</t>
  </si>
  <si>
    <t>差</t>
  </si>
  <si>
    <t>Pennzoil 36671 Pennzoil Fluid Transfer Pump - Gallon</t>
  </si>
  <si>
    <t>2009-08-20</t>
  </si>
  <si>
    <t>13 x 6 x 1.5 inches</t>
  </si>
  <si>
    <t>B07Z76QHKW</t>
  </si>
  <si>
    <t>KATUMO Newest High Flow Gasoline Siphone Hose, Largest Siphon for Water, Gas Oil Water Fuel Transfer Siphon Pump, Portable Widely Use Hand Fuel Pump, Fuel Transfer Pump with 1.5M Durable PVC Hoses</t>
  </si>
  <si>
    <t>8 x 8 x 2 inches</t>
  </si>
  <si>
    <t>B07QQ4Z8T3</t>
  </si>
  <si>
    <t>VaygWay</t>
  </si>
  <si>
    <t>VaygWay Siphon Oil Gas Pump- Liquid Air Fuel Fluid Tool-Transfer Pump Kit Extractor - Syphon Hose Car Auto SUV</t>
  </si>
  <si>
    <t>2019-04-17</t>
  </si>
  <si>
    <t>11.5 x 10.5 x 2.5 inches</t>
  </si>
  <si>
    <t>B01LDMXNSO</t>
  </si>
  <si>
    <t>Plews</t>
  </si>
  <si>
    <t>Lubrimatic Fluid Quart Pump</t>
  </si>
  <si>
    <t>2016-09-01</t>
  </si>
  <si>
    <t>10.2 x 6.1 x 2.5 inches</t>
  </si>
  <si>
    <t>B0006IX7YW</t>
  </si>
  <si>
    <t>Camco</t>
  </si>
  <si>
    <t>Camco Antifreeze Hand Pump Kit- Pumps Antifreeze Directly Into the RV Waterlines and Supply Tanks, Makes Winterizing Simple and Easier (36003)</t>
  </si>
  <si>
    <t>2004-07-01</t>
  </si>
  <si>
    <t>14 x 5 x 4 inches</t>
  </si>
  <si>
    <t>B07PHDQNNT</t>
  </si>
  <si>
    <t>Sailnovo</t>
  </si>
  <si>
    <t>Sailnovo Battery Operated Liquid Transfer Pump Siphon Pump for Fuel Gas Oil Gasoline Water, Multi-Use Hand Fuel Pump</t>
  </si>
  <si>
    <t>2019-03-11</t>
  </si>
  <si>
    <t>26 x 2.3 x 2.3 inches</t>
  </si>
  <si>
    <t>B084RWWDS8</t>
  </si>
  <si>
    <t>GasTapper Siphon Pro 8' Jiggler Hose Unique Patented Hose Clamp Allows One Hand Operation With no Concern That the Hose End Will Flop Out- No Mess</t>
  </si>
  <si>
    <t>2020-02-13</t>
  </si>
  <si>
    <t>12 x 12 x 2 inches</t>
  </si>
  <si>
    <t>B00VS4FLQA</t>
  </si>
  <si>
    <t>G.T Power Equipment Fluid Extractor Pump for Gas, Oil, Water, Anti-Freeze Great on Lawnmowers, Power Equipment, Motorcycles - USA Assembly &amp; Hose -See All 5 - Search by Gentap</t>
  </si>
  <si>
    <t>8 x 5 x 2 inches</t>
  </si>
  <si>
    <t>B07RLVY7QD</t>
  </si>
  <si>
    <t>20</t>
  </si>
  <si>
    <t>SWANLAKE</t>
  </si>
  <si>
    <t>SWANLAKE Multi-Use Siphon Fuel Transfer Pump Kit for Gas Oil and Liquids</t>
  </si>
  <si>
    <t>2019-05-07</t>
  </si>
  <si>
    <t>B017NVLYOY</t>
  </si>
  <si>
    <t>Zento Deals</t>
  </si>
  <si>
    <t>Zento Deals 3-in-1 Hand Siphon Pump Gas/Liquid/Air Manual Travel Emergency Vehicle Pump</t>
  </si>
  <si>
    <t>2015-11-06</t>
  </si>
  <si>
    <t>9.8 x 8.9 x 1.5 inches</t>
  </si>
  <si>
    <t>B000M5YDUQ</t>
  </si>
  <si>
    <t>Lincoln</t>
  </si>
  <si>
    <t>Lincoln Lubrication 1335 Heavy Duty Lever-Action Fluid Pump</t>
  </si>
  <si>
    <t>2004-08-12</t>
  </si>
  <si>
    <t>3.4 x 15.2 x 13.1 inches</t>
  </si>
  <si>
    <t>B07L1G618Q</t>
  </si>
  <si>
    <t>wadoy Gas/Oil/Water/Fuel Transfer Siphon Pump,Gasoline Siphone Hose,Fuel Transfer Pump with 2 Eco-Friendly Hose (15mm)</t>
  </si>
  <si>
    <t>2018-12-01</t>
  </si>
  <si>
    <t>8.4 x 7 x 1.2 inches</t>
  </si>
  <si>
    <t>B07Z6DGP94</t>
  </si>
  <si>
    <t>BOYISEN Gas Siphon Pump for Gasoline Petrol Diesel Oil Liquid Water Fish Tank, Manual Hand Fuel Pump with 2 Durable Hose</t>
  </si>
  <si>
    <t>74.8 x 2 x 2 inches</t>
  </si>
  <si>
    <t>B00J4YL1RE</t>
  </si>
  <si>
    <t>Performance Tool</t>
  </si>
  <si>
    <t>Performance Tool - Marine Lower Unit Fluid Pump (W54150), Lubrication - Fluid Transfer</t>
  </si>
  <si>
    <t>2014-03-20</t>
  </si>
  <si>
    <t>1 x 7.9 x 11.6 inches</t>
  </si>
  <si>
    <t>B00X3YGHH0</t>
  </si>
  <si>
    <t>TERA PUMP 2AA Baterry Hand Fuel Pumps</t>
  </si>
  <si>
    <t>21.5 x 4.4 x 1.7 inches</t>
  </si>
  <si>
    <t>B000OQIGA6</t>
  </si>
  <si>
    <t>Airpower America</t>
  </si>
  <si>
    <t>Air Power America 2005LV LiquiVac Oil Changing System for Small Engine</t>
  </si>
  <si>
    <t>2007-03-22</t>
  </si>
  <si>
    <t>15.2 x 5.4 x 8.4 inches</t>
  </si>
  <si>
    <t>B07CG5J8JN</t>
  </si>
  <si>
    <t>S&amp;L-Winyer Battery-Operated Liquid Transfer Pump Color Yellow，Fuel Transfer Pump for Gasoline</t>
  </si>
  <si>
    <t>23.9 x 4.1 x 2.2 inches</t>
  </si>
  <si>
    <t>B083WH45XR</t>
  </si>
  <si>
    <t>Adakiit</t>
  </si>
  <si>
    <t>Adakiit Battery Powered Liquid Transfer Pump Multi-Purpose Siphon Pump Transfer Pump for Fuel Gas Oil Gasoline Water (Blue)</t>
  </si>
  <si>
    <t>2019-05-02</t>
  </si>
  <si>
    <t>26 x 2.5 x 2.5 inches</t>
  </si>
  <si>
    <t>B0043YIFGU</t>
  </si>
  <si>
    <t>IIT</t>
  </si>
  <si>
    <t>IIT JMK 17544 Siphon Transfer Pump Kit with 2-50 Inch Hoses</t>
  </si>
  <si>
    <t>2010-09-22</t>
  </si>
  <si>
    <t>1 x 1 x 1 inches</t>
  </si>
  <si>
    <t>B0855C9BGS</t>
  </si>
  <si>
    <t>Jumbl</t>
  </si>
  <si>
    <t>Jumbl Liquid Transfer Pump | Portable Battery Powered Fuel Transfer Pump with Auto-Stop | Flexible Intake hose | Transfers Gasoline, Water &amp; Other Liquids at 2.3 Gal/Minute</t>
  </si>
  <si>
    <t>2020-02-25</t>
  </si>
  <si>
    <t>26.6 x 1.2 x 10.1 inches</t>
  </si>
  <si>
    <t>B073HKTJCD</t>
  </si>
  <si>
    <t>REV X</t>
  </si>
  <si>
    <t>REV X Mega Syphon - 3/4" x 10 Foot Long Self Priming Safe Siphon Hose for Water, Gas, Fuel, Diesel</t>
  </si>
  <si>
    <t>2018-01-16</t>
  </si>
  <si>
    <t>120 x 0.8 x 0.8 inches</t>
  </si>
  <si>
    <t>B00D2QL0DU</t>
  </si>
  <si>
    <t>Hopkins</t>
  </si>
  <si>
    <t>Hopkins 10803 FloTool Transfer Pump</t>
  </si>
  <si>
    <t>2013-05-25</t>
  </si>
  <si>
    <t>11 x 10 x 2.2 inches</t>
  </si>
  <si>
    <t>B00MEWP6LA</t>
  </si>
  <si>
    <t>TERAPUMP TRHD01 Battery Powered Water, Diesel, Gas, Oil Transfer Pump, 2 D Batteries</t>
  </si>
  <si>
    <t>2014-08-04</t>
  </si>
  <si>
    <t>25 x 4.2 x 2.5 inches</t>
  </si>
  <si>
    <t>B07GTJ3ZCS</t>
  </si>
  <si>
    <t>MeiBoAll</t>
  </si>
  <si>
    <t>Electric Liquid Transfer Siphon Pump for Diesel, Fuel, Oil, Water and More, Battery Operated Powered</t>
  </si>
  <si>
    <t>2018-08-24</t>
  </si>
  <si>
    <t>25.2 x 1.6 x 1.6 inches</t>
  </si>
  <si>
    <t>B0002AJR8E</t>
  </si>
  <si>
    <t>Air Power America 2000LV Green Large Oil Extractor</t>
  </si>
  <si>
    <t>2004-07-15</t>
  </si>
  <si>
    <t>17.9 x 10.9 x 7.1 inches</t>
  </si>
  <si>
    <t>B00X3YHEB8</t>
  </si>
  <si>
    <t>TERA PUMP TRHD05 2D Battery Operated Liquid, Gas and Water Transfer Pump with Easy Handle</t>
  </si>
  <si>
    <t>2018-01-09</t>
  </si>
  <si>
    <t>24.1 x 4.6 x 3 inches</t>
  </si>
  <si>
    <t>B07ZF9FZWC</t>
  </si>
  <si>
    <t>UTSAUTO</t>
  </si>
  <si>
    <t>UTSAUTO Siphon Hand Pump Portable Manual Car Fuel Transfer Pump for Gasoline Oil Water Fuel Diesel with 2M Syphon Hose Siphoning Kit for Fish Tank Brewing, Portable Widely Use Hand Fuel Pump</t>
  </si>
  <si>
    <t>2019-10-22</t>
  </si>
  <si>
    <t>5.4 x 4.8 x 1.5 inches</t>
  </si>
  <si>
    <t>B07PQ8WL32</t>
  </si>
  <si>
    <t>VI-CO</t>
  </si>
  <si>
    <t>VI-CO Multi-Functional Siphon Hand Pump/Liquid Transfer Pump/Manual Plastic Sucker Pump for Gas, Oil, Air, and Other Fluids in Case of Emergency</t>
  </si>
  <si>
    <t>2019-07-24</t>
  </si>
  <si>
    <t>11.1 x 6.2 x 3.4 inches</t>
  </si>
  <si>
    <t>B06WGQYPXP</t>
  </si>
  <si>
    <t>The Original Safety Siphon Shaker Siphon Hose - Gas Siphon 4 Foot Hose (4 Foot - 1/2" Valve)</t>
  </si>
  <si>
    <t>2017-02-15</t>
  </si>
  <si>
    <t>16.1 x 12.8 x 0.2 inches</t>
  </si>
  <si>
    <t>B07KD229C7</t>
  </si>
  <si>
    <t>YOUNGFLY</t>
  </si>
  <si>
    <t>YOUNGFLY Hand Pump Siphon for Fuel Water Gas Diesel Aquarium Pool Liquid Fish Tank Transfer</t>
  </si>
  <si>
    <t>2018-11-10</t>
  </si>
  <si>
    <t>5.3 x 4.9 x 1 inches</t>
  </si>
  <si>
    <t>B000OIFCGK</t>
  </si>
  <si>
    <t>Performance Tool W1141 Fluid Transfer Pump Fluid Transfer Pump</t>
  </si>
  <si>
    <t>13.4 x 6.7 x 1.7 inches</t>
  </si>
  <si>
    <t>B07XYV27LH</t>
  </si>
  <si>
    <t>A ABIGAIL</t>
  </si>
  <si>
    <t>A ABIGAIL Multi-Use Siphon Fuel Liquid Transfer Hand Pump Kit - Pump, Tubes, Connectors, Adapters - Manual Plastic Sucker Pump for Fuel, Gas, Oil, Water, Air, and Other Fluids</t>
  </si>
  <si>
    <t>2019-09-17</t>
  </si>
  <si>
    <t>10.7 x 9 x 2.7 inches</t>
  </si>
  <si>
    <t>B07D7TN9D6</t>
  </si>
  <si>
    <t>Wadoy Siphon Hose 3/4",Shaker Siphon for Gasoline/Gas/Fuel Transfer, Gas Siphon Pump,Self Priming Siphon Hose</t>
  </si>
  <si>
    <t>2018-05-23</t>
  </si>
  <si>
    <t>9.4 x 9.3 x 1.7 inches</t>
  </si>
  <si>
    <t>B07BW27WKZ</t>
  </si>
  <si>
    <t>S&amp;L-Winyer Battery-Operated Liquid Transfer Pump Color Gray，Fuel Transfer Pump for Gasoline</t>
  </si>
  <si>
    <t>24 x 4.1 x 2.2 inches</t>
  </si>
  <si>
    <t>B07GTH18MK</t>
  </si>
  <si>
    <t>B07MKCW2VZ</t>
  </si>
  <si>
    <t>Aramox</t>
  </si>
  <si>
    <t>Electric Oil Extractor Pump Auto Car Oil Fluid Liquid Extractor Scavenge Exchange Transfer Pump Kit Oil Change Pump 12V 60w</t>
  </si>
  <si>
    <t>2018-12-24</t>
  </si>
  <si>
    <t>7.9 x 5.5 x 5.3 inches</t>
  </si>
  <si>
    <t>B01MS4SS7Q</t>
  </si>
  <si>
    <t>The Original Safety Siphon Siphon Pump 10 Foot High Grade Hose, 3/8" Valve</t>
  </si>
  <si>
    <t>2017-01-06</t>
  </si>
  <si>
    <t>10.2 x 10 x 2 inches</t>
  </si>
  <si>
    <t>B07YFJGGC1</t>
  </si>
  <si>
    <t>lifeasysoso</t>
  </si>
  <si>
    <t>lifeasysoso Battery Operated Liquid, Gas and Water Transfer Pump,Automatic Siphon Pump Portable Pipe Pumping with Bendable Suction Tube Multi-Use Hand Fuel Pump for Diesel,Fish</t>
  </si>
  <si>
    <t>2019-11-15</t>
  </si>
  <si>
    <t>22.8 x 2 x 2 inches</t>
  </si>
  <si>
    <t>B081JX8GBH</t>
  </si>
  <si>
    <t>Icepark</t>
  </si>
  <si>
    <t>Newest High Flow Siphon Pump, Gasoline Oil Water Fuel Diesel Transfer Siphon Pump, Siphon Hand Fuel Pump Portable Manual Car Liquids Gas Transfer PumpSiphon Hose, Siphoning Kit, 2M Durable Syphon Hose</t>
  </si>
  <si>
    <t>10 x 9.2 x 1.3 inches</t>
  </si>
  <si>
    <t>B07D3LMDCY</t>
  </si>
  <si>
    <t>ZITRADES</t>
  </si>
  <si>
    <t>Zitrades Siphon Pump for Gasoline Oil Liquid Fuel Transfer Pump Manual Hand Water Pump Kit</t>
  </si>
  <si>
    <t>2018-05-15</t>
  </si>
  <si>
    <t>11 x 8.5 x 1.7 inches</t>
  </si>
  <si>
    <t>B07XFM6KB3</t>
  </si>
  <si>
    <t>A ABIGAIL Gas Siphon Hose Pump Shaker Siphon for Gasoline Fuel Water Transfer Safe Multi-Purpose Self Priming Pump 6 Foot High Grade Hose 1/2" Valve</t>
  </si>
  <si>
    <t>2019-09-06</t>
  </si>
  <si>
    <t>13.3 x 9.7 x 2.2 inches</t>
  </si>
  <si>
    <t>B081YYWP4W</t>
  </si>
  <si>
    <t>WeTest</t>
  </si>
  <si>
    <t>High Flow Gasoline Siphon Hose - Great Siphoning Kit for Fish Tank Brewing, Gas Oil Water Fuel, Portable Widely Use Hand Fuel Pump, Fuel Transfer Pump with 1.5M Durable PVC Hoses</t>
  </si>
  <si>
    <t>2019-11-25</t>
  </si>
  <si>
    <t>10.6 x 10 x 2.6 inches</t>
  </si>
  <si>
    <t>B07QW3TNZ6</t>
  </si>
  <si>
    <t>Fuel Can Adapter Bundle for Second Gen TERAPUMP TRFA01 - No More Gas Can Lifting/Fuel Transfer Pump Fitting numerous Gas Cans</t>
  </si>
  <si>
    <t>2019-05-19</t>
  </si>
  <si>
    <t>6.2 x 2.7 x 1.9 inches</t>
  </si>
  <si>
    <t>B00YAW45IC</t>
  </si>
  <si>
    <t>电子头</t>
  </si>
  <si>
    <t>Garage Gas Can Pump/No More Heavy Gas Can Lifting/No More backache/Dad Father Birthday Gift Present Present from Daughter Son Wife/Birthday Gifts for him Men</t>
  </si>
  <si>
    <t>2015-05-26</t>
  </si>
  <si>
    <t>13.9 x 6.1 x 3.5 inches</t>
  </si>
  <si>
    <t>B00X3YH5ZI</t>
  </si>
  <si>
    <t>TERAPUMP D Battery Powered Hand Fuel Transfer Pump Delivers up to 7 Liters per Minute</t>
  </si>
  <si>
    <t>25 x 4 x 2 inches</t>
  </si>
  <si>
    <t>B07JGPMY1R</t>
  </si>
  <si>
    <t>Garosa</t>
  </si>
  <si>
    <t>Pumping Oil Kit Vacuum Fuel Fluid Changer Extractor Pump Tank Remover Car Transfer for Gasoline Liquids</t>
  </si>
  <si>
    <t>9.5 x 6.5 x 2.3 inches</t>
  </si>
  <si>
    <t>B07ZJ55PGJ</t>
  </si>
  <si>
    <t>Maryya</t>
  </si>
  <si>
    <t>Maryya Gasoline Siphon Hose with 2 Clip,Transfer Oil/Water/Fuel Gas Siphon Pump, Widely Use Hand Syphon Pump with 2 Eco-Friendly Clear Hose</t>
  </si>
  <si>
    <t>2019-10-23</t>
  </si>
  <si>
    <t>8 x 6.5 x 2.1 inches</t>
  </si>
  <si>
    <t>B07S8WLRG6</t>
  </si>
  <si>
    <t>Zilmen</t>
  </si>
  <si>
    <t>Zilmen Battery-Operated Liquid Transfer Pump Color Red，Fuel Transfer Pump for Gasoline</t>
  </si>
  <si>
    <t>2019-05-28</t>
  </si>
  <si>
    <t>12 x 6.1 x 2.8 inches</t>
  </si>
  <si>
    <t>B0792M45NQ</t>
  </si>
  <si>
    <t>TERAPUMP</t>
  </si>
  <si>
    <t>TERAPUMP 2PK - TRDP15 Heavy Duty High Speed Siphon Liquid Transfer Pump with Bendable Suction Tube System</t>
  </si>
  <si>
    <t>14 x 7 x 5.3 inches</t>
  </si>
  <si>
    <t>B07MJHQ9K1</t>
  </si>
  <si>
    <t>TERA PUMP 2AA Baterry Hand Fuel Pumps (2 Pumps)</t>
  </si>
  <si>
    <t>2019-01-09</t>
  </si>
  <si>
    <t>21.2 x 4.5 x 3.2 inches</t>
  </si>
  <si>
    <t>B07MC9F3SD</t>
  </si>
  <si>
    <t>TERA PUMP 2PK TRHA03 Battery Powered Water, Oil, Diesel, Gas Transfer Pump with AUTO-Stop System (Leak Protection) and Buzzer, 2 AA Batteries (NOT Included)</t>
  </si>
  <si>
    <t>22 x 4.5 x 3 inches</t>
  </si>
  <si>
    <t>B07XN8795N</t>
  </si>
  <si>
    <t>uxcell</t>
  </si>
  <si>
    <t>uxcell Multi-Use Siphon Fuel Transfer Pump Kit for Water Gas Oil and Other Liquids</t>
  </si>
  <si>
    <t>2019-09-08</t>
  </si>
  <si>
    <t>10.9 x 7 x 2.7 inches</t>
  </si>
  <si>
    <t>B0772LLDWN</t>
  </si>
  <si>
    <t>noeler</t>
  </si>
  <si>
    <t>Noeler Battery Operated Liquid Transfer Pump Siphon Pump for Fuel Gas Oil Gasoline Water, Multi-Use Hand Fuel Pump</t>
  </si>
  <si>
    <t>B086448J43</t>
  </si>
  <si>
    <t>Noeler</t>
  </si>
  <si>
    <t>Noeler Battery Powered Liquid Transfer Pump Siphon Pump Transfer Pump for Fuel Gas Oil Gasoline Water, Multi-Use Hand Fuel Pump</t>
  </si>
  <si>
    <t>B085L2PZ1Q</t>
  </si>
  <si>
    <t>单个10-20</t>
  </si>
  <si>
    <t>CATSAYS</t>
  </si>
  <si>
    <t>CATSAYS Liquid Transfer Pump Battery-Operated Portable Fuel Siphon Pump with Bendable Suction Tube, Electric Liquid Transfer Pump</t>
  </si>
  <si>
    <t>1.32 pounds</t>
  </si>
  <si>
    <t>B07Q3CBV4D</t>
  </si>
  <si>
    <t>S&amp;L-Winyer Battery-Operated Liquid Transfer Pump Color Black，Fuel Transfer Pump for Gasoline</t>
  </si>
  <si>
    <t>12 x 6.2 x 2.8 inches</t>
  </si>
  <si>
    <t>B07W7J9C86</t>
  </si>
  <si>
    <t>DEDC</t>
  </si>
  <si>
    <t>DEDC Battery-Operated Liquid Transfer Pump, Electric Siphon Pump with Bendable Suction Tube for Diesel, Fuel, Oil, Water, Gas and More</t>
  </si>
  <si>
    <t>B085L2WF6G</t>
  </si>
  <si>
    <t>B084BZC3L1</t>
  </si>
  <si>
    <t>NextGen Rain-Proof Gas Fuel Pump with 4.25ft Extra Long Dishcarge Hose Battery Power Electric Siphon Pump with AutoStop System for Car Trucks Fuel Cells Tractor Generators Snowblower</t>
  </si>
  <si>
    <t>B003RDO1JS</t>
  </si>
  <si>
    <t>2 Pack Pennzoil 36671 Fluid Transfer Pump for One Gallon Jugs</t>
  </si>
  <si>
    <t>B07V8L7N7K</t>
  </si>
  <si>
    <t>TERA PUMP - Replacement Fuel Can Adapter for TRFA01-XL Racing Fuel Transfer Pump (1x Big Adapter)</t>
  </si>
  <si>
    <t>B07X9DGKN8</t>
  </si>
  <si>
    <t>unavailable</t>
  </si>
  <si>
    <t>uxcell Electric Liquid Transfer Pump Gasoline Alcohol Multi-Use Hand Fuel Pump with Silicone Ring Red</t>
  </si>
  <si>
    <t>B00OG9PU6U</t>
  </si>
  <si>
    <t>TERA PUMP
与SOJITEK同家</t>
  </si>
  <si>
    <t>TERA PUMP 5PK Heavy Duty Liquid Transfer Pump with Fast Flow (5GPM), Flexible Suction Tube for Light Oils, Gas, Diesel or Water Based Solutions</t>
  </si>
  <si>
    <t>选品款式及原因</t>
  </si>
  <si>
    <t>预选产品</t>
  </si>
  <si>
    <t>ASIN
标色重复值</t>
  </si>
  <si>
    <t>OEM零件号</t>
  </si>
  <si>
    <t>产品成本价（RMB）</t>
  </si>
  <si>
    <t>AMZ售价($)</t>
  </si>
  <si>
    <t>FBA运费($)</t>
  </si>
  <si>
    <t>小型电动抽油器
占席6个
新款价格有优势</t>
  </si>
  <si>
    <t>老款电动抽油器
占席21个</t>
  </si>
  <si>
    <t>没货</t>
  </si>
  <si>
    <t>新款电动抽油器</t>
  </si>
  <si>
    <t>新款抽油器 整箱运费核算</t>
  </si>
  <si>
    <r>
      <rPr>
        <sz val="11"/>
        <color theme="1"/>
        <rFont val="宋体"/>
        <charset val="134"/>
      </rPr>
      <t>公式是：36*31*1.1125（</t>
    </r>
    <r>
      <rPr>
        <b/>
        <sz val="11"/>
        <color theme="1"/>
        <rFont val="宋体"/>
        <charset val="134"/>
      </rPr>
      <t>1.1125</t>
    </r>
    <r>
      <rPr>
        <sz val="11"/>
        <color theme="1"/>
        <rFont val="宋体"/>
        <charset val="134"/>
      </rPr>
      <t xml:space="preserve"> 燃油费DHL官网可查）</t>
    </r>
  </si>
  <si>
    <t>产品包装尺寸</t>
  </si>
  <si>
    <t>产品毛净实重（kg）</t>
  </si>
  <si>
    <t>仓库标准外箱尺寸</t>
  </si>
  <si>
    <t>装箱数量</t>
  </si>
  <si>
    <t>整箱实重(kg)</t>
  </si>
  <si>
    <t>体积重量KG(除5000）</t>
  </si>
  <si>
    <t>单个体积重(kg)</t>
  </si>
  <si>
    <t>空运正常价格</t>
  </si>
  <si>
    <t>整箱总运费</t>
  </si>
  <si>
    <t>单个运费</t>
  </si>
  <si>
    <t>长（cm)</t>
  </si>
  <si>
    <t>宽（cm)</t>
  </si>
  <si>
    <t>高（cm)</t>
  </si>
  <si>
    <r>
      <rPr>
        <b/>
        <sz val="16"/>
        <color rgb="FF000000"/>
        <rFont val="宋体"/>
        <charset val="134"/>
        <scheme val="minor"/>
      </rPr>
      <t>利润核算表</t>
    </r>
    <r>
      <rPr>
        <sz val="11"/>
        <color rgb="FF000000"/>
        <rFont val="宋体"/>
        <charset val="134"/>
        <scheme val="minor"/>
      </rPr>
      <t xml:space="preserve">
粉色部分为必填值</t>
    </r>
  </si>
  <si>
    <t>空运正常价格：32~33加上燃油36左右，疫情期间是54，2箱起发（40kg以上）。旺季时还有个紧急处理费</t>
  </si>
  <si>
    <t>汇率</t>
  </si>
  <si>
    <t>商品收入</t>
  </si>
  <si>
    <t>商品售价usd</t>
  </si>
  <si>
    <t>收取买家的运费</t>
  </si>
  <si>
    <t>商品成本</t>
  </si>
  <si>
    <t>采购成本rmb</t>
  </si>
  <si>
    <t>头程运费rmb</t>
  </si>
  <si>
    <t>营销成本</t>
  </si>
  <si>
    <t>站内广告%</t>
  </si>
  <si>
    <t>其他营销成本%</t>
  </si>
  <si>
    <t>售后成本</t>
  </si>
  <si>
    <t>退货率</t>
  </si>
  <si>
    <t>亚马逊扣费</t>
  </si>
  <si>
    <t>商品类别佣金%</t>
  </si>
  <si>
    <t>平台佣金</t>
  </si>
  <si>
    <t>FBA运费</t>
  </si>
  <si>
    <t>成本小计</t>
  </si>
  <si>
    <t>利润</t>
  </si>
  <si>
    <t>利润率</t>
  </si>
  <si>
    <t>旧款电动抽油器</t>
  </si>
  <si>
    <t>旧款抽油器 整箱运费核算</t>
  </si>
  <si>
    <t xml:space="preserve">         产品内容
产品信息</t>
  </si>
  <si>
    <t>AMZ在售产品</t>
  </si>
  <si>
    <t>新品改进</t>
  </si>
  <si>
    <t>展示信息</t>
  </si>
  <si>
    <t>内容收集</t>
  </si>
  <si>
    <t>可选展示信息</t>
  </si>
  <si>
    <t>内容整合</t>
  </si>
  <si>
    <t>红较多    蓝较多    黑一般    黄较少     升级款</t>
  </si>
  <si>
    <t>前期：黄色/黑色/蓝色/红色
后期：新颜色</t>
  </si>
  <si>
    <t>尺寸</t>
  </si>
  <si>
    <r>
      <rPr>
        <sz val="11"/>
        <color rgb="FF000000"/>
        <rFont val="宋体"/>
        <charset val="134"/>
        <scheme val="minor"/>
      </rPr>
      <t>标准款：15.25in/39cm，手动开关机
升级款：15.5in/40cm,</t>
    </r>
    <r>
      <rPr>
        <b/>
        <sz val="11"/>
        <color rgb="FFFF0000"/>
        <rFont val="宋体"/>
        <charset val="134"/>
        <scheme val="minor"/>
      </rPr>
      <t>自动开关机，液体满出有警报提示</t>
    </r>
  </si>
  <si>
    <t>标准款：15.25in/39cm
升级款：15.5in/40cm</t>
  </si>
  <si>
    <t>抽液流速</t>
  </si>
  <si>
    <t>标准款：约7升/分钟
小型款：约9升/分钟</t>
  </si>
  <si>
    <t>视液体密度而定：标准款8升/分钟，小型款10升/分钟</t>
  </si>
  <si>
    <t>总月销量预算</t>
  </si>
  <si>
    <t>总计2100个/月（数据来自Top100月总销量）</t>
  </si>
  <si>
    <t>150个/月（参考一年内上架的新品销量）</t>
  </si>
  <si>
    <t>定价</t>
  </si>
  <si>
    <t>普通款：12-29美金</t>
  </si>
  <si>
    <t>25-35美金</t>
  </si>
  <si>
    <t>1-7张</t>
  </si>
  <si>
    <t>视频</t>
  </si>
  <si>
    <t>少部分有，约35%</t>
  </si>
  <si>
    <t>高清使用功能展示视频</t>
  </si>
  <si>
    <t>主图包装展示</t>
  </si>
  <si>
    <t>极少数有，约10%（彩色包装）</t>
  </si>
  <si>
    <t>彩图包装盒/塑料包装盒</t>
  </si>
  <si>
    <t>主图功能展示</t>
  </si>
  <si>
    <t>极少数有，约10%（显示抽车油和鱼缸）</t>
  </si>
  <si>
    <t>抽车油，抽鱼缸，抽厕所水箱等</t>
  </si>
  <si>
    <t>review</t>
  </si>
  <si>
    <t>3-200条（来自Top100）</t>
  </si>
  <si>
    <t>200+</t>
  </si>
  <si>
    <t>配防油包装</t>
  </si>
  <si>
    <t>塑料包装盒/防油水包装袋（雨伞袋）</t>
  </si>
  <si>
    <t>配电池</t>
  </si>
  <si>
    <t>标准款：1对2D大号电池
升级款：1对AA电磁</t>
  </si>
  <si>
    <t>配防油手套</t>
  </si>
  <si>
    <t>一对橡胶防油手套</t>
  </si>
  <si>
    <t>配加长管</t>
  </si>
  <si>
    <t>一根加长接管</t>
  </si>
  <si>
    <t>材料</t>
  </si>
  <si>
    <r>
      <rPr>
        <sz val="11"/>
        <color rgb="FF000000"/>
        <rFont val="宋体"/>
        <charset val="134"/>
        <scheme val="minor"/>
      </rPr>
      <t>PP+</t>
    </r>
    <r>
      <rPr>
        <sz val="11"/>
        <color rgb="FF0070C0"/>
        <rFont val="宋体"/>
        <charset val="134"/>
        <scheme val="minor"/>
      </rPr>
      <t>环保PE</t>
    </r>
    <r>
      <rPr>
        <sz val="11"/>
        <color rgb="FF000000"/>
        <rFont val="宋体"/>
        <charset val="134"/>
        <scheme val="minor"/>
      </rPr>
      <t>塑料</t>
    </r>
  </si>
  <si>
    <t>工艺</t>
  </si>
  <si>
    <t>无缝衔接，不漏油</t>
  </si>
  <si>
    <t>功能</t>
  </si>
  <si>
    <t>液体转移
适用于车库，地下室，浴室，商店,院子等</t>
  </si>
  <si>
    <t>液体转移
适用于车库，地下室，浴室，商店,院子，汽车，鱼缸，臭水沟，水淹等需要转移液体时使用</t>
  </si>
  <si>
    <t>适用液体</t>
  </si>
  <si>
    <t>任何非腐蚀性液体，例如气体，柴油，煤油和水（不可饮用）</t>
  </si>
  <si>
    <t>款式标志</t>
  </si>
  <si>
    <t>新款</t>
  </si>
  <si>
    <t>产地</t>
  </si>
  <si>
    <t>江浙，珠三角</t>
  </si>
  <si>
    <t>东莞 佛山 湖北等</t>
  </si>
  <si>
    <t>适合人群</t>
  </si>
  <si>
    <t>男女老少，安全可靠，操作简单</t>
  </si>
  <si>
    <t>情怀</t>
  </si>
  <si>
    <t>为人民创造便利性</t>
  </si>
  <si>
    <t>标准款抽油器客户反馈调研</t>
  </si>
  <si>
    <t xml:space="preserve">      星评项目
评论项目</t>
  </si>
  <si>
    <t>差评</t>
  </si>
  <si>
    <t>好评</t>
  </si>
  <si>
    <t>次数</t>
  </si>
  <si>
    <t>1-3星</t>
  </si>
  <si>
    <t>4-5星</t>
  </si>
  <si>
    <t>售后问题：质保</t>
  </si>
  <si>
    <t>页面显示的12个月质保服务没有实现</t>
  </si>
  <si>
    <t>过了30天不给退款（使用过影响二次销售）</t>
  </si>
  <si>
    <t>售后问题：质量</t>
  </si>
  <si>
    <r>
      <rPr>
        <b/>
        <sz val="11"/>
        <color rgb="FF000000"/>
        <rFont val="宋体"/>
        <charset val="134"/>
        <scheme val="minor"/>
      </rPr>
      <t>电路问题：</t>
    </r>
    <r>
      <rPr>
        <sz val="11"/>
        <color rgb="FF000000"/>
        <rFont val="宋体"/>
        <charset val="134"/>
        <scheme val="minor"/>
      </rPr>
      <t>电路板焊接不好，担心进水短路/触电/引爆等</t>
    </r>
  </si>
  <si>
    <r>
      <rPr>
        <b/>
        <sz val="11"/>
        <color rgb="FF000000"/>
        <rFont val="宋体"/>
        <charset val="134"/>
        <scheme val="minor"/>
      </rPr>
      <t>接口问题：</t>
    </r>
    <r>
      <rPr>
        <sz val="11"/>
        <color rgb="FF000000"/>
        <rFont val="宋体"/>
        <charset val="134"/>
        <scheme val="minor"/>
      </rPr>
      <t>管子与接头连接不紧密，脱落/漏水/断裂</t>
    </r>
  </si>
  <si>
    <r>
      <rPr>
        <b/>
        <sz val="11"/>
        <color rgb="FFFF0000"/>
        <rFont val="宋体"/>
        <charset val="134"/>
        <scheme val="minor"/>
      </rPr>
      <t>开关问题：</t>
    </r>
    <r>
      <rPr>
        <sz val="11"/>
        <color rgb="FFFF0000"/>
        <rFont val="宋体"/>
        <charset val="134"/>
        <scheme val="minor"/>
      </rPr>
      <t>控制不精准或坏掉无法拨动</t>
    </r>
  </si>
  <si>
    <r>
      <rPr>
        <b/>
        <sz val="11"/>
        <color rgb="FF000000"/>
        <rFont val="宋体"/>
        <charset val="134"/>
        <scheme val="minor"/>
      </rPr>
      <t>使用范围问题：</t>
    </r>
    <r>
      <rPr>
        <sz val="11"/>
        <color rgb="FF000000"/>
        <rFont val="宋体"/>
        <charset val="134"/>
        <scheme val="minor"/>
      </rPr>
      <t>只能做纯净的液体使用，不能有固体或杂质</t>
    </r>
  </si>
  <si>
    <r>
      <rPr>
        <b/>
        <sz val="11"/>
        <color rgb="FF000000"/>
        <rFont val="宋体"/>
        <charset val="134"/>
        <scheme val="minor"/>
      </rPr>
      <t>耗电问题：</t>
    </r>
    <r>
      <rPr>
        <sz val="11"/>
        <color rgb="FF000000"/>
        <rFont val="宋体"/>
        <charset val="134"/>
        <scheme val="minor"/>
      </rPr>
      <t>用2次就要换电池</t>
    </r>
  </si>
  <si>
    <r>
      <rPr>
        <b/>
        <sz val="11"/>
        <color rgb="FFFF0000"/>
        <rFont val="宋体"/>
        <charset val="134"/>
        <scheme val="minor"/>
      </rPr>
      <t>寿命问题：</t>
    </r>
    <r>
      <rPr>
        <sz val="11"/>
        <color rgb="FFFF0000"/>
        <rFont val="宋体"/>
        <charset val="134"/>
        <scheme val="minor"/>
      </rPr>
      <t>使用次数&lt;10次，约用0-2小时就坏了</t>
    </r>
  </si>
  <si>
    <r>
      <rPr>
        <b/>
        <sz val="11"/>
        <color rgb="FF000000"/>
        <rFont val="宋体"/>
        <charset val="134"/>
        <scheme val="minor"/>
      </rPr>
      <t>动力问题：</t>
    </r>
    <r>
      <rPr>
        <sz val="11"/>
        <color rgb="FF000000"/>
        <rFont val="宋体"/>
        <charset val="134"/>
        <scheme val="minor"/>
      </rPr>
      <t>吸力不足/抽不出水，抽水速度慢</t>
    </r>
  </si>
  <si>
    <r>
      <rPr>
        <b/>
        <sz val="11"/>
        <color rgb="FF000000"/>
        <rFont val="宋体"/>
        <charset val="134"/>
        <scheme val="minor"/>
      </rPr>
      <t>电池接触问题：</t>
    </r>
    <r>
      <rPr>
        <sz val="11"/>
        <color rgb="FF000000"/>
        <rFont val="宋体"/>
        <charset val="134"/>
        <scheme val="minor"/>
      </rPr>
      <t>装置太宽，电磁不稳松动导致接触不良</t>
    </r>
  </si>
  <si>
    <t>发动机发热</t>
  </si>
  <si>
    <t>电池接触不良</t>
  </si>
  <si>
    <t>频繁停止工作</t>
  </si>
  <si>
    <t>软管有洞</t>
  </si>
  <si>
    <t>电池装置盖的螺丝蹦了</t>
  </si>
  <si>
    <t>塑料材质差，看起来容易断裂</t>
  </si>
  <si>
    <t>售后问题：运输</t>
  </si>
  <si>
    <t>客户承担高额退货运费&gt;10usd</t>
  </si>
  <si>
    <t>prime2天达，运输时效快</t>
  </si>
  <si>
    <t>FBM prime交货期延迟</t>
  </si>
  <si>
    <t>产品</t>
  </si>
  <si>
    <t>品质差：实物材质和图片不一致</t>
  </si>
  <si>
    <t>体积小好放置</t>
  </si>
  <si>
    <t>设计很丑</t>
  </si>
  <si>
    <t>操作简单</t>
  </si>
  <si>
    <t>器体不够长</t>
  </si>
  <si>
    <t>抽水速度快</t>
  </si>
  <si>
    <r>
      <rPr>
        <sz val="11"/>
        <color rgb="FF0070C0"/>
        <rFont val="宋体"/>
        <charset val="134"/>
        <scheme val="minor"/>
      </rPr>
      <t>软管太短</t>
    </r>
    <r>
      <rPr>
        <sz val="11"/>
        <color rgb="FF000000"/>
        <rFont val="宋体"/>
        <charset val="134"/>
        <scheme val="minor"/>
      </rPr>
      <t>或坏了</t>
    </r>
  </si>
  <si>
    <t>不漏气</t>
  </si>
  <si>
    <t>牌子与描述不一致</t>
  </si>
  <si>
    <t>院子工具排水很好</t>
  </si>
  <si>
    <t>内部电线坏了</t>
  </si>
  <si>
    <t>吸汽油很好用</t>
  </si>
  <si>
    <t>噪音刺耳</t>
  </si>
  <si>
    <t>更希望用AA/AAA电池</t>
  </si>
  <si>
    <t>吸水灵活</t>
  </si>
  <si>
    <t>软管够长</t>
  </si>
  <si>
    <t>性价比</t>
  </si>
  <si>
    <t>made in China便宜没好货</t>
  </si>
  <si>
    <t>便宜好用，性价比高</t>
  </si>
  <si>
    <t>应急用很好</t>
  </si>
  <si>
    <t>方便实用</t>
  </si>
  <si>
    <t>大致可以达到要求</t>
  </si>
  <si>
    <t>还能清理冷却器，用途很多</t>
  </si>
  <si>
    <t>轻便</t>
  </si>
  <si>
    <t>使了1年没问题</t>
  </si>
  <si>
    <t>升级款抽油器客户反馈调研</t>
  </si>
  <si>
    <t>漏油制造不安全环境</t>
  </si>
  <si>
    <t>自动关机功能失灵（不停或老停）</t>
  </si>
  <si>
    <t>吸力差</t>
  </si>
  <si>
    <t>用几次就坏了</t>
  </si>
  <si>
    <t>耗电快</t>
  </si>
  <si>
    <t>接缝处不严实</t>
  </si>
  <si>
    <t>吸嘴太大放不进油箱</t>
  </si>
  <si>
    <t>水满警报提示很棒</t>
  </si>
  <si>
    <t>产品不工作</t>
  </si>
  <si>
    <t>不漏油</t>
  </si>
  <si>
    <t>材质手感不错</t>
  </si>
  <si>
    <t>自动关机功能很好</t>
  </si>
  <si>
    <t>抽油速度快</t>
  </si>
  <si>
    <t>吸力好</t>
  </si>
  <si>
    <t>无噪音</t>
  </si>
  <si>
    <t>用了6-12个月没问题</t>
  </si>
</sst>
</file>

<file path=xl/styles.xml><?xml version="1.0" encoding="utf-8"?>
<styleSheet xmlns="http://schemas.openxmlformats.org/spreadsheetml/2006/main">
  <numFmts count="42">
    <numFmt numFmtId="6" formatCode="&quot;￥&quot;#,##0;[Red]&quot;￥&quot;\-#,##0"/>
    <numFmt numFmtId="176" formatCode="\¥#,##0.00;[Red]\¥\-#,##0.00"/>
    <numFmt numFmtId="177" formatCode="#\ ??/??"/>
    <numFmt numFmtId="178" formatCode="mmmm\-yy"/>
    <numFmt numFmtId="5" formatCode="&quot;￥&quot;#,##0;&quot;￥&quot;\-#,##0"/>
    <numFmt numFmtId="24" formatCode="\$#,##0_);[Red]\(\$#,##0\)"/>
    <numFmt numFmtId="23" formatCode="\$#,##0_);\(\$#,##0\)"/>
    <numFmt numFmtId="179" formatCode="#\ ?/?"/>
    <numFmt numFmtId="180" formatCode="[DBNum1]上午/下午h&quot;时&quot;mm&quot;分&quot;"/>
    <numFmt numFmtId="8" formatCode="&quot;￥&quot;#,##0.00;[Red]&quot;￥&quot;\-#,##0.00"/>
    <numFmt numFmtId="43" formatCode="_ * #,##0.00_ ;_ * \-#,##0.00_ ;_ * &quot;-&quot;??_ ;_ @_ "/>
    <numFmt numFmtId="181" formatCode="yy/m/d"/>
    <numFmt numFmtId="182" formatCode="dd\-mmm\-yy"/>
    <numFmt numFmtId="183" formatCode="mmmmm"/>
    <numFmt numFmtId="184" formatCode="\¥#,##0;[Red]\¥\-#,##0"/>
    <numFmt numFmtId="26" formatCode="\$#,##0.00_);[Red]\(\$#,##0.00\)"/>
    <numFmt numFmtId="185" formatCode="h:mm\ AM/PM"/>
    <numFmt numFmtId="186" formatCode="yyyy/m/d\ h:mm\ AM/PM"/>
    <numFmt numFmtId="187" formatCode="[DBNum1][$-804]yyyy&quot;年&quot;m&quot;月&quot;"/>
    <numFmt numFmtId="188" formatCode="[DBNum1][$-804]m&quot;月&quot;d&quot;日&quot;"/>
    <numFmt numFmtId="189" formatCode="[DBNum1]h&quot;时&quot;mm&quot;分&quot;"/>
    <numFmt numFmtId="190" formatCode="0.000_ "/>
    <numFmt numFmtId="191" formatCode="#,##0.0"/>
    <numFmt numFmtId="192" formatCode="\¥#,##0.00;\¥\-#,##0.00"/>
    <numFmt numFmtId="193" formatCode="[$-804]aaaa"/>
    <numFmt numFmtId="194" formatCode="[DBNum1][$-804]yyyy&quot;年&quot;m&quot;月&quot;d&quot;日&quot;"/>
    <numFmt numFmtId="195" formatCode="&quot;￥&quot;#,##0.00_);\(&quot;￥&quot;#,##0.00\)"/>
    <numFmt numFmtId="196" formatCode="[$-804]aaa"/>
    <numFmt numFmtId="197" formatCode="m/d"/>
    <numFmt numFmtId="198" formatCode="yyyy/m/d;@"/>
    <numFmt numFmtId="25" formatCode="\$#,##0.00_);\(\$#,##0.00\)"/>
    <numFmt numFmtId="199" formatCode="0.00_ "/>
    <numFmt numFmtId="200" formatCode="\¥#,##0;\¥\-#,##0"/>
    <numFmt numFmtId="42" formatCode="_ &quot;￥&quot;* #,##0_ ;_ &quot;￥&quot;* \-#,##0_ ;_ &quot;￥&quot;* &quot;-&quot;_ ;_ @_ "/>
    <numFmt numFmtId="41" formatCode="_ * #,##0_ ;_ * \-#,##0_ ;_ * &quot;-&quot;_ ;_ @_ "/>
    <numFmt numFmtId="7" formatCode="&quot;￥&quot;#,##0.00;&quot;￥&quot;\-#,##0.00"/>
    <numFmt numFmtId="201" formatCode="0_ "/>
    <numFmt numFmtId="202" formatCode="mmmmm\-yy"/>
    <numFmt numFmtId="203" formatCode="#\ ??"/>
    <numFmt numFmtId="44" formatCode="_ &quot;￥&quot;* #,##0.00_ ;_ &quot;￥&quot;* \-#,##0.00_ ;_ &quot;￥&quot;* &quot;-&quot;??_ ;_ @_ "/>
    <numFmt numFmtId="204" formatCode="h:mm:ss\ AM/PM"/>
    <numFmt numFmtId="205" formatCode="mm/dd/yy"/>
  </numFmts>
  <fonts count="45">
    <font>
      <sz val="11"/>
      <color indexed="8"/>
      <name val="宋体"/>
      <charset val="134"/>
      <scheme val="minor"/>
    </font>
    <font>
      <b/>
      <sz val="14"/>
      <color indexed="8"/>
      <name val="宋体"/>
      <charset val="134"/>
      <scheme val="minor"/>
    </font>
    <font>
      <sz val="11"/>
      <color rgb="FF000000"/>
      <name val="宋体"/>
      <charset val="134"/>
      <scheme val="minor"/>
    </font>
    <font>
      <sz val="11"/>
      <name val="宋体"/>
      <charset val="134"/>
      <scheme val="minor"/>
    </font>
    <font>
      <sz val="11"/>
      <color rgb="FFFF0000"/>
      <name val="宋体"/>
      <charset val="134"/>
      <scheme val="minor"/>
    </font>
    <font>
      <b/>
      <sz val="11"/>
      <color rgb="FF000000"/>
      <name val="宋体"/>
      <charset val="134"/>
      <scheme val="minor"/>
    </font>
    <font>
      <b/>
      <sz val="11"/>
      <color rgb="FFFF0000"/>
      <name val="宋体"/>
      <charset val="134"/>
      <scheme val="minor"/>
    </font>
    <font>
      <sz val="11"/>
      <color rgb="FF0070C0"/>
      <name val="宋体"/>
      <charset val="134"/>
      <scheme val="minor"/>
    </font>
    <font>
      <b/>
      <sz val="12"/>
      <color indexed="8"/>
      <name val="宋体"/>
      <charset val="134"/>
      <scheme val="minor"/>
    </font>
    <font>
      <b/>
      <sz val="11"/>
      <color indexed="8"/>
      <name val="宋体"/>
      <charset val="134"/>
      <scheme val="minor"/>
    </font>
    <font>
      <b/>
      <sz val="12"/>
      <color theme="1"/>
      <name val="宋体"/>
      <charset val="134"/>
    </font>
    <font>
      <b/>
      <sz val="12"/>
      <color theme="1"/>
      <name val="宋体"/>
      <charset val="134"/>
      <scheme val="minor"/>
    </font>
    <font>
      <sz val="11"/>
      <color theme="1"/>
      <name val="宋体"/>
      <charset val="134"/>
      <scheme val="minor"/>
    </font>
    <font>
      <b/>
      <sz val="10"/>
      <color theme="1"/>
      <name val="宋体"/>
      <charset val="134"/>
      <scheme val="minor"/>
    </font>
    <font>
      <sz val="10"/>
      <color theme="1"/>
      <name val="宋体"/>
      <charset val="134"/>
      <scheme val="minor"/>
    </font>
    <font>
      <b/>
      <sz val="16"/>
      <color rgb="FF000000"/>
      <name val="宋体"/>
      <charset val="134"/>
      <scheme val="minor"/>
    </font>
    <font>
      <sz val="11"/>
      <color theme="1"/>
      <name val="宋体"/>
      <charset val="134"/>
    </font>
    <font>
      <b/>
      <sz val="11"/>
      <name val="宋体"/>
      <charset val="134"/>
      <scheme val="minor"/>
    </font>
    <font>
      <sz val="10"/>
      <name val="宋体"/>
      <charset val="134"/>
      <scheme val="minor"/>
    </font>
    <font>
      <b/>
      <sz val="10"/>
      <color indexed="8"/>
      <name val="宋体"/>
      <charset val="134"/>
      <scheme val="major"/>
    </font>
    <font>
      <b/>
      <sz val="10"/>
      <name val="宋体"/>
      <charset val="134"/>
      <scheme val="major"/>
    </font>
    <font>
      <sz val="10"/>
      <name val="宋体"/>
      <charset val="134"/>
      <scheme val="major"/>
    </font>
    <font>
      <b/>
      <sz val="12"/>
      <color indexed="8"/>
      <name val="宋体"/>
      <charset val="134"/>
      <scheme val="major"/>
    </font>
    <font>
      <b/>
      <sz val="10"/>
      <name val="宋体"/>
      <charset val="134"/>
      <scheme val="minor"/>
    </font>
    <font>
      <sz val="9"/>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b/>
      <sz val="13"/>
      <color theme="3"/>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u/>
      <sz val="11"/>
      <color rgb="FF800080"/>
      <name val="宋体"/>
      <charset val="0"/>
      <scheme val="minor"/>
    </font>
    <font>
      <b/>
      <sz val="11"/>
      <color rgb="FFFFFFFF"/>
      <name val="宋体"/>
      <charset val="0"/>
      <scheme val="minor"/>
    </font>
    <font>
      <b/>
      <sz val="11"/>
      <color rgb="FFFA7D00"/>
      <name val="宋体"/>
      <charset val="0"/>
      <scheme val="minor"/>
    </font>
    <font>
      <b/>
      <sz val="11"/>
      <color rgb="FF3F3F3F"/>
      <name val="宋体"/>
      <charset val="0"/>
      <scheme val="minor"/>
    </font>
    <font>
      <sz val="11"/>
      <color rgb="FF9C0006"/>
      <name val="宋体"/>
      <charset val="0"/>
      <scheme val="minor"/>
    </font>
    <font>
      <b/>
      <sz val="11"/>
      <color theme="1"/>
      <name val="宋体"/>
      <charset val="0"/>
      <scheme val="minor"/>
    </font>
    <font>
      <b/>
      <sz val="15"/>
      <color theme="3"/>
      <name val="宋体"/>
      <charset val="134"/>
      <scheme val="minor"/>
    </font>
    <font>
      <sz val="11"/>
      <color rgb="FF006100"/>
      <name val="宋体"/>
      <charset val="0"/>
      <scheme val="minor"/>
    </font>
    <font>
      <sz val="11"/>
      <color rgb="FF9C6500"/>
      <name val="宋体"/>
      <charset val="0"/>
      <scheme val="minor"/>
    </font>
    <font>
      <i/>
      <sz val="11"/>
      <color rgb="FF7F7F7F"/>
      <name val="宋体"/>
      <charset val="0"/>
      <scheme val="minor"/>
    </font>
    <font>
      <sz val="11"/>
      <color rgb="FF3F3F76"/>
      <name val="宋体"/>
      <charset val="0"/>
      <scheme val="minor"/>
    </font>
    <font>
      <b/>
      <sz val="11"/>
      <color theme="1"/>
      <name val="宋体"/>
      <charset val="134"/>
    </font>
  </fonts>
  <fills count="41">
    <fill>
      <patternFill patternType="none"/>
    </fill>
    <fill>
      <patternFill patternType="gray125"/>
    </fill>
    <fill>
      <patternFill patternType="solid">
        <fgColor theme="9" tint="0.4"/>
        <bgColor indexed="64"/>
      </patternFill>
    </fill>
    <fill>
      <patternFill patternType="solid">
        <fgColor theme="9" tint="0.8"/>
        <bgColor indexed="64"/>
      </patternFill>
    </fill>
    <fill>
      <patternFill patternType="solid">
        <fgColor rgb="FFFFFF00"/>
        <bgColor indexed="64"/>
      </patternFill>
    </fill>
    <fill>
      <patternFill patternType="solid">
        <fgColor theme="5" tint="0.8"/>
        <bgColor indexed="64"/>
      </patternFill>
    </fill>
    <fill>
      <patternFill patternType="solid">
        <fgColor theme="7"/>
        <bgColor indexed="64"/>
      </patternFill>
    </fill>
    <fill>
      <patternFill patternType="solid">
        <fgColor theme="7" tint="0.4"/>
        <bgColor indexed="64"/>
      </patternFill>
    </fill>
    <fill>
      <patternFill patternType="solid">
        <fgColor theme="7" tint="0.8"/>
        <bgColor indexed="64"/>
      </patternFill>
    </fill>
    <fill>
      <patternFill patternType="solid">
        <fgColor rgb="FFEFFB8F"/>
        <bgColor indexed="64"/>
      </patternFill>
    </fill>
    <fill>
      <patternFill patternType="solid">
        <fgColor theme="7" tint="0.6"/>
        <bgColor indexed="64"/>
      </patternFill>
    </fill>
    <fill>
      <patternFill patternType="solid">
        <fgColor theme="4" tint="0.599993896298105"/>
        <bgColor indexed="64"/>
      </patternFill>
    </fill>
    <fill>
      <patternFill patternType="solid">
        <fgColor theme="8"/>
        <bgColor indexed="64"/>
      </patternFill>
    </fill>
    <fill>
      <patternFill patternType="solid">
        <fgColor theme="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rgb="FFF2F2F2"/>
        <bgColor indexed="64"/>
      </patternFill>
    </fill>
    <fill>
      <patternFill patternType="solid">
        <fgColor rgb="FFFFC7CE"/>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rgb="FFC6EFCE"/>
        <bgColor indexed="64"/>
      </patternFill>
    </fill>
    <fill>
      <patternFill patternType="solid">
        <fgColor theme="6"/>
        <bgColor indexed="64"/>
      </patternFill>
    </fill>
    <fill>
      <patternFill patternType="solid">
        <fgColor rgb="FFFFEB9C"/>
        <bgColor indexed="64"/>
      </patternFill>
    </fill>
    <fill>
      <patternFill patternType="solid">
        <fgColor theme="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rgb="FFFFCC99"/>
        <bgColor indexed="64"/>
      </patternFill>
    </fill>
  </fills>
  <borders count="35">
    <border>
      <left/>
      <right/>
      <top/>
      <bottom/>
      <diagonal/>
    </border>
    <border>
      <left style="thin">
        <color auto="1"/>
      </left>
      <right style="thin">
        <color auto="1"/>
      </right>
      <top style="thin">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bottom/>
      <diagonal/>
    </border>
    <border diagonalDown="1">
      <left style="thin">
        <color auto="1"/>
      </left>
      <right/>
      <top style="thin">
        <color auto="1"/>
      </top>
      <bottom/>
      <diagonal style="thin">
        <color auto="1"/>
      </diagonal>
    </border>
    <border>
      <left style="thin">
        <color auto="1"/>
      </left>
      <right/>
      <top style="thin">
        <color auto="1"/>
      </top>
      <bottom style="thin">
        <color auto="1"/>
      </bottom>
      <diagonal/>
    </border>
    <border diagonalDown="1">
      <left style="thin">
        <color auto="1"/>
      </left>
      <right/>
      <top/>
      <bottom style="thin">
        <color auto="1"/>
      </bottom>
      <diagonal style="thin">
        <color auto="1"/>
      </diagonal>
    </border>
    <border>
      <left style="thin">
        <color auto="1"/>
      </left>
      <right/>
      <top/>
      <bottom style="thin">
        <color auto="1"/>
      </bottom>
      <diagonal/>
    </border>
    <border>
      <left/>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top style="thin">
        <color auto="1"/>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0" fontId="27" fillId="38" borderId="0" applyNumberFormat="0" applyBorder="0" applyAlignment="0" applyProtection="0">
      <alignment vertical="center"/>
    </xf>
    <xf numFmtId="0" fontId="26" fillId="15" borderId="0" applyNumberFormat="0" applyBorder="0" applyAlignment="0" applyProtection="0">
      <alignment vertical="center"/>
    </xf>
    <xf numFmtId="0" fontId="27" fillId="6" borderId="0" applyNumberFormat="0" applyBorder="0" applyAlignment="0" applyProtection="0">
      <alignment vertical="center"/>
    </xf>
    <xf numFmtId="0" fontId="43" fillId="40" borderId="32" applyNumberFormat="0" applyAlignment="0" applyProtection="0">
      <alignment vertical="center"/>
    </xf>
    <xf numFmtId="0" fontId="26" fillId="37" borderId="0" applyNumberFormat="0" applyBorder="0" applyAlignment="0" applyProtection="0">
      <alignment vertical="center"/>
    </xf>
    <xf numFmtId="0" fontId="26" fillId="16" borderId="0" applyNumberFormat="0" applyBorder="0" applyAlignment="0" applyProtection="0">
      <alignment vertical="center"/>
    </xf>
    <xf numFmtId="44" fontId="12" fillId="0" borderId="0" applyFont="0" applyFill="0" applyBorder="0" applyAlignment="0" applyProtection="0">
      <alignment vertical="center"/>
    </xf>
    <xf numFmtId="0" fontId="27" fillId="30" borderId="0" applyNumberFormat="0" applyBorder="0" applyAlignment="0" applyProtection="0">
      <alignment vertical="center"/>
    </xf>
    <xf numFmtId="9" fontId="12" fillId="0" borderId="0" applyFont="0" applyFill="0" applyBorder="0" applyAlignment="0" applyProtection="0">
      <alignment vertical="center"/>
    </xf>
    <xf numFmtId="0" fontId="27" fillId="36" borderId="0" applyNumberFormat="0" applyBorder="0" applyAlignment="0" applyProtection="0">
      <alignment vertical="center"/>
    </xf>
    <xf numFmtId="0" fontId="27" fillId="25" borderId="0" applyNumberFormat="0" applyBorder="0" applyAlignment="0" applyProtection="0">
      <alignment vertical="center"/>
    </xf>
    <xf numFmtId="0" fontId="27" fillId="27" borderId="0" applyNumberFormat="0" applyBorder="0" applyAlignment="0" applyProtection="0">
      <alignment vertical="center"/>
    </xf>
    <xf numFmtId="0" fontId="27" fillId="35" borderId="0" applyNumberFormat="0" applyBorder="0" applyAlignment="0" applyProtection="0">
      <alignment vertical="center"/>
    </xf>
    <xf numFmtId="0" fontId="27" fillId="28" borderId="0" applyNumberFormat="0" applyBorder="0" applyAlignment="0" applyProtection="0">
      <alignment vertical="center"/>
    </xf>
    <xf numFmtId="0" fontId="35" fillId="22" borderId="32" applyNumberFormat="0" applyAlignment="0" applyProtection="0">
      <alignment vertical="center"/>
    </xf>
    <xf numFmtId="0" fontId="27" fillId="32" borderId="0" applyNumberFormat="0" applyBorder="0" applyAlignment="0" applyProtection="0">
      <alignment vertical="center"/>
    </xf>
    <xf numFmtId="0" fontId="41" fillId="31" borderId="0" applyNumberFormat="0" applyBorder="0" applyAlignment="0" applyProtection="0">
      <alignment vertical="center"/>
    </xf>
    <xf numFmtId="0" fontId="26" fillId="39" borderId="0" applyNumberFormat="0" applyBorder="0" applyAlignment="0" applyProtection="0">
      <alignment vertical="center"/>
    </xf>
    <xf numFmtId="0" fontId="40" fillId="29" borderId="0" applyNumberFormat="0" applyBorder="0" applyAlignment="0" applyProtection="0">
      <alignment vertical="center"/>
    </xf>
    <xf numFmtId="0" fontId="26" fillId="26" borderId="0" applyNumberFormat="0" applyBorder="0" applyAlignment="0" applyProtection="0">
      <alignment vertical="center"/>
    </xf>
    <xf numFmtId="0" fontId="38" fillId="0" borderId="34" applyNumberFormat="0" applyFill="0" applyAlignment="0" applyProtection="0">
      <alignment vertical="center"/>
    </xf>
    <xf numFmtId="0" fontId="37" fillId="23" borderId="0" applyNumberFormat="0" applyBorder="0" applyAlignment="0" applyProtection="0">
      <alignment vertical="center"/>
    </xf>
    <xf numFmtId="0" fontId="34" fillId="21" borderId="31" applyNumberFormat="0" applyAlignment="0" applyProtection="0">
      <alignment vertical="center"/>
    </xf>
    <xf numFmtId="0" fontId="36" fillId="22" borderId="33" applyNumberFormat="0" applyAlignment="0" applyProtection="0">
      <alignment vertical="center"/>
    </xf>
    <xf numFmtId="0" fontId="39" fillId="0" borderId="29" applyNumberFormat="0" applyFill="0" applyAlignment="0" applyProtection="0">
      <alignment vertical="center"/>
    </xf>
    <xf numFmtId="0" fontId="42" fillId="0" borderId="0" applyNumberFormat="0" applyFill="0" applyBorder="0" applyAlignment="0" applyProtection="0">
      <alignment vertical="center"/>
    </xf>
    <xf numFmtId="0" fontId="26" fillId="34" borderId="0" applyNumberFormat="0" applyBorder="0" applyAlignment="0" applyProtection="0">
      <alignment vertical="center"/>
    </xf>
    <xf numFmtId="0" fontId="28" fillId="0" borderId="0" applyNumberFormat="0" applyFill="0" applyBorder="0" applyAlignment="0" applyProtection="0">
      <alignment vertical="center"/>
    </xf>
    <xf numFmtId="42" fontId="12" fillId="0" borderId="0" applyFont="0" applyFill="0" applyBorder="0" applyAlignment="0" applyProtection="0">
      <alignment vertical="center"/>
    </xf>
    <xf numFmtId="0" fontId="26" fillId="19" borderId="0" applyNumberFormat="0" applyBorder="0" applyAlignment="0" applyProtection="0">
      <alignment vertical="center"/>
    </xf>
    <xf numFmtId="43" fontId="1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6" fillId="33" borderId="0" applyNumberFormat="0" applyBorder="0" applyAlignment="0" applyProtection="0">
      <alignment vertical="center"/>
    </xf>
    <xf numFmtId="0" fontId="31" fillId="0" borderId="0" applyNumberFormat="0" applyFill="0" applyBorder="0" applyAlignment="0" applyProtection="0">
      <alignment vertical="center"/>
    </xf>
    <xf numFmtId="0" fontId="27" fillId="18" borderId="0" applyNumberFormat="0" applyBorder="0" applyAlignment="0" applyProtection="0">
      <alignment vertical="center"/>
    </xf>
    <xf numFmtId="0" fontId="12" fillId="17" borderId="30" applyNumberFormat="0" applyFont="0" applyAlignment="0" applyProtection="0">
      <alignment vertical="center"/>
    </xf>
    <xf numFmtId="0" fontId="26" fillId="20" borderId="0" applyNumberFormat="0" applyBorder="0" applyAlignment="0" applyProtection="0">
      <alignment vertical="center"/>
    </xf>
    <xf numFmtId="0" fontId="27" fillId="12" borderId="0" applyNumberFormat="0" applyBorder="0" applyAlignment="0" applyProtection="0">
      <alignment vertical="center"/>
    </xf>
    <xf numFmtId="0" fontId="26" fillId="24" borderId="0" applyNumberFormat="0" applyBorder="0" applyAlignment="0" applyProtection="0">
      <alignment vertical="center"/>
    </xf>
    <xf numFmtId="0" fontId="30" fillId="0" borderId="0" applyNumberFormat="0" applyFill="0" applyBorder="0" applyAlignment="0" applyProtection="0">
      <alignment vertical="center"/>
    </xf>
    <xf numFmtId="41" fontId="12" fillId="0" borderId="0" applyFont="0" applyFill="0" applyBorder="0" applyAlignment="0" applyProtection="0">
      <alignment vertical="center"/>
    </xf>
    <xf numFmtId="0" fontId="29" fillId="0" borderId="29" applyNumberFormat="0" applyFill="0" applyAlignment="0" applyProtection="0">
      <alignment vertical="center"/>
    </xf>
    <xf numFmtId="0" fontId="26" fillId="14" borderId="0" applyNumberFormat="0" applyBorder="0" applyAlignment="0" applyProtection="0">
      <alignment vertical="center"/>
    </xf>
    <xf numFmtId="0" fontId="28" fillId="0" borderId="28" applyNumberFormat="0" applyFill="0" applyAlignment="0" applyProtection="0">
      <alignment vertical="center"/>
    </xf>
    <xf numFmtId="0" fontId="27" fillId="13" borderId="0" applyNumberFormat="0" applyBorder="0" applyAlignment="0" applyProtection="0">
      <alignment vertical="center"/>
    </xf>
    <xf numFmtId="0" fontId="26" fillId="11" borderId="0" applyNumberFormat="0" applyBorder="0" applyAlignment="0" applyProtection="0">
      <alignment vertical="center"/>
    </xf>
    <xf numFmtId="0" fontId="25" fillId="0" borderId="27" applyNumberFormat="0" applyFill="0" applyAlignment="0" applyProtection="0">
      <alignment vertical="center"/>
    </xf>
  </cellStyleXfs>
  <cellXfs count="254">
    <xf numFmtId="0" fontId="0" fillId="0" borderId="0" xfId="0" applyFont="1">
      <alignment vertical="center"/>
    </xf>
    <xf numFmtId="0" fontId="1" fillId="0" borderId="0" xfId="0" applyFont="1" applyFill="1" applyBorder="1">
      <alignment vertical="center"/>
    </xf>
    <xf numFmtId="0" fontId="0" fillId="2" borderId="0" xfId="0" applyFont="1" applyFill="1" applyBorder="1">
      <alignment vertical="center"/>
    </xf>
    <xf numFmtId="0" fontId="0" fillId="2" borderId="0" xfId="0" applyFont="1" applyFill="1" applyBorder="1" applyAlignment="1">
      <alignment vertical="center"/>
    </xf>
    <xf numFmtId="0" fontId="0" fillId="0" borderId="0" xfId="0" applyFont="1" applyFill="1" applyBorder="1" applyAlignment="1">
      <alignment vertical="center"/>
    </xf>
    <xf numFmtId="0" fontId="0" fillId="0" borderId="0" xfId="0" applyFont="1" applyFill="1" applyBorder="1">
      <alignment vertical="center"/>
    </xf>
    <xf numFmtId="0" fontId="0" fillId="3" borderId="0" xfId="0" applyFont="1" applyFill="1" applyBorder="1">
      <alignment vertical="center"/>
    </xf>
    <xf numFmtId="0" fontId="1" fillId="3" borderId="1" xfId="0" applyFont="1" applyFill="1" applyBorder="1" applyAlignment="1">
      <alignment horizontal="center" vertical="center"/>
    </xf>
    <xf numFmtId="0" fontId="2" fillId="2" borderId="2" xfId="0" applyFont="1" applyFill="1" applyBorder="1" applyAlignment="1">
      <alignment wrapText="1"/>
    </xf>
    <xf numFmtId="0" fontId="0" fillId="2" borderId="1" xfId="0" applyFont="1" applyFill="1" applyBorder="1" applyAlignment="1">
      <alignment horizontal="center" wrapText="1"/>
    </xf>
    <xf numFmtId="0" fontId="0" fillId="2" borderId="1" xfId="0" applyFont="1" applyFill="1" applyBorder="1" applyAlignment="1">
      <alignment horizontal="center" vertical="center"/>
    </xf>
    <xf numFmtId="0" fontId="0" fillId="2" borderId="2" xfId="0" applyFont="1" applyFill="1" applyBorder="1" applyAlignment="1">
      <alignment wrapText="1"/>
    </xf>
    <xf numFmtId="0" fontId="0" fillId="2" borderId="1" xfId="0" applyFont="1" applyFill="1" applyBorder="1" applyAlignment="1">
      <alignment horizontal="left" vertical="center" wrapText="1"/>
    </xf>
    <xf numFmtId="0" fontId="0" fillId="2" borderId="3" xfId="0" applyFont="1" applyFill="1" applyBorder="1" applyAlignment="1">
      <alignment horizontal="center" vertical="center"/>
    </xf>
    <xf numFmtId="0" fontId="0" fillId="2" borderId="1" xfId="0" applyFont="1" applyFill="1" applyBorder="1" applyAlignment="1">
      <alignment vertical="center"/>
    </xf>
    <xf numFmtId="0" fontId="0" fillId="3" borderId="1" xfId="0" applyFont="1" applyFill="1" applyBorder="1" applyAlignment="1">
      <alignment vertical="center"/>
    </xf>
    <xf numFmtId="0" fontId="0" fillId="3" borderId="3" xfId="0" applyFont="1" applyFill="1" applyBorder="1" applyAlignment="1">
      <alignment vertical="center"/>
    </xf>
    <xf numFmtId="0" fontId="0" fillId="0" borderId="3" xfId="0" applyFont="1" applyFill="1" applyBorder="1" applyAlignment="1">
      <alignment horizontal="left" vertical="center"/>
    </xf>
    <xf numFmtId="0" fontId="0" fillId="0" borderId="3" xfId="0" applyFont="1" applyFill="1" applyBorder="1" applyAlignment="1">
      <alignment vertical="center"/>
    </xf>
    <xf numFmtId="0" fontId="0" fillId="3" borderId="4" xfId="0" applyFont="1" applyFill="1" applyBorder="1" applyAlignment="1">
      <alignment vertical="center"/>
    </xf>
    <xf numFmtId="0" fontId="3" fillId="3" borderId="5" xfId="0" applyFont="1" applyFill="1" applyBorder="1" applyAlignment="1">
      <alignment vertical="center"/>
    </xf>
    <xf numFmtId="0" fontId="3" fillId="0" borderId="5" xfId="0" applyFont="1" applyFill="1" applyBorder="1" applyAlignment="1">
      <alignment vertical="center"/>
    </xf>
    <xf numFmtId="0" fontId="0" fillId="0" borderId="5" xfId="0" applyFont="1" applyFill="1" applyBorder="1" applyAlignment="1">
      <alignment vertical="center"/>
    </xf>
    <xf numFmtId="0" fontId="0" fillId="3" borderId="6" xfId="0" applyFont="1" applyFill="1" applyBorder="1" applyAlignment="1">
      <alignment horizontal="left" vertical="center" wrapText="1"/>
    </xf>
    <xf numFmtId="0" fontId="4" fillId="3" borderId="7" xfId="0" applyFont="1" applyFill="1" applyBorder="1" applyAlignment="1">
      <alignment vertical="center"/>
    </xf>
    <xf numFmtId="0" fontId="4" fillId="0" borderId="7" xfId="0" applyFont="1" applyFill="1" applyBorder="1" applyAlignment="1">
      <alignment vertical="center"/>
    </xf>
    <xf numFmtId="0" fontId="0" fillId="0" borderId="7" xfId="0" applyFont="1" applyFill="1" applyBorder="1" applyAlignment="1">
      <alignment vertical="center"/>
    </xf>
    <xf numFmtId="0" fontId="3" fillId="3" borderId="7" xfId="0" applyFont="1" applyFill="1" applyBorder="1" applyAlignment="1">
      <alignment vertical="center"/>
    </xf>
    <xf numFmtId="0" fontId="3" fillId="0" borderId="7" xfId="0" applyFont="1" applyFill="1" applyBorder="1" applyAlignment="1">
      <alignment vertical="center"/>
    </xf>
    <xf numFmtId="0" fontId="0" fillId="3" borderId="7" xfId="0" applyFont="1" applyFill="1" applyBorder="1" applyAlignment="1">
      <alignment vertical="center"/>
    </xf>
    <xf numFmtId="0" fontId="2" fillId="0" borderId="7" xfId="0" applyFont="1" applyFill="1" applyBorder="1" applyAlignment="1">
      <alignment vertical="center"/>
    </xf>
    <xf numFmtId="0" fontId="0" fillId="3" borderId="8" xfId="0" applyFont="1" applyFill="1" applyBorder="1" applyAlignment="1">
      <alignment horizontal="left" vertical="center" wrapText="1"/>
    </xf>
    <xf numFmtId="0" fontId="3" fillId="3" borderId="9" xfId="0" applyFont="1" applyFill="1" applyBorder="1" applyAlignment="1">
      <alignment vertical="center"/>
    </xf>
    <xf numFmtId="0" fontId="3" fillId="0" borderId="9" xfId="0" applyFont="1" applyFill="1" applyBorder="1" applyAlignment="1">
      <alignment vertical="center"/>
    </xf>
    <xf numFmtId="0" fontId="0" fillId="0" borderId="9" xfId="0" applyFont="1" applyFill="1" applyBorder="1" applyAlignment="1">
      <alignment vertical="center"/>
    </xf>
    <xf numFmtId="0" fontId="0" fillId="3" borderId="5" xfId="0" applyFont="1" applyFill="1" applyBorder="1" applyAlignment="1">
      <alignment vertical="center"/>
    </xf>
    <xf numFmtId="0" fontId="0" fillId="3" borderId="8" xfId="0" applyFont="1" applyFill="1" applyBorder="1">
      <alignment vertical="center"/>
    </xf>
    <xf numFmtId="0" fontId="0" fillId="3" borderId="9" xfId="0" applyFont="1" applyFill="1" applyBorder="1">
      <alignment vertical="center"/>
    </xf>
    <xf numFmtId="0" fontId="0" fillId="0" borderId="9" xfId="0" applyFont="1" applyFill="1" applyBorder="1">
      <alignment vertical="center"/>
    </xf>
    <xf numFmtId="0" fontId="0" fillId="3" borderId="6" xfId="0" applyFont="1" applyFill="1" applyBorder="1">
      <alignment vertical="center"/>
    </xf>
    <xf numFmtId="0" fontId="0" fillId="3" borderId="7" xfId="0" applyFont="1" applyFill="1" applyBorder="1">
      <alignment vertical="center"/>
    </xf>
    <xf numFmtId="0" fontId="0" fillId="0" borderId="7" xfId="0" applyFont="1" applyFill="1" applyBorder="1">
      <alignment vertical="center"/>
    </xf>
    <xf numFmtId="0" fontId="4" fillId="3" borderId="7" xfId="0" applyFont="1" applyFill="1" applyBorder="1">
      <alignment vertical="center"/>
    </xf>
    <xf numFmtId="0" fontId="4" fillId="0" borderId="7" xfId="0" applyFont="1" applyFill="1" applyBorder="1">
      <alignment vertical="center"/>
    </xf>
    <xf numFmtId="0" fontId="1" fillId="3" borderId="0" xfId="0" applyFont="1" applyFill="1" applyBorder="1" applyAlignment="1">
      <alignment vertical="center"/>
    </xf>
    <xf numFmtId="0" fontId="0" fillId="2" borderId="1" xfId="0" applyFont="1" applyFill="1" applyBorder="1">
      <alignment vertical="center"/>
    </xf>
    <xf numFmtId="0" fontId="0" fillId="0" borderId="10" xfId="0" applyFont="1" applyFill="1" applyBorder="1" applyAlignment="1">
      <alignment horizontal="left" vertical="center"/>
    </xf>
    <xf numFmtId="0" fontId="0" fillId="0" borderId="4" xfId="0" applyFont="1" applyFill="1" applyBorder="1" applyAlignment="1">
      <alignment vertical="center"/>
    </xf>
    <xf numFmtId="0" fontId="0" fillId="3" borderId="8" xfId="0" applyFont="1" applyFill="1" applyBorder="1" applyAlignment="1">
      <alignment vertical="center"/>
    </xf>
    <xf numFmtId="0" fontId="0" fillId="0" borderId="11" xfId="0" applyFont="1" applyFill="1" applyBorder="1" applyAlignment="1">
      <alignment vertical="center"/>
    </xf>
    <xf numFmtId="0" fontId="0" fillId="0" borderId="8" xfId="0" applyFont="1" applyFill="1" applyBorder="1" applyAlignment="1">
      <alignment vertical="center"/>
    </xf>
    <xf numFmtId="0" fontId="5" fillId="0" borderId="10" xfId="0" applyFont="1" applyFill="1" applyBorder="1" applyAlignment="1">
      <alignment vertical="center"/>
    </xf>
    <xf numFmtId="0" fontId="0" fillId="3" borderId="6" xfId="0" applyFont="1" applyFill="1" applyBorder="1" applyAlignment="1">
      <alignment vertical="center"/>
    </xf>
    <xf numFmtId="0" fontId="5" fillId="0" borderId="0" xfId="0" applyFont="1" applyFill="1" applyBorder="1" applyAlignment="1">
      <alignment vertical="center"/>
    </xf>
    <xf numFmtId="0" fontId="0" fillId="0" borderId="6" xfId="0" applyFont="1" applyFill="1" applyBorder="1" applyAlignment="1">
      <alignment vertical="center"/>
    </xf>
    <xf numFmtId="0" fontId="4" fillId="3" borderId="6" xfId="0" applyFont="1" applyFill="1" applyBorder="1" applyAlignment="1">
      <alignment vertical="center"/>
    </xf>
    <xf numFmtId="0" fontId="6" fillId="0" borderId="0" xfId="0" applyFont="1" applyFill="1" applyBorder="1" applyAlignment="1">
      <alignment vertical="center"/>
    </xf>
    <xf numFmtId="0" fontId="0" fillId="3" borderId="6" xfId="0" applyFont="1" applyFill="1" applyBorder="1" applyAlignment="1">
      <alignment vertical="center" wrapText="1"/>
    </xf>
    <xf numFmtId="0" fontId="2" fillId="0" borderId="0" xfId="0" applyFont="1" applyFill="1" applyBorder="1" applyAlignment="1">
      <alignment vertical="center"/>
    </xf>
    <xf numFmtId="0" fontId="0" fillId="0" borderId="11" xfId="0" applyFont="1" applyFill="1" applyBorder="1">
      <alignment vertical="center"/>
    </xf>
    <xf numFmtId="0" fontId="0" fillId="0" borderId="10" xfId="0" applyFont="1" applyFill="1" applyBorder="1" applyAlignment="1">
      <alignment vertical="center"/>
    </xf>
    <xf numFmtId="0" fontId="0" fillId="0" borderId="8" xfId="0" applyFont="1" applyFill="1" applyBorder="1">
      <alignment vertical="center"/>
    </xf>
    <xf numFmtId="0" fontId="0" fillId="3" borderId="4" xfId="0" applyFont="1" applyFill="1" applyBorder="1">
      <alignment vertical="center"/>
    </xf>
    <xf numFmtId="0" fontId="0" fillId="0" borderId="4" xfId="0" applyFont="1" applyFill="1" applyBorder="1">
      <alignment vertical="center"/>
    </xf>
    <xf numFmtId="0" fontId="0" fillId="0" borderId="6" xfId="0" applyFont="1" applyFill="1" applyBorder="1">
      <alignment vertical="center"/>
    </xf>
    <xf numFmtId="0" fontId="7" fillId="0" borderId="0" xfId="0" applyFont="1" applyFill="1" applyBorder="1">
      <alignment vertical="center"/>
    </xf>
    <xf numFmtId="0" fontId="4" fillId="0" borderId="6" xfId="0" applyFont="1" applyFill="1" applyBorder="1">
      <alignment vertical="center"/>
    </xf>
    <xf numFmtId="0" fontId="0" fillId="0" borderId="5" xfId="0" applyFont="1" applyFill="1" applyBorder="1">
      <alignment vertical="center"/>
    </xf>
    <xf numFmtId="0" fontId="0" fillId="0" borderId="10" xfId="0" applyFont="1" applyFill="1" applyBorder="1">
      <alignment vertical="center"/>
    </xf>
    <xf numFmtId="0" fontId="0" fillId="0" borderId="11" xfId="0" applyFont="1" applyFill="1" applyBorder="1" applyAlignment="1">
      <alignment horizontal="left"/>
    </xf>
    <xf numFmtId="0" fontId="0" fillId="0" borderId="0" xfId="0" applyFont="1" applyFill="1">
      <alignment vertical="center"/>
    </xf>
    <xf numFmtId="0" fontId="0" fillId="0" borderId="12" xfId="0" applyFont="1" applyFill="1" applyBorder="1" applyAlignment="1">
      <alignment horizontal="center" vertical="center"/>
    </xf>
    <xf numFmtId="0" fontId="0" fillId="0" borderId="7" xfId="0" applyFont="1" applyFill="1" applyBorder="1" applyAlignment="1">
      <alignment horizontal="left" vertical="center"/>
    </xf>
    <xf numFmtId="0" fontId="0" fillId="0" borderId="13" xfId="0" applyFont="1" applyFill="1" applyBorder="1" applyAlignment="1">
      <alignment horizontal="left" vertical="center" wrapText="1"/>
    </xf>
    <xf numFmtId="0" fontId="8" fillId="2" borderId="14" xfId="0" applyFont="1" applyFill="1" applyBorder="1" applyAlignment="1">
      <alignment horizontal="center" vertical="center"/>
    </xf>
    <xf numFmtId="0" fontId="8" fillId="2" borderId="3" xfId="0" applyFont="1" applyFill="1" applyBorder="1" applyAlignment="1">
      <alignment horizontal="left" vertical="center"/>
    </xf>
    <xf numFmtId="0" fontId="0" fillId="0" borderId="15" xfId="0" applyFont="1" applyFill="1" applyBorder="1" applyAlignment="1">
      <alignment horizontal="left" vertical="center" wrapText="1"/>
    </xf>
    <xf numFmtId="0" fontId="0" fillId="3" borderId="16" xfId="0" applyFont="1" applyFill="1" applyBorder="1" applyAlignment="1">
      <alignment horizontal="center" vertical="center"/>
    </xf>
    <xf numFmtId="0" fontId="0" fillId="3" borderId="9" xfId="0" applyFont="1" applyFill="1" applyBorder="1" applyAlignment="1">
      <alignment horizontal="center" vertical="center"/>
    </xf>
    <xf numFmtId="0" fontId="0" fillId="0" borderId="7" xfId="0" applyFont="1" applyFill="1" applyBorder="1" applyAlignment="1">
      <alignment horizontal="left"/>
    </xf>
    <xf numFmtId="0" fontId="2" fillId="0" borderId="7" xfId="0" applyFont="1" applyFill="1" applyBorder="1" applyAlignment="1">
      <alignment horizontal="left" vertical="center" wrapText="1"/>
    </xf>
    <xf numFmtId="0" fontId="0" fillId="0" borderId="7" xfId="0" applyFont="1" applyFill="1" applyBorder="1" applyAlignment="1">
      <alignment horizontal="left" vertical="center" wrapText="1"/>
    </xf>
    <xf numFmtId="0" fontId="0" fillId="0" borderId="7" xfId="0" applyFont="1" applyFill="1" applyBorder="1" applyAlignment="1">
      <alignment horizontal="left" wrapText="1"/>
    </xf>
    <xf numFmtId="0" fontId="2" fillId="0" borderId="7" xfId="0" applyFont="1" applyFill="1" applyBorder="1" applyAlignment="1">
      <alignment horizontal="left" vertical="center"/>
    </xf>
    <xf numFmtId="0" fontId="8" fillId="4" borderId="0" xfId="0" applyFont="1" applyFill="1">
      <alignment vertical="center"/>
    </xf>
    <xf numFmtId="0" fontId="0" fillId="0" borderId="0" xfId="0">
      <alignment vertical="center"/>
    </xf>
    <xf numFmtId="0" fontId="0" fillId="4" borderId="0" xfId="0" applyFill="1">
      <alignment vertical="center"/>
    </xf>
    <xf numFmtId="0" fontId="9" fillId="0" borderId="0" xfId="0" applyFont="1" applyFill="1">
      <alignment vertical="center"/>
    </xf>
    <xf numFmtId="0" fontId="10" fillId="0" borderId="0" xfId="0" applyNumberFormat="1" applyFont="1" applyFill="1" applyBorder="1" applyAlignment="1">
      <alignment horizontal="center" vertical="center" wrapText="1"/>
    </xf>
    <xf numFmtId="0" fontId="11" fillId="0" borderId="0" xfId="0" applyNumberFormat="1" applyFont="1" applyFill="1" applyBorder="1" applyAlignment="1">
      <alignment horizontal="center" vertical="center" wrapText="1"/>
    </xf>
    <xf numFmtId="0" fontId="12" fillId="0" borderId="0" xfId="0" applyFont="1" applyFill="1" applyBorder="1" applyAlignment="1">
      <alignment horizontal="center" vertical="center"/>
    </xf>
    <xf numFmtId="0" fontId="13"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xf>
    <xf numFmtId="199" fontId="12" fillId="4" borderId="1" xfId="0" applyNumberFormat="1" applyFont="1" applyFill="1" applyBorder="1" applyAlignment="1">
      <alignment horizontal="center" vertical="center"/>
    </xf>
    <xf numFmtId="0" fontId="15" fillId="0" borderId="0" xfId="0" applyFont="1" applyAlignment="1">
      <alignment horizontal="center" vertical="center" wrapText="1"/>
    </xf>
    <xf numFmtId="0" fontId="0" fillId="0" borderId="0" xfId="0" applyAlignment="1">
      <alignment horizontal="center" vertical="center"/>
    </xf>
    <xf numFmtId="0" fontId="0" fillId="0" borderId="1" xfId="0" applyFill="1" applyBorder="1" applyAlignment="1">
      <alignment horizontal="left" vertical="center"/>
    </xf>
    <xf numFmtId="0" fontId="0" fillId="5" borderId="14" xfId="0" applyFill="1" applyBorder="1" applyAlignment="1">
      <alignment horizontal="left" vertical="center"/>
    </xf>
    <xf numFmtId="0" fontId="0" fillId="5" borderId="17" xfId="0" applyFill="1" applyBorder="1" applyAlignment="1">
      <alignment horizontal="left" vertical="center"/>
    </xf>
    <xf numFmtId="0" fontId="0" fillId="0" borderId="14" xfId="0" applyFill="1" applyBorder="1" applyAlignment="1">
      <alignment horizontal="center" vertical="center"/>
    </xf>
    <xf numFmtId="0" fontId="0" fillId="0" borderId="17" xfId="0" applyFill="1" applyBorder="1" applyAlignment="1">
      <alignment horizontal="center" vertical="center"/>
    </xf>
    <xf numFmtId="0" fontId="0" fillId="0" borderId="17" xfId="0" applyFill="1" applyBorder="1" applyAlignment="1">
      <alignment horizontal="left" vertical="center"/>
    </xf>
    <xf numFmtId="0" fontId="0" fillId="0" borderId="1" xfId="0" applyFill="1" applyBorder="1">
      <alignment vertical="center"/>
    </xf>
    <xf numFmtId="25" fontId="0" fillId="5" borderId="1" xfId="0" applyNumberFormat="1" applyFill="1" applyBorder="1" applyAlignment="1">
      <alignment horizontal="left" vertical="center"/>
    </xf>
    <xf numFmtId="195" fontId="0" fillId="5" borderId="1" xfId="0" applyNumberFormat="1" applyFill="1" applyBorder="1" applyAlignment="1">
      <alignment horizontal="left" vertical="center"/>
    </xf>
    <xf numFmtId="10" fontId="0" fillId="5" borderId="1" xfId="0" applyNumberFormat="1" applyFill="1" applyBorder="1" applyAlignment="1">
      <alignment horizontal="left" vertical="center"/>
    </xf>
    <xf numFmtId="0" fontId="0" fillId="0" borderId="4" xfId="0" applyFill="1" applyBorder="1" applyAlignment="1">
      <alignment horizontal="left" vertical="center"/>
    </xf>
    <xf numFmtId="0" fontId="0" fillId="0" borderId="1" xfId="0" applyBorder="1">
      <alignment vertical="center"/>
    </xf>
    <xf numFmtId="10" fontId="0" fillId="0" borderId="1" xfId="0" applyNumberFormat="1" applyFill="1" applyBorder="1" applyAlignment="1">
      <alignment horizontal="left" vertical="center"/>
    </xf>
    <xf numFmtId="0" fontId="0" fillId="0" borderId="6" xfId="0" applyFill="1" applyBorder="1" applyAlignment="1">
      <alignment horizontal="left" vertical="center"/>
    </xf>
    <xf numFmtId="0" fontId="0" fillId="0" borderId="8" xfId="0" applyFill="1" applyBorder="1" applyAlignment="1">
      <alignment horizontal="left" vertical="center"/>
    </xf>
    <xf numFmtId="0" fontId="0" fillId="5" borderId="1" xfId="0" applyNumberFormat="1" applyFill="1" applyBorder="1" applyAlignment="1">
      <alignment horizontal="left" vertical="center"/>
    </xf>
    <xf numFmtId="0" fontId="0" fillId="0" borderId="0" xfId="0" applyFill="1">
      <alignment vertical="center"/>
    </xf>
    <xf numFmtId="25" fontId="0" fillId="0" borderId="0" xfId="0" applyNumberFormat="1" applyAlignment="1">
      <alignment horizontal="left" vertical="center"/>
    </xf>
    <xf numFmtId="25" fontId="9" fillId="0" borderId="0" xfId="0" applyNumberFormat="1" applyFont="1" applyAlignment="1">
      <alignment horizontal="left" vertical="center"/>
    </xf>
    <xf numFmtId="0" fontId="12" fillId="0" borderId="0" xfId="0" applyFont="1" applyFill="1" applyBorder="1" applyAlignment="1">
      <alignment vertical="center"/>
    </xf>
    <xf numFmtId="0" fontId="13" fillId="0" borderId="14" xfId="0" applyNumberFormat="1" applyFont="1" applyFill="1" applyBorder="1" applyAlignment="1">
      <alignment horizontal="center" vertical="center" wrapText="1"/>
    </xf>
    <xf numFmtId="0" fontId="13" fillId="0" borderId="18" xfId="0" applyNumberFormat="1" applyFont="1" applyFill="1" applyBorder="1" applyAlignment="1">
      <alignment horizontal="center" vertical="center" wrapText="1"/>
    </xf>
    <xf numFmtId="0" fontId="13" fillId="0" borderId="19" xfId="0" applyNumberFormat="1" applyFont="1" applyFill="1" applyBorder="1" applyAlignment="1">
      <alignment horizontal="center" vertical="center" wrapText="1"/>
    </xf>
    <xf numFmtId="0" fontId="14" fillId="0" borderId="20" xfId="0" applyNumberFormat="1" applyFont="1" applyFill="1" applyBorder="1" applyAlignment="1">
      <alignment horizontal="center" vertical="center"/>
    </xf>
    <xf numFmtId="199" fontId="12" fillId="4" borderId="14" xfId="0" applyNumberFormat="1" applyFont="1" applyFill="1" applyBorder="1" applyAlignment="1">
      <alignment horizontal="center" vertical="center"/>
    </xf>
    <xf numFmtId="0" fontId="12" fillId="0" borderId="21" xfId="0" applyNumberFormat="1" applyFont="1" applyFill="1" applyBorder="1" applyAlignment="1">
      <alignment horizontal="center" vertical="center"/>
    </xf>
    <xf numFmtId="0" fontId="12" fillId="0" borderId="22" xfId="0" applyNumberFormat="1" applyFont="1" applyFill="1" applyBorder="1" applyAlignment="1">
      <alignment horizontal="center" vertical="center"/>
    </xf>
    <xf numFmtId="0" fontId="0" fillId="5" borderId="3" xfId="0" applyFill="1" applyBorder="1" applyAlignment="1">
      <alignment horizontal="left" vertical="center"/>
    </xf>
    <xf numFmtId="0" fontId="0" fillId="0" borderId="3" xfId="0" applyFill="1" applyBorder="1" applyAlignment="1">
      <alignment horizontal="left" vertical="center"/>
    </xf>
    <xf numFmtId="7" fontId="0" fillId="0" borderId="1" xfId="0" applyNumberFormat="1" applyBorder="1" applyAlignment="1">
      <alignment horizontal="left" vertical="center"/>
    </xf>
    <xf numFmtId="7" fontId="0" fillId="0" borderId="1" xfId="0" applyNumberFormat="1" applyFill="1" applyBorder="1" applyAlignment="1">
      <alignment horizontal="left" vertical="center"/>
    </xf>
    <xf numFmtId="7" fontId="0" fillId="0" borderId="0" xfId="0" applyNumberFormat="1" applyAlignment="1">
      <alignment horizontal="left" vertical="center"/>
    </xf>
    <xf numFmtId="10" fontId="0" fillId="0" borderId="0" xfId="0" applyNumberFormat="1" applyAlignment="1">
      <alignment horizontal="left" vertical="center"/>
    </xf>
    <xf numFmtId="0" fontId="13" fillId="0" borderId="23" xfId="0" applyNumberFormat="1" applyFont="1" applyFill="1" applyBorder="1" applyAlignment="1">
      <alignment vertical="center" wrapText="1"/>
    </xf>
    <xf numFmtId="0" fontId="13" fillId="0" borderId="3" xfId="0" applyNumberFormat="1" applyFont="1" applyFill="1" applyBorder="1" applyAlignment="1">
      <alignment vertical="center" wrapText="1"/>
    </xf>
    <xf numFmtId="0" fontId="13" fillId="0" borderId="24" xfId="0" applyNumberFormat="1" applyFont="1" applyFill="1" applyBorder="1" applyAlignment="1">
      <alignment vertical="center" wrapText="1"/>
    </xf>
    <xf numFmtId="201" fontId="12" fillId="0" borderId="22" xfId="0" applyNumberFormat="1" applyFont="1" applyFill="1" applyBorder="1" applyAlignment="1">
      <alignment horizontal="center" vertical="center"/>
    </xf>
    <xf numFmtId="199" fontId="3" fillId="0" borderId="22" xfId="0" applyNumberFormat="1" applyFont="1" applyFill="1" applyBorder="1" applyAlignment="1">
      <alignment horizontal="center" vertical="center"/>
    </xf>
    <xf numFmtId="199" fontId="3" fillId="0" borderId="25" xfId="0" applyNumberFormat="1" applyFont="1" applyFill="1" applyBorder="1" applyAlignment="1">
      <alignment horizontal="center" vertical="center"/>
    </xf>
    <xf numFmtId="199" fontId="12" fillId="0" borderId="3" xfId="0" applyNumberFormat="1" applyFont="1" applyFill="1" applyBorder="1" applyAlignment="1">
      <alignment horizontal="center" vertical="center"/>
    </xf>
    <xf numFmtId="0" fontId="16" fillId="0" borderId="0" xfId="0" applyFont="1" applyFill="1" applyBorder="1" applyAlignment="1">
      <alignment vertical="center"/>
    </xf>
    <xf numFmtId="0" fontId="14"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xf>
    <xf numFmtId="201" fontId="12" fillId="0" borderId="8" xfId="0" applyNumberFormat="1" applyFont="1" applyFill="1" applyBorder="1" applyAlignment="1">
      <alignment horizontal="center" vertical="center"/>
    </xf>
    <xf numFmtId="0" fontId="17" fillId="6" borderId="0" xfId="0" applyFont="1" applyFill="1" applyBorder="1" applyAlignment="1">
      <alignment horizontal="center" vertical="center"/>
    </xf>
    <xf numFmtId="0" fontId="18" fillId="7" borderId="0" xfId="0" applyFont="1" applyFill="1" applyBorder="1" applyAlignment="1">
      <alignment horizontal="center" vertical="center" wrapText="1"/>
    </xf>
    <xf numFmtId="0" fontId="0" fillId="0" borderId="10" xfId="0" applyFont="1" applyBorder="1" applyAlignment="1">
      <alignment horizontal="left" vertical="center"/>
    </xf>
    <xf numFmtId="0" fontId="0" fillId="0" borderId="11" xfId="0" applyFont="1" applyBorder="1" applyAlignment="1">
      <alignment horizontal="left" vertical="center"/>
    </xf>
    <xf numFmtId="0" fontId="19" fillId="0" borderId="6" xfId="0" applyFont="1" applyBorder="1">
      <alignment vertical="center"/>
    </xf>
    <xf numFmtId="0" fontId="0" fillId="0" borderId="12" xfId="0" applyFont="1" applyBorder="1" applyAlignment="1">
      <alignment horizontal="left" vertical="center"/>
    </xf>
    <xf numFmtId="0" fontId="0" fillId="0" borderId="0" xfId="0" applyFont="1" applyAlignment="1">
      <alignment horizontal="left" vertical="center"/>
    </xf>
    <xf numFmtId="0" fontId="0" fillId="0" borderId="0" xfId="0" applyFont="1" applyAlignment="1">
      <alignment horizontal="left" vertical="center" wrapText="1"/>
    </xf>
    <xf numFmtId="0" fontId="0" fillId="0" borderId="7" xfId="0" applyFont="1" applyBorder="1" applyAlignment="1">
      <alignment horizontal="left" vertical="center"/>
    </xf>
    <xf numFmtId="199" fontId="0" fillId="0" borderId="0" xfId="0" applyNumberFormat="1" applyFont="1" applyAlignment="1">
      <alignment horizontal="left" vertical="center"/>
    </xf>
    <xf numFmtId="0" fontId="20" fillId="6" borderId="1" xfId="0" applyFont="1" applyFill="1" applyBorder="1" applyAlignment="1">
      <alignment horizontal="center" vertical="center"/>
    </xf>
    <xf numFmtId="0" fontId="17" fillId="6" borderId="1" xfId="0" applyFont="1" applyFill="1" applyBorder="1" applyAlignment="1">
      <alignment horizontal="center" vertical="center"/>
    </xf>
    <xf numFmtId="0" fontId="21" fillId="7" borderId="6" xfId="0" applyFont="1" applyFill="1" applyBorder="1" applyAlignment="1">
      <alignment horizontal="center" vertical="center" wrapText="1"/>
    </xf>
    <xf numFmtId="0" fontId="18" fillId="7" borderId="26" xfId="0" applyFont="1" applyFill="1" applyBorder="1" applyAlignment="1">
      <alignment horizontal="center" vertical="center" wrapText="1"/>
    </xf>
    <xf numFmtId="0" fontId="18" fillId="7" borderId="10" xfId="0" applyFont="1" applyFill="1" applyBorder="1" applyAlignment="1">
      <alignment horizontal="center" vertical="center" wrapText="1"/>
    </xf>
    <xf numFmtId="0" fontId="22" fillId="8" borderId="4" xfId="0" applyFont="1" applyFill="1" applyBorder="1" applyAlignment="1">
      <alignment horizontal="left" vertical="top" wrapText="1"/>
    </xf>
    <xf numFmtId="0" fontId="0" fillId="0" borderId="26" xfId="0" applyFont="1" applyBorder="1" applyAlignment="1">
      <alignment horizontal="left" vertical="center"/>
    </xf>
    <xf numFmtId="0" fontId="18" fillId="0" borderId="10" xfId="0" applyFont="1" applyBorder="1" applyAlignment="1">
      <alignment horizontal="left" vertical="center"/>
    </xf>
    <xf numFmtId="0" fontId="22" fillId="8" borderId="6" xfId="0" applyFont="1" applyFill="1" applyBorder="1" applyAlignment="1">
      <alignment horizontal="left" vertical="top"/>
    </xf>
    <xf numFmtId="0" fontId="18" fillId="0" borderId="0" xfId="0" applyFont="1" applyBorder="1" applyAlignment="1">
      <alignment horizontal="left" vertical="center"/>
    </xf>
    <xf numFmtId="0" fontId="22" fillId="8" borderId="8" xfId="0" applyFont="1" applyFill="1" applyBorder="1" applyAlignment="1">
      <alignment horizontal="left" vertical="top"/>
    </xf>
    <xf numFmtId="0" fontId="0" fillId="0" borderId="16" xfId="0" applyFont="1" applyBorder="1" applyAlignment="1">
      <alignment horizontal="left" vertical="center"/>
    </xf>
    <xf numFmtId="0" fontId="18" fillId="0" borderId="11" xfId="0" applyFont="1" applyBorder="1" applyAlignment="1">
      <alignment horizontal="left" vertical="center"/>
    </xf>
    <xf numFmtId="0" fontId="22" fillId="3" borderId="4" xfId="0" applyFont="1" applyFill="1" applyBorder="1" applyAlignment="1">
      <alignment horizontal="left" vertical="top" wrapText="1"/>
    </xf>
    <xf numFmtId="0" fontId="22" fillId="3" borderId="6" xfId="0" applyFont="1" applyFill="1" applyBorder="1" applyAlignment="1">
      <alignment horizontal="left" vertical="top"/>
    </xf>
    <xf numFmtId="0" fontId="22" fillId="3" borderId="8" xfId="0" applyFont="1" applyFill="1" applyBorder="1" applyAlignment="1">
      <alignment horizontal="left" vertical="top"/>
    </xf>
    <xf numFmtId="0" fontId="18" fillId="5" borderId="10" xfId="0" applyFont="1" applyFill="1" applyBorder="1" applyAlignment="1">
      <alignment horizontal="left" vertical="center"/>
    </xf>
    <xf numFmtId="0" fontId="18" fillId="5" borderId="0" xfId="0" applyFont="1" applyFill="1" applyBorder="1" applyAlignment="1">
      <alignment horizontal="left" vertical="center"/>
    </xf>
    <xf numFmtId="0" fontId="18" fillId="5" borderId="11" xfId="0" applyFont="1" applyFill="1" applyBorder="1" applyAlignment="1">
      <alignment horizontal="left" vertical="center"/>
    </xf>
    <xf numFmtId="0" fontId="18" fillId="9" borderId="10" xfId="0" applyFont="1" applyFill="1" applyBorder="1" applyAlignment="1">
      <alignment horizontal="left" vertical="center"/>
    </xf>
    <xf numFmtId="0" fontId="18" fillId="9" borderId="0" xfId="0" applyFont="1" applyFill="1" applyBorder="1" applyAlignment="1">
      <alignment horizontal="left" vertical="center"/>
    </xf>
    <xf numFmtId="25" fontId="17" fillId="6" borderId="1" xfId="0" applyNumberFormat="1" applyFont="1" applyFill="1" applyBorder="1" applyAlignment="1">
      <alignment horizontal="center" vertical="center"/>
    </xf>
    <xf numFmtId="0" fontId="18" fillId="7" borderId="5" xfId="0" applyFont="1" applyFill="1" applyBorder="1" applyAlignment="1">
      <alignment horizontal="center" vertical="center" wrapText="1"/>
    </xf>
    <xf numFmtId="25" fontId="18" fillId="7" borderId="10" xfId="0" applyNumberFormat="1" applyFont="1" applyFill="1" applyBorder="1" applyAlignment="1">
      <alignment horizontal="center" vertical="center" wrapText="1"/>
    </xf>
    <xf numFmtId="0" fontId="18" fillId="0" borderId="5" xfId="0" applyFont="1" applyBorder="1" applyAlignment="1">
      <alignment horizontal="left" vertical="center"/>
    </xf>
    <xf numFmtId="49" fontId="18" fillId="0" borderId="26" xfId="0" applyNumberFormat="1" applyFont="1" applyBorder="1" applyAlignment="1">
      <alignment horizontal="left" vertical="center" wrapText="1"/>
    </xf>
    <xf numFmtId="25" fontId="23" fillId="0" borderId="10" xfId="0" applyNumberFormat="1" applyFont="1" applyBorder="1" applyAlignment="1">
      <alignment horizontal="left" vertical="center"/>
    </xf>
    <xf numFmtId="0" fontId="18" fillId="0" borderId="0" xfId="0" applyNumberFormat="1" applyFont="1" applyBorder="1" applyAlignment="1">
      <alignment horizontal="left" vertical="center"/>
    </xf>
    <xf numFmtId="0" fontId="18" fillId="0" borderId="7" xfId="0" applyFont="1" applyBorder="1" applyAlignment="1">
      <alignment horizontal="left" vertical="center"/>
    </xf>
    <xf numFmtId="49" fontId="18" fillId="0" borderId="12" xfId="0" applyNumberFormat="1" applyFont="1" applyBorder="1" applyAlignment="1">
      <alignment horizontal="left" vertical="center" wrapText="1"/>
    </xf>
    <xf numFmtId="25" fontId="23" fillId="0" borderId="0" xfId="0" applyNumberFormat="1" applyFont="1" applyBorder="1" applyAlignment="1">
      <alignment horizontal="left" vertical="center"/>
    </xf>
    <xf numFmtId="49" fontId="18" fillId="0" borderId="12" xfId="0" applyNumberFormat="1" applyFont="1" applyBorder="1" applyAlignment="1">
      <alignment horizontal="left" vertical="center"/>
    </xf>
    <xf numFmtId="0" fontId="18" fillId="0" borderId="9" xfId="0" applyFont="1" applyBorder="1" applyAlignment="1">
      <alignment horizontal="left" vertical="center"/>
    </xf>
    <xf numFmtId="49" fontId="18" fillId="0" borderId="16" xfId="0" applyNumberFormat="1" applyFont="1" applyBorder="1" applyAlignment="1">
      <alignment horizontal="left" vertical="center"/>
    </xf>
    <xf numFmtId="25" fontId="23" fillId="0" borderId="11" xfId="0" applyNumberFormat="1" applyFont="1" applyBorder="1" applyAlignment="1">
      <alignment horizontal="left" vertical="center"/>
    </xf>
    <xf numFmtId="49" fontId="18" fillId="0" borderId="26" xfId="0" applyNumberFormat="1" applyFont="1" applyBorder="1" applyAlignment="1">
      <alignment horizontal="left" vertical="center"/>
    </xf>
    <xf numFmtId="4" fontId="23" fillId="0" borderId="5" xfId="0" applyNumberFormat="1" applyFont="1" applyBorder="1" applyAlignment="1">
      <alignment horizontal="left" vertical="center"/>
    </xf>
    <xf numFmtId="3" fontId="18" fillId="0" borderId="26" xfId="0" applyNumberFormat="1" applyFont="1" applyBorder="1" applyAlignment="1">
      <alignment horizontal="left" vertical="center"/>
    </xf>
    <xf numFmtId="4" fontId="18" fillId="0" borderId="5" xfId="0" applyNumberFormat="1" applyFont="1" applyBorder="1" applyAlignment="1">
      <alignment horizontal="left" vertical="center"/>
    </xf>
    <xf numFmtId="4" fontId="23" fillId="0" borderId="7" xfId="0" applyNumberFormat="1" applyFont="1" applyBorder="1" applyAlignment="1">
      <alignment horizontal="left" vertical="center"/>
    </xf>
    <xf numFmtId="3" fontId="18" fillId="0" borderId="12" xfId="0" applyNumberFormat="1" applyFont="1" applyBorder="1" applyAlignment="1">
      <alignment horizontal="left" vertical="center"/>
    </xf>
    <xf numFmtId="4" fontId="18" fillId="0" borderId="7" xfId="0" applyNumberFormat="1" applyFont="1" applyBorder="1" applyAlignment="1">
      <alignment horizontal="left" vertical="center"/>
    </xf>
    <xf numFmtId="4" fontId="23" fillId="0" borderId="9" xfId="0" applyNumberFormat="1" applyFont="1" applyBorder="1" applyAlignment="1">
      <alignment horizontal="left" vertical="center"/>
    </xf>
    <xf numFmtId="3" fontId="18" fillId="0" borderId="16" xfId="0" applyNumberFormat="1" applyFont="1" applyBorder="1" applyAlignment="1">
      <alignment horizontal="left" vertical="center"/>
    </xf>
    <xf numFmtId="4" fontId="18" fillId="0" borderId="9" xfId="0" applyNumberFormat="1" applyFont="1" applyBorder="1" applyAlignment="1">
      <alignment horizontal="left" vertical="center"/>
    </xf>
    <xf numFmtId="0" fontId="18" fillId="0" borderId="12" xfId="0" applyFont="1" applyBorder="1" applyAlignment="1">
      <alignment horizontal="left" vertical="center"/>
    </xf>
    <xf numFmtId="3" fontId="18" fillId="0" borderId="10" xfId="0" applyNumberFormat="1" applyFont="1" applyBorder="1" applyAlignment="1">
      <alignment horizontal="left" vertical="center"/>
    </xf>
    <xf numFmtId="191" fontId="18" fillId="0" borderId="5" xfId="0" applyNumberFormat="1" applyFont="1" applyBorder="1" applyAlignment="1">
      <alignment horizontal="left" vertical="center"/>
    </xf>
    <xf numFmtId="0" fontId="18" fillId="0" borderId="26" xfId="0" applyFont="1" applyBorder="1" applyAlignment="1">
      <alignment horizontal="left" vertical="center"/>
    </xf>
    <xf numFmtId="0" fontId="18" fillId="0" borderId="10" xfId="0" applyFont="1" applyBorder="1" applyAlignment="1">
      <alignment horizontal="left" vertical="center" wrapText="1"/>
    </xf>
    <xf numFmtId="3" fontId="18" fillId="0" borderId="0" xfId="0" applyNumberFormat="1" applyFont="1" applyBorder="1" applyAlignment="1">
      <alignment horizontal="left" vertical="center"/>
    </xf>
    <xf numFmtId="191" fontId="18" fillId="0" borderId="7" xfId="0" applyNumberFormat="1" applyFont="1" applyBorder="1" applyAlignment="1">
      <alignment horizontal="left" vertical="center"/>
    </xf>
    <xf numFmtId="0" fontId="18" fillId="0" borderId="0" xfId="0" applyFont="1" applyBorder="1" applyAlignment="1">
      <alignment horizontal="left" vertical="center" wrapText="1"/>
    </xf>
    <xf numFmtId="191" fontId="18" fillId="0" borderId="9" xfId="0" applyNumberFormat="1" applyFont="1" applyBorder="1" applyAlignment="1">
      <alignment horizontal="left" vertical="center"/>
    </xf>
    <xf numFmtId="0" fontId="18" fillId="0" borderId="16" xfId="0" applyFont="1" applyBorder="1" applyAlignment="1">
      <alignment horizontal="left" vertical="center"/>
    </xf>
    <xf numFmtId="0" fontId="18" fillId="0" borderId="11" xfId="0" applyFont="1" applyBorder="1" applyAlignment="1">
      <alignment horizontal="left" vertical="center" wrapText="1"/>
    </xf>
    <xf numFmtId="3" fontId="18" fillId="0" borderId="11" xfId="0" applyNumberFormat="1" applyFont="1" applyBorder="1" applyAlignment="1">
      <alignment horizontal="left" vertical="center"/>
    </xf>
    <xf numFmtId="3" fontId="18" fillId="0" borderId="5" xfId="0" applyNumberFormat="1" applyFont="1" applyBorder="1" applyAlignment="1">
      <alignment horizontal="left" vertical="center"/>
    </xf>
    <xf numFmtId="198" fontId="18" fillId="0" borderId="26" xfId="0" applyNumberFormat="1" applyFont="1" applyBorder="1" applyAlignment="1">
      <alignment horizontal="left" vertical="center"/>
    </xf>
    <xf numFmtId="3" fontId="18" fillId="0" borderId="7" xfId="0" applyNumberFormat="1" applyFont="1" applyBorder="1" applyAlignment="1">
      <alignment horizontal="left" vertical="center"/>
    </xf>
    <xf numFmtId="198" fontId="18" fillId="0" borderId="12" xfId="0" applyNumberFormat="1" applyFont="1" applyBorder="1" applyAlignment="1">
      <alignment horizontal="left" vertical="center"/>
    </xf>
    <xf numFmtId="3" fontId="18" fillId="0" borderId="9" xfId="0" applyNumberFormat="1" applyFont="1" applyBorder="1" applyAlignment="1">
      <alignment horizontal="left" vertical="center"/>
    </xf>
    <xf numFmtId="198" fontId="18" fillId="0" borderId="16" xfId="0" applyNumberFormat="1" applyFont="1" applyBorder="1" applyAlignment="1">
      <alignment horizontal="left" vertical="center"/>
    </xf>
    <xf numFmtId="199" fontId="18" fillId="7" borderId="10" xfId="0" applyNumberFormat="1" applyFont="1" applyFill="1" applyBorder="1" applyAlignment="1">
      <alignment horizontal="center" vertical="center" wrapText="1"/>
    </xf>
    <xf numFmtId="190" fontId="18" fillId="0" borderId="10" xfId="0" applyNumberFormat="1" applyFont="1" applyBorder="1" applyAlignment="1">
      <alignment horizontal="left" vertical="center"/>
    </xf>
    <xf numFmtId="190" fontId="18" fillId="0" borderId="0" xfId="0" applyNumberFormat="1" applyFont="1" applyBorder="1" applyAlignment="1">
      <alignment horizontal="left" vertical="center"/>
    </xf>
    <xf numFmtId="190" fontId="18" fillId="0" borderId="11" xfId="0" applyNumberFormat="1" applyFont="1" applyBorder="1" applyAlignment="1">
      <alignment horizontal="left" vertical="center"/>
    </xf>
    <xf numFmtId="0" fontId="0" fillId="0" borderId="17" xfId="0" applyFont="1" applyBorder="1" applyAlignment="1">
      <alignment horizontal="left" vertical="center"/>
    </xf>
    <xf numFmtId="0" fontId="0" fillId="0" borderId="0" xfId="0" applyFont="1" applyFill="1" applyAlignment="1">
      <alignment horizontal="left" vertical="center"/>
    </xf>
    <xf numFmtId="0" fontId="0" fillId="5" borderId="0" xfId="0" applyFont="1" applyFill="1" applyAlignment="1">
      <alignment horizontal="left" vertical="center"/>
    </xf>
    <xf numFmtId="49" fontId="0" fillId="0" borderId="0" xfId="0" applyNumberFormat="1" applyFont="1" applyAlignment="1">
      <alignment horizontal="center" vertical="center"/>
    </xf>
    <xf numFmtId="0" fontId="9" fillId="0" borderId="6" xfId="0" applyFont="1" applyBorder="1" applyAlignment="1">
      <alignment horizontal="left" vertical="center"/>
    </xf>
    <xf numFmtId="0" fontId="0" fillId="0" borderId="6" xfId="0" applyFont="1" applyBorder="1" applyAlignment="1">
      <alignment horizontal="left" vertical="center"/>
    </xf>
    <xf numFmtId="0" fontId="0" fillId="0" borderId="0" xfId="0" applyFont="1" applyBorder="1" applyAlignment="1">
      <alignment horizontal="left" vertical="center"/>
    </xf>
    <xf numFmtId="0" fontId="0" fillId="0" borderId="0" xfId="0" applyFont="1" applyBorder="1" applyAlignment="1">
      <alignment horizontal="left" vertical="center" wrapText="1"/>
    </xf>
    <xf numFmtId="198" fontId="0" fillId="0" borderId="12" xfId="0" applyNumberFormat="1" applyFont="1" applyBorder="1" applyAlignment="1">
      <alignment horizontal="left" vertical="center"/>
    </xf>
    <xf numFmtId="190" fontId="0" fillId="0" borderId="0" xfId="0" applyNumberFormat="1" applyFont="1" applyAlignment="1">
      <alignment horizontal="left" vertical="center"/>
    </xf>
    <xf numFmtId="0" fontId="17" fillId="6" borderId="26" xfId="0" applyFont="1" applyFill="1" applyBorder="1" applyAlignment="1">
      <alignment vertical="center"/>
    </xf>
    <xf numFmtId="0" fontId="17" fillId="6" borderId="10" xfId="0" applyFont="1" applyFill="1" applyBorder="1" applyAlignment="1">
      <alignment vertical="center"/>
    </xf>
    <xf numFmtId="0" fontId="23" fillId="10" borderId="14" xfId="0" applyFont="1" applyFill="1" applyBorder="1" applyAlignment="1">
      <alignment horizontal="left" vertical="center" wrapText="1"/>
    </xf>
    <xf numFmtId="0" fontId="23" fillId="10" borderId="17" xfId="0" applyFont="1" applyFill="1" applyBorder="1" applyAlignment="1">
      <alignment horizontal="left" vertical="center" wrapText="1"/>
    </xf>
    <xf numFmtId="0" fontId="18" fillId="0" borderId="0" xfId="0" applyFont="1" applyAlignment="1">
      <alignment horizontal="left" vertical="center"/>
    </xf>
    <xf numFmtId="0" fontId="18" fillId="5" borderId="0" xfId="0" applyFont="1" applyFill="1" applyAlignment="1">
      <alignment horizontal="left" vertical="center"/>
    </xf>
    <xf numFmtId="0" fontId="0" fillId="0" borderId="0" xfId="0" applyBorder="1">
      <alignment vertical="center"/>
    </xf>
    <xf numFmtId="0" fontId="17" fillId="6" borderId="0" xfId="0" applyFont="1" applyFill="1" applyAlignment="1">
      <alignment horizontal="center" vertical="center"/>
    </xf>
    <xf numFmtId="49" fontId="23" fillId="10" borderId="17" xfId="0" applyNumberFormat="1" applyFont="1" applyFill="1" applyBorder="1" applyAlignment="1">
      <alignment horizontal="center" vertical="center" wrapText="1"/>
    </xf>
    <xf numFmtId="0" fontId="23" fillId="10" borderId="1" xfId="0" applyFont="1" applyFill="1" applyBorder="1" applyAlignment="1">
      <alignment horizontal="left" vertical="center" wrapText="1"/>
    </xf>
    <xf numFmtId="49" fontId="18" fillId="0" borderId="0" xfId="0" applyNumberFormat="1" applyFont="1" applyBorder="1" applyAlignment="1">
      <alignment horizontal="center" vertical="center"/>
    </xf>
    <xf numFmtId="4" fontId="23" fillId="0" borderId="6" xfId="0" applyNumberFormat="1" applyFont="1" applyBorder="1" applyAlignment="1">
      <alignment horizontal="left" vertical="center" wrapText="1"/>
    </xf>
    <xf numFmtId="4" fontId="23" fillId="0" borderId="6" xfId="0" applyNumberFormat="1" applyFont="1" applyBorder="1" applyAlignment="1">
      <alignment horizontal="left" vertical="center"/>
    </xf>
    <xf numFmtId="49" fontId="18" fillId="0" borderId="0" xfId="0" applyNumberFormat="1" applyFont="1" applyAlignment="1">
      <alignment horizontal="center" vertical="center"/>
    </xf>
    <xf numFmtId="49" fontId="18" fillId="0" borderId="0" xfId="0" applyNumberFormat="1" applyFont="1" applyBorder="1" applyAlignment="1">
      <alignment horizontal="center" vertical="center" wrapText="1"/>
    </xf>
    <xf numFmtId="0" fontId="17" fillId="6" borderId="26" xfId="0" applyFont="1" applyFill="1" applyBorder="1" applyAlignment="1">
      <alignment horizontal="center" vertical="center"/>
    </xf>
    <xf numFmtId="0" fontId="17" fillId="6" borderId="5" xfId="0" applyFont="1" applyFill="1" applyBorder="1" applyAlignment="1">
      <alignment vertical="center"/>
    </xf>
    <xf numFmtId="0" fontId="17" fillId="6" borderId="10" xfId="0" applyFont="1" applyFill="1" applyBorder="1" applyAlignment="1">
      <alignment horizontal="center" vertical="center"/>
    </xf>
    <xf numFmtId="3" fontId="18" fillId="0" borderId="6" xfId="0" applyNumberFormat="1" applyFont="1" applyBorder="1" applyAlignment="1">
      <alignment horizontal="left" vertical="center"/>
    </xf>
    <xf numFmtId="4" fontId="18" fillId="0" borderId="6" xfId="0" applyNumberFormat="1" applyFont="1" applyBorder="1" applyAlignment="1">
      <alignment horizontal="left" vertical="center"/>
    </xf>
    <xf numFmtId="0" fontId="17" fillId="6" borderId="5" xfId="0" applyFont="1" applyFill="1" applyBorder="1" applyAlignment="1">
      <alignment horizontal="center" vertical="center"/>
    </xf>
    <xf numFmtId="0" fontId="23" fillId="10" borderId="3" xfId="0" applyFont="1" applyFill="1" applyBorder="1" applyAlignment="1">
      <alignment horizontal="left" vertical="center" wrapText="1"/>
    </xf>
    <xf numFmtId="3" fontId="18" fillId="0" borderId="0" xfId="0" applyNumberFormat="1" applyFont="1" applyAlignment="1">
      <alignment horizontal="left" vertical="center"/>
    </xf>
    <xf numFmtId="198" fontId="23" fillId="10" borderId="14" xfId="0" applyNumberFormat="1" applyFont="1" applyFill="1" applyBorder="1" applyAlignment="1">
      <alignment horizontal="left" vertical="center" wrapText="1"/>
    </xf>
    <xf numFmtId="190" fontId="23" fillId="10" borderId="17" xfId="0" applyNumberFormat="1" applyFont="1" applyFill="1" applyBorder="1" applyAlignment="1">
      <alignment horizontal="left" vertical="center" wrapText="1"/>
    </xf>
    <xf numFmtId="190" fontId="18" fillId="0" borderId="0" xfId="0" applyNumberFormat="1" applyFont="1" applyAlignment="1">
      <alignment horizontal="left" vertical="center"/>
    </xf>
    <xf numFmtId="0" fontId="24" fillId="0" borderId="0" xfId="0" applyFont="1" applyBorder="1" applyAlignment="1">
      <alignment horizontal="righ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2">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customXml" Target="../customXml/item4.xml"/><Relationship Id="rId12" Type="http://schemas.openxmlformats.org/officeDocument/2006/relationships/customXml" Target="../customXml/item3.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6" Type="http://schemas.openxmlformats.org/officeDocument/2006/relationships/image" Target="../media/image96.pn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30.png"/><Relationship Id="rId8" Type="http://schemas.openxmlformats.org/officeDocument/2006/relationships/image" Target="../media/image29.png"/><Relationship Id="rId7" Type="http://schemas.openxmlformats.org/officeDocument/2006/relationships/image" Target="../media/image27.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15.png"/><Relationship Id="rId3" Type="http://schemas.openxmlformats.org/officeDocument/2006/relationships/image" Target="../media/image12.png"/><Relationship Id="rId27" Type="http://schemas.openxmlformats.org/officeDocument/2006/relationships/image" Target="../media/image93.png"/><Relationship Id="rId26" Type="http://schemas.openxmlformats.org/officeDocument/2006/relationships/image" Target="../media/image89.png"/><Relationship Id="rId25" Type="http://schemas.openxmlformats.org/officeDocument/2006/relationships/image" Target="../media/image84.png"/><Relationship Id="rId24" Type="http://schemas.openxmlformats.org/officeDocument/2006/relationships/image" Target="../media/image77.png"/><Relationship Id="rId23" Type="http://schemas.openxmlformats.org/officeDocument/2006/relationships/image" Target="../media/image75.png"/><Relationship Id="rId22" Type="http://schemas.openxmlformats.org/officeDocument/2006/relationships/image" Target="../media/image71.png"/><Relationship Id="rId21" Type="http://schemas.openxmlformats.org/officeDocument/2006/relationships/image" Target="../media/image68.png"/><Relationship Id="rId20" Type="http://schemas.openxmlformats.org/officeDocument/2006/relationships/image" Target="../media/image65.png"/><Relationship Id="rId2" Type="http://schemas.openxmlformats.org/officeDocument/2006/relationships/image" Target="../media/image4.png"/><Relationship Id="rId19" Type="http://schemas.openxmlformats.org/officeDocument/2006/relationships/image" Target="../media/image64.png"/><Relationship Id="rId18" Type="http://schemas.openxmlformats.org/officeDocument/2006/relationships/image" Target="../media/image61.png"/><Relationship Id="rId17" Type="http://schemas.openxmlformats.org/officeDocument/2006/relationships/image" Target="../media/image52.png"/><Relationship Id="rId16" Type="http://schemas.openxmlformats.org/officeDocument/2006/relationships/image" Target="../media/image50.png"/><Relationship Id="rId15" Type="http://schemas.openxmlformats.org/officeDocument/2006/relationships/image" Target="../media/image47.png"/><Relationship Id="rId14" Type="http://schemas.openxmlformats.org/officeDocument/2006/relationships/image" Target="../media/image45.png"/><Relationship Id="rId13" Type="http://schemas.openxmlformats.org/officeDocument/2006/relationships/image" Target="../media/image43.png"/><Relationship Id="rId12" Type="http://schemas.openxmlformats.org/officeDocument/2006/relationships/image" Target="../media/image42.png"/><Relationship Id="rId11" Type="http://schemas.openxmlformats.org/officeDocument/2006/relationships/image" Target="../media/image95.png"/><Relationship Id="rId10" Type="http://schemas.openxmlformats.org/officeDocument/2006/relationships/image" Target="../media/image35.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5" Type="http://schemas.openxmlformats.org/officeDocument/2006/relationships/image" Target="../media/image4.png"/><Relationship Id="rId4" Type="http://schemas.openxmlformats.org/officeDocument/2006/relationships/image" Target="../media/image47.png"/><Relationship Id="rId3" Type="http://schemas.openxmlformats.org/officeDocument/2006/relationships/image" Target="../media/image2.png"/><Relationship Id="rId2" Type="http://schemas.openxmlformats.org/officeDocument/2006/relationships/image" Target="../media/image65.png"/><Relationship Id="rId1" Type="http://schemas.openxmlformats.org/officeDocument/2006/relationships/image" Target="../media/image9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19050</xdr:colOff>
      <xdr:row>4</xdr:row>
      <xdr:rowOff>53975</xdr:rowOff>
    </xdr:from>
    <xdr:to>
      <xdr:col>2</xdr:col>
      <xdr:colOff>1066800</xdr:colOff>
      <xdr:row>4</xdr:row>
      <xdr:rowOff>1003300</xdr:rowOff>
    </xdr:to>
    <xdr:pic>
      <xdr:nvPicPr>
        <xdr:cNvPr id="2" name="图片 1"/>
        <xdr:cNvPicPr>
          <a:picLocks noChangeAspect="1"/>
        </xdr:cNvPicPr>
      </xdr:nvPicPr>
      <xdr:blipFill>
        <a:blip r:embed="rId1"/>
        <a:stretch>
          <a:fillRect/>
        </a:stretch>
      </xdr:blipFill>
      <xdr:spPr>
        <a:xfrm>
          <a:off x="1323975" y="533400"/>
          <a:ext cx="1047750" cy="0"/>
        </a:xfrm>
        <a:prstGeom prst="rect">
          <a:avLst/>
        </a:prstGeom>
        <a:noFill/>
        <a:ln w="9525">
          <a:noFill/>
        </a:ln>
      </xdr:spPr>
    </xdr:pic>
    <xdr:clientData/>
  </xdr:twoCellAnchor>
  <xdr:twoCellAnchor>
    <xdr:from>
      <xdr:col>2</xdr:col>
      <xdr:colOff>0</xdr:colOff>
      <xdr:row>10</xdr:row>
      <xdr:rowOff>0</xdr:rowOff>
    </xdr:from>
    <xdr:to>
      <xdr:col>2</xdr:col>
      <xdr:colOff>1029970</xdr:colOff>
      <xdr:row>10</xdr:row>
      <xdr:rowOff>960755</xdr:rowOff>
    </xdr:to>
    <xdr:pic>
      <xdr:nvPicPr>
        <xdr:cNvPr id="3" name="图片 2"/>
        <xdr:cNvPicPr>
          <a:picLocks noChangeAspect="1"/>
        </xdr:cNvPicPr>
      </xdr:nvPicPr>
      <xdr:blipFill>
        <a:blip r:embed="rId2"/>
        <a:stretch>
          <a:fillRect/>
        </a:stretch>
      </xdr:blipFill>
      <xdr:spPr>
        <a:xfrm>
          <a:off x="1304925" y="1549400"/>
          <a:ext cx="1029970" cy="960755"/>
        </a:xfrm>
        <a:prstGeom prst="rect">
          <a:avLst/>
        </a:prstGeom>
        <a:noFill/>
        <a:ln w="9525">
          <a:noFill/>
        </a:ln>
      </xdr:spPr>
    </xdr:pic>
    <xdr:clientData/>
  </xdr:twoCellAnchor>
  <xdr:twoCellAnchor>
    <xdr:from>
      <xdr:col>2</xdr:col>
      <xdr:colOff>47625</xdr:colOff>
      <xdr:row>2</xdr:row>
      <xdr:rowOff>9525</xdr:rowOff>
    </xdr:from>
    <xdr:to>
      <xdr:col>2</xdr:col>
      <xdr:colOff>982345</xdr:colOff>
      <xdr:row>2</xdr:row>
      <xdr:rowOff>947420</xdr:rowOff>
    </xdr:to>
    <xdr:pic>
      <xdr:nvPicPr>
        <xdr:cNvPr id="4" name="图片 3"/>
        <xdr:cNvPicPr>
          <a:picLocks noChangeAspect="1"/>
        </xdr:cNvPicPr>
      </xdr:nvPicPr>
      <xdr:blipFill>
        <a:blip r:embed="rId3"/>
        <a:stretch>
          <a:fillRect/>
        </a:stretch>
      </xdr:blipFill>
      <xdr:spPr>
        <a:xfrm>
          <a:off x="1352550" y="533400"/>
          <a:ext cx="934720" cy="0"/>
        </a:xfrm>
        <a:prstGeom prst="rect">
          <a:avLst/>
        </a:prstGeom>
        <a:noFill/>
        <a:ln w="9525">
          <a:noFill/>
        </a:ln>
      </xdr:spPr>
    </xdr:pic>
    <xdr:clientData/>
  </xdr:twoCellAnchor>
  <xdr:twoCellAnchor>
    <xdr:from>
      <xdr:col>2</xdr:col>
      <xdr:colOff>57150</xdr:colOff>
      <xdr:row>9</xdr:row>
      <xdr:rowOff>34925</xdr:rowOff>
    </xdr:from>
    <xdr:to>
      <xdr:col>2</xdr:col>
      <xdr:colOff>1039495</xdr:colOff>
      <xdr:row>9</xdr:row>
      <xdr:rowOff>974725</xdr:rowOff>
    </xdr:to>
    <xdr:pic>
      <xdr:nvPicPr>
        <xdr:cNvPr id="5" name="图片 4"/>
        <xdr:cNvPicPr>
          <a:picLocks noChangeAspect="1"/>
        </xdr:cNvPicPr>
      </xdr:nvPicPr>
      <xdr:blipFill>
        <a:blip r:embed="rId4"/>
        <a:stretch>
          <a:fillRect/>
        </a:stretch>
      </xdr:blipFill>
      <xdr:spPr>
        <a:xfrm>
          <a:off x="1362075" y="1549400"/>
          <a:ext cx="982345" cy="0"/>
        </a:xfrm>
        <a:prstGeom prst="rect">
          <a:avLst/>
        </a:prstGeom>
        <a:noFill/>
        <a:ln w="9525">
          <a:noFill/>
        </a:ln>
      </xdr:spPr>
    </xdr:pic>
    <xdr:clientData/>
  </xdr:twoCellAnchor>
  <xdr:twoCellAnchor>
    <xdr:from>
      <xdr:col>2</xdr:col>
      <xdr:colOff>57150</xdr:colOff>
      <xdr:row>3</xdr:row>
      <xdr:rowOff>0</xdr:rowOff>
    </xdr:from>
    <xdr:to>
      <xdr:col>2</xdr:col>
      <xdr:colOff>1000125</xdr:colOff>
      <xdr:row>3</xdr:row>
      <xdr:rowOff>972820</xdr:rowOff>
    </xdr:to>
    <xdr:pic>
      <xdr:nvPicPr>
        <xdr:cNvPr id="6" name="图片 5"/>
        <xdr:cNvPicPr>
          <a:picLocks noChangeAspect="1"/>
        </xdr:cNvPicPr>
      </xdr:nvPicPr>
      <xdr:blipFill>
        <a:blip r:embed="rId5"/>
        <a:stretch>
          <a:fillRect/>
        </a:stretch>
      </xdr:blipFill>
      <xdr:spPr>
        <a:xfrm>
          <a:off x="1362075" y="533400"/>
          <a:ext cx="942975" cy="0"/>
        </a:xfrm>
        <a:prstGeom prst="rect">
          <a:avLst/>
        </a:prstGeom>
        <a:noFill/>
        <a:ln w="9525">
          <a:noFill/>
        </a:ln>
      </xdr:spPr>
    </xdr:pic>
    <xdr:clientData/>
  </xdr:twoCellAnchor>
  <xdr:twoCellAnchor>
    <xdr:from>
      <xdr:col>2</xdr:col>
      <xdr:colOff>19050</xdr:colOff>
      <xdr:row>6</xdr:row>
      <xdr:rowOff>24765</xdr:rowOff>
    </xdr:from>
    <xdr:to>
      <xdr:col>2</xdr:col>
      <xdr:colOff>920115</xdr:colOff>
      <xdr:row>6</xdr:row>
      <xdr:rowOff>971550</xdr:rowOff>
    </xdr:to>
    <xdr:pic>
      <xdr:nvPicPr>
        <xdr:cNvPr id="7" name="图片 6"/>
        <xdr:cNvPicPr>
          <a:picLocks noChangeAspect="1"/>
        </xdr:cNvPicPr>
      </xdr:nvPicPr>
      <xdr:blipFill>
        <a:blip r:embed="rId6"/>
        <a:stretch>
          <a:fillRect/>
        </a:stretch>
      </xdr:blipFill>
      <xdr:spPr>
        <a:xfrm>
          <a:off x="1323975" y="533400"/>
          <a:ext cx="901065" cy="0"/>
        </a:xfrm>
        <a:prstGeom prst="rect">
          <a:avLst/>
        </a:prstGeom>
        <a:noFill/>
        <a:ln w="9525">
          <a:noFill/>
        </a:ln>
      </xdr:spPr>
    </xdr:pic>
    <xdr:clientData/>
  </xdr:twoCellAnchor>
  <xdr:twoCellAnchor>
    <xdr:from>
      <xdr:col>2</xdr:col>
      <xdr:colOff>0</xdr:colOff>
      <xdr:row>8</xdr:row>
      <xdr:rowOff>0</xdr:rowOff>
    </xdr:from>
    <xdr:to>
      <xdr:col>2</xdr:col>
      <xdr:colOff>1070610</xdr:colOff>
      <xdr:row>8</xdr:row>
      <xdr:rowOff>989330</xdr:rowOff>
    </xdr:to>
    <xdr:pic>
      <xdr:nvPicPr>
        <xdr:cNvPr id="8" name="图片 7"/>
        <xdr:cNvPicPr>
          <a:picLocks noChangeAspect="1"/>
        </xdr:cNvPicPr>
      </xdr:nvPicPr>
      <xdr:blipFill>
        <a:blip r:embed="rId7"/>
        <a:stretch>
          <a:fillRect/>
        </a:stretch>
      </xdr:blipFill>
      <xdr:spPr>
        <a:xfrm>
          <a:off x="1304925" y="533400"/>
          <a:ext cx="1070610" cy="989330"/>
        </a:xfrm>
        <a:prstGeom prst="rect">
          <a:avLst/>
        </a:prstGeom>
        <a:noFill/>
        <a:ln w="9525">
          <a:noFill/>
        </a:ln>
      </xdr:spPr>
    </xdr:pic>
    <xdr:clientData/>
  </xdr:twoCellAnchor>
  <xdr:twoCellAnchor>
    <xdr:from>
      <xdr:col>2</xdr:col>
      <xdr:colOff>28575</xdr:colOff>
      <xdr:row>7</xdr:row>
      <xdr:rowOff>15875</xdr:rowOff>
    </xdr:from>
    <xdr:to>
      <xdr:col>2</xdr:col>
      <xdr:colOff>984250</xdr:colOff>
      <xdr:row>7</xdr:row>
      <xdr:rowOff>971550</xdr:rowOff>
    </xdr:to>
    <xdr:pic>
      <xdr:nvPicPr>
        <xdr:cNvPr id="9" name="图片 8"/>
        <xdr:cNvPicPr>
          <a:picLocks noChangeAspect="1"/>
        </xdr:cNvPicPr>
      </xdr:nvPicPr>
      <xdr:blipFill>
        <a:blip r:embed="rId8"/>
        <a:stretch>
          <a:fillRect/>
        </a:stretch>
      </xdr:blipFill>
      <xdr:spPr>
        <a:xfrm>
          <a:off x="1333500" y="533400"/>
          <a:ext cx="955675" cy="0"/>
        </a:xfrm>
        <a:prstGeom prst="rect">
          <a:avLst/>
        </a:prstGeom>
        <a:noFill/>
        <a:ln w="9525">
          <a:noFill/>
        </a:ln>
      </xdr:spPr>
    </xdr:pic>
    <xdr:clientData/>
  </xdr:twoCellAnchor>
  <xdr:twoCellAnchor>
    <xdr:from>
      <xdr:col>2</xdr:col>
      <xdr:colOff>0</xdr:colOff>
      <xdr:row>18</xdr:row>
      <xdr:rowOff>0</xdr:rowOff>
    </xdr:from>
    <xdr:to>
      <xdr:col>2</xdr:col>
      <xdr:colOff>942975</xdr:colOff>
      <xdr:row>18</xdr:row>
      <xdr:rowOff>986790</xdr:rowOff>
    </xdr:to>
    <xdr:pic>
      <xdr:nvPicPr>
        <xdr:cNvPr id="10" name="图片 9"/>
        <xdr:cNvPicPr>
          <a:picLocks noChangeAspect="1"/>
        </xdr:cNvPicPr>
      </xdr:nvPicPr>
      <xdr:blipFill>
        <a:blip r:embed="rId9"/>
        <a:stretch>
          <a:fillRect/>
        </a:stretch>
      </xdr:blipFill>
      <xdr:spPr>
        <a:xfrm>
          <a:off x="1304925" y="2565400"/>
          <a:ext cx="942975" cy="0"/>
        </a:xfrm>
        <a:prstGeom prst="rect">
          <a:avLst/>
        </a:prstGeom>
        <a:noFill/>
        <a:ln w="9525">
          <a:noFill/>
        </a:ln>
      </xdr:spPr>
    </xdr:pic>
    <xdr:clientData/>
  </xdr:twoCellAnchor>
  <xdr:twoCellAnchor>
    <xdr:from>
      <xdr:col>2</xdr:col>
      <xdr:colOff>19050</xdr:colOff>
      <xdr:row>5</xdr:row>
      <xdr:rowOff>34925</xdr:rowOff>
    </xdr:from>
    <xdr:to>
      <xdr:col>2</xdr:col>
      <xdr:colOff>1067435</xdr:colOff>
      <xdr:row>5</xdr:row>
      <xdr:rowOff>906145</xdr:rowOff>
    </xdr:to>
    <xdr:pic>
      <xdr:nvPicPr>
        <xdr:cNvPr id="11" name="图片 10"/>
        <xdr:cNvPicPr>
          <a:picLocks noChangeAspect="1"/>
        </xdr:cNvPicPr>
      </xdr:nvPicPr>
      <xdr:blipFill>
        <a:blip r:embed="rId10"/>
        <a:stretch>
          <a:fillRect/>
        </a:stretch>
      </xdr:blipFill>
      <xdr:spPr>
        <a:xfrm>
          <a:off x="1323975" y="533400"/>
          <a:ext cx="1048385" cy="0"/>
        </a:xfrm>
        <a:prstGeom prst="rect">
          <a:avLst/>
        </a:prstGeom>
        <a:noFill/>
        <a:ln w="9525">
          <a:noFill/>
        </a:ln>
      </xdr:spPr>
    </xdr:pic>
    <xdr:clientData/>
  </xdr:twoCellAnchor>
  <xdr:twoCellAnchor>
    <xdr:from>
      <xdr:col>2</xdr:col>
      <xdr:colOff>0</xdr:colOff>
      <xdr:row>17</xdr:row>
      <xdr:rowOff>0</xdr:rowOff>
    </xdr:from>
    <xdr:to>
      <xdr:col>2</xdr:col>
      <xdr:colOff>1049655</xdr:colOff>
      <xdr:row>17</xdr:row>
      <xdr:rowOff>974725</xdr:rowOff>
    </xdr:to>
    <xdr:pic>
      <xdr:nvPicPr>
        <xdr:cNvPr id="12" name="图片 11"/>
        <xdr:cNvPicPr>
          <a:picLocks noChangeAspect="1"/>
        </xdr:cNvPicPr>
      </xdr:nvPicPr>
      <xdr:blipFill>
        <a:blip r:embed="rId11"/>
        <a:stretch>
          <a:fillRect/>
        </a:stretch>
      </xdr:blipFill>
      <xdr:spPr>
        <a:xfrm>
          <a:off x="1304925" y="2565400"/>
          <a:ext cx="1049655" cy="0"/>
        </a:xfrm>
        <a:prstGeom prst="rect">
          <a:avLst/>
        </a:prstGeom>
        <a:noFill/>
        <a:ln w="9525">
          <a:noFill/>
        </a:ln>
      </xdr:spPr>
    </xdr:pic>
    <xdr:clientData/>
  </xdr:twoCellAnchor>
  <xdr:twoCellAnchor>
    <xdr:from>
      <xdr:col>2</xdr:col>
      <xdr:colOff>9525</xdr:colOff>
      <xdr:row>88</xdr:row>
      <xdr:rowOff>0</xdr:rowOff>
    </xdr:from>
    <xdr:to>
      <xdr:col>2</xdr:col>
      <xdr:colOff>1061085</xdr:colOff>
      <xdr:row>88</xdr:row>
      <xdr:rowOff>958850</xdr:rowOff>
    </xdr:to>
    <xdr:pic>
      <xdr:nvPicPr>
        <xdr:cNvPr id="13" name="图片 12"/>
        <xdr:cNvPicPr>
          <a:picLocks noChangeAspect="1"/>
        </xdr:cNvPicPr>
      </xdr:nvPicPr>
      <xdr:blipFill>
        <a:blip r:embed="rId12"/>
        <a:stretch>
          <a:fillRect/>
        </a:stretch>
      </xdr:blipFill>
      <xdr:spPr>
        <a:xfrm>
          <a:off x="1314450" y="40157400"/>
          <a:ext cx="1051560" cy="0"/>
        </a:xfrm>
        <a:prstGeom prst="rect">
          <a:avLst/>
        </a:prstGeom>
        <a:noFill/>
        <a:ln w="9525">
          <a:noFill/>
        </a:ln>
      </xdr:spPr>
    </xdr:pic>
    <xdr:clientData/>
  </xdr:twoCellAnchor>
  <xdr:twoCellAnchor>
    <xdr:from>
      <xdr:col>2</xdr:col>
      <xdr:colOff>28575</xdr:colOff>
      <xdr:row>22</xdr:row>
      <xdr:rowOff>25400</xdr:rowOff>
    </xdr:from>
    <xdr:to>
      <xdr:col>2</xdr:col>
      <xdr:colOff>991235</xdr:colOff>
      <xdr:row>22</xdr:row>
      <xdr:rowOff>958215</xdr:rowOff>
    </xdr:to>
    <xdr:pic>
      <xdr:nvPicPr>
        <xdr:cNvPr id="14" name="图片 13"/>
        <xdr:cNvPicPr>
          <a:picLocks noChangeAspect="1"/>
        </xdr:cNvPicPr>
      </xdr:nvPicPr>
      <xdr:blipFill>
        <a:blip r:embed="rId13"/>
        <a:stretch>
          <a:fillRect/>
        </a:stretch>
      </xdr:blipFill>
      <xdr:spPr>
        <a:xfrm>
          <a:off x="1333500" y="3606800"/>
          <a:ext cx="962660" cy="932815"/>
        </a:xfrm>
        <a:prstGeom prst="rect">
          <a:avLst/>
        </a:prstGeom>
        <a:noFill/>
        <a:ln w="9525">
          <a:noFill/>
        </a:ln>
      </xdr:spPr>
    </xdr:pic>
    <xdr:clientData/>
  </xdr:twoCellAnchor>
  <xdr:twoCellAnchor>
    <xdr:from>
      <xdr:col>2</xdr:col>
      <xdr:colOff>28575</xdr:colOff>
      <xdr:row>16</xdr:row>
      <xdr:rowOff>44450</xdr:rowOff>
    </xdr:from>
    <xdr:to>
      <xdr:col>2</xdr:col>
      <xdr:colOff>1077595</xdr:colOff>
      <xdr:row>16</xdr:row>
      <xdr:rowOff>968375</xdr:rowOff>
    </xdr:to>
    <xdr:pic>
      <xdr:nvPicPr>
        <xdr:cNvPr id="15" name="图片 14"/>
        <xdr:cNvPicPr>
          <a:picLocks noChangeAspect="1"/>
        </xdr:cNvPicPr>
      </xdr:nvPicPr>
      <xdr:blipFill>
        <a:blip r:embed="rId14"/>
        <a:stretch>
          <a:fillRect/>
        </a:stretch>
      </xdr:blipFill>
      <xdr:spPr>
        <a:xfrm>
          <a:off x="1333500" y="2565400"/>
          <a:ext cx="1049020" cy="0"/>
        </a:xfrm>
        <a:prstGeom prst="rect">
          <a:avLst/>
        </a:prstGeom>
        <a:noFill/>
        <a:ln w="9525">
          <a:noFill/>
        </a:ln>
      </xdr:spPr>
    </xdr:pic>
    <xdr:clientData/>
  </xdr:twoCellAnchor>
  <xdr:twoCellAnchor>
    <xdr:from>
      <xdr:col>2</xdr:col>
      <xdr:colOff>57150</xdr:colOff>
      <xdr:row>89</xdr:row>
      <xdr:rowOff>25400</xdr:rowOff>
    </xdr:from>
    <xdr:to>
      <xdr:col>2</xdr:col>
      <xdr:colOff>1000125</xdr:colOff>
      <xdr:row>89</xdr:row>
      <xdr:rowOff>974725</xdr:rowOff>
    </xdr:to>
    <xdr:pic>
      <xdr:nvPicPr>
        <xdr:cNvPr id="16" name="图片 15"/>
        <xdr:cNvPicPr>
          <a:picLocks noChangeAspect="1"/>
        </xdr:cNvPicPr>
      </xdr:nvPicPr>
      <xdr:blipFill>
        <a:blip r:embed="rId15"/>
        <a:stretch>
          <a:fillRect/>
        </a:stretch>
      </xdr:blipFill>
      <xdr:spPr>
        <a:xfrm>
          <a:off x="1362075" y="40157400"/>
          <a:ext cx="942975" cy="0"/>
        </a:xfrm>
        <a:prstGeom prst="rect">
          <a:avLst/>
        </a:prstGeom>
        <a:noFill/>
        <a:ln w="9525">
          <a:noFill/>
        </a:ln>
      </xdr:spPr>
    </xdr:pic>
    <xdr:clientData/>
  </xdr:twoCellAnchor>
  <xdr:twoCellAnchor>
    <xdr:from>
      <xdr:col>2</xdr:col>
      <xdr:colOff>0</xdr:colOff>
      <xdr:row>19</xdr:row>
      <xdr:rowOff>0</xdr:rowOff>
    </xdr:from>
    <xdr:to>
      <xdr:col>2</xdr:col>
      <xdr:colOff>943610</xdr:colOff>
      <xdr:row>19</xdr:row>
      <xdr:rowOff>979805</xdr:rowOff>
    </xdr:to>
    <xdr:pic>
      <xdr:nvPicPr>
        <xdr:cNvPr id="17" name="图片 16"/>
        <xdr:cNvPicPr>
          <a:picLocks noChangeAspect="1"/>
        </xdr:cNvPicPr>
      </xdr:nvPicPr>
      <xdr:blipFill>
        <a:blip r:embed="rId16"/>
        <a:stretch>
          <a:fillRect/>
        </a:stretch>
      </xdr:blipFill>
      <xdr:spPr>
        <a:xfrm>
          <a:off x="1304925" y="2565400"/>
          <a:ext cx="943610" cy="0"/>
        </a:xfrm>
        <a:prstGeom prst="rect">
          <a:avLst/>
        </a:prstGeom>
        <a:noFill/>
        <a:ln w="9525">
          <a:noFill/>
        </a:ln>
      </xdr:spPr>
    </xdr:pic>
    <xdr:clientData/>
  </xdr:twoCellAnchor>
  <xdr:twoCellAnchor>
    <xdr:from>
      <xdr:col>2</xdr:col>
      <xdr:colOff>66675</xdr:colOff>
      <xdr:row>21</xdr:row>
      <xdr:rowOff>34925</xdr:rowOff>
    </xdr:from>
    <xdr:to>
      <xdr:col>2</xdr:col>
      <xdr:colOff>1062355</xdr:colOff>
      <xdr:row>21</xdr:row>
      <xdr:rowOff>943610</xdr:rowOff>
    </xdr:to>
    <xdr:pic>
      <xdr:nvPicPr>
        <xdr:cNvPr id="18" name="图片 17"/>
        <xdr:cNvPicPr>
          <a:picLocks noChangeAspect="1"/>
        </xdr:cNvPicPr>
      </xdr:nvPicPr>
      <xdr:blipFill>
        <a:blip r:embed="rId17"/>
        <a:stretch>
          <a:fillRect/>
        </a:stretch>
      </xdr:blipFill>
      <xdr:spPr>
        <a:xfrm>
          <a:off x="1371600" y="3581400"/>
          <a:ext cx="995680" cy="0"/>
        </a:xfrm>
        <a:prstGeom prst="rect">
          <a:avLst/>
        </a:prstGeom>
        <a:noFill/>
        <a:ln w="9525">
          <a:noFill/>
        </a:ln>
      </xdr:spPr>
    </xdr:pic>
    <xdr:clientData/>
  </xdr:twoCellAnchor>
  <xdr:twoCellAnchor>
    <xdr:from>
      <xdr:col>2</xdr:col>
      <xdr:colOff>47625</xdr:colOff>
      <xdr:row>13</xdr:row>
      <xdr:rowOff>0</xdr:rowOff>
    </xdr:from>
    <xdr:to>
      <xdr:col>2</xdr:col>
      <xdr:colOff>1093470</xdr:colOff>
      <xdr:row>13</xdr:row>
      <xdr:rowOff>951230</xdr:rowOff>
    </xdr:to>
    <xdr:pic>
      <xdr:nvPicPr>
        <xdr:cNvPr id="19" name="图片 18"/>
        <xdr:cNvPicPr>
          <a:picLocks noChangeAspect="1"/>
        </xdr:cNvPicPr>
      </xdr:nvPicPr>
      <xdr:blipFill>
        <a:blip r:embed="rId18"/>
        <a:stretch>
          <a:fillRect/>
        </a:stretch>
      </xdr:blipFill>
      <xdr:spPr>
        <a:xfrm>
          <a:off x="1352550" y="2565400"/>
          <a:ext cx="1045845" cy="0"/>
        </a:xfrm>
        <a:prstGeom prst="rect">
          <a:avLst/>
        </a:prstGeom>
        <a:noFill/>
        <a:ln w="9525">
          <a:noFill/>
        </a:ln>
      </xdr:spPr>
    </xdr:pic>
    <xdr:clientData/>
  </xdr:twoCellAnchor>
  <xdr:twoCellAnchor>
    <xdr:from>
      <xdr:col>2</xdr:col>
      <xdr:colOff>0</xdr:colOff>
      <xdr:row>12</xdr:row>
      <xdr:rowOff>0</xdr:rowOff>
    </xdr:from>
    <xdr:to>
      <xdr:col>2</xdr:col>
      <xdr:colOff>953770</xdr:colOff>
      <xdr:row>12</xdr:row>
      <xdr:rowOff>961390</xdr:rowOff>
    </xdr:to>
    <xdr:pic>
      <xdr:nvPicPr>
        <xdr:cNvPr id="20" name="图片 19"/>
        <xdr:cNvPicPr>
          <a:picLocks noChangeAspect="1"/>
        </xdr:cNvPicPr>
      </xdr:nvPicPr>
      <xdr:blipFill>
        <a:blip r:embed="rId19"/>
        <a:stretch>
          <a:fillRect/>
        </a:stretch>
      </xdr:blipFill>
      <xdr:spPr>
        <a:xfrm>
          <a:off x="1304925" y="2565400"/>
          <a:ext cx="953770" cy="0"/>
        </a:xfrm>
        <a:prstGeom prst="rect">
          <a:avLst/>
        </a:prstGeom>
        <a:noFill/>
        <a:ln w="9525">
          <a:noFill/>
        </a:ln>
      </xdr:spPr>
    </xdr:pic>
    <xdr:clientData/>
  </xdr:twoCellAnchor>
  <xdr:twoCellAnchor>
    <xdr:from>
      <xdr:col>2</xdr:col>
      <xdr:colOff>66675</xdr:colOff>
      <xdr:row>34</xdr:row>
      <xdr:rowOff>0</xdr:rowOff>
    </xdr:from>
    <xdr:to>
      <xdr:col>2</xdr:col>
      <xdr:colOff>1085215</xdr:colOff>
      <xdr:row>34</xdr:row>
      <xdr:rowOff>974725</xdr:rowOff>
    </xdr:to>
    <xdr:pic>
      <xdr:nvPicPr>
        <xdr:cNvPr id="21" name="图片 20"/>
        <xdr:cNvPicPr>
          <a:picLocks noChangeAspect="1"/>
        </xdr:cNvPicPr>
      </xdr:nvPicPr>
      <xdr:blipFill>
        <a:blip r:embed="rId20"/>
        <a:stretch>
          <a:fillRect/>
        </a:stretch>
      </xdr:blipFill>
      <xdr:spPr>
        <a:xfrm>
          <a:off x="1371600" y="11709400"/>
          <a:ext cx="1018540" cy="0"/>
        </a:xfrm>
        <a:prstGeom prst="rect">
          <a:avLst/>
        </a:prstGeom>
        <a:noFill/>
        <a:ln w="9525">
          <a:noFill/>
        </a:ln>
      </xdr:spPr>
    </xdr:pic>
    <xdr:clientData/>
  </xdr:twoCellAnchor>
  <xdr:twoCellAnchor>
    <xdr:from>
      <xdr:col>2</xdr:col>
      <xdr:colOff>38100</xdr:colOff>
      <xdr:row>28</xdr:row>
      <xdr:rowOff>15875</xdr:rowOff>
    </xdr:from>
    <xdr:to>
      <xdr:col>2</xdr:col>
      <xdr:colOff>1035685</xdr:colOff>
      <xdr:row>28</xdr:row>
      <xdr:rowOff>962025</xdr:rowOff>
    </xdr:to>
    <xdr:pic>
      <xdr:nvPicPr>
        <xdr:cNvPr id="22" name="图片 21"/>
        <xdr:cNvPicPr>
          <a:picLocks noChangeAspect="1"/>
        </xdr:cNvPicPr>
      </xdr:nvPicPr>
      <xdr:blipFill>
        <a:blip r:embed="rId21"/>
        <a:stretch>
          <a:fillRect/>
        </a:stretch>
      </xdr:blipFill>
      <xdr:spPr>
        <a:xfrm>
          <a:off x="1343025" y="7645400"/>
          <a:ext cx="997585" cy="0"/>
        </a:xfrm>
        <a:prstGeom prst="rect">
          <a:avLst/>
        </a:prstGeom>
        <a:noFill/>
        <a:ln w="9525">
          <a:noFill/>
        </a:ln>
      </xdr:spPr>
    </xdr:pic>
    <xdr:clientData/>
  </xdr:twoCellAnchor>
  <xdr:twoCellAnchor>
    <xdr:from>
      <xdr:col>2</xdr:col>
      <xdr:colOff>47625</xdr:colOff>
      <xdr:row>26</xdr:row>
      <xdr:rowOff>15875</xdr:rowOff>
    </xdr:from>
    <xdr:to>
      <xdr:col>2</xdr:col>
      <xdr:colOff>849630</xdr:colOff>
      <xdr:row>26</xdr:row>
      <xdr:rowOff>978535</xdr:rowOff>
    </xdr:to>
    <xdr:pic>
      <xdr:nvPicPr>
        <xdr:cNvPr id="23" name="图片 22"/>
        <xdr:cNvPicPr>
          <a:picLocks noChangeAspect="1"/>
        </xdr:cNvPicPr>
      </xdr:nvPicPr>
      <xdr:blipFill>
        <a:blip r:embed="rId22"/>
        <a:stretch>
          <a:fillRect/>
        </a:stretch>
      </xdr:blipFill>
      <xdr:spPr>
        <a:xfrm>
          <a:off x="1352550" y="7645400"/>
          <a:ext cx="802005" cy="0"/>
        </a:xfrm>
        <a:prstGeom prst="rect">
          <a:avLst/>
        </a:prstGeom>
        <a:noFill/>
        <a:ln w="9525">
          <a:noFill/>
        </a:ln>
      </xdr:spPr>
    </xdr:pic>
    <xdr:clientData/>
  </xdr:twoCellAnchor>
  <xdr:twoCellAnchor>
    <xdr:from>
      <xdr:col>2</xdr:col>
      <xdr:colOff>0</xdr:colOff>
      <xdr:row>56</xdr:row>
      <xdr:rowOff>0</xdr:rowOff>
    </xdr:from>
    <xdr:to>
      <xdr:col>2</xdr:col>
      <xdr:colOff>937260</xdr:colOff>
      <xdr:row>56</xdr:row>
      <xdr:rowOff>972820</xdr:rowOff>
    </xdr:to>
    <xdr:pic>
      <xdr:nvPicPr>
        <xdr:cNvPr id="24" name="图片 23"/>
        <xdr:cNvPicPr>
          <a:picLocks noChangeAspect="1"/>
        </xdr:cNvPicPr>
      </xdr:nvPicPr>
      <xdr:blipFill>
        <a:blip r:embed="rId23"/>
        <a:stretch>
          <a:fillRect/>
        </a:stretch>
      </xdr:blipFill>
      <xdr:spPr>
        <a:xfrm>
          <a:off x="1304925" y="21869400"/>
          <a:ext cx="937260" cy="972820"/>
        </a:xfrm>
        <a:prstGeom prst="rect">
          <a:avLst/>
        </a:prstGeom>
        <a:noFill/>
        <a:ln w="9525">
          <a:noFill/>
        </a:ln>
      </xdr:spPr>
    </xdr:pic>
    <xdr:clientData/>
  </xdr:twoCellAnchor>
  <xdr:twoCellAnchor>
    <xdr:from>
      <xdr:col>2</xdr:col>
      <xdr:colOff>47625</xdr:colOff>
      <xdr:row>20</xdr:row>
      <xdr:rowOff>34925</xdr:rowOff>
    </xdr:from>
    <xdr:to>
      <xdr:col>2</xdr:col>
      <xdr:colOff>929640</xdr:colOff>
      <xdr:row>20</xdr:row>
      <xdr:rowOff>972185</xdr:rowOff>
    </xdr:to>
    <xdr:pic>
      <xdr:nvPicPr>
        <xdr:cNvPr id="25" name="图片 24"/>
        <xdr:cNvPicPr>
          <a:picLocks noChangeAspect="1"/>
        </xdr:cNvPicPr>
      </xdr:nvPicPr>
      <xdr:blipFill>
        <a:blip r:embed="rId24"/>
        <a:stretch>
          <a:fillRect/>
        </a:stretch>
      </xdr:blipFill>
      <xdr:spPr>
        <a:xfrm>
          <a:off x="1352550" y="2600325"/>
          <a:ext cx="882015" cy="937260"/>
        </a:xfrm>
        <a:prstGeom prst="rect">
          <a:avLst/>
        </a:prstGeom>
        <a:noFill/>
        <a:ln w="9525">
          <a:noFill/>
        </a:ln>
      </xdr:spPr>
    </xdr:pic>
    <xdr:clientData/>
  </xdr:twoCellAnchor>
  <xdr:twoCellAnchor>
    <xdr:from>
      <xdr:col>2</xdr:col>
      <xdr:colOff>47625</xdr:colOff>
      <xdr:row>90</xdr:row>
      <xdr:rowOff>25400</xdr:rowOff>
    </xdr:from>
    <xdr:to>
      <xdr:col>2</xdr:col>
      <xdr:colOff>1010920</xdr:colOff>
      <xdr:row>90</xdr:row>
      <xdr:rowOff>960120</xdr:rowOff>
    </xdr:to>
    <xdr:pic>
      <xdr:nvPicPr>
        <xdr:cNvPr id="26" name="图片 25"/>
        <xdr:cNvPicPr>
          <a:picLocks noChangeAspect="1"/>
        </xdr:cNvPicPr>
      </xdr:nvPicPr>
      <xdr:blipFill>
        <a:blip r:embed="rId25"/>
        <a:stretch>
          <a:fillRect/>
        </a:stretch>
      </xdr:blipFill>
      <xdr:spPr>
        <a:xfrm>
          <a:off x="1352550" y="40157400"/>
          <a:ext cx="963295" cy="0"/>
        </a:xfrm>
        <a:prstGeom prst="rect">
          <a:avLst/>
        </a:prstGeom>
        <a:noFill/>
        <a:ln w="9525">
          <a:noFill/>
        </a:ln>
      </xdr:spPr>
    </xdr:pic>
    <xdr:clientData/>
  </xdr:twoCellAnchor>
  <xdr:twoCellAnchor>
    <xdr:from>
      <xdr:col>2</xdr:col>
      <xdr:colOff>0</xdr:colOff>
      <xdr:row>33</xdr:row>
      <xdr:rowOff>0</xdr:rowOff>
    </xdr:from>
    <xdr:to>
      <xdr:col>2</xdr:col>
      <xdr:colOff>1057275</xdr:colOff>
      <xdr:row>33</xdr:row>
      <xdr:rowOff>873760</xdr:rowOff>
    </xdr:to>
    <xdr:pic>
      <xdr:nvPicPr>
        <xdr:cNvPr id="27" name="图片 26"/>
        <xdr:cNvPicPr>
          <a:picLocks noChangeAspect="1"/>
        </xdr:cNvPicPr>
      </xdr:nvPicPr>
      <xdr:blipFill>
        <a:blip r:embed="rId26"/>
        <a:stretch>
          <a:fillRect/>
        </a:stretch>
      </xdr:blipFill>
      <xdr:spPr>
        <a:xfrm>
          <a:off x="1304925" y="11709400"/>
          <a:ext cx="1057275" cy="0"/>
        </a:xfrm>
        <a:prstGeom prst="rect">
          <a:avLst/>
        </a:prstGeom>
        <a:noFill/>
        <a:ln w="9525">
          <a:noFill/>
        </a:ln>
      </xdr:spPr>
    </xdr:pic>
    <xdr:clientData/>
  </xdr:twoCellAnchor>
  <xdr:twoCellAnchor>
    <xdr:from>
      <xdr:col>2</xdr:col>
      <xdr:colOff>47625</xdr:colOff>
      <xdr:row>55</xdr:row>
      <xdr:rowOff>34925</xdr:rowOff>
    </xdr:from>
    <xdr:to>
      <xdr:col>2</xdr:col>
      <xdr:colOff>914400</xdr:colOff>
      <xdr:row>55</xdr:row>
      <xdr:rowOff>988695</xdr:rowOff>
    </xdr:to>
    <xdr:pic>
      <xdr:nvPicPr>
        <xdr:cNvPr id="28" name="图片 27"/>
        <xdr:cNvPicPr>
          <a:picLocks noChangeAspect="1"/>
        </xdr:cNvPicPr>
      </xdr:nvPicPr>
      <xdr:blipFill>
        <a:blip r:embed="rId27"/>
        <a:stretch>
          <a:fillRect/>
        </a:stretch>
      </xdr:blipFill>
      <xdr:spPr>
        <a:xfrm>
          <a:off x="1352550" y="21869400"/>
          <a:ext cx="866775" cy="0"/>
        </a:xfrm>
        <a:prstGeom prst="rect">
          <a:avLst/>
        </a:prstGeom>
        <a:noFill/>
        <a:ln w="9525">
          <a:noFill/>
        </a:ln>
      </xdr:spPr>
    </xdr:pic>
    <xdr:clientData/>
  </xdr:twoCellAnchor>
  <xdr:twoCellAnchor>
    <xdr:from>
      <xdr:col>2</xdr:col>
      <xdr:colOff>0</xdr:colOff>
      <xdr:row>42</xdr:row>
      <xdr:rowOff>0</xdr:rowOff>
    </xdr:from>
    <xdr:to>
      <xdr:col>2</xdr:col>
      <xdr:colOff>895985</xdr:colOff>
      <xdr:row>42</xdr:row>
      <xdr:rowOff>974090</xdr:rowOff>
    </xdr:to>
    <xdr:pic>
      <xdr:nvPicPr>
        <xdr:cNvPr id="29" name="图片 28"/>
        <xdr:cNvPicPr>
          <a:picLocks noChangeAspect="1"/>
        </xdr:cNvPicPr>
      </xdr:nvPicPr>
      <xdr:blipFill>
        <a:blip r:embed="rId28"/>
        <a:stretch>
          <a:fillRect/>
        </a:stretch>
      </xdr:blipFill>
      <xdr:spPr>
        <a:xfrm>
          <a:off x="1304925" y="14757400"/>
          <a:ext cx="895985" cy="0"/>
        </a:xfrm>
        <a:prstGeom prst="rect">
          <a:avLst/>
        </a:prstGeom>
        <a:noFill/>
        <a:ln w="9525">
          <a:noFill/>
        </a:ln>
      </xdr:spPr>
    </xdr:pic>
    <xdr:clientData/>
  </xdr:twoCellAnchor>
  <xdr:twoCellAnchor>
    <xdr:from>
      <xdr:col>2</xdr:col>
      <xdr:colOff>38100</xdr:colOff>
      <xdr:row>25</xdr:row>
      <xdr:rowOff>34925</xdr:rowOff>
    </xdr:from>
    <xdr:to>
      <xdr:col>2</xdr:col>
      <xdr:colOff>866140</xdr:colOff>
      <xdr:row>25</xdr:row>
      <xdr:rowOff>956945</xdr:rowOff>
    </xdr:to>
    <xdr:pic>
      <xdr:nvPicPr>
        <xdr:cNvPr id="30" name="图片 29"/>
        <xdr:cNvPicPr>
          <a:picLocks noChangeAspect="1"/>
        </xdr:cNvPicPr>
      </xdr:nvPicPr>
      <xdr:blipFill>
        <a:blip r:embed="rId29"/>
        <a:stretch>
          <a:fillRect/>
        </a:stretch>
      </xdr:blipFill>
      <xdr:spPr>
        <a:xfrm>
          <a:off x="1343025" y="6664325"/>
          <a:ext cx="828040" cy="922020"/>
        </a:xfrm>
        <a:prstGeom prst="rect">
          <a:avLst/>
        </a:prstGeom>
        <a:noFill/>
        <a:ln w="9525">
          <a:noFill/>
        </a:ln>
      </xdr:spPr>
    </xdr:pic>
    <xdr:clientData/>
  </xdr:twoCellAnchor>
  <xdr:twoCellAnchor>
    <xdr:from>
      <xdr:col>2</xdr:col>
      <xdr:colOff>47625</xdr:colOff>
      <xdr:row>61</xdr:row>
      <xdr:rowOff>0</xdr:rowOff>
    </xdr:from>
    <xdr:to>
      <xdr:col>2</xdr:col>
      <xdr:colOff>873125</xdr:colOff>
      <xdr:row>61</xdr:row>
      <xdr:rowOff>969010</xdr:rowOff>
    </xdr:to>
    <xdr:pic>
      <xdr:nvPicPr>
        <xdr:cNvPr id="31" name="图片 30"/>
        <xdr:cNvPicPr>
          <a:picLocks noChangeAspect="1"/>
        </xdr:cNvPicPr>
      </xdr:nvPicPr>
      <xdr:blipFill>
        <a:blip r:embed="rId30"/>
        <a:stretch>
          <a:fillRect/>
        </a:stretch>
      </xdr:blipFill>
      <xdr:spPr>
        <a:xfrm>
          <a:off x="1352550" y="25933400"/>
          <a:ext cx="825500" cy="0"/>
        </a:xfrm>
        <a:prstGeom prst="rect">
          <a:avLst/>
        </a:prstGeom>
        <a:noFill/>
        <a:ln w="9525">
          <a:noFill/>
        </a:ln>
      </xdr:spPr>
    </xdr:pic>
    <xdr:clientData/>
  </xdr:twoCellAnchor>
  <xdr:twoCellAnchor>
    <xdr:from>
      <xdr:col>2</xdr:col>
      <xdr:colOff>9525</xdr:colOff>
      <xdr:row>38</xdr:row>
      <xdr:rowOff>101600</xdr:rowOff>
    </xdr:from>
    <xdr:to>
      <xdr:col>2</xdr:col>
      <xdr:colOff>1057275</xdr:colOff>
      <xdr:row>38</xdr:row>
      <xdr:rowOff>725170</xdr:rowOff>
    </xdr:to>
    <xdr:pic>
      <xdr:nvPicPr>
        <xdr:cNvPr id="32" name="图片 31"/>
        <xdr:cNvPicPr>
          <a:picLocks noChangeAspect="1"/>
        </xdr:cNvPicPr>
      </xdr:nvPicPr>
      <xdr:blipFill>
        <a:blip r:embed="rId31"/>
        <a:stretch>
          <a:fillRect/>
        </a:stretch>
      </xdr:blipFill>
      <xdr:spPr>
        <a:xfrm>
          <a:off x="1314450" y="12725400"/>
          <a:ext cx="1047750" cy="0"/>
        </a:xfrm>
        <a:prstGeom prst="rect">
          <a:avLst/>
        </a:prstGeom>
        <a:noFill/>
        <a:ln w="9525">
          <a:noFill/>
        </a:ln>
      </xdr:spPr>
    </xdr:pic>
    <xdr:clientData/>
  </xdr:twoCellAnchor>
  <xdr:twoCellAnchor>
    <xdr:from>
      <xdr:col>2</xdr:col>
      <xdr:colOff>66675</xdr:colOff>
      <xdr:row>29</xdr:row>
      <xdr:rowOff>15875</xdr:rowOff>
    </xdr:from>
    <xdr:to>
      <xdr:col>2</xdr:col>
      <xdr:colOff>989965</xdr:colOff>
      <xdr:row>29</xdr:row>
      <xdr:rowOff>970280</xdr:rowOff>
    </xdr:to>
    <xdr:pic>
      <xdr:nvPicPr>
        <xdr:cNvPr id="33" name="图片 32"/>
        <xdr:cNvPicPr>
          <a:picLocks noChangeAspect="1"/>
        </xdr:cNvPicPr>
      </xdr:nvPicPr>
      <xdr:blipFill>
        <a:blip r:embed="rId32"/>
        <a:stretch>
          <a:fillRect/>
        </a:stretch>
      </xdr:blipFill>
      <xdr:spPr>
        <a:xfrm>
          <a:off x="1371600" y="7661275"/>
          <a:ext cx="923290" cy="954405"/>
        </a:xfrm>
        <a:prstGeom prst="rect">
          <a:avLst/>
        </a:prstGeom>
        <a:noFill/>
        <a:ln w="9525">
          <a:noFill/>
        </a:ln>
      </xdr:spPr>
    </xdr:pic>
    <xdr:clientData/>
  </xdr:twoCellAnchor>
  <xdr:twoCellAnchor>
    <xdr:from>
      <xdr:col>2</xdr:col>
      <xdr:colOff>0</xdr:colOff>
      <xdr:row>15</xdr:row>
      <xdr:rowOff>0</xdr:rowOff>
    </xdr:from>
    <xdr:to>
      <xdr:col>2</xdr:col>
      <xdr:colOff>1038225</xdr:colOff>
      <xdr:row>15</xdr:row>
      <xdr:rowOff>935355</xdr:rowOff>
    </xdr:to>
    <xdr:pic>
      <xdr:nvPicPr>
        <xdr:cNvPr id="34" name="图片 33"/>
        <xdr:cNvPicPr>
          <a:picLocks noChangeAspect="1"/>
        </xdr:cNvPicPr>
      </xdr:nvPicPr>
      <xdr:blipFill>
        <a:blip r:embed="rId33"/>
        <a:stretch>
          <a:fillRect/>
        </a:stretch>
      </xdr:blipFill>
      <xdr:spPr>
        <a:xfrm>
          <a:off x="1304925" y="2565400"/>
          <a:ext cx="1038225" cy="0"/>
        </a:xfrm>
        <a:prstGeom prst="rect">
          <a:avLst/>
        </a:prstGeom>
        <a:noFill/>
        <a:ln w="9525">
          <a:noFill/>
        </a:ln>
      </xdr:spPr>
    </xdr:pic>
    <xdr:clientData/>
  </xdr:twoCellAnchor>
  <xdr:twoCellAnchor>
    <xdr:from>
      <xdr:col>2</xdr:col>
      <xdr:colOff>38100</xdr:colOff>
      <xdr:row>37</xdr:row>
      <xdr:rowOff>34925</xdr:rowOff>
    </xdr:from>
    <xdr:to>
      <xdr:col>2</xdr:col>
      <xdr:colOff>991870</xdr:colOff>
      <xdr:row>37</xdr:row>
      <xdr:rowOff>979170</xdr:rowOff>
    </xdr:to>
    <xdr:pic>
      <xdr:nvPicPr>
        <xdr:cNvPr id="35" name="图片 34"/>
        <xdr:cNvPicPr>
          <a:picLocks noChangeAspect="1"/>
        </xdr:cNvPicPr>
      </xdr:nvPicPr>
      <xdr:blipFill>
        <a:blip r:embed="rId34"/>
        <a:stretch>
          <a:fillRect/>
        </a:stretch>
      </xdr:blipFill>
      <xdr:spPr>
        <a:xfrm>
          <a:off x="1343025" y="11744325"/>
          <a:ext cx="953770" cy="944245"/>
        </a:xfrm>
        <a:prstGeom prst="rect">
          <a:avLst/>
        </a:prstGeom>
        <a:noFill/>
        <a:ln w="9525">
          <a:noFill/>
        </a:ln>
      </xdr:spPr>
    </xdr:pic>
    <xdr:clientData/>
  </xdr:twoCellAnchor>
  <xdr:twoCellAnchor>
    <xdr:from>
      <xdr:col>2</xdr:col>
      <xdr:colOff>0</xdr:colOff>
      <xdr:row>91</xdr:row>
      <xdr:rowOff>0</xdr:rowOff>
    </xdr:from>
    <xdr:to>
      <xdr:col>2</xdr:col>
      <xdr:colOff>971550</xdr:colOff>
      <xdr:row>91</xdr:row>
      <xdr:rowOff>996315</xdr:rowOff>
    </xdr:to>
    <xdr:pic>
      <xdr:nvPicPr>
        <xdr:cNvPr id="36" name="图片 35"/>
        <xdr:cNvPicPr>
          <a:picLocks noChangeAspect="1"/>
        </xdr:cNvPicPr>
      </xdr:nvPicPr>
      <xdr:blipFill>
        <a:blip r:embed="rId35"/>
        <a:stretch>
          <a:fillRect/>
        </a:stretch>
      </xdr:blipFill>
      <xdr:spPr>
        <a:xfrm>
          <a:off x="1304925" y="40157400"/>
          <a:ext cx="971550" cy="996315"/>
        </a:xfrm>
        <a:prstGeom prst="rect">
          <a:avLst/>
        </a:prstGeom>
        <a:noFill/>
        <a:ln w="9525">
          <a:noFill/>
        </a:ln>
      </xdr:spPr>
    </xdr:pic>
    <xdr:clientData/>
  </xdr:twoCellAnchor>
  <xdr:twoCellAnchor>
    <xdr:from>
      <xdr:col>2</xdr:col>
      <xdr:colOff>85725</xdr:colOff>
      <xdr:row>75</xdr:row>
      <xdr:rowOff>53975</xdr:rowOff>
    </xdr:from>
    <xdr:to>
      <xdr:col>2</xdr:col>
      <xdr:colOff>1008380</xdr:colOff>
      <xdr:row>75</xdr:row>
      <xdr:rowOff>972185</xdr:rowOff>
    </xdr:to>
    <xdr:pic>
      <xdr:nvPicPr>
        <xdr:cNvPr id="37" name="图片 36"/>
        <xdr:cNvPicPr>
          <a:picLocks noChangeAspect="1"/>
        </xdr:cNvPicPr>
      </xdr:nvPicPr>
      <xdr:blipFill>
        <a:blip r:embed="rId36"/>
        <a:stretch>
          <a:fillRect/>
        </a:stretch>
      </xdr:blipFill>
      <xdr:spPr>
        <a:xfrm>
          <a:off x="1390650" y="34061400"/>
          <a:ext cx="922655" cy="0"/>
        </a:xfrm>
        <a:prstGeom prst="rect">
          <a:avLst/>
        </a:prstGeom>
        <a:noFill/>
        <a:ln w="9525">
          <a:noFill/>
        </a:ln>
      </xdr:spPr>
    </xdr:pic>
    <xdr:clientData/>
  </xdr:twoCellAnchor>
  <xdr:twoCellAnchor>
    <xdr:from>
      <xdr:col>2</xdr:col>
      <xdr:colOff>28575</xdr:colOff>
      <xdr:row>14</xdr:row>
      <xdr:rowOff>0</xdr:rowOff>
    </xdr:from>
    <xdr:to>
      <xdr:col>2</xdr:col>
      <xdr:colOff>1053465</xdr:colOff>
      <xdr:row>14</xdr:row>
      <xdr:rowOff>956945</xdr:rowOff>
    </xdr:to>
    <xdr:pic>
      <xdr:nvPicPr>
        <xdr:cNvPr id="38" name="图片 37"/>
        <xdr:cNvPicPr>
          <a:picLocks noChangeAspect="1"/>
        </xdr:cNvPicPr>
      </xdr:nvPicPr>
      <xdr:blipFill>
        <a:blip r:embed="rId37"/>
        <a:stretch>
          <a:fillRect/>
        </a:stretch>
      </xdr:blipFill>
      <xdr:spPr>
        <a:xfrm>
          <a:off x="1333500" y="2565400"/>
          <a:ext cx="1024890" cy="0"/>
        </a:xfrm>
        <a:prstGeom prst="rect">
          <a:avLst/>
        </a:prstGeom>
        <a:noFill/>
        <a:ln w="9525">
          <a:noFill/>
        </a:ln>
      </xdr:spPr>
    </xdr:pic>
    <xdr:clientData/>
  </xdr:twoCellAnchor>
  <xdr:twoCellAnchor>
    <xdr:from>
      <xdr:col>2</xdr:col>
      <xdr:colOff>28575</xdr:colOff>
      <xdr:row>48</xdr:row>
      <xdr:rowOff>0</xdr:rowOff>
    </xdr:from>
    <xdr:to>
      <xdr:col>2</xdr:col>
      <xdr:colOff>1066800</xdr:colOff>
      <xdr:row>48</xdr:row>
      <xdr:rowOff>959485</xdr:rowOff>
    </xdr:to>
    <xdr:pic>
      <xdr:nvPicPr>
        <xdr:cNvPr id="39" name="图片 38"/>
        <xdr:cNvPicPr>
          <a:picLocks noChangeAspect="1"/>
        </xdr:cNvPicPr>
      </xdr:nvPicPr>
      <xdr:blipFill>
        <a:blip r:embed="rId38"/>
        <a:stretch>
          <a:fillRect/>
        </a:stretch>
      </xdr:blipFill>
      <xdr:spPr>
        <a:xfrm>
          <a:off x="1333500" y="17805400"/>
          <a:ext cx="1038225" cy="0"/>
        </a:xfrm>
        <a:prstGeom prst="rect">
          <a:avLst/>
        </a:prstGeom>
        <a:noFill/>
        <a:ln w="9525">
          <a:noFill/>
        </a:ln>
      </xdr:spPr>
    </xdr:pic>
    <xdr:clientData/>
  </xdr:twoCellAnchor>
  <xdr:twoCellAnchor>
    <xdr:from>
      <xdr:col>2</xdr:col>
      <xdr:colOff>57150</xdr:colOff>
      <xdr:row>27</xdr:row>
      <xdr:rowOff>25400</xdr:rowOff>
    </xdr:from>
    <xdr:to>
      <xdr:col>2</xdr:col>
      <xdr:colOff>950595</xdr:colOff>
      <xdr:row>27</xdr:row>
      <xdr:rowOff>981075</xdr:rowOff>
    </xdr:to>
    <xdr:pic>
      <xdr:nvPicPr>
        <xdr:cNvPr id="40" name="图片 39"/>
        <xdr:cNvPicPr>
          <a:picLocks noChangeAspect="1"/>
        </xdr:cNvPicPr>
      </xdr:nvPicPr>
      <xdr:blipFill>
        <a:blip r:embed="rId39"/>
        <a:stretch>
          <a:fillRect/>
        </a:stretch>
      </xdr:blipFill>
      <xdr:spPr>
        <a:xfrm>
          <a:off x="1362075" y="7645400"/>
          <a:ext cx="893445" cy="0"/>
        </a:xfrm>
        <a:prstGeom prst="rect">
          <a:avLst/>
        </a:prstGeom>
        <a:noFill/>
        <a:ln w="9525">
          <a:noFill/>
        </a:ln>
      </xdr:spPr>
    </xdr:pic>
    <xdr:clientData/>
  </xdr:twoCellAnchor>
  <xdr:twoCellAnchor>
    <xdr:from>
      <xdr:col>2</xdr:col>
      <xdr:colOff>28575</xdr:colOff>
      <xdr:row>60</xdr:row>
      <xdr:rowOff>0</xdr:rowOff>
    </xdr:from>
    <xdr:to>
      <xdr:col>2</xdr:col>
      <xdr:colOff>1064895</xdr:colOff>
      <xdr:row>60</xdr:row>
      <xdr:rowOff>829310</xdr:rowOff>
    </xdr:to>
    <xdr:pic>
      <xdr:nvPicPr>
        <xdr:cNvPr id="41" name="图片 40"/>
        <xdr:cNvPicPr>
          <a:picLocks noChangeAspect="1"/>
        </xdr:cNvPicPr>
      </xdr:nvPicPr>
      <xdr:blipFill>
        <a:blip r:embed="rId40"/>
        <a:stretch>
          <a:fillRect/>
        </a:stretch>
      </xdr:blipFill>
      <xdr:spPr>
        <a:xfrm>
          <a:off x="1333500" y="24917400"/>
          <a:ext cx="1036320" cy="829310"/>
        </a:xfrm>
        <a:prstGeom prst="rect">
          <a:avLst/>
        </a:prstGeom>
        <a:noFill/>
        <a:ln w="9525">
          <a:noFill/>
        </a:ln>
      </xdr:spPr>
    </xdr:pic>
    <xdr:clientData/>
  </xdr:twoCellAnchor>
  <xdr:twoCellAnchor>
    <xdr:from>
      <xdr:col>2</xdr:col>
      <xdr:colOff>28575</xdr:colOff>
      <xdr:row>47</xdr:row>
      <xdr:rowOff>44450</xdr:rowOff>
    </xdr:from>
    <xdr:to>
      <xdr:col>2</xdr:col>
      <xdr:colOff>1094740</xdr:colOff>
      <xdr:row>47</xdr:row>
      <xdr:rowOff>969010</xdr:rowOff>
    </xdr:to>
    <xdr:pic>
      <xdr:nvPicPr>
        <xdr:cNvPr id="42" name="图片 41"/>
        <xdr:cNvPicPr>
          <a:picLocks noChangeAspect="1"/>
        </xdr:cNvPicPr>
      </xdr:nvPicPr>
      <xdr:blipFill>
        <a:blip r:embed="rId41"/>
        <a:stretch>
          <a:fillRect/>
        </a:stretch>
      </xdr:blipFill>
      <xdr:spPr>
        <a:xfrm>
          <a:off x="1333500" y="17805400"/>
          <a:ext cx="1066165" cy="0"/>
        </a:xfrm>
        <a:prstGeom prst="rect">
          <a:avLst/>
        </a:prstGeom>
        <a:noFill/>
        <a:ln w="9525">
          <a:noFill/>
        </a:ln>
      </xdr:spPr>
    </xdr:pic>
    <xdr:clientData/>
  </xdr:twoCellAnchor>
  <xdr:twoCellAnchor>
    <xdr:from>
      <xdr:col>2</xdr:col>
      <xdr:colOff>0</xdr:colOff>
      <xdr:row>93</xdr:row>
      <xdr:rowOff>0</xdr:rowOff>
    </xdr:from>
    <xdr:to>
      <xdr:col>2</xdr:col>
      <xdr:colOff>866775</xdr:colOff>
      <xdr:row>93</xdr:row>
      <xdr:rowOff>944245</xdr:rowOff>
    </xdr:to>
    <xdr:pic>
      <xdr:nvPicPr>
        <xdr:cNvPr id="43" name="图片 42"/>
        <xdr:cNvPicPr>
          <a:picLocks noChangeAspect="1"/>
        </xdr:cNvPicPr>
      </xdr:nvPicPr>
      <xdr:blipFill>
        <a:blip r:embed="rId42"/>
        <a:stretch>
          <a:fillRect/>
        </a:stretch>
      </xdr:blipFill>
      <xdr:spPr>
        <a:xfrm>
          <a:off x="1304925" y="42189400"/>
          <a:ext cx="866775" cy="944245"/>
        </a:xfrm>
        <a:prstGeom prst="rect">
          <a:avLst/>
        </a:prstGeom>
        <a:noFill/>
        <a:ln w="9525">
          <a:noFill/>
        </a:ln>
      </xdr:spPr>
    </xdr:pic>
    <xdr:clientData/>
  </xdr:twoCellAnchor>
  <xdr:twoCellAnchor>
    <xdr:from>
      <xdr:col>2</xdr:col>
      <xdr:colOff>0</xdr:colOff>
      <xdr:row>50</xdr:row>
      <xdr:rowOff>25400</xdr:rowOff>
    </xdr:from>
    <xdr:to>
      <xdr:col>2</xdr:col>
      <xdr:colOff>1050925</xdr:colOff>
      <xdr:row>50</xdr:row>
      <xdr:rowOff>960755</xdr:rowOff>
    </xdr:to>
    <xdr:pic>
      <xdr:nvPicPr>
        <xdr:cNvPr id="44" name="图片 43"/>
        <xdr:cNvPicPr>
          <a:picLocks noChangeAspect="1"/>
        </xdr:cNvPicPr>
      </xdr:nvPicPr>
      <xdr:blipFill>
        <a:blip r:embed="rId43"/>
        <a:stretch>
          <a:fillRect/>
        </a:stretch>
      </xdr:blipFill>
      <xdr:spPr>
        <a:xfrm>
          <a:off x="1304925" y="17805400"/>
          <a:ext cx="1050925" cy="0"/>
        </a:xfrm>
        <a:prstGeom prst="rect">
          <a:avLst/>
        </a:prstGeom>
        <a:noFill/>
        <a:ln w="9525">
          <a:noFill/>
        </a:ln>
      </xdr:spPr>
    </xdr:pic>
    <xdr:clientData/>
  </xdr:twoCellAnchor>
  <xdr:twoCellAnchor>
    <xdr:from>
      <xdr:col>2</xdr:col>
      <xdr:colOff>38100</xdr:colOff>
      <xdr:row>64</xdr:row>
      <xdr:rowOff>0</xdr:rowOff>
    </xdr:from>
    <xdr:to>
      <xdr:col>2</xdr:col>
      <xdr:colOff>971550</xdr:colOff>
      <xdr:row>64</xdr:row>
      <xdr:rowOff>948055</xdr:rowOff>
    </xdr:to>
    <xdr:pic>
      <xdr:nvPicPr>
        <xdr:cNvPr id="45" name="图片 44"/>
        <xdr:cNvPicPr>
          <a:picLocks noChangeAspect="1"/>
        </xdr:cNvPicPr>
      </xdr:nvPicPr>
      <xdr:blipFill>
        <a:blip r:embed="rId44"/>
        <a:stretch>
          <a:fillRect/>
        </a:stretch>
      </xdr:blipFill>
      <xdr:spPr>
        <a:xfrm>
          <a:off x="1343025" y="25933400"/>
          <a:ext cx="933450" cy="0"/>
        </a:xfrm>
        <a:prstGeom prst="rect">
          <a:avLst/>
        </a:prstGeom>
        <a:noFill/>
        <a:ln w="9525">
          <a:noFill/>
        </a:ln>
      </xdr:spPr>
    </xdr:pic>
    <xdr:clientData/>
  </xdr:twoCellAnchor>
  <xdr:twoCellAnchor>
    <xdr:from>
      <xdr:col>2</xdr:col>
      <xdr:colOff>66675</xdr:colOff>
      <xdr:row>80</xdr:row>
      <xdr:rowOff>130175</xdr:rowOff>
    </xdr:from>
    <xdr:to>
      <xdr:col>2</xdr:col>
      <xdr:colOff>1076960</xdr:colOff>
      <xdr:row>80</xdr:row>
      <xdr:rowOff>825500</xdr:rowOff>
    </xdr:to>
    <xdr:pic>
      <xdr:nvPicPr>
        <xdr:cNvPr id="46" name="图片 45"/>
        <xdr:cNvPicPr>
          <a:picLocks noChangeAspect="1"/>
        </xdr:cNvPicPr>
      </xdr:nvPicPr>
      <xdr:blipFill>
        <a:blip r:embed="rId45"/>
        <a:stretch>
          <a:fillRect/>
        </a:stretch>
      </xdr:blipFill>
      <xdr:spPr>
        <a:xfrm>
          <a:off x="1371600" y="36093400"/>
          <a:ext cx="1010285" cy="0"/>
        </a:xfrm>
        <a:prstGeom prst="rect">
          <a:avLst/>
        </a:prstGeom>
        <a:noFill/>
        <a:ln w="9525">
          <a:noFill/>
        </a:ln>
      </xdr:spPr>
    </xdr:pic>
    <xdr:clientData/>
  </xdr:twoCellAnchor>
  <xdr:twoCellAnchor>
    <xdr:from>
      <xdr:col>2</xdr:col>
      <xdr:colOff>19050</xdr:colOff>
      <xdr:row>68</xdr:row>
      <xdr:rowOff>0</xdr:rowOff>
    </xdr:from>
    <xdr:to>
      <xdr:col>2</xdr:col>
      <xdr:colOff>1057910</xdr:colOff>
      <xdr:row>68</xdr:row>
      <xdr:rowOff>960120</xdr:rowOff>
    </xdr:to>
    <xdr:pic>
      <xdr:nvPicPr>
        <xdr:cNvPr id="47" name="图片 46"/>
        <xdr:cNvPicPr>
          <a:picLocks noChangeAspect="1"/>
        </xdr:cNvPicPr>
      </xdr:nvPicPr>
      <xdr:blipFill>
        <a:blip r:embed="rId46"/>
        <a:stretch>
          <a:fillRect/>
        </a:stretch>
      </xdr:blipFill>
      <xdr:spPr>
        <a:xfrm>
          <a:off x="1323975" y="27965400"/>
          <a:ext cx="1038860" cy="960120"/>
        </a:xfrm>
        <a:prstGeom prst="rect">
          <a:avLst/>
        </a:prstGeom>
        <a:noFill/>
        <a:ln w="9525">
          <a:noFill/>
        </a:ln>
      </xdr:spPr>
    </xdr:pic>
    <xdr:clientData/>
  </xdr:twoCellAnchor>
  <xdr:twoCellAnchor>
    <xdr:from>
      <xdr:col>2</xdr:col>
      <xdr:colOff>0</xdr:colOff>
      <xdr:row>53</xdr:row>
      <xdr:rowOff>0</xdr:rowOff>
    </xdr:from>
    <xdr:to>
      <xdr:col>2</xdr:col>
      <xdr:colOff>955675</xdr:colOff>
      <xdr:row>53</xdr:row>
      <xdr:rowOff>965835</xdr:rowOff>
    </xdr:to>
    <xdr:pic>
      <xdr:nvPicPr>
        <xdr:cNvPr id="48" name="图片 47"/>
        <xdr:cNvPicPr>
          <a:picLocks noChangeAspect="1"/>
        </xdr:cNvPicPr>
      </xdr:nvPicPr>
      <xdr:blipFill>
        <a:blip r:embed="rId47"/>
        <a:stretch>
          <a:fillRect/>
        </a:stretch>
      </xdr:blipFill>
      <xdr:spPr>
        <a:xfrm>
          <a:off x="1304925" y="19837400"/>
          <a:ext cx="955675" cy="965835"/>
        </a:xfrm>
        <a:prstGeom prst="rect">
          <a:avLst/>
        </a:prstGeom>
        <a:noFill/>
        <a:ln w="9525">
          <a:noFill/>
        </a:ln>
      </xdr:spPr>
    </xdr:pic>
    <xdr:clientData/>
  </xdr:twoCellAnchor>
  <xdr:twoCellAnchor>
    <xdr:from>
      <xdr:col>2</xdr:col>
      <xdr:colOff>19050</xdr:colOff>
      <xdr:row>51</xdr:row>
      <xdr:rowOff>101600</xdr:rowOff>
    </xdr:from>
    <xdr:to>
      <xdr:col>2</xdr:col>
      <xdr:colOff>1036955</xdr:colOff>
      <xdr:row>51</xdr:row>
      <xdr:rowOff>930275</xdr:rowOff>
    </xdr:to>
    <xdr:pic>
      <xdr:nvPicPr>
        <xdr:cNvPr id="49" name="图片 48"/>
        <xdr:cNvPicPr>
          <a:picLocks noChangeAspect="1"/>
        </xdr:cNvPicPr>
      </xdr:nvPicPr>
      <xdr:blipFill>
        <a:blip r:embed="rId48"/>
        <a:stretch>
          <a:fillRect/>
        </a:stretch>
      </xdr:blipFill>
      <xdr:spPr>
        <a:xfrm>
          <a:off x="1323975" y="17907000"/>
          <a:ext cx="1017905" cy="828675"/>
        </a:xfrm>
        <a:prstGeom prst="rect">
          <a:avLst/>
        </a:prstGeom>
        <a:noFill/>
        <a:ln w="9525">
          <a:noFill/>
        </a:ln>
      </xdr:spPr>
    </xdr:pic>
    <xdr:clientData/>
  </xdr:twoCellAnchor>
  <xdr:twoCellAnchor>
    <xdr:from>
      <xdr:col>2</xdr:col>
      <xdr:colOff>104775</xdr:colOff>
      <xdr:row>49</xdr:row>
      <xdr:rowOff>25400</xdr:rowOff>
    </xdr:from>
    <xdr:to>
      <xdr:col>2</xdr:col>
      <xdr:colOff>962025</xdr:colOff>
      <xdr:row>49</xdr:row>
      <xdr:rowOff>986155</xdr:rowOff>
    </xdr:to>
    <xdr:pic>
      <xdr:nvPicPr>
        <xdr:cNvPr id="50" name="图片 49"/>
        <xdr:cNvPicPr>
          <a:picLocks noChangeAspect="1"/>
        </xdr:cNvPicPr>
      </xdr:nvPicPr>
      <xdr:blipFill>
        <a:blip r:embed="rId49"/>
        <a:stretch>
          <a:fillRect/>
        </a:stretch>
      </xdr:blipFill>
      <xdr:spPr>
        <a:xfrm>
          <a:off x="1409700" y="17805400"/>
          <a:ext cx="857250" cy="0"/>
        </a:xfrm>
        <a:prstGeom prst="rect">
          <a:avLst/>
        </a:prstGeom>
        <a:noFill/>
        <a:ln w="9525">
          <a:noFill/>
        </a:ln>
      </xdr:spPr>
    </xdr:pic>
    <xdr:clientData/>
  </xdr:twoCellAnchor>
  <xdr:twoCellAnchor>
    <xdr:from>
      <xdr:col>2</xdr:col>
      <xdr:colOff>66675</xdr:colOff>
      <xdr:row>59</xdr:row>
      <xdr:rowOff>63500</xdr:rowOff>
    </xdr:from>
    <xdr:to>
      <xdr:col>2</xdr:col>
      <xdr:colOff>1027430</xdr:colOff>
      <xdr:row>59</xdr:row>
      <xdr:rowOff>949960</xdr:rowOff>
    </xdr:to>
    <xdr:pic>
      <xdr:nvPicPr>
        <xdr:cNvPr id="51" name="图片 50"/>
        <xdr:cNvPicPr>
          <a:picLocks noChangeAspect="1"/>
        </xdr:cNvPicPr>
      </xdr:nvPicPr>
      <xdr:blipFill>
        <a:blip r:embed="rId50"/>
        <a:stretch>
          <a:fillRect/>
        </a:stretch>
      </xdr:blipFill>
      <xdr:spPr>
        <a:xfrm>
          <a:off x="1371600" y="23964900"/>
          <a:ext cx="960755" cy="886460"/>
        </a:xfrm>
        <a:prstGeom prst="roundRect">
          <a:avLst/>
        </a:prstGeom>
        <a:noFill/>
        <a:ln w="9525">
          <a:noFill/>
        </a:ln>
      </xdr:spPr>
    </xdr:pic>
    <xdr:clientData/>
  </xdr:twoCellAnchor>
  <xdr:twoCellAnchor>
    <xdr:from>
      <xdr:col>2</xdr:col>
      <xdr:colOff>28575</xdr:colOff>
      <xdr:row>77</xdr:row>
      <xdr:rowOff>15875</xdr:rowOff>
    </xdr:from>
    <xdr:to>
      <xdr:col>2</xdr:col>
      <xdr:colOff>981710</xdr:colOff>
      <xdr:row>77</xdr:row>
      <xdr:rowOff>940435</xdr:rowOff>
    </xdr:to>
    <xdr:pic>
      <xdr:nvPicPr>
        <xdr:cNvPr id="52" name="图片 51"/>
        <xdr:cNvPicPr>
          <a:picLocks noChangeAspect="1"/>
        </xdr:cNvPicPr>
      </xdr:nvPicPr>
      <xdr:blipFill>
        <a:blip r:embed="rId51"/>
        <a:stretch>
          <a:fillRect/>
        </a:stretch>
      </xdr:blipFill>
      <xdr:spPr>
        <a:xfrm>
          <a:off x="1333500" y="34077275"/>
          <a:ext cx="953135" cy="924560"/>
        </a:xfrm>
        <a:prstGeom prst="rect">
          <a:avLst/>
        </a:prstGeom>
        <a:noFill/>
        <a:ln w="9525">
          <a:noFill/>
        </a:ln>
      </xdr:spPr>
    </xdr:pic>
    <xdr:clientData/>
  </xdr:twoCellAnchor>
  <xdr:twoCellAnchor>
    <xdr:from>
      <xdr:col>2</xdr:col>
      <xdr:colOff>28575</xdr:colOff>
      <xdr:row>94</xdr:row>
      <xdr:rowOff>44450</xdr:rowOff>
    </xdr:from>
    <xdr:to>
      <xdr:col>2</xdr:col>
      <xdr:colOff>1026795</xdr:colOff>
      <xdr:row>94</xdr:row>
      <xdr:rowOff>958215</xdr:rowOff>
    </xdr:to>
    <xdr:pic>
      <xdr:nvPicPr>
        <xdr:cNvPr id="53" name="图片 52"/>
        <xdr:cNvPicPr>
          <a:picLocks noChangeAspect="1"/>
        </xdr:cNvPicPr>
      </xdr:nvPicPr>
      <xdr:blipFill>
        <a:blip r:embed="rId52"/>
        <a:stretch>
          <a:fillRect/>
        </a:stretch>
      </xdr:blipFill>
      <xdr:spPr>
        <a:xfrm>
          <a:off x="1333500" y="43205400"/>
          <a:ext cx="998220" cy="0"/>
        </a:xfrm>
        <a:prstGeom prst="rect">
          <a:avLst/>
        </a:prstGeom>
        <a:noFill/>
        <a:ln w="9525">
          <a:noFill/>
        </a:ln>
      </xdr:spPr>
    </xdr:pic>
    <xdr:clientData/>
  </xdr:twoCellAnchor>
  <xdr:twoCellAnchor>
    <xdr:from>
      <xdr:col>2</xdr:col>
      <xdr:colOff>95250</xdr:colOff>
      <xdr:row>35</xdr:row>
      <xdr:rowOff>15875</xdr:rowOff>
    </xdr:from>
    <xdr:to>
      <xdr:col>2</xdr:col>
      <xdr:colOff>824865</xdr:colOff>
      <xdr:row>35</xdr:row>
      <xdr:rowOff>962660</xdr:rowOff>
    </xdr:to>
    <xdr:pic>
      <xdr:nvPicPr>
        <xdr:cNvPr id="54" name="图片 53"/>
        <xdr:cNvPicPr>
          <a:picLocks noChangeAspect="1"/>
        </xdr:cNvPicPr>
      </xdr:nvPicPr>
      <xdr:blipFill>
        <a:blip r:embed="rId53"/>
        <a:stretch>
          <a:fillRect/>
        </a:stretch>
      </xdr:blipFill>
      <xdr:spPr>
        <a:xfrm>
          <a:off x="1400175" y="11709400"/>
          <a:ext cx="729615" cy="0"/>
        </a:xfrm>
        <a:prstGeom prst="rect">
          <a:avLst/>
        </a:prstGeom>
        <a:noFill/>
        <a:ln w="9525">
          <a:noFill/>
        </a:ln>
      </xdr:spPr>
    </xdr:pic>
    <xdr:clientData/>
  </xdr:twoCellAnchor>
  <xdr:twoCellAnchor>
    <xdr:from>
      <xdr:col>2</xdr:col>
      <xdr:colOff>0</xdr:colOff>
      <xdr:row>39</xdr:row>
      <xdr:rowOff>0</xdr:rowOff>
    </xdr:from>
    <xdr:to>
      <xdr:col>2</xdr:col>
      <xdr:colOff>857885</xdr:colOff>
      <xdr:row>39</xdr:row>
      <xdr:rowOff>959485</xdr:rowOff>
    </xdr:to>
    <xdr:pic>
      <xdr:nvPicPr>
        <xdr:cNvPr id="55" name="图片 54"/>
        <xdr:cNvPicPr>
          <a:picLocks noChangeAspect="1"/>
        </xdr:cNvPicPr>
      </xdr:nvPicPr>
      <xdr:blipFill>
        <a:blip r:embed="rId54"/>
        <a:stretch>
          <a:fillRect/>
        </a:stretch>
      </xdr:blipFill>
      <xdr:spPr>
        <a:xfrm>
          <a:off x="1304925" y="12725400"/>
          <a:ext cx="857885" cy="0"/>
        </a:xfrm>
        <a:prstGeom prst="rect">
          <a:avLst/>
        </a:prstGeom>
        <a:noFill/>
        <a:ln w="9525">
          <a:noFill/>
        </a:ln>
      </xdr:spPr>
    </xdr:pic>
    <xdr:clientData/>
  </xdr:twoCellAnchor>
  <xdr:twoCellAnchor>
    <xdr:from>
      <xdr:col>2</xdr:col>
      <xdr:colOff>0</xdr:colOff>
      <xdr:row>81</xdr:row>
      <xdr:rowOff>34925</xdr:rowOff>
    </xdr:from>
    <xdr:to>
      <xdr:col>2</xdr:col>
      <xdr:colOff>1037590</xdr:colOff>
      <xdr:row>81</xdr:row>
      <xdr:rowOff>942975</xdr:rowOff>
    </xdr:to>
    <xdr:pic>
      <xdr:nvPicPr>
        <xdr:cNvPr id="56" name="图片 55"/>
        <xdr:cNvPicPr>
          <a:picLocks noChangeAspect="1"/>
        </xdr:cNvPicPr>
      </xdr:nvPicPr>
      <xdr:blipFill>
        <a:blip r:embed="rId55"/>
        <a:stretch>
          <a:fillRect/>
        </a:stretch>
      </xdr:blipFill>
      <xdr:spPr>
        <a:xfrm>
          <a:off x="1304925" y="36128325"/>
          <a:ext cx="1037590" cy="908050"/>
        </a:xfrm>
        <a:prstGeom prst="rect">
          <a:avLst/>
        </a:prstGeom>
        <a:noFill/>
        <a:ln w="9525">
          <a:noFill/>
        </a:ln>
      </xdr:spPr>
    </xdr:pic>
    <xdr:clientData/>
  </xdr:twoCellAnchor>
  <xdr:twoCellAnchor>
    <xdr:from>
      <xdr:col>2</xdr:col>
      <xdr:colOff>95250</xdr:colOff>
      <xdr:row>66</xdr:row>
      <xdr:rowOff>0</xdr:rowOff>
    </xdr:from>
    <xdr:to>
      <xdr:col>2</xdr:col>
      <xdr:colOff>744220</xdr:colOff>
      <xdr:row>66</xdr:row>
      <xdr:rowOff>985520</xdr:rowOff>
    </xdr:to>
    <xdr:pic>
      <xdr:nvPicPr>
        <xdr:cNvPr id="57" name="图片 56"/>
        <xdr:cNvPicPr>
          <a:picLocks noChangeAspect="1"/>
        </xdr:cNvPicPr>
      </xdr:nvPicPr>
      <xdr:blipFill>
        <a:blip r:embed="rId56"/>
        <a:stretch>
          <a:fillRect/>
        </a:stretch>
      </xdr:blipFill>
      <xdr:spPr>
        <a:xfrm>
          <a:off x="1400175" y="26949400"/>
          <a:ext cx="648970" cy="985520"/>
        </a:xfrm>
        <a:prstGeom prst="rect">
          <a:avLst/>
        </a:prstGeom>
        <a:noFill/>
        <a:ln w="9525">
          <a:noFill/>
        </a:ln>
      </xdr:spPr>
    </xdr:pic>
    <xdr:clientData/>
  </xdr:twoCellAnchor>
  <xdr:twoCellAnchor>
    <xdr:from>
      <xdr:col>2</xdr:col>
      <xdr:colOff>0</xdr:colOff>
      <xdr:row>63</xdr:row>
      <xdr:rowOff>0</xdr:rowOff>
    </xdr:from>
    <xdr:to>
      <xdr:col>2</xdr:col>
      <xdr:colOff>942975</xdr:colOff>
      <xdr:row>63</xdr:row>
      <xdr:rowOff>935990</xdr:rowOff>
    </xdr:to>
    <xdr:pic>
      <xdr:nvPicPr>
        <xdr:cNvPr id="58" name="图片 57"/>
        <xdr:cNvPicPr>
          <a:picLocks noChangeAspect="1"/>
        </xdr:cNvPicPr>
      </xdr:nvPicPr>
      <xdr:blipFill>
        <a:blip r:embed="rId57"/>
        <a:stretch>
          <a:fillRect/>
        </a:stretch>
      </xdr:blipFill>
      <xdr:spPr>
        <a:xfrm>
          <a:off x="1304925" y="25933400"/>
          <a:ext cx="942975" cy="0"/>
        </a:xfrm>
        <a:prstGeom prst="rect">
          <a:avLst/>
        </a:prstGeom>
        <a:noFill/>
        <a:ln w="9525">
          <a:noFill/>
        </a:ln>
      </xdr:spPr>
    </xdr:pic>
    <xdr:clientData/>
  </xdr:twoCellAnchor>
  <xdr:twoCellAnchor>
    <xdr:from>
      <xdr:col>2</xdr:col>
      <xdr:colOff>38100</xdr:colOff>
      <xdr:row>24</xdr:row>
      <xdr:rowOff>0</xdr:rowOff>
    </xdr:from>
    <xdr:to>
      <xdr:col>2</xdr:col>
      <xdr:colOff>1028065</xdr:colOff>
      <xdr:row>24</xdr:row>
      <xdr:rowOff>933450</xdr:rowOff>
    </xdr:to>
    <xdr:pic>
      <xdr:nvPicPr>
        <xdr:cNvPr id="59" name="图片 58"/>
        <xdr:cNvPicPr>
          <a:picLocks noChangeAspect="1"/>
        </xdr:cNvPicPr>
      </xdr:nvPicPr>
      <xdr:blipFill>
        <a:blip r:embed="rId58"/>
        <a:stretch>
          <a:fillRect/>
        </a:stretch>
      </xdr:blipFill>
      <xdr:spPr>
        <a:xfrm>
          <a:off x="1343025" y="5613400"/>
          <a:ext cx="989965" cy="933450"/>
        </a:xfrm>
        <a:prstGeom prst="rect">
          <a:avLst/>
        </a:prstGeom>
        <a:noFill/>
        <a:ln w="9525">
          <a:noFill/>
        </a:ln>
      </xdr:spPr>
    </xdr:pic>
    <xdr:clientData/>
  </xdr:twoCellAnchor>
  <xdr:twoCellAnchor>
    <xdr:from>
      <xdr:col>2</xdr:col>
      <xdr:colOff>19050</xdr:colOff>
      <xdr:row>32</xdr:row>
      <xdr:rowOff>0</xdr:rowOff>
    </xdr:from>
    <xdr:to>
      <xdr:col>2</xdr:col>
      <xdr:colOff>843280</xdr:colOff>
      <xdr:row>32</xdr:row>
      <xdr:rowOff>977900</xdr:rowOff>
    </xdr:to>
    <xdr:pic>
      <xdr:nvPicPr>
        <xdr:cNvPr id="60" name="图片 59"/>
        <xdr:cNvPicPr>
          <a:picLocks noChangeAspect="1"/>
        </xdr:cNvPicPr>
      </xdr:nvPicPr>
      <xdr:blipFill>
        <a:blip r:embed="rId59"/>
        <a:stretch>
          <a:fillRect/>
        </a:stretch>
      </xdr:blipFill>
      <xdr:spPr>
        <a:xfrm>
          <a:off x="1323975" y="10693400"/>
          <a:ext cx="824230" cy="977900"/>
        </a:xfrm>
        <a:prstGeom prst="rect">
          <a:avLst/>
        </a:prstGeom>
        <a:noFill/>
        <a:ln w="9525">
          <a:noFill/>
        </a:ln>
      </xdr:spPr>
    </xdr:pic>
    <xdr:clientData/>
  </xdr:twoCellAnchor>
  <xdr:twoCellAnchor>
    <xdr:from>
      <xdr:col>2</xdr:col>
      <xdr:colOff>0</xdr:colOff>
      <xdr:row>82</xdr:row>
      <xdr:rowOff>63500</xdr:rowOff>
    </xdr:from>
    <xdr:to>
      <xdr:col>2</xdr:col>
      <xdr:colOff>1054100</xdr:colOff>
      <xdr:row>82</xdr:row>
      <xdr:rowOff>863600</xdr:rowOff>
    </xdr:to>
    <xdr:pic>
      <xdr:nvPicPr>
        <xdr:cNvPr id="61" name="图片 60"/>
        <xdr:cNvPicPr>
          <a:picLocks noChangeAspect="1"/>
        </xdr:cNvPicPr>
      </xdr:nvPicPr>
      <xdr:blipFill>
        <a:blip r:embed="rId60"/>
        <a:stretch>
          <a:fillRect/>
        </a:stretch>
      </xdr:blipFill>
      <xdr:spPr>
        <a:xfrm>
          <a:off x="1304925" y="37109400"/>
          <a:ext cx="1054100" cy="0"/>
        </a:xfrm>
        <a:prstGeom prst="rect">
          <a:avLst/>
        </a:prstGeom>
        <a:noFill/>
        <a:ln w="9525">
          <a:noFill/>
        </a:ln>
      </xdr:spPr>
    </xdr:pic>
    <xdr:clientData/>
  </xdr:twoCellAnchor>
  <xdr:twoCellAnchor>
    <xdr:from>
      <xdr:col>2</xdr:col>
      <xdr:colOff>47625</xdr:colOff>
      <xdr:row>69</xdr:row>
      <xdr:rowOff>15875</xdr:rowOff>
    </xdr:from>
    <xdr:to>
      <xdr:col>2</xdr:col>
      <xdr:colOff>1000125</xdr:colOff>
      <xdr:row>69</xdr:row>
      <xdr:rowOff>961390</xdr:rowOff>
    </xdr:to>
    <xdr:pic>
      <xdr:nvPicPr>
        <xdr:cNvPr id="62" name="图片 61"/>
        <xdr:cNvPicPr>
          <a:picLocks noChangeAspect="1"/>
        </xdr:cNvPicPr>
      </xdr:nvPicPr>
      <xdr:blipFill>
        <a:blip r:embed="rId61"/>
        <a:stretch>
          <a:fillRect/>
        </a:stretch>
      </xdr:blipFill>
      <xdr:spPr>
        <a:xfrm>
          <a:off x="1352550" y="28997275"/>
          <a:ext cx="952500" cy="945515"/>
        </a:xfrm>
        <a:prstGeom prst="rect">
          <a:avLst/>
        </a:prstGeom>
        <a:noFill/>
        <a:ln w="9525">
          <a:noFill/>
        </a:ln>
      </xdr:spPr>
    </xdr:pic>
    <xdr:clientData/>
  </xdr:twoCellAnchor>
  <xdr:twoCellAnchor>
    <xdr:from>
      <xdr:col>2</xdr:col>
      <xdr:colOff>47625</xdr:colOff>
      <xdr:row>43</xdr:row>
      <xdr:rowOff>15875</xdr:rowOff>
    </xdr:from>
    <xdr:to>
      <xdr:col>2</xdr:col>
      <xdr:colOff>970915</xdr:colOff>
      <xdr:row>43</xdr:row>
      <xdr:rowOff>953135</xdr:rowOff>
    </xdr:to>
    <xdr:pic>
      <xdr:nvPicPr>
        <xdr:cNvPr id="63" name="图片 62"/>
        <xdr:cNvPicPr>
          <a:picLocks noChangeAspect="1"/>
        </xdr:cNvPicPr>
      </xdr:nvPicPr>
      <xdr:blipFill>
        <a:blip r:embed="rId62"/>
        <a:stretch>
          <a:fillRect/>
        </a:stretch>
      </xdr:blipFill>
      <xdr:spPr>
        <a:xfrm>
          <a:off x="1352550" y="14773275"/>
          <a:ext cx="923290" cy="937260"/>
        </a:xfrm>
        <a:prstGeom prst="rect">
          <a:avLst/>
        </a:prstGeom>
        <a:noFill/>
        <a:ln w="9525">
          <a:noFill/>
        </a:ln>
      </xdr:spPr>
    </xdr:pic>
    <xdr:clientData/>
  </xdr:twoCellAnchor>
  <xdr:twoCellAnchor>
    <xdr:from>
      <xdr:col>2</xdr:col>
      <xdr:colOff>19050</xdr:colOff>
      <xdr:row>67</xdr:row>
      <xdr:rowOff>25400</xdr:rowOff>
    </xdr:from>
    <xdr:to>
      <xdr:col>2</xdr:col>
      <xdr:colOff>1076325</xdr:colOff>
      <xdr:row>67</xdr:row>
      <xdr:rowOff>880110</xdr:rowOff>
    </xdr:to>
    <xdr:pic>
      <xdr:nvPicPr>
        <xdr:cNvPr id="64" name="图片 63"/>
        <xdr:cNvPicPr>
          <a:picLocks noChangeAspect="1"/>
        </xdr:cNvPicPr>
      </xdr:nvPicPr>
      <xdr:blipFill>
        <a:blip r:embed="rId63"/>
        <a:stretch>
          <a:fillRect/>
        </a:stretch>
      </xdr:blipFill>
      <xdr:spPr>
        <a:xfrm>
          <a:off x="1323975" y="27965400"/>
          <a:ext cx="1057275" cy="0"/>
        </a:xfrm>
        <a:prstGeom prst="rect">
          <a:avLst/>
        </a:prstGeom>
        <a:noFill/>
        <a:ln w="9525">
          <a:noFill/>
        </a:ln>
      </xdr:spPr>
    </xdr:pic>
    <xdr:clientData/>
  </xdr:twoCellAnchor>
  <xdr:twoCellAnchor>
    <xdr:from>
      <xdr:col>2</xdr:col>
      <xdr:colOff>28575</xdr:colOff>
      <xdr:row>73</xdr:row>
      <xdr:rowOff>15875</xdr:rowOff>
    </xdr:from>
    <xdr:to>
      <xdr:col>2</xdr:col>
      <xdr:colOff>969645</xdr:colOff>
      <xdr:row>73</xdr:row>
      <xdr:rowOff>953135</xdr:rowOff>
    </xdr:to>
    <xdr:pic>
      <xdr:nvPicPr>
        <xdr:cNvPr id="65" name="图片 64"/>
        <xdr:cNvPicPr>
          <a:picLocks noChangeAspect="1"/>
        </xdr:cNvPicPr>
      </xdr:nvPicPr>
      <xdr:blipFill>
        <a:blip r:embed="rId64"/>
        <a:stretch>
          <a:fillRect/>
        </a:stretch>
      </xdr:blipFill>
      <xdr:spPr>
        <a:xfrm>
          <a:off x="1333500" y="33061275"/>
          <a:ext cx="941070" cy="937260"/>
        </a:xfrm>
        <a:prstGeom prst="rect">
          <a:avLst/>
        </a:prstGeom>
        <a:noFill/>
        <a:ln w="9525">
          <a:noFill/>
        </a:ln>
      </xdr:spPr>
    </xdr:pic>
    <xdr:clientData/>
  </xdr:twoCellAnchor>
  <xdr:twoCellAnchor>
    <xdr:from>
      <xdr:col>2</xdr:col>
      <xdr:colOff>57150</xdr:colOff>
      <xdr:row>52</xdr:row>
      <xdr:rowOff>25400</xdr:rowOff>
    </xdr:from>
    <xdr:to>
      <xdr:col>2</xdr:col>
      <xdr:colOff>982345</xdr:colOff>
      <xdr:row>52</xdr:row>
      <xdr:rowOff>977900</xdr:rowOff>
    </xdr:to>
    <xdr:pic>
      <xdr:nvPicPr>
        <xdr:cNvPr id="66" name="图片 65"/>
        <xdr:cNvPicPr>
          <a:picLocks noChangeAspect="1"/>
        </xdr:cNvPicPr>
      </xdr:nvPicPr>
      <xdr:blipFill>
        <a:blip r:embed="rId65"/>
        <a:stretch>
          <a:fillRect/>
        </a:stretch>
      </xdr:blipFill>
      <xdr:spPr>
        <a:xfrm>
          <a:off x="1362075" y="18846800"/>
          <a:ext cx="925195" cy="952500"/>
        </a:xfrm>
        <a:prstGeom prst="rect">
          <a:avLst/>
        </a:prstGeom>
        <a:noFill/>
        <a:ln w="9525">
          <a:noFill/>
        </a:ln>
      </xdr:spPr>
    </xdr:pic>
    <xdr:clientData/>
  </xdr:twoCellAnchor>
  <xdr:twoCellAnchor>
    <xdr:from>
      <xdr:col>2</xdr:col>
      <xdr:colOff>57150</xdr:colOff>
      <xdr:row>78</xdr:row>
      <xdr:rowOff>92075</xdr:rowOff>
    </xdr:from>
    <xdr:to>
      <xdr:col>2</xdr:col>
      <xdr:colOff>1025525</xdr:colOff>
      <xdr:row>78</xdr:row>
      <xdr:rowOff>882015</xdr:rowOff>
    </xdr:to>
    <xdr:pic>
      <xdr:nvPicPr>
        <xdr:cNvPr id="67" name="图片 66"/>
        <xdr:cNvPicPr>
          <a:picLocks noChangeAspect="1"/>
        </xdr:cNvPicPr>
      </xdr:nvPicPr>
      <xdr:blipFill>
        <a:blip r:embed="rId66"/>
        <a:stretch>
          <a:fillRect/>
        </a:stretch>
      </xdr:blipFill>
      <xdr:spPr>
        <a:xfrm>
          <a:off x="1362075" y="35169475"/>
          <a:ext cx="968375" cy="789940"/>
        </a:xfrm>
        <a:prstGeom prst="rect">
          <a:avLst/>
        </a:prstGeom>
        <a:noFill/>
        <a:ln w="9525">
          <a:noFill/>
        </a:ln>
      </xdr:spPr>
    </xdr:pic>
    <xdr:clientData/>
  </xdr:twoCellAnchor>
  <xdr:twoCellAnchor>
    <xdr:from>
      <xdr:col>2</xdr:col>
      <xdr:colOff>57150</xdr:colOff>
      <xdr:row>57</xdr:row>
      <xdr:rowOff>34925</xdr:rowOff>
    </xdr:from>
    <xdr:to>
      <xdr:col>2</xdr:col>
      <xdr:colOff>933450</xdr:colOff>
      <xdr:row>57</xdr:row>
      <xdr:rowOff>948690</xdr:rowOff>
    </xdr:to>
    <xdr:pic>
      <xdr:nvPicPr>
        <xdr:cNvPr id="68" name="图片 67"/>
        <xdr:cNvPicPr>
          <a:picLocks noChangeAspect="1"/>
        </xdr:cNvPicPr>
      </xdr:nvPicPr>
      <xdr:blipFill>
        <a:blip r:embed="rId67"/>
        <a:stretch>
          <a:fillRect/>
        </a:stretch>
      </xdr:blipFill>
      <xdr:spPr>
        <a:xfrm>
          <a:off x="1362075" y="22920325"/>
          <a:ext cx="876300" cy="913765"/>
        </a:xfrm>
        <a:prstGeom prst="rect">
          <a:avLst/>
        </a:prstGeom>
        <a:noFill/>
        <a:ln w="9525">
          <a:noFill/>
        </a:ln>
      </xdr:spPr>
    </xdr:pic>
    <xdr:clientData/>
  </xdr:twoCellAnchor>
  <xdr:twoCellAnchor>
    <xdr:from>
      <xdr:col>2</xdr:col>
      <xdr:colOff>19050</xdr:colOff>
      <xdr:row>58</xdr:row>
      <xdr:rowOff>63500</xdr:rowOff>
    </xdr:from>
    <xdr:to>
      <xdr:col>2</xdr:col>
      <xdr:colOff>1064895</xdr:colOff>
      <xdr:row>58</xdr:row>
      <xdr:rowOff>891540</xdr:rowOff>
    </xdr:to>
    <xdr:pic>
      <xdr:nvPicPr>
        <xdr:cNvPr id="69" name="图片 68"/>
        <xdr:cNvPicPr>
          <a:picLocks noChangeAspect="1"/>
        </xdr:cNvPicPr>
      </xdr:nvPicPr>
      <xdr:blipFill>
        <a:blip r:embed="rId68"/>
        <a:stretch>
          <a:fillRect/>
        </a:stretch>
      </xdr:blipFill>
      <xdr:spPr>
        <a:xfrm>
          <a:off x="1323975" y="23901400"/>
          <a:ext cx="1045845" cy="0"/>
        </a:xfrm>
        <a:prstGeom prst="rect">
          <a:avLst/>
        </a:prstGeom>
        <a:noFill/>
        <a:ln w="9525">
          <a:noFill/>
        </a:ln>
      </xdr:spPr>
    </xdr:pic>
    <xdr:clientData/>
  </xdr:twoCellAnchor>
  <xdr:twoCellAnchor>
    <xdr:from>
      <xdr:col>2</xdr:col>
      <xdr:colOff>47625</xdr:colOff>
      <xdr:row>72</xdr:row>
      <xdr:rowOff>15875</xdr:rowOff>
    </xdr:from>
    <xdr:to>
      <xdr:col>2</xdr:col>
      <xdr:colOff>987425</xdr:colOff>
      <xdr:row>72</xdr:row>
      <xdr:rowOff>953770</xdr:rowOff>
    </xdr:to>
    <xdr:pic>
      <xdr:nvPicPr>
        <xdr:cNvPr id="70" name="图片 69"/>
        <xdr:cNvPicPr>
          <a:picLocks noChangeAspect="1"/>
        </xdr:cNvPicPr>
      </xdr:nvPicPr>
      <xdr:blipFill>
        <a:blip r:embed="rId69"/>
        <a:stretch>
          <a:fillRect/>
        </a:stretch>
      </xdr:blipFill>
      <xdr:spPr>
        <a:xfrm>
          <a:off x="1352550" y="32045275"/>
          <a:ext cx="939800" cy="937895"/>
        </a:xfrm>
        <a:prstGeom prst="rect">
          <a:avLst/>
        </a:prstGeom>
        <a:noFill/>
        <a:ln w="9525">
          <a:noFill/>
        </a:ln>
      </xdr:spPr>
    </xdr:pic>
    <xdr:clientData/>
  </xdr:twoCellAnchor>
  <xdr:twoCellAnchor>
    <xdr:from>
      <xdr:col>2</xdr:col>
      <xdr:colOff>0</xdr:colOff>
      <xdr:row>74</xdr:row>
      <xdr:rowOff>0</xdr:rowOff>
    </xdr:from>
    <xdr:to>
      <xdr:col>2</xdr:col>
      <xdr:colOff>1045845</xdr:colOff>
      <xdr:row>74</xdr:row>
      <xdr:rowOff>949960</xdr:rowOff>
    </xdr:to>
    <xdr:pic>
      <xdr:nvPicPr>
        <xdr:cNvPr id="71" name="图片 70"/>
        <xdr:cNvPicPr>
          <a:picLocks noChangeAspect="1"/>
        </xdr:cNvPicPr>
      </xdr:nvPicPr>
      <xdr:blipFill>
        <a:blip r:embed="rId70"/>
        <a:stretch>
          <a:fillRect/>
        </a:stretch>
      </xdr:blipFill>
      <xdr:spPr>
        <a:xfrm>
          <a:off x="1304925" y="34061400"/>
          <a:ext cx="1045845" cy="0"/>
        </a:xfrm>
        <a:prstGeom prst="rect">
          <a:avLst/>
        </a:prstGeom>
        <a:noFill/>
        <a:ln w="9525">
          <a:noFill/>
        </a:ln>
      </xdr:spPr>
    </xdr:pic>
    <xdr:clientData/>
  </xdr:twoCellAnchor>
  <xdr:twoCellAnchor>
    <xdr:from>
      <xdr:col>2</xdr:col>
      <xdr:colOff>0</xdr:colOff>
      <xdr:row>40</xdr:row>
      <xdr:rowOff>0</xdr:rowOff>
    </xdr:from>
    <xdr:to>
      <xdr:col>2</xdr:col>
      <xdr:colOff>867410</xdr:colOff>
      <xdr:row>40</xdr:row>
      <xdr:rowOff>954405</xdr:rowOff>
    </xdr:to>
    <xdr:pic>
      <xdr:nvPicPr>
        <xdr:cNvPr id="72" name="图片 71"/>
        <xdr:cNvPicPr>
          <a:picLocks noChangeAspect="1"/>
        </xdr:cNvPicPr>
      </xdr:nvPicPr>
      <xdr:blipFill>
        <a:blip r:embed="rId71"/>
        <a:stretch>
          <a:fillRect/>
        </a:stretch>
      </xdr:blipFill>
      <xdr:spPr>
        <a:xfrm>
          <a:off x="1304925" y="12725400"/>
          <a:ext cx="867410" cy="954405"/>
        </a:xfrm>
        <a:prstGeom prst="rect">
          <a:avLst/>
        </a:prstGeom>
        <a:noFill/>
        <a:ln w="9525">
          <a:noFill/>
        </a:ln>
      </xdr:spPr>
    </xdr:pic>
    <xdr:clientData/>
  </xdr:twoCellAnchor>
  <xdr:twoCellAnchor>
    <xdr:from>
      <xdr:col>2</xdr:col>
      <xdr:colOff>76200</xdr:colOff>
      <xdr:row>65</xdr:row>
      <xdr:rowOff>15875</xdr:rowOff>
    </xdr:from>
    <xdr:to>
      <xdr:col>2</xdr:col>
      <xdr:colOff>1010285</xdr:colOff>
      <xdr:row>65</xdr:row>
      <xdr:rowOff>915670</xdr:rowOff>
    </xdr:to>
    <xdr:pic>
      <xdr:nvPicPr>
        <xdr:cNvPr id="73" name="图片 72"/>
        <xdr:cNvPicPr>
          <a:picLocks noChangeAspect="1"/>
        </xdr:cNvPicPr>
      </xdr:nvPicPr>
      <xdr:blipFill>
        <a:blip r:embed="rId72"/>
        <a:stretch>
          <a:fillRect/>
        </a:stretch>
      </xdr:blipFill>
      <xdr:spPr>
        <a:xfrm>
          <a:off x="1381125" y="25949275"/>
          <a:ext cx="934085" cy="899795"/>
        </a:xfrm>
        <a:prstGeom prst="rect">
          <a:avLst/>
        </a:prstGeom>
        <a:noFill/>
        <a:ln w="9525">
          <a:noFill/>
        </a:ln>
      </xdr:spPr>
    </xdr:pic>
    <xdr:clientData/>
  </xdr:twoCellAnchor>
  <xdr:twoCellAnchor>
    <xdr:from>
      <xdr:col>2</xdr:col>
      <xdr:colOff>0</xdr:colOff>
      <xdr:row>44</xdr:row>
      <xdr:rowOff>0</xdr:rowOff>
    </xdr:from>
    <xdr:to>
      <xdr:col>2</xdr:col>
      <xdr:colOff>983615</xdr:colOff>
      <xdr:row>44</xdr:row>
      <xdr:rowOff>957580</xdr:rowOff>
    </xdr:to>
    <xdr:pic>
      <xdr:nvPicPr>
        <xdr:cNvPr id="74" name="图片 73"/>
        <xdr:cNvPicPr>
          <a:picLocks noChangeAspect="1"/>
        </xdr:cNvPicPr>
      </xdr:nvPicPr>
      <xdr:blipFill>
        <a:blip r:embed="rId73"/>
        <a:stretch>
          <a:fillRect/>
        </a:stretch>
      </xdr:blipFill>
      <xdr:spPr>
        <a:xfrm>
          <a:off x="1304925" y="15773400"/>
          <a:ext cx="983615" cy="957580"/>
        </a:xfrm>
        <a:prstGeom prst="rect">
          <a:avLst/>
        </a:prstGeom>
        <a:noFill/>
        <a:ln w="9525">
          <a:noFill/>
        </a:ln>
      </xdr:spPr>
    </xdr:pic>
    <xdr:clientData/>
  </xdr:twoCellAnchor>
  <xdr:twoCellAnchor>
    <xdr:from>
      <xdr:col>2</xdr:col>
      <xdr:colOff>57150</xdr:colOff>
      <xdr:row>45</xdr:row>
      <xdr:rowOff>0</xdr:rowOff>
    </xdr:from>
    <xdr:to>
      <xdr:col>2</xdr:col>
      <xdr:colOff>899795</xdr:colOff>
      <xdr:row>45</xdr:row>
      <xdr:rowOff>973455</xdr:rowOff>
    </xdr:to>
    <xdr:pic>
      <xdr:nvPicPr>
        <xdr:cNvPr id="75" name="图片 74"/>
        <xdr:cNvPicPr>
          <a:picLocks noChangeAspect="1"/>
        </xdr:cNvPicPr>
      </xdr:nvPicPr>
      <xdr:blipFill>
        <a:blip r:embed="rId74"/>
        <a:stretch>
          <a:fillRect/>
        </a:stretch>
      </xdr:blipFill>
      <xdr:spPr>
        <a:xfrm>
          <a:off x="1362075" y="16789400"/>
          <a:ext cx="842645" cy="973455"/>
        </a:xfrm>
        <a:prstGeom prst="rect">
          <a:avLst/>
        </a:prstGeom>
        <a:noFill/>
        <a:ln w="9525">
          <a:noFill/>
        </a:ln>
      </xdr:spPr>
    </xdr:pic>
    <xdr:clientData/>
  </xdr:twoCellAnchor>
  <xdr:twoCellAnchor>
    <xdr:from>
      <xdr:col>2</xdr:col>
      <xdr:colOff>47625</xdr:colOff>
      <xdr:row>70</xdr:row>
      <xdr:rowOff>34925</xdr:rowOff>
    </xdr:from>
    <xdr:to>
      <xdr:col>2</xdr:col>
      <xdr:colOff>1064260</xdr:colOff>
      <xdr:row>70</xdr:row>
      <xdr:rowOff>994410</xdr:rowOff>
    </xdr:to>
    <xdr:pic>
      <xdr:nvPicPr>
        <xdr:cNvPr id="76" name="图片 75"/>
        <xdr:cNvPicPr>
          <a:picLocks noChangeAspect="1"/>
        </xdr:cNvPicPr>
      </xdr:nvPicPr>
      <xdr:blipFill>
        <a:blip r:embed="rId75"/>
        <a:stretch>
          <a:fillRect/>
        </a:stretch>
      </xdr:blipFill>
      <xdr:spPr>
        <a:xfrm>
          <a:off x="1352550" y="30032325"/>
          <a:ext cx="1016635" cy="959485"/>
        </a:xfrm>
        <a:prstGeom prst="rect">
          <a:avLst/>
        </a:prstGeom>
        <a:noFill/>
        <a:ln w="9525">
          <a:noFill/>
        </a:ln>
      </xdr:spPr>
    </xdr:pic>
    <xdr:clientData/>
  </xdr:twoCellAnchor>
  <xdr:twoCellAnchor>
    <xdr:from>
      <xdr:col>2</xdr:col>
      <xdr:colOff>47625</xdr:colOff>
      <xdr:row>95</xdr:row>
      <xdr:rowOff>0</xdr:rowOff>
    </xdr:from>
    <xdr:to>
      <xdr:col>2</xdr:col>
      <xdr:colOff>867410</xdr:colOff>
      <xdr:row>95</xdr:row>
      <xdr:rowOff>978535</xdr:rowOff>
    </xdr:to>
    <xdr:pic>
      <xdr:nvPicPr>
        <xdr:cNvPr id="77" name="图片 76"/>
        <xdr:cNvPicPr>
          <a:picLocks noChangeAspect="1"/>
        </xdr:cNvPicPr>
      </xdr:nvPicPr>
      <xdr:blipFill>
        <a:blip r:embed="rId76"/>
        <a:stretch>
          <a:fillRect/>
        </a:stretch>
      </xdr:blipFill>
      <xdr:spPr>
        <a:xfrm>
          <a:off x="1352550" y="43205400"/>
          <a:ext cx="819785" cy="978535"/>
        </a:xfrm>
        <a:prstGeom prst="rect">
          <a:avLst/>
        </a:prstGeom>
        <a:noFill/>
        <a:ln w="9525">
          <a:noFill/>
        </a:ln>
      </xdr:spPr>
    </xdr:pic>
    <xdr:clientData/>
  </xdr:twoCellAnchor>
  <xdr:twoCellAnchor>
    <xdr:from>
      <xdr:col>2</xdr:col>
      <xdr:colOff>190500</xdr:colOff>
      <xdr:row>83</xdr:row>
      <xdr:rowOff>44450</xdr:rowOff>
    </xdr:from>
    <xdr:to>
      <xdr:col>2</xdr:col>
      <xdr:colOff>664845</xdr:colOff>
      <xdr:row>83</xdr:row>
      <xdr:rowOff>977900</xdr:rowOff>
    </xdr:to>
    <xdr:pic>
      <xdr:nvPicPr>
        <xdr:cNvPr id="78" name="图片 77"/>
        <xdr:cNvPicPr>
          <a:picLocks noChangeAspect="1"/>
        </xdr:cNvPicPr>
      </xdr:nvPicPr>
      <xdr:blipFill>
        <a:blip r:embed="rId77"/>
        <a:stretch>
          <a:fillRect/>
        </a:stretch>
      </xdr:blipFill>
      <xdr:spPr>
        <a:xfrm>
          <a:off x="1495425" y="37153850"/>
          <a:ext cx="474345" cy="933450"/>
        </a:xfrm>
        <a:prstGeom prst="rect">
          <a:avLst/>
        </a:prstGeom>
        <a:noFill/>
        <a:ln w="9525">
          <a:noFill/>
        </a:ln>
      </xdr:spPr>
    </xdr:pic>
    <xdr:clientData/>
  </xdr:twoCellAnchor>
  <xdr:twoCellAnchor>
    <xdr:from>
      <xdr:col>2</xdr:col>
      <xdr:colOff>38100</xdr:colOff>
      <xdr:row>84</xdr:row>
      <xdr:rowOff>34925</xdr:rowOff>
    </xdr:from>
    <xdr:to>
      <xdr:col>2</xdr:col>
      <xdr:colOff>1076325</xdr:colOff>
      <xdr:row>84</xdr:row>
      <xdr:rowOff>875030</xdr:rowOff>
    </xdr:to>
    <xdr:pic>
      <xdr:nvPicPr>
        <xdr:cNvPr id="79" name="图片 78"/>
        <xdr:cNvPicPr>
          <a:picLocks noChangeAspect="1"/>
        </xdr:cNvPicPr>
      </xdr:nvPicPr>
      <xdr:blipFill>
        <a:blip r:embed="rId78"/>
        <a:stretch>
          <a:fillRect/>
        </a:stretch>
      </xdr:blipFill>
      <xdr:spPr>
        <a:xfrm>
          <a:off x="1343025" y="38125400"/>
          <a:ext cx="1038225" cy="0"/>
        </a:xfrm>
        <a:prstGeom prst="rect">
          <a:avLst/>
        </a:prstGeom>
        <a:noFill/>
        <a:ln w="9525">
          <a:noFill/>
        </a:ln>
      </xdr:spPr>
    </xdr:pic>
    <xdr:clientData/>
  </xdr:twoCellAnchor>
  <xdr:twoCellAnchor>
    <xdr:from>
      <xdr:col>2</xdr:col>
      <xdr:colOff>28575</xdr:colOff>
      <xdr:row>88</xdr:row>
      <xdr:rowOff>996950</xdr:rowOff>
    </xdr:from>
    <xdr:to>
      <xdr:col>2</xdr:col>
      <xdr:colOff>985520</xdr:colOff>
      <xdr:row>89</xdr:row>
      <xdr:rowOff>946150</xdr:rowOff>
    </xdr:to>
    <xdr:pic>
      <xdr:nvPicPr>
        <xdr:cNvPr id="80" name="图片 79"/>
        <xdr:cNvPicPr>
          <a:picLocks noChangeAspect="1"/>
        </xdr:cNvPicPr>
      </xdr:nvPicPr>
      <xdr:blipFill>
        <a:blip r:embed="rId79"/>
        <a:stretch>
          <a:fillRect/>
        </a:stretch>
      </xdr:blipFill>
      <xdr:spPr>
        <a:xfrm>
          <a:off x="1333500" y="40157400"/>
          <a:ext cx="956945" cy="0"/>
        </a:xfrm>
        <a:prstGeom prst="rect">
          <a:avLst/>
        </a:prstGeom>
        <a:noFill/>
        <a:ln w="9525">
          <a:noFill/>
        </a:ln>
      </xdr:spPr>
    </xdr:pic>
    <xdr:clientData/>
  </xdr:twoCellAnchor>
  <xdr:twoCellAnchor>
    <xdr:from>
      <xdr:col>2</xdr:col>
      <xdr:colOff>57150</xdr:colOff>
      <xdr:row>36</xdr:row>
      <xdr:rowOff>25400</xdr:rowOff>
    </xdr:from>
    <xdr:to>
      <xdr:col>2</xdr:col>
      <xdr:colOff>1018540</xdr:colOff>
      <xdr:row>36</xdr:row>
      <xdr:rowOff>974090</xdr:rowOff>
    </xdr:to>
    <xdr:pic>
      <xdr:nvPicPr>
        <xdr:cNvPr id="81" name="图片 80"/>
        <xdr:cNvPicPr>
          <a:picLocks noChangeAspect="1"/>
        </xdr:cNvPicPr>
      </xdr:nvPicPr>
      <xdr:blipFill>
        <a:blip r:embed="rId80"/>
        <a:stretch>
          <a:fillRect/>
        </a:stretch>
      </xdr:blipFill>
      <xdr:spPr>
        <a:xfrm>
          <a:off x="1362075" y="11709400"/>
          <a:ext cx="961390" cy="0"/>
        </a:xfrm>
        <a:prstGeom prst="rect">
          <a:avLst/>
        </a:prstGeom>
        <a:noFill/>
        <a:ln w="9525">
          <a:noFill/>
        </a:ln>
      </xdr:spPr>
    </xdr:pic>
    <xdr:clientData/>
  </xdr:twoCellAnchor>
  <xdr:twoCellAnchor>
    <xdr:from>
      <xdr:col>2</xdr:col>
      <xdr:colOff>66675</xdr:colOff>
      <xdr:row>31</xdr:row>
      <xdr:rowOff>0</xdr:rowOff>
    </xdr:from>
    <xdr:to>
      <xdr:col>2</xdr:col>
      <xdr:colOff>1003935</xdr:colOff>
      <xdr:row>31</xdr:row>
      <xdr:rowOff>966470</xdr:rowOff>
    </xdr:to>
    <xdr:pic>
      <xdr:nvPicPr>
        <xdr:cNvPr id="82" name="图片 81"/>
        <xdr:cNvPicPr>
          <a:picLocks noChangeAspect="1"/>
        </xdr:cNvPicPr>
      </xdr:nvPicPr>
      <xdr:blipFill>
        <a:blip r:embed="rId81"/>
        <a:stretch>
          <a:fillRect/>
        </a:stretch>
      </xdr:blipFill>
      <xdr:spPr>
        <a:xfrm>
          <a:off x="1371600" y="9677400"/>
          <a:ext cx="937260" cy="966470"/>
        </a:xfrm>
        <a:prstGeom prst="rect">
          <a:avLst/>
        </a:prstGeom>
        <a:noFill/>
        <a:ln w="9525">
          <a:noFill/>
        </a:ln>
      </xdr:spPr>
    </xdr:pic>
    <xdr:clientData/>
  </xdr:twoCellAnchor>
  <xdr:twoCellAnchor>
    <xdr:from>
      <xdr:col>2</xdr:col>
      <xdr:colOff>19050</xdr:colOff>
      <xdr:row>76</xdr:row>
      <xdr:rowOff>44450</xdr:rowOff>
    </xdr:from>
    <xdr:to>
      <xdr:col>2</xdr:col>
      <xdr:colOff>1066800</xdr:colOff>
      <xdr:row>76</xdr:row>
      <xdr:rowOff>880745</xdr:rowOff>
    </xdr:to>
    <xdr:pic>
      <xdr:nvPicPr>
        <xdr:cNvPr id="83" name="图片 82"/>
        <xdr:cNvPicPr>
          <a:picLocks noChangeAspect="1"/>
        </xdr:cNvPicPr>
      </xdr:nvPicPr>
      <xdr:blipFill>
        <a:blip r:embed="rId82"/>
        <a:stretch>
          <a:fillRect/>
        </a:stretch>
      </xdr:blipFill>
      <xdr:spPr>
        <a:xfrm>
          <a:off x="1323975" y="34061400"/>
          <a:ext cx="1047750" cy="0"/>
        </a:xfrm>
        <a:prstGeom prst="rect">
          <a:avLst/>
        </a:prstGeom>
        <a:noFill/>
        <a:ln w="9525">
          <a:noFill/>
        </a:ln>
      </xdr:spPr>
    </xdr:pic>
    <xdr:clientData/>
  </xdr:twoCellAnchor>
  <xdr:twoCellAnchor>
    <xdr:from>
      <xdr:col>2</xdr:col>
      <xdr:colOff>0</xdr:colOff>
      <xdr:row>71</xdr:row>
      <xdr:rowOff>0</xdr:rowOff>
    </xdr:from>
    <xdr:to>
      <xdr:col>2</xdr:col>
      <xdr:colOff>1057910</xdr:colOff>
      <xdr:row>71</xdr:row>
      <xdr:rowOff>974090</xdr:rowOff>
    </xdr:to>
    <xdr:pic>
      <xdr:nvPicPr>
        <xdr:cNvPr id="84" name="图片 83"/>
        <xdr:cNvPicPr>
          <a:picLocks noChangeAspect="1"/>
        </xdr:cNvPicPr>
      </xdr:nvPicPr>
      <xdr:blipFill>
        <a:blip r:embed="rId83"/>
        <a:stretch>
          <a:fillRect/>
        </a:stretch>
      </xdr:blipFill>
      <xdr:spPr>
        <a:xfrm>
          <a:off x="1304925" y="31013400"/>
          <a:ext cx="1057910" cy="974090"/>
        </a:xfrm>
        <a:prstGeom prst="rect">
          <a:avLst/>
        </a:prstGeom>
        <a:noFill/>
        <a:ln w="9525">
          <a:noFill/>
        </a:ln>
      </xdr:spPr>
    </xdr:pic>
    <xdr:clientData/>
  </xdr:twoCellAnchor>
  <xdr:twoCellAnchor>
    <xdr:from>
      <xdr:col>2</xdr:col>
      <xdr:colOff>66675</xdr:colOff>
      <xdr:row>85</xdr:row>
      <xdr:rowOff>15875</xdr:rowOff>
    </xdr:from>
    <xdr:to>
      <xdr:col>2</xdr:col>
      <xdr:colOff>1050925</xdr:colOff>
      <xdr:row>85</xdr:row>
      <xdr:rowOff>961390</xdr:rowOff>
    </xdr:to>
    <xdr:pic>
      <xdr:nvPicPr>
        <xdr:cNvPr id="85" name="图片 84"/>
        <xdr:cNvPicPr>
          <a:picLocks noChangeAspect="1"/>
        </xdr:cNvPicPr>
      </xdr:nvPicPr>
      <xdr:blipFill>
        <a:blip r:embed="rId84"/>
        <a:stretch>
          <a:fillRect/>
        </a:stretch>
      </xdr:blipFill>
      <xdr:spPr>
        <a:xfrm>
          <a:off x="1371600" y="38141275"/>
          <a:ext cx="984250" cy="945515"/>
        </a:xfrm>
        <a:prstGeom prst="rect">
          <a:avLst/>
        </a:prstGeom>
        <a:noFill/>
        <a:ln w="9525">
          <a:noFill/>
        </a:ln>
      </xdr:spPr>
    </xdr:pic>
    <xdr:clientData/>
  </xdr:twoCellAnchor>
  <xdr:twoCellAnchor>
    <xdr:from>
      <xdr:col>2</xdr:col>
      <xdr:colOff>76200</xdr:colOff>
      <xdr:row>79</xdr:row>
      <xdr:rowOff>25400</xdr:rowOff>
    </xdr:from>
    <xdr:to>
      <xdr:col>2</xdr:col>
      <xdr:colOff>753745</xdr:colOff>
      <xdr:row>79</xdr:row>
      <xdr:rowOff>986155</xdr:rowOff>
    </xdr:to>
    <xdr:pic>
      <xdr:nvPicPr>
        <xdr:cNvPr id="86" name="图片 85"/>
        <xdr:cNvPicPr>
          <a:picLocks noChangeAspect="1"/>
        </xdr:cNvPicPr>
      </xdr:nvPicPr>
      <xdr:blipFill>
        <a:blip r:embed="rId85"/>
        <a:stretch>
          <a:fillRect/>
        </a:stretch>
      </xdr:blipFill>
      <xdr:spPr>
        <a:xfrm>
          <a:off x="1381125" y="36093400"/>
          <a:ext cx="677545" cy="0"/>
        </a:xfrm>
        <a:prstGeom prst="rect">
          <a:avLst/>
        </a:prstGeom>
        <a:noFill/>
        <a:ln w="9525">
          <a:noFill/>
        </a:ln>
      </xdr:spPr>
    </xdr:pic>
    <xdr:clientData/>
  </xdr:twoCellAnchor>
  <xdr:twoCellAnchor>
    <xdr:from>
      <xdr:col>2</xdr:col>
      <xdr:colOff>180975</xdr:colOff>
      <xdr:row>96</xdr:row>
      <xdr:rowOff>34925</xdr:rowOff>
    </xdr:from>
    <xdr:to>
      <xdr:col>2</xdr:col>
      <xdr:colOff>759460</xdr:colOff>
      <xdr:row>96</xdr:row>
      <xdr:rowOff>977265</xdr:rowOff>
    </xdr:to>
    <xdr:pic>
      <xdr:nvPicPr>
        <xdr:cNvPr id="87" name="图片 86"/>
        <xdr:cNvPicPr>
          <a:picLocks noChangeAspect="1"/>
        </xdr:cNvPicPr>
      </xdr:nvPicPr>
      <xdr:blipFill>
        <a:blip r:embed="rId86"/>
        <a:stretch>
          <a:fillRect/>
        </a:stretch>
      </xdr:blipFill>
      <xdr:spPr>
        <a:xfrm>
          <a:off x="1485900" y="44256325"/>
          <a:ext cx="578485" cy="942340"/>
        </a:xfrm>
        <a:prstGeom prst="rect">
          <a:avLst/>
        </a:prstGeom>
        <a:noFill/>
        <a:ln w="9525">
          <a:noFill/>
        </a:ln>
      </xdr:spPr>
    </xdr:pic>
    <xdr:clientData/>
  </xdr:twoCellAnchor>
  <xdr:twoCellAnchor>
    <xdr:from>
      <xdr:col>2</xdr:col>
      <xdr:colOff>9525</xdr:colOff>
      <xdr:row>97</xdr:row>
      <xdr:rowOff>0</xdr:rowOff>
    </xdr:from>
    <xdr:to>
      <xdr:col>2</xdr:col>
      <xdr:colOff>885825</xdr:colOff>
      <xdr:row>97</xdr:row>
      <xdr:rowOff>938530</xdr:rowOff>
    </xdr:to>
    <xdr:pic>
      <xdr:nvPicPr>
        <xdr:cNvPr id="88" name="图片 87"/>
        <xdr:cNvPicPr>
          <a:picLocks noChangeAspect="1"/>
        </xdr:cNvPicPr>
      </xdr:nvPicPr>
      <xdr:blipFill>
        <a:blip r:embed="rId87"/>
        <a:stretch>
          <a:fillRect/>
        </a:stretch>
      </xdr:blipFill>
      <xdr:spPr>
        <a:xfrm>
          <a:off x="1314450" y="45237400"/>
          <a:ext cx="876300" cy="0"/>
        </a:xfrm>
        <a:prstGeom prst="rect">
          <a:avLst/>
        </a:prstGeom>
        <a:noFill/>
        <a:ln w="9525">
          <a:noFill/>
        </a:ln>
      </xdr:spPr>
    </xdr:pic>
    <xdr:clientData/>
  </xdr:twoCellAnchor>
  <xdr:twoCellAnchor>
    <xdr:from>
      <xdr:col>2</xdr:col>
      <xdr:colOff>28575</xdr:colOff>
      <xdr:row>11</xdr:row>
      <xdr:rowOff>0</xdr:rowOff>
    </xdr:from>
    <xdr:to>
      <xdr:col>2</xdr:col>
      <xdr:colOff>1073150</xdr:colOff>
      <xdr:row>11</xdr:row>
      <xdr:rowOff>869315</xdr:rowOff>
    </xdr:to>
    <xdr:pic>
      <xdr:nvPicPr>
        <xdr:cNvPr id="89" name="图片 88"/>
        <xdr:cNvPicPr>
          <a:picLocks noChangeAspect="1"/>
        </xdr:cNvPicPr>
      </xdr:nvPicPr>
      <xdr:blipFill>
        <a:blip r:embed="rId88"/>
        <a:stretch>
          <a:fillRect/>
        </a:stretch>
      </xdr:blipFill>
      <xdr:spPr>
        <a:xfrm>
          <a:off x="1333500" y="2565400"/>
          <a:ext cx="1044575" cy="0"/>
        </a:xfrm>
        <a:prstGeom prst="rect">
          <a:avLst/>
        </a:prstGeom>
        <a:noFill/>
        <a:ln w="9525">
          <a:noFill/>
        </a:ln>
      </xdr:spPr>
    </xdr:pic>
    <xdr:clientData/>
  </xdr:twoCellAnchor>
  <xdr:twoCellAnchor>
    <xdr:from>
      <xdr:col>2</xdr:col>
      <xdr:colOff>0</xdr:colOff>
      <xdr:row>98</xdr:row>
      <xdr:rowOff>0</xdr:rowOff>
    </xdr:from>
    <xdr:to>
      <xdr:col>2</xdr:col>
      <xdr:colOff>985520</xdr:colOff>
      <xdr:row>98</xdr:row>
      <xdr:rowOff>931545</xdr:rowOff>
    </xdr:to>
    <xdr:pic>
      <xdr:nvPicPr>
        <xdr:cNvPr id="90" name="图片 89"/>
        <xdr:cNvPicPr>
          <a:picLocks noChangeAspect="1"/>
        </xdr:cNvPicPr>
      </xdr:nvPicPr>
      <xdr:blipFill>
        <a:blip r:embed="rId89"/>
        <a:stretch>
          <a:fillRect/>
        </a:stretch>
      </xdr:blipFill>
      <xdr:spPr>
        <a:xfrm>
          <a:off x="1304925" y="45237400"/>
          <a:ext cx="985520" cy="931545"/>
        </a:xfrm>
        <a:prstGeom prst="rect">
          <a:avLst/>
        </a:prstGeom>
        <a:noFill/>
        <a:ln w="9525">
          <a:noFill/>
        </a:ln>
      </xdr:spPr>
    </xdr:pic>
    <xdr:clientData/>
  </xdr:twoCellAnchor>
  <xdr:twoCellAnchor>
    <xdr:from>
      <xdr:col>2</xdr:col>
      <xdr:colOff>0</xdr:colOff>
      <xdr:row>41</xdr:row>
      <xdr:rowOff>25400</xdr:rowOff>
    </xdr:from>
    <xdr:to>
      <xdr:col>2</xdr:col>
      <xdr:colOff>1067435</xdr:colOff>
      <xdr:row>41</xdr:row>
      <xdr:rowOff>777875</xdr:rowOff>
    </xdr:to>
    <xdr:pic>
      <xdr:nvPicPr>
        <xdr:cNvPr id="91" name="图片 90"/>
        <xdr:cNvPicPr>
          <a:picLocks noChangeAspect="1"/>
        </xdr:cNvPicPr>
      </xdr:nvPicPr>
      <xdr:blipFill>
        <a:blip r:embed="rId90"/>
        <a:stretch>
          <a:fillRect/>
        </a:stretch>
      </xdr:blipFill>
      <xdr:spPr>
        <a:xfrm>
          <a:off x="1304925" y="13766800"/>
          <a:ext cx="1067435" cy="752475"/>
        </a:xfrm>
        <a:prstGeom prst="rect">
          <a:avLst/>
        </a:prstGeom>
        <a:noFill/>
        <a:ln w="9525">
          <a:noFill/>
        </a:ln>
      </xdr:spPr>
    </xdr:pic>
    <xdr:clientData/>
  </xdr:twoCellAnchor>
  <xdr:twoCellAnchor>
    <xdr:from>
      <xdr:col>2</xdr:col>
      <xdr:colOff>76200</xdr:colOff>
      <xdr:row>54</xdr:row>
      <xdr:rowOff>15875</xdr:rowOff>
    </xdr:from>
    <xdr:to>
      <xdr:col>2</xdr:col>
      <xdr:colOff>962660</xdr:colOff>
      <xdr:row>54</xdr:row>
      <xdr:rowOff>961390</xdr:rowOff>
    </xdr:to>
    <xdr:pic>
      <xdr:nvPicPr>
        <xdr:cNvPr id="92" name="图片 91"/>
        <xdr:cNvPicPr>
          <a:picLocks noChangeAspect="1"/>
        </xdr:cNvPicPr>
      </xdr:nvPicPr>
      <xdr:blipFill>
        <a:blip r:embed="rId91"/>
        <a:stretch>
          <a:fillRect/>
        </a:stretch>
      </xdr:blipFill>
      <xdr:spPr>
        <a:xfrm>
          <a:off x="1381125" y="20869275"/>
          <a:ext cx="886460" cy="945515"/>
        </a:xfrm>
        <a:prstGeom prst="rect">
          <a:avLst/>
        </a:prstGeom>
        <a:noFill/>
        <a:ln w="9525">
          <a:noFill/>
        </a:ln>
      </xdr:spPr>
    </xdr:pic>
    <xdr:clientData/>
  </xdr:twoCellAnchor>
  <xdr:twoCellAnchor>
    <xdr:from>
      <xdr:col>2</xdr:col>
      <xdr:colOff>57150</xdr:colOff>
      <xdr:row>99</xdr:row>
      <xdr:rowOff>15875</xdr:rowOff>
    </xdr:from>
    <xdr:to>
      <xdr:col>2</xdr:col>
      <xdr:colOff>938530</xdr:colOff>
      <xdr:row>99</xdr:row>
      <xdr:rowOff>967105</xdr:rowOff>
    </xdr:to>
    <xdr:pic>
      <xdr:nvPicPr>
        <xdr:cNvPr id="93" name="图片 92"/>
        <xdr:cNvPicPr>
          <a:picLocks noChangeAspect="1"/>
        </xdr:cNvPicPr>
      </xdr:nvPicPr>
      <xdr:blipFill>
        <a:blip r:embed="rId92"/>
        <a:stretch>
          <a:fillRect/>
        </a:stretch>
      </xdr:blipFill>
      <xdr:spPr>
        <a:xfrm>
          <a:off x="1362075" y="46269275"/>
          <a:ext cx="881380" cy="951230"/>
        </a:xfrm>
        <a:prstGeom prst="rect">
          <a:avLst/>
        </a:prstGeom>
        <a:noFill/>
        <a:ln w="9525">
          <a:noFill/>
        </a:ln>
      </xdr:spPr>
    </xdr:pic>
    <xdr:clientData/>
  </xdr:twoCellAnchor>
  <xdr:twoCellAnchor>
    <xdr:from>
      <xdr:col>2</xdr:col>
      <xdr:colOff>76200</xdr:colOff>
      <xdr:row>86</xdr:row>
      <xdr:rowOff>0</xdr:rowOff>
    </xdr:from>
    <xdr:to>
      <xdr:col>2</xdr:col>
      <xdr:colOff>1038225</xdr:colOff>
      <xdr:row>86</xdr:row>
      <xdr:rowOff>955675</xdr:rowOff>
    </xdr:to>
    <xdr:pic>
      <xdr:nvPicPr>
        <xdr:cNvPr id="94" name="图片 93"/>
        <xdr:cNvPicPr>
          <a:picLocks noChangeAspect="1"/>
        </xdr:cNvPicPr>
      </xdr:nvPicPr>
      <xdr:blipFill>
        <a:blip r:embed="rId93"/>
        <a:stretch>
          <a:fillRect/>
        </a:stretch>
      </xdr:blipFill>
      <xdr:spPr>
        <a:xfrm>
          <a:off x="1381125" y="39141400"/>
          <a:ext cx="962025" cy="0"/>
        </a:xfrm>
        <a:prstGeom prst="rect">
          <a:avLst/>
        </a:prstGeom>
        <a:noFill/>
        <a:ln w="9525">
          <a:noFill/>
        </a:ln>
      </xdr:spPr>
    </xdr:pic>
    <xdr:clientData/>
  </xdr:twoCellAnchor>
  <xdr:twoCellAnchor>
    <xdr:from>
      <xdr:col>2</xdr:col>
      <xdr:colOff>47625</xdr:colOff>
      <xdr:row>87</xdr:row>
      <xdr:rowOff>63500</xdr:rowOff>
    </xdr:from>
    <xdr:to>
      <xdr:col>2</xdr:col>
      <xdr:colOff>1057275</xdr:colOff>
      <xdr:row>87</xdr:row>
      <xdr:rowOff>915670</xdr:rowOff>
    </xdr:to>
    <xdr:pic>
      <xdr:nvPicPr>
        <xdr:cNvPr id="95" name="图片 94"/>
        <xdr:cNvPicPr>
          <a:picLocks noChangeAspect="1"/>
        </xdr:cNvPicPr>
      </xdr:nvPicPr>
      <xdr:blipFill>
        <a:blip r:embed="rId94"/>
        <a:stretch>
          <a:fillRect/>
        </a:stretch>
      </xdr:blipFill>
      <xdr:spPr>
        <a:xfrm>
          <a:off x="1352550" y="39204900"/>
          <a:ext cx="1009650" cy="852170"/>
        </a:xfrm>
        <a:prstGeom prst="rect">
          <a:avLst/>
        </a:prstGeom>
        <a:noFill/>
        <a:ln w="9525">
          <a:noFill/>
        </a:ln>
      </xdr:spPr>
    </xdr:pic>
    <xdr:clientData/>
  </xdr:twoCellAnchor>
  <xdr:twoCellAnchor>
    <xdr:from>
      <xdr:col>2</xdr:col>
      <xdr:colOff>28575</xdr:colOff>
      <xdr:row>30</xdr:row>
      <xdr:rowOff>15875</xdr:rowOff>
    </xdr:from>
    <xdr:to>
      <xdr:col>2</xdr:col>
      <xdr:colOff>986790</xdr:colOff>
      <xdr:row>30</xdr:row>
      <xdr:rowOff>944880</xdr:rowOff>
    </xdr:to>
    <xdr:pic>
      <xdr:nvPicPr>
        <xdr:cNvPr id="96" name="图片 95"/>
        <xdr:cNvPicPr>
          <a:picLocks noChangeAspect="1"/>
        </xdr:cNvPicPr>
      </xdr:nvPicPr>
      <xdr:blipFill>
        <a:blip r:embed="rId95"/>
        <a:stretch>
          <a:fillRect/>
        </a:stretch>
      </xdr:blipFill>
      <xdr:spPr>
        <a:xfrm>
          <a:off x="1333500" y="8677275"/>
          <a:ext cx="958215" cy="929005"/>
        </a:xfrm>
        <a:prstGeom prst="rect">
          <a:avLst/>
        </a:prstGeom>
        <a:noFill/>
        <a:ln w="9525">
          <a:noFill/>
        </a:ln>
      </xdr:spPr>
    </xdr:pic>
    <xdr:clientData/>
  </xdr:twoCellAnchor>
  <xdr:twoCellAnchor>
    <xdr:from>
      <xdr:col>2</xdr:col>
      <xdr:colOff>28575</xdr:colOff>
      <xdr:row>46</xdr:row>
      <xdr:rowOff>44450</xdr:rowOff>
    </xdr:from>
    <xdr:to>
      <xdr:col>2</xdr:col>
      <xdr:colOff>1094740</xdr:colOff>
      <xdr:row>46</xdr:row>
      <xdr:rowOff>969010</xdr:rowOff>
    </xdr:to>
    <xdr:pic>
      <xdr:nvPicPr>
        <xdr:cNvPr id="97" name="图片 96"/>
        <xdr:cNvPicPr>
          <a:picLocks noChangeAspect="1"/>
        </xdr:cNvPicPr>
      </xdr:nvPicPr>
      <xdr:blipFill>
        <a:blip r:embed="rId41"/>
        <a:stretch>
          <a:fillRect/>
        </a:stretch>
      </xdr:blipFill>
      <xdr:spPr>
        <a:xfrm>
          <a:off x="1333500" y="17805400"/>
          <a:ext cx="1066165" cy="0"/>
        </a:xfrm>
        <a:prstGeom prst="rect">
          <a:avLst/>
        </a:prstGeom>
        <a:noFill/>
        <a:ln w="9525">
          <a:noFill/>
        </a:ln>
      </xdr:spPr>
    </xdr:pic>
    <xdr:clientData/>
  </xdr:twoCellAnchor>
  <xdr:twoCellAnchor>
    <xdr:from>
      <xdr:col>2</xdr:col>
      <xdr:colOff>38100</xdr:colOff>
      <xdr:row>23</xdr:row>
      <xdr:rowOff>0</xdr:rowOff>
    </xdr:from>
    <xdr:to>
      <xdr:col>2</xdr:col>
      <xdr:colOff>1028065</xdr:colOff>
      <xdr:row>23</xdr:row>
      <xdr:rowOff>933450</xdr:rowOff>
    </xdr:to>
    <xdr:pic>
      <xdr:nvPicPr>
        <xdr:cNvPr id="98" name="图片 97"/>
        <xdr:cNvPicPr>
          <a:picLocks noChangeAspect="1"/>
        </xdr:cNvPicPr>
      </xdr:nvPicPr>
      <xdr:blipFill>
        <a:blip r:embed="rId58"/>
        <a:stretch>
          <a:fillRect/>
        </a:stretch>
      </xdr:blipFill>
      <xdr:spPr>
        <a:xfrm>
          <a:off x="1343025" y="4597400"/>
          <a:ext cx="989965" cy="933450"/>
        </a:xfrm>
        <a:prstGeom prst="rect">
          <a:avLst/>
        </a:prstGeom>
        <a:noFill/>
        <a:ln w="9525">
          <a:noFill/>
        </a:ln>
      </xdr:spPr>
    </xdr:pic>
    <xdr:clientData/>
  </xdr:twoCellAnchor>
  <xdr:twoCellAnchor>
    <xdr:from>
      <xdr:col>2</xdr:col>
      <xdr:colOff>0</xdr:colOff>
      <xdr:row>92</xdr:row>
      <xdr:rowOff>0</xdr:rowOff>
    </xdr:from>
    <xdr:to>
      <xdr:col>2</xdr:col>
      <xdr:colOff>971550</xdr:colOff>
      <xdr:row>92</xdr:row>
      <xdr:rowOff>996315</xdr:rowOff>
    </xdr:to>
    <xdr:pic>
      <xdr:nvPicPr>
        <xdr:cNvPr id="99" name="图片 98"/>
        <xdr:cNvPicPr>
          <a:picLocks noChangeAspect="1"/>
        </xdr:cNvPicPr>
      </xdr:nvPicPr>
      <xdr:blipFill>
        <a:blip r:embed="rId35"/>
        <a:stretch>
          <a:fillRect/>
        </a:stretch>
      </xdr:blipFill>
      <xdr:spPr>
        <a:xfrm>
          <a:off x="1304925" y="41173400"/>
          <a:ext cx="971550" cy="996315"/>
        </a:xfrm>
        <a:prstGeom prst="rect">
          <a:avLst/>
        </a:prstGeom>
        <a:noFill/>
        <a:ln w="9525">
          <a:noFill/>
        </a:ln>
      </xdr:spPr>
    </xdr:pic>
    <xdr:clientData/>
  </xdr:twoCellAnchor>
  <xdr:twoCellAnchor>
    <xdr:from>
      <xdr:col>2</xdr:col>
      <xdr:colOff>47625</xdr:colOff>
      <xdr:row>62</xdr:row>
      <xdr:rowOff>25400</xdr:rowOff>
    </xdr:from>
    <xdr:to>
      <xdr:col>2</xdr:col>
      <xdr:colOff>1017270</xdr:colOff>
      <xdr:row>62</xdr:row>
      <xdr:rowOff>981710</xdr:rowOff>
    </xdr:to>
    <xdr:pic>
      <xdr:nvPicPr>
        <xdr:cNvPr id="100" name="图片 99"/>
        <xdr:cNvPicPr>
          <a:picLocks noChangeAspect="1"/>
        </xdr:cNvPicPr>
      </xdr:nvPicPr>
      <xdr:blipFill>
        <a:blip r:embed="rId96"/>
        <a:stretch>
          <a:fillRect/>
        </a:stretch>
      </xdr:blipFill>
      <xdr:spPr>
        <a:xfrm>
          <a:off x="1352550" y="25933400"/>
          <a:ext cx="969645" cy="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8</xdr:row>
      <xdr:rowOff>0</xdr:rowOff>
    </xdr:from>
    <xdr:to>
      <xdr:col>3</xdr:col>
      <xdr:colOff>1029970</xdr:colOff>
      <xdr:row>8</xdr:row>
      <xdr:rowOff>960755</xdr:rowOff>
    </xdr:to>
    <xdr:pic>
      <xdr:nvPicPr>
        <xdr:cNvPr id="133" name="图片 132"/>
        <xdr:cNvPicPr>
          <a:picLocks noChangeAspect="1"/>
        </xdr:cNvPicPr>
      </xdr:nvPicPr>
      <xdr:blipFill>
        <a:blip r:embed="rId1"/>
        <a:stretch>
          <a:fillRect/>
        </a:stretch>
      </xdr:blipFill>
      <xdr:spPr>
        <a:xfrm>
          <a:off x="2628900" y="6629400"/>
          <a:ext cx="1029970" cy="960755"/>
        </a:xfrm>
        <a:prstGeom prst="rect">
          <a:avLst/>
        </a:prstGeom>
        <a:noFill/>
        <a:ln w="9525">
          <a:noFill/>
        </a:ln>
      </xdr:spPr>
    </xdr:pic>
    <xdr:clientData/>
  </xdr:twoCellAnchor>
  <xdr:twoCellAnchor>
    <xdr:from>
      <xdr:col>3</xdr:col>
      <xdr:colOff>57150</xdr:colOff>
      <xdr:row>3</xdr:row>
      <xdr:rowOff>34925</xdr:rowOff>
    </xdr:from>
    <xdr:to>
      <xdr:col>3</xdr:col>
      <xdr:colOff>1039495</xdr:colOff>
      <xdr:row>3</xdr:row>
      <xdr:rowOff>974725</xdr:rowOff>
    </xdr:to>
    <xdr:pic>
      <xdr:nvPicPr>
        <xdr:cNvPr id="135" name="图片 134"/>
        <xdr:cNvPicPr>
          <a:picLocks noChangeAspect="1"/>
        </xdr:cNvPicPr>
      </xdr:nvPicPr>
      <xdr:blipFill>
        <a:blip r:embed="rId2"/>
        <a:stretch>
          <a:fillRect/>
        </a:stretch>
      </xdr:blipFill>
      <xdr:spPr>
        <a:xfrm>
          <a:off x="2686050" y="1584325"/>
          <a:ext cx="982345" cy="939800"/>
        </a:xfrm>
        <a:prstGeom prst="rect">
          <a:avLst/>
        </a:prstGeom>
        <a:noFill/>
        <a:ln w="9525">
          <a:noFill/>
        </a:ln>
      </xdr:spPr>
    </xdr:pic>
    <xdr:clientData/>
  </xdr:twoCellAnchor>
  <xdr:twoCellAnchor>
    <xdr:from>
      <xdr:col>3</xdr:col>
      <xdr:colOff>9525</xdr:colOff>
      <xdr:row>9</xdr:row>
      <xdr:rowOff>0</xdr:rowOff>
    </xdr:from>
    <xdr:to>
      <xdr:col>3</xdr:col>
      <xdr:colOff>1061085</xdr:colOff>
      <xdr:row>9</xdr:row>
      <xdr:rowOff>958850</xdr:rowOff>
    </xdr:to>
    <xdr:pic>
      <xdr:nvPicPr>
        <xdr:cNvPr id="136" name="图片 135"/>
        <xdr:cNvPicPr>
          <a:picLocks noChangeAspect="1"/>
        </xdr:cNvPicPr>
      </xdr:nvPicPr>
      <xdr:blipFill>
        <a:blip r:embed="rId3"/>
        <a:stretch>
          <a:fillRect/>
        </a:stretch>
      </xdr:blipFill>
      <xdr:spPr>
        <a:xfrm>
          <a:off x="2638425" y="7645400"/>
          <a:ext cx="1051560" cy="958850"/>
        </a:xfrm>
        <a:prstGeom prst="rect">
          <a:avLst/>
        </a:prstGeom>
        <a:noFill/>
        <a:ln w="9525">
          <a:noFill/>
        </a:ln>
      </xdr:spPr>
    </xdr:pic>
    <xdr:clientData/>
  </xdr:twoCellAnchor>
  <xdr:twoCellAnchor>
    <xdr:from>
      <xdr:col>3</xdr:col>
      <xdr:colOff>57150</xdr:colOff>
      <xdr:row>10</xdr:row>
      <xdr:rowOff>25400</xdr:rowOff>
    </xdr:from>
    <xdr:to>
      <xdr:col>3</xdr:col>
      <xdr:colOff>1000125</xdr:colOff>
      <xdr:row>10</xdr:row>
      <xdr:rowOff>974725</xdr:rowOff>
    </xdr:to>
    <xdr:pic>
      <xdr:nvPicPr>
        <xdr:cNvPr id="137" name="图片 136"/>
        <xdr:cNvPicPr>
          <a:picLocks noChangeAspect="1"/>
        </xdr:cNvPicPr>
      </xdr:nvPicPr>
      <xdr:blipFill>
        <a:blip r:embed="rId4"/>
        <a:stretch>
          <a:fillRect/>
        </a:stretch>
      </xdr:blipFill>
      <xdr:spPr>
        <a:xfrm>
          <a:off x="2686050" y="8686800"/>
          <a:ext cx="942975" cy="949325"/>
        </a:xfrm>
        <a:prstGeom prst="rect">
          <a:avLst/>
        </a:prstGeom>
        <a:noFill/>
        <a:ln w="9525">
          <a:noFill/>
        </a:ln>
      </xdr:spPr>
    </xdr:pic>
    <xdr:clientData/>
  </xdr:twoCellAnchor>
  <xdr:twoCellAnchor>
    <xdr:from>
      <xdr:col>3</xdr:col>
      <xdr:colOff>47625</xdr:colOff>
      <xdr:row>11</xdr:row>
      <xdr:rowOff>15875</xdr:rowOff>
    </xdr:from>
    <xdr:to>
      <xdr:col>3</xdr:col>
      <xdr:colOff>1010920</xdr:colOff>
      <xdr:row>11</xdr:row>
      <xdr:rowOff>950595</xdr:rowOff>
    </xdr:to>
    <xdr:pic>
      <xdr:nvPicPr>
        <xdr:cNvPr id="138" name="图片 137"/>
        <xdr:cNvPicPr>
          <a:picLocks noChangeAspect="1"/>
        </xdr:cNvPicPr>
      </xdr:nvPicPr>
      <xdr:blipFill>
        <a:blip r:embed="rId5"/>
        <a:stretch>
          <a:fillRect/>
        </a:stretch>
      </xdr:blipFill>
      <xdr:spPr>
        <a:xfrm>
          <a:off x="2676525" y="9693275"/>
          <a:ext cx="963295" cy="934720"/>
        </a:xfrm>
        <a:prstGeom prst="rect">
          <a:avLst/>
        </a:prstGeom>
        <a:noFill/>
        <a:ln w="9525">
          <a:noFill/>
        </a:ln>
      </xdr:spPr>
    </xdr:pic>
    <xdr:clientData/>
  </xdr:twoCellAnchor>
  <xdr:twoCellAnchor>
    <xdr:from>
      <xdr:col>3</xdr:col>
      <xdr:colOff>171450</xdr:colOff>
      <xdr:row>2</xdr:row>
      <xdr:rowOff>142875</xdr:rowOff>
    </xdr:from>
    <xdr:to>
      <xdr:col>3</xdr:col>
      <xdr:colOff>1033145</xdr:colOff>
      <xdr:row>2</xdr:row>
      <xdr:rowOff>855345</xdr:rowOff>
    </xdr:to>
    <xdr:pic>
      <xdr:nvPicPr>
        <xdr:cNvPr id="139" name="图片 138"/>
        <xdr:cNvPicPr>
          <a:picLocks noChangeAspect="1"/>
        </xdr:cNvPicPr>
      </xdr:nvPicPr>
      <xdr:blipFill>
        <a:blip r:embed="rId6"/>
        <a:stretch>
          <a:fillRect/>
        </a:stretch>
      </xdr:blipFill>
      <xdr:spPr>
        <a:xfrm>
          <a:off x="2800350" y="676275"/>
          <a:ext cx="861695" cy="712470"/>
        </a:xfrm>
        <a:prstGeom prst="rect">
          <a:avLst/>
        </a:prstGeom>
        <a:noFill/>
        <a:ln w="9525">
          <a:noFill/>
        </a:ln>
      </xdr:spPr>
    </xdr:pic>
    <xdr:clientData/>
  </xdr:twoCellAnchor>
  <xdr:twoCellAnchor>
    <xdr:from>
      <xdr:col>3</xdr:col>
      <xdr:colOff>47625</xdr:colOff>
      <xdr:row>5</xdr:row>
      <xdr:rowOff>34925</xdr:rowOff>
    </xdr:from>
    <xdr:to>
      <xdr:col>3</xdr:col>
      <xdr:colOff>914400</xdr:colOff>
      <xdr:row>5</xdr:row>
      <xdr:rowOff>988695</xdr:rowOff>
    </xdr:to>
    <xdr:pic>
      <xdr:nvPicPr>
        <xdr:cNvPr id="140" name="图片 139"/>
        <xdr:cNvPicPr>
          <a:picLocks noChangeAspect="1"/>
        </xdr:cNvPicPr>
      </xdr:nvPicPr>
      <xdr:blipFill>
        <a:blip r:embed="rId7"/>
        <a:stretch>
          <a:fillRect/>
        </a:stretch>
      </xdr:blipFill>
      <xdr:spPr>
        <a:xfrm>
          <a:off x="2676525" y="3616325"/>
          <a:ext cx="866775" cy="953770"/>
        </a:xfrm>
        <a:prstGeom prst="rect">
          <a:avLst/>
        </a:prstGeom>
        <a:noFill/>
        <a:ln w="9525">
          <a:noFill/>
        </a:ln>
      </xdr:spPr>
    </xdr:pic>
    <xdr:clientData/>
  </xdr:twoCellAnchor>
  <xdr:twoCellAnchor>
    <xdr:from>
      <xdr:col>3</xdr:col>
      <xdr:colOff>38100</xdr:colOff>
      <xdr:row>12</xdr:row>
      <xdr:rowOff>34925</xdr:rowOff>
    </xdr:from>
    <xdr:to>
      <xdr:col>3</xdr:col>
      <xdr:colOff>866140</xdr:colOff>
      <xdr:row>12</xdr:row>
      <xdr:rowOff>956945</xdr:rowOff>
    </xdr:to>
    <xdr:pic>
      <xdr:nvPicPr>
        <xdr:cNvPr id="141" name="图片 140"/>
        <xdr:cNvPicPr>
          <a:picLocks noChangeAspect="1"/>
        </xdr:cNvPicPr>
      </xdr:nvPicPr>
      <xdr:blipFill>
        <a:blip r:embed="rId8"/>
        <a:stretch>
          <a:fillRect/>
        </a:stretch>
      </xdr:blipFill>
      <xdr:spPr>
        <a:xfrm>
          <a:off x="2667000" y="10728325"/>
          <a:ext cx="828040" cy="922020"/>
        </a:xfrm>
        <a:prstGeom prst="rect">
          <a:avLst/>
        </a:prstGeom>
        <a:noFill/>
        <a:ln w="9525">
          <a:noFill/>
        </a:ln>
      </xdr:spPr>
    </xdr:pic>
    <xdr:clientData/>
  </xdr:twoCellAnchor>
  <xdr:twoCellAnchor>
    <xdr:from>
      <xdr:col>3</xdr:col>
      <xdr:colOff>47625</xdr:colOff>
      <xdr:row>13</xdr:row>
      <xdr:rowOff>0</xdr:rowOff>
    </xdr:from>
    <xdr:to>
      <xdr:col>3</xdr:col>
      <xdr:colOff>873125</xdr:colOff>
      <xdr:row>13</xdr:row>
      <xdr:rowOff>969010</xdr:rowOff>
    </xdr:to>
    <xdr:pic>
      <xdr:nvPicPr>
        <xdr:cNvPr id="142" name="图片 141"/>
        <xdr:cNvPicPr>
          <a:picLocks noChangeAspect="1"/>
        </xdr:cNvPicPr>
      </xdr:nvPicPr>
      <xdr:blipFill>
        <a:blip r:embed="rId9"/>
        <a:stretch>
          <a:fillRect/>
        </a:stretch>
      </xdr:blipFill>
      <xdr:spPr>
        <a:xfrm>
          <a:off x="2676525" y="11709400"/>
          <a:ext cx="825500" cy="969010"/>
        </a:xfrm>
        <a:prstGeom prst="rect">
          <a:avLst/>
        </a:prstGeom>
        <a:noFill/>
        <a:ln w="9525">
          <a:noFill/>
        </a:ln>
      </xdr:spPr>
    </xdr:pic>
    <xdr:clientData/>
  </xdr:twoCellAnchor>
  <xdr:twoCellAnchor>
    <xdr:from>
      <xdr:col>3</xdr:col>
      <xdr:colOff>0</xdr:colOff>
      <xdr:row>14</xdr:row>
      <xdr:rowOff>0</xdr:rowOff>
    </xdr:from>
    <xdr:to>
      <xdr:col>3</xdr:col>
      <xdr:colOff>971550</xdr:colOff>
      <xdr:row>14</xdr:row>
      <xdr:rowOff>996315</xdr:rowOff>
    </xdr:to>
    <xdr:pic>
      <xdr:nvPicPr>
        <xdr:cNvPr id="144" name="图片 143"/>
        <xdr:cNvPicPr>
          <a:picLocks noChangeAspect="1"/>
        </xdr:cNvPicPr>
      </xdr:nvPicPr>
      <xdr:blipFill>
        <a:blip r:embed="rId10"/>
        <a:stretch>
          <a:fillRect/>
        </a:stretch>
      </xdr:blipFill>
      <xdr:spPr>
        <a:xfrm>
          <a:off x="2628900" y="12725400"/>
          <a:ext cx="971550" cy="996315"/>
        </a:xfrm>
        <a:prstGeom prst="rect">
          <a:avLst/>
        </a:prstGeom>
        <a:noFill/>
        <a:ln w="9525">
          <a:noFill/>
        </a:ln>
      </xdr:spPr>
    </xdr:pic>
    <xdr:clientData/>
  </xdr:twoCellAnchor>
  <xdr:twoCellAnchor>
    <xdr:from>
      <xdr:col>3</xdr:col>
      <xdr:colOff>28575</xdr:colOff>
      <xdr:row>15</xdr:row>
      <xdr:rowOff>15875</xdr:rowOff>
    </xdr:from>
    <xdr:to>
      <xdr:col>3</xdr:col>
      <xdr:colOff>986790</xdr:colOff>
      <xdr:row>15</xdr:row>
      <xdr:rowOff>944880</xdr:rowOff>
    </xdr:to>
    <xdr:pic>
      <xdr:nvPicPr>
        <xdr:cNvPr id="145" name="图片 144"/>
        <xdr:cNvPicPr>
          <a:picLocks noChangeAspect="1"/>
        </xdr:cNvPicPr>
      </xdr:nvPicPr>
      <xdr:blipFill>
        <a:blip r:embed="rId11"/>
        <a:stretch>
          <a:fillRect/>
        </a:stretch>
      </xdr:blipFill>
      <xdr:spPr>
        <a:xfrm>
          <a:off x="2657475" y="13757275"/>
          <a:ext cx="958215" cy="929005"/>
        </a:xfrm>
        <a:prstGeom prst="rect">
          <a:avLst/>
        </a:prstGeom>
        <a:noFill/>
        <a:ln w="9525">
          <a:noFill/>
        </a:ln>
      </xdr:spPr>
    </xdr:pic>
    <xdr:clientData/>
  </xdr:twoCellAnchor>
  <xdr:twoCellAnchor>
    <xdr:from>
      <xdr:col>3</xdr:col>
      <xdr:colOff>0</xdr:colOff>
      <xdr:row>16</xdr:row>
      <xdr:rowOff>0</xdr:rowOff>
    </xdr:from>
    <xdr:to>
      <xdr:col>3</xdr:col>
      <xdr:colOff>866775</xdr:colOff>
      <xdr:row>16</xdr:row>
      <xdr:rowOff>944245</xdr:rowOff>
    </xdr:to>
    <xdr:pic>
      <xdr:nvPicPr>
        <xdr:cNvPr id="147" name="图片 146"/>
        <xdr:cNvPicPr>
          <a:picLocks noChangeAspect="1"/>
        </xdr:cNvPicPr>
      </xdr:nvPicPr>
      <xdr:blipFill>
        <a:blip r:embed="rId12"/>
        <a:stretch>
          <a:fillRect/>
        </a:stretch>
      </xdr:blipFill>
      <xdr:spPr>
        <a:xfrm>
          <a:off x="2628900" y="14757400"/>
          <a:ext cx="866775" cy="944245"/>
        </a:xfrm>
        <a:prstGeom prst="rect">
          <a:avLst/>
        </a:prstGeom>
        <a:noFill/>
        <a:ln w="9525">
          <a:noFill/>
        </a:ln>
      </xdr:spPr>
    </xdr:pic>
    <xdr:clientData/>
  </xdr:twoCellAnchor>
  <xdr:twoCellAnchor>
    <xdr:from>
      <xdr:col>3</xdr:col>
      <xdr:colOff>0</xdr:colOff>
      <xdr:row>6</xdr:row>
      <xdr:rowOff>25400</xdr:rowOff>
    </xdr:from>
    <xdr:to>
      <xdr:col>3</xdr:col>
      <xdr:colOff>1050925</xdr:colOff>
      <xdr:row>6</xdr:row>
      <xdr:rowOff>960755</xdr:rowOff>
    </xdr:to>
    <xdr:pic>
      <xdr:nvPicPr>
        <xdr:cNvPr id="148" name="图片 147"/>
        <xdr:cNvPicPr>
          <a:picLocks noChangeAspect="1"/>
        </xdr:cNvPicPr>
      </xdr:nvPicPr>
      <xdr:blipFill>
        <a:blip r:embed="rId13"/>
        <a:stretch>
          <a:fillRect/>
        </a:stretch>
      </xdr:blipFill>
      <xdr:spPr>
        <a:xfrm>
          <a:off x="2628900" y="4622800"/>
          <a:ext cx="1050925" cy="935355"/>
        </a:xfrm>
        <a:prstGeom prst="rect">
          <a:avLst/>
        </a:prstGeom>
        <a:noFill/>
        <a:ln w="9525">
          <a:noFill/>
        </a:ln>
      </xdr:spPr>
    </xdr:pic>
    <xdr:clientData/>
  </xdr:twoCellAnchor>
  <xdr:twoCellAnchor>
    <xdr:from>
      <xdr:col>3</xdr:col>
      <xdr:colOff>66675</xdr:colOff>
      <xdr:row>17</xdr:row>
      <xdr:rowOff>130175</xdr:rowOff>
    </xdr:from>
    <xdr:to>
      <xdr:col>3</xdr:col>
      <xdr:colOff>1076960</xdr:colOff>
      <xdr:row>17</xdr:row>
      <xdr:rowOff>825500</xdr:rowOff>
    </xdr:to>
    <xdr:pic>
      <xdr:nvPicPr>
        <xdr:cNvPr id="149" name="图片 148"/>
        <xdr:cNvPicPr>
          <a:picLocks noChangeAspect="1"/>
        </xdr:cNvPicPr>
      </xdr:nvPicPr>
      <xdr:blipFill>
        <a:blip r:embed="rId14"/>
        <a:stretch>
          <a:fillRect/>
        </a:stretch>
      </xdr:blipFill>
      <xdr:spPr>
        <a:xfrm>
          <a:off x="2695575" y="15903575"/>
          <a:ext cx="1000125" cy="695325"/>
        </a:xfrm>
        <a:prstGeom prst="rect">
          <a:avLst/>
        </a:prstGeom>
        <a:noFill/>
        <a:ln w="9525">
          <a:noFill/>
        </a:ln>
      </xdr:spPr>
    </xdr:pic>
    <xdr:clientData/>
  </xdr:twoCellAnchor>
  <xdr:twoCellAnchor>
    <xdr:from>
      <xdr:col>3</xdr:col>
      <xdr:colOff>0</xdr:colOff>
      <xdr:row>18</xdr:row>
      <xdr:rowOff>0</xdr:rowOff>
    </xdr:from>
    <xdr:to>
      <xdr:col>3</xdr:col>
      <xdr:colOff>955675</xdr:colOff>
      <xdr:row>18</xdr:row>
      <xdr:rowOff>965835</xdr:rowOff>
    </xdr:to>
    <xdr:pic>
      <xdr:nvPicPr>
        <xdr:cNvPr id="150" name="图片 149"/>
        <xdr:cNvPicPr>
          <a:picLocks noChangeAspect="1"/>
        </xdr:cNvPicPr>
      </xdr:nvPicPr>
      <xdr:blipFill>
        <a:blip r:embed="rId15"/>
        <a:stretch>
          <a:fillRect/>
        </a:stretch>
      </xdr:blipFill>
      <xdr:spPr>
        <a:xfrm>
          <a:off x="2628900" y="16789400"/>
          <a:ext cx="955675" cy="965835"/>
        </a:xfrm>
        <a:prstGeom prst="rect">
          <a:avLst/>
        </a:prstGeom>
        <a:noFill/>
        <a:ln w="9525">
          <a:noFill/>
        </a:ln>
      </xdr:spPr>
    </xdr:pic>
    <xdr:clientData/>
  </xdr:twoCellAnchor>
  <xdr:twoCellAnchor>
    <xdr:from>
      <xdr:col>3</xdr:col>
      <xdr:colOff>66675</xdr:colOff>
      <xdr:row>19</xdr:row>
      <xdr:rowOff>63500</xdr:rowOff>
    </xdr:from>
    <xdr:to>
      <xdr:col>3</xdr:col>
      <xdr:colOff>1027430</xdr:colOff>
      <xdr:row>19</xdr:row>
      <xdr:rowOff>949960</xdr:rowOff>
    </xdr:to>
    <xdr:pic>
      <xdr:nvPicPr>
        <xdr:cNvPr id="151" name="图片 150"/>
        <xdr:cNvPicPr>
          <a:picLocks noChangeAspect="1"/>
        </xdr:cNvPicPr>
      </xdr:nvPicPr>
      <xdr:blipFill>
        <a:blip r:embed="rId16"/>
        <a:stretch>
          <a:fillRect/>
        </a:stretch>
      </xdr:blipFill>
      <xdr:spPr>
        <a:xfrm>
          <a:off x="2695575" y="17868900"/>
          <a:ext cx="960755" cy="886460"/>
        </a:xfrm>
        <a:prstGeom prst="roundRect">
          <a:avLst/>
        </a:prstGeom>
        <a:noFill/>
        <a:ln w="9525">
          <a:noFill/>
        </a:ln>
      </xdr:spPr>
    </xdr:pic>
    <xdr:clientData/>
  </xdr:twoCellAnchor>
  <xdr:twoCellAnchor>
    <xdr:from>
      <xdr:col>3</xdr:col>
      <xdr:colOff>28575</xdr:colOff>
      <xdr:row>20</xdr:row>
      <xdr:rowOff>44450</xdr:rowOff>
    </xdr:from>
    <xdr:to>
      <xdr:col>3</xdr:col>
      <xdr:colOff>1026795</xdr:colOff>
      <xdr:row>20</xdr:row>
      <xdr:rowOff>958215</xdr:rowOff>
    </xdr:to>
    <xdr:pic>
      <xdr:nvPicPr>
        <xdr:cNvPr id="152" name="图片 151"/>
        <xdr:cNvPicPr>
          <a:picLocks noChangeAspect="1"/>
        </xdr:cNvPicPr>
      </xdr:nvPicPr>
      <xdr:blipFill>
        <a:blip r:embed="rId17"/>
        <a:stretch>
          <a:fillRect/>
        </a:stretch>
      </xdr:blipFill>
      <xdr:spPr>
        <a:xfrm>
          <a:off x="2657475" y="18865850"/>
          <a:ext cx="998220" cy="913765"/>
        </a:xfrm>
        <a:prstGeom prst="rect">
          <a:avLst/>
        </a:prstGeom>
        <a:noFill/>
        <a:ln w="9525">
          <a:noFill/>
        </a:ln>
      </xdr:spPr>
    </xdr:pic>
    <xdr:clientData/>
  </xdr:twoCellAnchor>
  <xdr:twoCellAnchor>
    <xdr:from>
      <xdr:col>3</xdr:col>
      <xdr:colOff>47625</xdr:colOff>
      <xdr:row>21</xdr:row>
      <xdr:rowOff>15875</xdr:rowOff>
    </xdr:from>
    <xdr:to>
      <xdr:col>3</xdr:col>
      <xdr:colOff>1000125</xdr:colOff>
      <xdr:row>21</xdr:row>
      <xdr:rowOff>961390</xdr:rowOff>
    </xdr:to>
    <xdr:pic>
      <xdr:nvPicPr>
        <xdr:cNvPr id="153" name="图片 152"/>
        <xdr:cNvPicPr>
          <a:picLocks noChangeAspect="1"/>
        </xdr:cNvPicPr>
      </xdr:nvPicPr>
      <xdr:blipFill>
        <a:blip r:embed="rId18"/>
        <a:stretch>
          <a:fillRect/>
        </a:stretch>
      </xdr:blipFill>
      <xdr:spPr>
        <a:xfrm>
          <a:off x="2676525" y="19853275"/>
          <a:ext cx="952500" cy="945515"/>
        </a:xfrm>
        <a:prstGeom prst="rect">
          <a:avLst/>
        </a:prstGeom>
        <a:noFill/>
        <a:ln w="9525">
          <a:noFill/>
        </a:ln>
      </xdr:spPr>
    </xdr:pic>
    <xdr:clientData/>
  </xdr:twoCellAnchor>
  <xdr:twoCellAnchor>
    <xdr:from>
      <xdr:col>3</xdr:col>
      <xdr:colOff>28575</xdr:colOff>
      <xdr:row>22</xdr:row>
      <xdr:rowOff>15875</xdr:rowOff>
    </xdr:from>
    <xdr:to>
      <xdr:col>3</xdr:col>
      <xdr:colOff>969645</xdr:colOff>
      <xdr:row>22</xdr:row>
      <xdr:rowOff>953135</xdr:rowOff>
    </xdr:to>
    <xdr:pic>
      <xdr:nvPicPr>
        <xdr:cNvPr id="154" name="图片 153"/>
        <xdr:cNvPicPr>
          <a:picLocks noChangeAspect="1"/>
        </xdr:cNvPicPr>
      </xdr:nvPicPr>
      <xdr:blipFill>
        <a:blip r:embed="rId19"/>
        <a:stretch>
          <a:fillRect/>
        </a:stretch>
      </xdr:blipFill>
      <xdr:spPr>
        <a:xfrm>
          <a:off x="2657475" y="20869275"/>
          <a:ext cx="941070" cy="937260"/>
        </a:xfrm>
        <a:prstGeom prst="rect">
          <a:avLst/>
        </a:prstGeom>
        <a:noFill/>
        <a:ln w="9525">
          <a:noFill/>
        </a:ln>
      </xdr:spPr>
    </xdr:pic>
    <xdr:clientData/>
  </xdr:twoCellAnchor>
  <xdr:twoCellAnchor>
    <xdr:from>
      <xdr:col>3</xdr:col>
      <xdr:colOff>57150</xdr:colOff>
      <xdr:row>23</xdr:row>
      <xdr:rowOff>25400</xdr:rowOff>
    </xdr:from>
    <xdr:to>
      <xdr:col>3</xdr:col>
      <xdr:colOff>982345</xdr:colOff>
      <xdr:row>23</xdr:row>
      <xdr:rowOff>977900</xdr:rowOff>
    </xdr:to>
    <xdr:pic>
      <xdr:nvPicPr>
        <xdr:cNvPr id="155" name="图片 154"/>
        <xdr:cNvPicPr>
          <a:picLocks noChangeAspect="1"/>
        </xdr:cNvPicPr>
      </xdr:nvPicPr>
      <xdr:blipFill>
        <a:blip r:embed="rId20"/>
        <a:stretch>
          <a:fillRect/>
        </a:stretch>
      </xdr:blipFill>
      <xdr:spPr>
        <a:xfrm>
          <a:off x="2686050" y="21894800"/>
          <a:ext cx="925195" cy="952500"/>
        </a:xfrm>
        <a:prstGeom prst="rect">
          <a:avLst/>
        </a:prstGeom>
        <a:noFill/>
        <a:ln w="9525">
          <a:noFill/>
        </a:ln>
      </xdr:spPr>
    </xdr:pic>
    <xdr:clientData/>
  </xdr:twoCellAnchor>
  <xdr:twoCellAnchor>
    <xdr:from>
      <xdr:col>3</xdr:col>
      <xdr:colOff>19050</xdr:colOff>
      <xdr:row>24</xdr:row>
      <xdr:rowOff>63500</xdr:rowOff>
    </xdr:from>
    <xdr:to>
      <xdr:col>3</xdr:col>
      <xdr:colOff>1064895</xdr:colOff>
      <xdr:row>24</xdr:row>
      <xdr:rowOff>891540</xdr:rowOff>
    </xdr:to>
    <xdr:pic>
      <xdr:nvPicPr>
        <xdr:cNvPr id="156" name="图片 155"/>
        <xdr:cNvPicPr>
          <a:picLocks noChangeAspect="1"/>
        </xdr:cNvPicPr>
      </xdr:nvPicPr>
      <xdr:blipFill>
        <a:blip r:embed="rId21"/>
        <a:stretch>
          <a:fillRect/>
        </a:stretch>
      </xdr:blipFill>
      <xdr:spPr>
        <a:xfrm>
          <a:off x="2647950" y="22948900"/>
          <a:ext cx="1045845" cy="828040"/>
        </a:xfrm>
        <a:prstGeom prst="rect">
          <a:avLst/>
        </a:prstGeom>
        <a:noFill/>
        <a:ln w="9525">
          <a:noFill/>
        </a:ln>
      </xdr:spPr>
    </xdr:pic>
    <xdr:clientData/>
  </xdr:twoCellAnchor>
  <xdr:twoCellAnchor>
    <xdr:from>
      <xdr:col>3</xdr:col>
      <xdr:colOff>0</xdr:colOff>
      <xdr:row>25</xdr:row>
      <xdr:rowOff>0</xdr:rowOff>
    </xdr:from>
    <xdr:to>
      <xdr:col>3</xdr:col>
      <xdr:colOff>867410</xdr:colOff>
      <xdr:row>25</xdr:row>
      <xdr:rowOff>954405</xdr:rowOff>
    </xdr:to>
    <xdr:pic>
      <xdr:nvPicPr>
        <xdr:cNvPr id="157" name="图片 156"/>
        <xdr:cNvPicPr>
          <a:picLocks noChangeAspect="1"/>
        </xdr:cNvPicPr>
      </xdr:nvPicPr>
      <xdr:blipFill>
        <a:blip r:embed="rId22"/>
        <a:stretch>
          <a:fillRect/>
        </a:stretch>
      </xdr:blipFill>
      <xdr:spPr>
        <a:xfrm>
          <a:off x="2628900" y="23901400"/>
          <a:ext cx="867410" cy="954405"/>
        </a:xfrm>
        <a:prstGeom prst="rect">
          <a:avLst/>
        </a:prstGeom>
        <a:noFill/>
        <a:ln w="9525">
          <a:noFill/>
        </a:ln>
      </xdr:spPr>
    </xdr:pic>
    <xdr:clientData/>
  </xdr:twoCellAnchor>
  <xdr:twoCellAnchor>
    <xdr:from>
      <xdr:col>3</xdr:col>
      <xdr:colOff>47625</xdr:colOff>
      <xdr:row>26</xdr:row>
      <xdr:rowOff>34925</xdr:rowOff>
    </xdr:from>
    <xdr:to>
      <xdr:col>3</xdr:col>
      <xdr:colOff>1064260</xdr:colOff>
      <xdr:row>26</xdr:row>
      <xdr:rowOff>994410</xdr:rowOff>
    </xdr:to>
    <xdr:pic>
      <xdr:nvPicPr>
        <xdr:cNvPr id="158" name="图片 157"/>
        <xdr:cNvPicPr>
          <a:picLocks noChangeAspect="1"/>
        </xdr:cNvPicPr>
      </xdr:nvPicPr>
      <xdr:blipFill>
        <a:blip r:embed="rId23"/>
        <a:stretch>
          <a:fillRect/>
        </a:stretch>
      </xdr:blipFill>
      <xdr:spPr>
        <a:xfrm>
          <a:off x="2676525" y="24952325"/>
          <a:ext cx="1016635" cy="959485"/>
        </a:xfrm>
        <a:prstGeom prst="rect">
          <a:avLst/>
        </a:prstGeom>
        <a:noFill/>
        <a:ln w="9525">
          <a:noFill/>
        </a:ln>
      </xdr:spPr>
    </xdr:pic>
    <xdr:clientData/>
  </xdr:twoCellAnchor>
  <xdr:twoCellAnchor>
    <xdr:from>
      <xdr:col>3</xdr:col>
      <xdr:colOff>190500</xdr:colOff>
      <xdr:row>27</xdr:row>
      <xdr:rowOff>44450</xdr:rowOff>
    </xdr:from>
    <xdr:to>
      <xdr:col>3</xdr:col>
      <xdr:colOff>664845</xdr:colOff>
      <xdr:row>27</xdr:row>
      <xdr:rowOff>977900</xdr:rowOff>
    </xdr:to>
    <xdr:pic>
      <xdr:nvPicPr>
        <xdr:cNvPr id="159" name="图片 158"/>
        <xdr:cNvPicPr>
          <a:picLocks noChangeAspect="1"/>
        </xdr:cNvPicPr>
      </xdr:nvPicPr>
      <xdr:blipFill>
        <a:blip r:embed="rId24"/>
        <a:stretch>
          <a:fillRect/>
        </a:stretch>
      </xdr:blipFill>
      <xdr:spPr>
        <a:xfrm>
          <a:off x="2819400" y="25977850"/>
          <a:ext cx="474345" cy="933450"/>
        </a:xfrm>
        <a:prstGeom prst="rect">
          <a:avLst/>
        </a:prstGeom>
        <a:noFill/>
        <a:ln w="9525">
          <a:noFill/>
        </a:ln>
      </xdr:spPr>
    </xdr:pic>
    <xdr:clientData/>
  </xdr:twoCellAnchor>
  <xdr:twoCellAnchor>
    <xdr:from>
      <xdr:col>3</xdr:col>
      <xdr:colOff>66675</xdr:colOff>
      <xdr:row>7</xdr:row>
      <xdr:rowOff>15875</xdr:rowOff>
    </xdr:from>
    <xdr:to>
      <xdr:col>3</xdr:col>
      <xdr:colOff>1050925</xdr:colOff>
      <xdr:row>7</xdr:row>
      <xdr:rowOff>961390</xdr:rowOff>
    </xdr:to>
    <xdr:pic>
      <xdr:nvPicPr>
        <xdr:cNvPr id="161" name="图片 160"/>
        <xdr:cNvPicPr>
          <a:picLocks noChangeAspect="1"/>
        </xdr:cNvPicPr>
      </xdr:nvPicPr>
      <xdr:blipFill>
        <a:blip r:embed="rId25"/>
        <a:stretch>
          <a:fillRect/>
        </a:stretch>
      </xdr:blipFill>
      <xdr:spPr>
        <a:xfrm>
          <a:off x="2695575" y="5629275"/>
          <a:ext cx="984250" cy="945515"/>
        </a:xfrm>
        <a:prstGeom prst="rect">
          <a:avLst/>
        </a:prstGeom>
        <a:noFill/>
        <a:ln w="9525">
          <a:noFill/>
        </a:ln>
      </xdr:spPr>
    </xdr:pic>
    <xdr:clientData/>
  </xdr:twoCellAnchor>
  <xdr:twoCellAnchor>
    <xdr:from>
      <xdr:col>3</xdr:col>
      <xdr:colOff>0</xdr:colOff>
      <xdr:row>28</xdr:row>
      <xdr:rowOff>0</xdr:rowOff>
    </xdr:from>
    <xdr:to>
      <xdr:col>3</xdr:col>
      <xdr:colOff>985520</xdr:colOff>
      <xdr:row>28</xdr:row>
      <xdr:rowOff>931545</xdr:rowOff>
    </xdr:to>
    <xdr:pic>
      <xdr:nvPicPr>
        <xdr:cNvPr id="162" name="图片 161"/>
        <xdr:cNvPicPr>
          <a:picLocks noChangeAspect="1"/>
        </xdr:cNvPicPr>
      </xdr:nvPicPr>
      <xdr:blipFill>
        <a:blip r:embed="rId26"/>
        <a:stretch>
          <a:fillRect/>
        </a:stretch>
      </xdr:blipFill>
      <xdr:spPr>
        <a:xfrm>
          <a:off x="2628900" y="26949400"/>
          <a:ext cx="985520" cy="931545"/>
        </a:xfrm>
        <a:prstGeom prst="rect">
          <a:avLst/>
        </a:prstGeom>
        <a:noFill/>
        <a:ln w="9525">
          <a:noFill/>
        </a:ln>
      </xdr:spPr>
    </xdr:pic>
    <xdr:clientData/>
  </xdr:twoCellAnchor>
  <xdr:twoCellAnchor>
    <xdr:from>
      <xdr:col>3</xdr:col>
      <xdr:colOff>76200</xdr:colOff>
      <xdr:row>4</xdr:row>
      <xdr:rowOff>0</xdr:rowOff>
    </xdr:from>
    <xdr:to>
      <xdr:col>3</xdr:col>
      <xdr:colOff>1038225</xdr:colOff>
      <xdr:row>4</xdr:row>
      <xdr:rowOff>955675</xdr:rowOff>
    </xdr:to>
    <xdr:pic>
      <xdr:nvPicPr>
        <xdr:cNvPr id="163" name="图片 162"/>
        <xdr:cNvPicPr>
          <a:picLocks noChangeAspect="1"/>
        </xdr:cNvPicPr>
      </xdr:nvPicPr>
      <xdr:blipFill>
        <a:blip r:embed="rId27"/>
        <a:stretch>
          <a:fillRect/>
        </a:stretch>
      </xdr:blipFill>
      <xdr:spPr>
        <a:xfrm>
          <a:off x="2705100" y="2565400"/>
          <a:ext cx="962025" cy="9556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133350</xdr:colOff>
      <xdr:row>1</xdr:row>
      <xdr:rowOff>66675</xdr:rowOff>
    </xdr:from>
    <xdr:to>
      <xdr:col>1</xdr:col>
      <xdr:colOff>864870</xdr:colOff>
      <xdr:row>3</xdr:row>
      <xdr:rowOff>140970</xdr:rowOff>
    </xdr:to>
    <xdr:pic>
      <xdr:nvPicPr>
        <xdr:cNvPr id="3" name="图片 2"/>
        <xdr:cNvPicPr>
          <a:picLocks noChangeAspect="1"/>
        </xdr:cNvPicPr>
      </xdr:nvPicPr>
      <xdr:blipFill>
        <a:blip r:embed="rId1"/>
        <a:stretch>
          <a:fillRect/>
        </a:stretch>
      </xdr:blipFill>
      <xdr:spPr>
        <a:xfrm>
          <a:off x="819150" y="320675"/>
          <a:ext cx="731520" cy="683895"/>
        </a:xfrm>
        <a:prstGeom prst="rect">
          <a:avLst/>
        </a:prstGeom>
        <a:noFill/>
        <a:ln w="9525">
          <a:noFill/>
        </a:ln>
      </xdr:spPr>
    </xdr:pic>
    <xdr:clientData/>
  </xdr:twoCellAnchor>
  <xdr:twoCellAnchor>
    <xdr:from>
      <xdr:col>1</xdr:col>
      <xdr:colOff>38100</xdr:colOff>
      <xdr:row>27</xdr:row>
      <xdr:rowOff>8890</xdr:rowOff>
    </xdr:from>
    <xdr:to>
      <xdr:col>1</xdr:col>
      <xdr:colOff>845185</xdr:colOff>
      <xdr:row>29</xdr:row>
      <xdr:rowOff>161925</xdr:rowOff>
    </xdr:to>
    <xdr:pic>
      <xdr:nvPicPr>
        <xdr:cNvPr id="5" name="图片 4"/>
        <xdr:cNvPicPr>
          <a:picLocks noChangeAspect="1"/>
        </xdr:cNvPicPr>
      </xdr:nvPicPr>
      <xdr:blipFill>
        <a:blip r:embed="rId2"/>
        <a:stretch>
          <a:fillRect/>
        </a:stretch>
      </xdr:blipFill>
      <xdr:spPr>
        <a:xfrm>
          <a:off x="723900" y="6635115"/>
          <a:ext cx="807085" cy="58483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1476375</xdr:colOff>
      <xdr:row>2</xdr:row>
      <xdr:rowOff>147320</xdr:rowOff>
    </xdr:from>
    <xdr:to>
      <xdr:col>2</xdr:col>
      <xdr:colOff>2234565</xdr:colOff>
      <xdr:row>2</xdr:row>
      <xdr:rowOff>882650</xdr:rowOff>
    </xdr:to>
    <xdr:pic>
      <xdr:nvPicPr>
        <xdr:cNvPr id="6" name="图片 5"/>
        <xdr:cNvPicPr>
          <a:picLocks noChangeAspect="1"/>
        </xdr:cNvPicPr>
      </xdr:nvPicPr>
      <xdr:blipFill>
        <a:blip r:embed="rId1"/>
        <a:stretch>
          <a:fillRect/>
        </a:stretch>
      </xdr:blipFill>
      <xdr:spPr>
        <a:xfrm>
          <a:off x="3533775" y="756920"/>
          <a:ext cx="758190" cy="735330"/>
        </a:xfrm>
        <a:prstGeom prst="rect">
          <a:avLst/>
        </a:prstGeom>
        <a:noFill/>
        <a:ln w="9525">
          <a:noFill/>
        </a:ln>
      </xdr:spPr>
    </xdr:pic>
    <xdr:clientData/>
  </xdr:twoCellAnchor>
  <xdr:twoCellAnchor>
    <xdr:from>
      <xdr:col>2</xdr:col>
      <xdr:colOff>2200275</xdr:colOff>
      <xdr:row>2</xdr:row>
      <xdr:rowOff>124460</xdr:rowOff>
    </xdr:from>
    <xdr:to>
      <xdr:col>2</xdr:col>
      <xdr:colOff>2929890</xdr:colOff>
      <xdr:row>2</xdr:row>
      <xdr:rowOff>876300</xdr:rowOff>
    </xdr:to>
    <xdr:pic>
      <xdr:nvPicPr>
        <xdr:cNvPr id="7" name="图片 6"/>
        <xdr:cNvPicPr>
          <a:picLocks noChangeAspect="1"/>
        </xdr:cNvPicPr>
      </xdr:nvPicPr>
      <xdr:blipFill>
        <a:blip r:embed="rId2"/>
        <a:stretch>
          <a:fillRect/>
        </a:stretch>
      </xdr:blipFill>
      <xdr:spPr>
        <a:xfrm>
          <a:off x="4257675" y="734060"/>
          <a:ext cx="729615" cy="751840"/>
        </a:xfrm>
        <a:prstGeom prst="rect">
          <a:avLst/>
        </a:prstGeom>
        <a:noFill/>
        <a:ln w="9525">
          <a:noFill/>
        </a:ln>
      </xdr:spPr>
    </xdr:pic>
    <xdr:clientData/>
  </xdr:twoCellAnchor>
  <xdr:twoCellAnchor>
    <xdr:from>
      <xdr:col>2</xdr:col>
      <xdr:colOff>30480</xdr:colOff>
      <xdr:row>2</xdr:row>
      <xdr:rowOff>133350</xdr:rowOff>
    </xdr:from>
    <xdr:to>
      <xdr:col>2</xdr:col>
      <xdr:colOff>753745</xdr:colOff>
      <xdr:row>2</xdr:row>
      <xdr:rowOff>808990</xdr:rowOff>
    </xdr:to>
    <xdr:pic>
      <xdr:nvPicPr>
        <xdr:cNvPr id="8" name="图片 7"/>
        <xdr:cNvPicPr>
          <a:picLocks noChangeAspect="1"/>
        </xdr:cNvPicPr>
      </xdr:nvPicPr>
      <xdr:blipFill>
        <a:blip r:embed="rId3"/>
        <a:stretch>
          <a:fillRect/>
        </a:stretch>
      </xdr:blipFill>
      <xdr:spPr>
        <a:xfrm>
          <a:off x="2087880" y="742950"/>
          <a:ext cx="723265" cy="675640"/>
        </a:xfrm>
        <a:prstGeom prst="rect">
          <a:avLst/>
        </a:prstGeom>
        <a:noFill/>
        <a:ln w="9525">
          <a:noFill/>
        </a:ln>
      </xdr:spPr>
    </xdr:pic>
    <xdr:clientData/>
  </xdr:twoCellAnchor>
  <xdr:twoCellAnchor>
    <xdr:from>
      <xdr:col>2</xdr:col>
      <xdr:colOff>771525</xdr:colOff>
      <xdr:row>2</xdr:row>
      <xdr:rowOff>113665</xdr:rowOff>
    </xdr:from>
    <xdr:to>
      <xdr:col>2</xdr:col>
      <xdr:colOff>1492250</xdr:colOff>
      <xdr:row>2</xdr:row>
      <xdr:rowOff>842010</xdr:rowOff>
    </xdr:to>
    <xdr:pic>
      <xdr:nvPicPr>
        <xdr:cNvPr id="9" name="图片 8"/>
        <xdr:cNvPicPr>
          <a:picLocks noChangeAspect="1"/>
        </xdr:cNvPicPr>
      </xdr:nvPicPr>
      <xdr:blipFill>
        <a:blip r:embed="rId4"/>
        <a:stretch>
          <a:fillRect/>
        </a:stretch>
      </xdr:blipFill>
      <xdr:spPr>
        <a:xfrm>
          <a:off x="2828925" y="723265"/>
          <a:ext cx="720725" cy="728345"/>
        </a:xfrm>
        <a:prstGeom prst="rect">
          <a:avLst/>
        </a:prstGeom>
        <a:noFill/>
        <a:ln w="9525">
          <a:noFill/>
        </a:ln>
      </xdr:spPr>
    </xdr:pic>
    <xdr:clientData/>
  </xdr:twoCellAnchor>
  <xdr:twoCellAnchor>
    <xdr:from>
      <xdr:col>2</xdr:col>
      <xdr:colOff>3019425</xdr:colOff>
      <xdr:row>2</xdr:row>
      <xdr:rowOff>142875</xdr:rowOff>
    </xdr:from>
    <xdr:to>
      <xdr:col>2</xdr:col>
      <xdr:colOff>3750945</xdr:colOff>
      <xdr:row>2</xdr:row>
      <xdr:rowOff>826770</xdr:rowOff>
    </xdr:to>
    <xdr:pic>
      <xdr:nvPicPr>
        <xdr:cNvPr id="11" name="图片 10"/>
        <xdr:cNvPicPr>
          <a:picLocks noChangeAspect="1"/>
        </xdr:cNvPicPr>
      </xdr:nvPicPr>
      <xdr:blipFill>
        <a:blip r:embed="rId5"/>
        <a:stretch>
          <a:fillRect/>
        </a:stretch>
      </xdr:blipFill>
      <xdr:spPr>
        <a:xfrm>
          <a:off x="5076825" y="752475"/>
          <a:ext cx="731520" cy="68389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Y208"/>
  <sheetViews>
    <sheetView workbookViewId="0">
      <pane ySplit="2" topLeftCell="A9" activePane="bottomLeft" state="frozen"/>
      <selection/>
      <selection pane="bottomLeft" activeCell="A1" sqref="A$1:A$1048576"/>
    </sheetView>
  </sheetViews>
  <sheetFormatPr defaultColWidth="9" defaultRowHeight="13.5"/>
  <cols>
    <col min="1" max="1" width="6.625" style="145" customWidth="1"/>
    <col min="2" max="2" width="10.5" style="146" customWidth="1"/>
    <col min="3" max="3" width="14.625" style="146" customWidth="1"/>
    <col min="4" max="4" width="8.875" style="146" customWidth="1"/>
    <col min="5" max="5" width="4.625" style="146" customWidth="1"/>
    <col min="6" max="6" width="5.375" style="219" customWidth="1"/>
    <col min="7" max="7" width="9.5" style="146" customWidth="1"/>
    <col min="8" max="8" width="6.5" style="146" customWidth="1"/>
    <col min="9" max="9" width="5" style="146" customWidth="1"/>
    <col min="10" max="10" width="9.25" style="220" customWidth="1"/>
    <col min="11" max="12" width="8.375" style="221" customWidth="1"/>
    <col min="13" max="13" width="6.75" style="222" customWidth="1"/>
    <col min="14" max="14" width="9" style="222" customWidth="1"/>
    <col min="15" max="15" width="6.5" style="145" customWidth="1"/>
    <col min="16" max="16" width="4.75" style="223" customWidth="1"/>
    <col min="17" max="17" width="5" style="148" customWidth="1"/>
    <col min="18" max="18" width="11.125" style="223" customWidth="1"/>
    <col min="19" max="19" width="25" style="224" customWidth="1"/>
    <col min="20" max="20" width="6.125" style="146" customWidth="1"/>
    <col min="21" max="21" width="6.5" style="148" customWidth="1"/>
    <col min="22" max="22" width="12" style="225" customWidth="1"/>
    <col min="23" max="23" width="5.5" style="146" customWidth="1"/>
    <col min="24" max="24" width="8.625" style="226" customWidth="1"/>
    <col min="25" max="25" width="26.875" style="146" customWidth="1"/>
    <col min="26" max="16379" width="9" style="146"/>
  </cols>
  <sheetData>
    <row r="1" s="217" customFormat="1" ht="15" customHeight="1" spans="1:25">
      <c r="A1" s="227" t="s">
        <v>0</v>
      </c>
      <c r="B1" s="228"/>
      <c r="C1" s="228"/>
      <c r="D1" s="228"/>
      <c r="E1" s="228"/>
      <c r="F1" s="228"/>
      <c r="G1" s="228"/>
      <c r="H1" s="228"/>
      <c r="I1" s="228"/>
      <c r="J1" s="234" t="s">
        <v>1</v>
      </c>
      <c r="K1" s="234"/>
      <c r="L1" s="234"/>
      <c r="M1" s="242" t="s">
        <v>2</v>
      </c>
      <c r="N1" s="243"/>
      <c r="O1" s="242" t="s">
        <v>3</v>
      </c>
      <c r="P1" s="244"/>
      <c r="Q1" s="247"/>
      <c r="R1" s="244" t="s">
        <v>4</v>
      </c>
      <c r="S1" s="244"/>
      <c r="T1" s="244"/>
      <c r="U1" s="247"/>
      <c r="V1" s="242" t="s">
        <v>5</v>
      </c>
      <c r="W1" s="244"/>
      <c r="X1" s="244"/>
      <c r="Y1" s="244"/>
    </row>
    <row r="2" s="218" customFormat="1" ht="27" customHeight="1" spans="1:25">
      <c r="A2" s="229" t="s">
        <v>6</v>
      </c>
      <c r="B2" s="230" t="s">
        <v>7</v>
      </c>
      <c r="C2" s="230" t="s">
        <v>8</v>
      </c>
      <c r="D2" s="230"/>
      <c r="E2" s="230" t="s">
        <v>9</v>
      </c>
      <c r="F2" s="230" t="s">
        <v>10</v>
      </c>
      <c r="G2" s="230" t="s">
        <v>11</v>
      </c>
      <c r="H2" s="230" t="s">
        <v>12</v>
      </c>
      <c r="I2" s="230" t="s">
        <v>13</v>
      </c>
      <c r="J2" s="235" t="s">
        <v>14</v>
      </c>
      <c r="K2" s="236" t="s">
        <v>15</v>
      </c>
      <c r="L2" s="236" t="s">
        <v>16</v>
      </c>
      <c r="M2" s="236" t="s">
        <v>17</v>
      </c>
      <c r="N2" s="236" t="s">
        <v>18</v>
      </c>
      <c r="O2" s="229" t="s">
        <v>19</v>
      </c>
      <c r="P2" s="230" t="s">
        <v>20</v>
      </c>
      <c r="Q2" s="248" t="s">
        <v>21</v>
      </c>
      <c r="R2" s="230" t="s">
        <v>22</v>
      </c>
      <c r="S2" s="230" t="s">
        <v>23</v>
      </c>
      <c r="T2" s="230" t="s">
        <v>24</v>
      </c>
      <c r="U2" s="248" t="s">
        <v>25</v>
      </c>
      <c r="V2" s="250" t="s">
        <v>26</v>
      </c>
      <c r="W2" s="230" t="s">
        <v>27</v>
      </c>
      <c r="X2" s="251" t="s">
        <v>28</v>
      </c>
      <c r="Y2" s="248" t="s">
        <v>29</v>
      </c>
    </row>
    <row r="3" ht="80" hidden="1" customHeight="1" spans="1:25">
      <c r="A3" s="145">
        <v>3</v>
      </c>
      <c r="B3" s="159" t="s">
        <v>30</v>
      </c>
      <c r="C3" s="159"/>
      <c r="D3" s="159"/>
      <c r="E3" s="159">
        <v>1</v>
      </c>
      <c r="F3" s="170" t="s">
        <v>31</v>
      </c>
      <c r="G3" s="159" t="s">
        <v>32</v>
      </c>
      <c r="H3" s="159"/>
      <c r="I3" s="159" t="s">
        <v>32</v>
      </c>
      <c r="J3" s="237" t="s">
        <v>33</v>
      </c>
      <c r="K3" s="238" t="s">
        <v>34</v>
      </c>
      <c r="L3" s="238"/>
      <c r="M3" s="245">
        <v>4623</v>
      </c>
      <c r="N3" s="246">
        <v>48495.27</v>
      </c>
      <c r="O3" s="190">
        <v>1958</v>
      </c>
      <c r="P3" s="200">
        <v>140</v>
      </c>
      <c r="Q3" s="201">
        <v>4.1</v>
      </c>
      <c r="R3" s="159" t="s">
        <v>35</v>
      </c>
      <c r="S3" s="202" t="s">
        <v>36</v>
      </c>
      <c r="T3" s="200">
        <v>2</v>
      </c>
      <c r="U3" s="209">
        <v>2</v>
      </c>
      <c r="V3" s="210" t="s">
        <v>37</v>
      </c>
      <c r="W3" s="159" t="s">
        <v>38</v>
      </c>
      <c r="X3" s="215">
        <v>0.5675</v>
      </c>
      <c r="Y3" s="159" t="s">
        <v>39</v>
      </c>
    </row>
    <row r="4" ht="80" hidden="1" customHeight="1" spans="1:25">
      <c r="A4" s="145">
        <v>5</v>
      </c>
      <c r="B4" s="159" t="s">
        <v>40</v>
      </c>
      <c r="C4" s="159"/>
      <c r="D4" s="159"/>
      <c r="E4" s="159">
        <v>7</v>
      </c>
      <c r="F4" s="167" t="s">
        <v>41</v>
      </c>
      <c r="G4" s="159" t="s">
        <v>32</v>
      </c>
      <c r="H4" s="159" t="s">
        <v>42</v>
      </c>
      <c r="I4" s="159" t="s">
        <v>43</v>
      </c>
      <c r="J4" s="237" t="s">
        <v>44</v>
      </c>
      <c r="K4" s="239">
        <v>24.95</v>
      </c>
      <c r="L4" s="239"/>
      <c r="M4" s="245">
        <v>2346</v>
      </c>
      <c r="N4" s="246">
        <v>58532.703</v>
      </c>
      <c r="O4" s="190">
        <v>980</v>
      </c>
      <c r="P4" s="200">
        <v>118</v>
      </c>
      <c r="Q4" s="201">
        <v>4.5</v>
      </c>
      <c r="R4" s="159" t="s">
        <v>45</v>
      </c>
      <c r="S4" s="202" t="s">
        <v>46</v>
      </c>
      <c r="T4" s="200">
        <v>1</v>
      </c>
      <c r="U4" s="209">
        <v>2</v>
      </c>
      <c r="V4" s="210" t="s">
        <v>47</v>
      </c>
      <c r="W4" s="159" t="s">
        <v>48</v>
      </c>
      <c r="X4" s="215">
        <v>6.81</v>
      </c>
      <c r="Y4" s="159" t="s">
        <v>49</v>
      </c>
    </row>
    <row r="5" ht="80" hidden="1" customHeight="1" spans="1:25">
      <c r="A5" s="145">
        <v>1</v>
      </c>
      <c r="B5" s="159" t="s">
        <v>50</v>
      </c>
      <c r="C5" s="159"/>
      <c r="D5" s="159"/>
      <c r="E5" s="159">
        <v>6</v>
      </c>
      <c r="F5" s="167" t="s">
        <v>41</v>
      </c>
      <c r="G5" s="159" t="s">
        <v>43</v>
      </c>
      <c r="H5" s="177" t="s">
        <v>41</v>
      </c>
      <c r="I5" s="159" t="s">
        <v>32</v>
      </c>
      <c r="J5" s="237" t="s">
        <v>51</v>
      </c>
      <c r="K5" s="239">
        <v>9.99</v>
      </c>
      <c r="L5" s="239"/>
      <c r="M5" s="245">
        <v>1795</v>
      </c>
      <c r="N5" s="246">
        <v>8813.45</v>
      </c>
      <c r="O5" s="190">
        <v>888</v>
      </c>
      <c r="P5" s="200">
        <v>11</v>
      </c>
      <c r="Q5" s="201">
        <v>4.2</v>
      </c>
      <c r="R5" s="159" t="s">
        <v>52</v>
      </c>
      <c r="S5" s="202" t="s">
        <v>53</v>
      </c>
      <c r="T5" s="200">
        <v>1</v>
      </c>
      <c r="U5" s="209">
        <v>2</v>
      </c>
      <c r="V5" s="210" t="s">
        <v>54</v>
      </c>
      <c r="W5" s="159" t="s">
        <v>16</v>
      </c>
      <c r="X5" s="215">
        <v>0.081504</v>
      </c>
      <c r="Y5" s="159" t="s">
        <v>55</v>
      </c>
    </row>
    <row r="6" ht="80" hidden="1" customHeight="1" spans="1:25">
      <c r="A6" s="145">
        <v>10</v>
      </c>
      <c r="B6" s="159" t="s">
        <v>56</v>
      </c>
      <c r="C6" s="159"/>
      <c r="D6" s="159"/>
      <c r="E6" s="159">
        <v>7</v>
      </c>
      <c r="F6" s="167" t="s">
        <v>41</v>
      </c>
      <c r="G6" s="159" t="s">
        <v>43</v>
      </c>
      <c r="H6" s="159" t="s">
        <v>42</v>
      </c>
      <c r="I6" s="159" t="s">
        <v>43</v>
      </c>
      <c r="J6" s="237" t="s">
        <v>57</v>
      </c>
      <c r="K6" s="239">
        <v>18.95</v>
      </c>
      <c r="L6" s="239"/>
      <c r="M6" s="245">
        <v>1747</v>
      </c>
      <c r="N6" s="246">
        <v>33105.652</v>
      </c>
      <c r="O6" s="190">
        <v>1604</v>
      </c>
      <c r="P6" s="200">
        <v>125</v>
      </c>
      <c r="Q6" s="201">
        <v>4.5</v>
      </c>
      <c r="R6" s="159" t="s">
        <v>45</v>
      </c>
      <c r="S6" s="202" t="s">
        <v>58</v>
      </c>
      <c r="T6" s="200">
        <v>1</v>
      </c>
      <c r="U6" s="209">
        <v>2</v>
      </c>
      <c r="V6" s="210" t="s">
        <v>59</v>
      </c>
      <c r="W6" s="159" t="s">
        <v>48</v>
      </c>
      <c r="X6" s="215">
        <v>0.28583</v>
      </c>
      <c r="Y6" s="159" t="s">
        <v>60</v>
      </c>
    </row>
    <row r="7" ht="80" hidden="1" customHeight="1" spans="1:25">
      <c r="A7" s="145">
        <v>6</v>
      </c>
      <c r="B7" s="159" t="s">
        <v>61</v>
      </c>
      <c r="C7" s="159"/>
      <c r="D7" s="159"/>
      <c r="E7" s="159">
        <v>1</v>
      </c>
      <c r="F7" s="170" t="s">
        <v>31</v>
      </c>
      <c r="G7" s="159" t="s">
        <v>32</v>
      </c>
      <c r="H7" s="159" t="s">
        <v>31</v>
      </c>
      <c r="I7" s="159" t="s">
        <v>43</v>
      </c>
      <c r="J7" s="237" t="s">
        <v>62</v>
      </c>
      <c r="K7" s="239">
        <v>61.99</v>
      </c>
      <c r="L7" s="239"/>
      <c r="M7" s="245">
        <v>1475</v>
      </c>
      <c r="N7" s="246">
        <v>77098.25</v>
      </c>
      <c r="O7" s="190">
        <v>2084</v>
      </c>
      <c r="P7" s="200">
        <v>143</v>
      </c>
      <c r="Q7" s="201">
        <v>4.3</v>
      </c>
      <c r="R7" s="159" t="s">
        <v>63</v>
      </c>
      <c r="S7" s="202" t="s">
        <v>64</v>
      </c>
      <c r="T7" s="200">
        <v>3</v>
      </c>
      <c r="U7" s="209">
        <v>3</v>
      </c>
      <c r="V7" s="210" t="s">
        <v>65</v>
      </c>
      <c r="W7" s="159" t="s">
        <v>38</v>
      </c>
      <c r="X7" s="215">
        <v>0.2264</v>
      </c>
      <c r="Y7" s="159" t="s">
        <v>66</v>
      </c>
    </row>
    <row r="8" ht="80" hidden="1" customHeight="1" spans="1:25">
      <c r="A8" s="145">
        <v>8</v>
      </c>
      <c r="B8" s="159" t="s">
        <v>67</v>
      </c>
      <c r="C8" s="159"/>
      <c r="D8" s="159"/>
      <c r="E8" s="159">
        <v>7</v>
      </c>
      <c r="F8" s="167" t="s">
        <v>41</v>
      </c>
      <c r="G8" s="159" t="s">
        <v>43</v>
      </c>
      <c r="H8" s="159"/>
      <c r="I8" s="159" t="s">
        <v>32</v>
      </c>
      <c r="J8" s="237" t="s">
        <v>68</v>
      </c>
      <c r="K8" s="239">
        <v>12.59</v>
      </c>
      <c r="L8" s="239"/>
      <c r="M8" s="245">
        <v>1376</v>
      </c>
      <c r="N8" s="246">
        <v>17323.84</v>
      </c>
      <c r="O8" s="190">
        <v>755</v>
      </c>
      <c r="P8" s="200">
        <v>57</v>
      </c>
      <c r="Q8" s="201">
        <v>4.5</v>
      </c>
      <c r="R8" s="159" t="s">
        <v>69</v>
      </c>
      <c r="S8" s="202" t="s">
        <v>70</v>
      </c>
      <c r="T8" s="200">
        <v>1</v>
      </c>
      <c r="U8" s="209">
        <v>1</v>
      </c>
      <c r="V8" s="210" t="s">
        <v>71</v>
      </c>
      <c r="W8" s="159" t="s">
        <v>16</v>
      </c>
      <c r="X8" s="215">
        <v>0.31696</v>
      </c>
      <c r="Y8" s="159" t="s">
        <v>72</v>
      </c>
    </row>
    <row r="9" ht="80" customHeight="1" spans="1:25">
      <c r="A9" s="145">
        <v>7</v>
      </c>
      <c r="B9" s="231" t="s">
        <v>73</v>
      </c>
      <c r="C9" s="231"/>
      <c r="D9" s="231"/>
      <c r="E9" s="231">
        <v>7</v>
      </c>
      <c r="F9" s="232" t="s">
        <v>41</v>
      </c>
      <c r="G9" s="231" t="s">
        <v>43</v>
      </c>
      <c r="H9" s="231"/>
      <c r="I9" s="231" t="s">
        <v>32</v>
      </c>
      <c r="J9" s="240" t="s">
        <v>74</v>
      </c>
      <c r="K9" s="239">
        <v>8.99</v>
      </c>
      <c r="L9" s="239"/>
      <c r="M9" s="245">
        <v>1201</v>
      </c>
      <c r="N9" s="246">
        <v>10796.989</v>
      </c>
      <c r="O9" s="190">
        <v>200</v>
      </c>
      <c r="P9" s="200">
        <v>11</v>
      </c>
      <c r="Q9" s="201">
        <v>3.9</v>
      </c>
      <c r="R9" s="159" t="s">
        <v>75</v>
      </c>
      <c r="S9" s="202" t="s">
        <v>76</v>
      </c>
      <c r="T9" s="249">
        <v>1</v>
      </c>
      <c r="U9" s="209">
        <v>1</v>
      </c>
      <c r="V9" s="210" t="s">
        <v>77</v>
      </c>
      <c r="W9" s="231" t="s">
        <v>16</v>
      </c>
      <c r="X9" s="252">
        <v>0.15848</v>
      </c>
      <c r="Y9" s="231" t="s">
        <v>78</v>
      </c>
    </row>
    <row r="10" ht="80" hidden="1" customHeight="1" spans="1:25">
      <c r="A10" s="145">
        <v>4</v>
      </c>
      <c r="B10" s="159" t="s">
        <v>79</v>
      </c>
      <c r="C10" s="159"/>
      <c r="D10" s="159"/>
      <c r="E10" s="159">
        <v>7</v>
      </c>
      <c r="F10" s="167" t="s">
        <v>41</v>
      </c>
      <c r="G10" s="159" t="s">
        <v>43</v>
      </c>
      <c r="H10" s="177" t="s">
        <v>41</v>
      </c>
      <c r="I10" s="159" t="s">
        <v>43</v>
      </c>
      <c r="J10" s="241" t="s">
        <v>80</v>
      </c>
      <c r="K10" s="239">
        <v>29.19</v>
      </c>
      <c r="L10" s="239"/>
      <c r="M10" s="245">
        <v>964</v>
      </c>
      <c r="N10" s="246">
        <v>23878.281</v>
      </c>
      <c r="O10" s="190">
        <v>719</v>
      </c>
      <c r="P10" s="200">
        <v>51</v>
      </c>
      <c r="Q10" s="201">
        <v>4.5</v>
      </c>
      <c r="R10" s="159" t="s">
        <v>63</v>
      </c>
      <c r="S10" s="202" t="s">
        <v>81</v>
      </c>
      <c r="T10" s="200">
        <v>1</v>
      </c>
      <c r="U10" s="209">
        <v>4</v>
      </c>
      <c r="V10" s="210" t="s">
        <v>82</v>
      </c>
      <c r="W10" s="159" t="s">
        <v>48</v>
      </c>
      <c r="X10" s="215">
        <v>0.27168</v>
      </c>
      <c r="Y10" s="159" t="s">
        <v>83</v>
      </c>
    </row>
    <row r="11" ht="80" customHeight="1" spans="1:25">
      <c r="A11" s="145">
        <v>2</v>
      </c>
      <c r="B11" s="159" t="s">
        <v>84</v>
      </c>
      <c r="C11" s="159"/>
      <c r="D11" s="159"/>
      <c r="E11" s="159">
        <v>1</v>
      </c>
      <c r="F11" s="170" t="s">
        <v>31</v>
      </c>
      <c r="G11" s="159" t="s">
        <v>43</v>
      </c>
      <c r="H11" s="159" t="s">
        <v>31</v>
      </c>
      <c r="I11" s="159" t="s">
        <v>32</v>
      </c>
      <c r="J11" s="237" t="s">
        <v>85</v>
      </c>
      <c r="K11" s="239">
        <v>14.41</v>
      </c>
      <c r="L11" s="239"/>
      <c r="M11" s="245">
        <v>945</v>
      </c>
      <c r="N11" s="246">
        <v>11311.65</v>
      </c>
      <c r="O11" s="190">
        <v>2972</v>
      </c>
      <c r="P11" s="200">
        <v>176</v>
      </c>
      <c r="Q11" s="201">
        <v>3.8</v>
      </c>
      <c r="R11" s="159" t="s">
        <v>86</v>
      </c>
      <c r="S11" s="202" t="s">
        <v>87</v>
      </c>
      <c r="T11" s="200">
        <v>1</v>
      </c>
      <c r="U11" s="209">
        <v>2</v>
      </c>
      <c r="V11" s="210" t="s">
        <v>88</v>
      </c>
      <c r="W11" s="159" t="s">
        <v>48</v>
      </c>
      <c r="X11" s="215">
        <v>0.17263</v>
      </c>
      <c r="Y11" s="159" t="s">
        <v>89</v>
      </c>
    </row>
    <row r="12" ht="80" hidden="1" customHeight="1" spans="1:25">
      <c r="A12" s="145">
        <v>94</v>
      </c>
      <c r="B12" s="159" t="s">
        <v>90</v>
      </c>
      <c r="C12" s="159"/>
      <c r="D12" s="159"/>
      <c r="E12" s="159">
        <v>7</v>
      </c>
      <c r="F12" s="167" t="s">
        <v>41</v>
      </c>
      <c r="G12" s="159" t="s">
        <v>32</v>
      </c>
      <c r="H12" s="159"/>
      <c r="I12" s="159" t="s">
        <v>32</v>
      </c>
      <c r="J12" s="237"/>
      <c r="K12" s="239">
        <v>10.95</v>
      </c>
      <c r="L12" s="239"/>
      <c r="M12" s="245">
        <v>871</v>
      </c>
      <c r="N12" s="246">
        <v>9537.45</v>
      </c>
      <c r="O12" s="190">
        <v>491</v>
      </c>
      <c r="P12" s="200">
        <v>36</v>
      </c>
      <c r="Q12" s="201">
        <v>4.3</v>
      </c>
      <c r="R12" s="159" t="s">
        <v>91</v>
      </c>
      <c r="S12" s="202" t="s">
        <v>92</v>
      </c>
      <c r="T12" s="200">
        <v>1</v>
      </c>
      <c r="U12" s="209">
        <v>1</v>
      </c>
      <c r="V12" s="210" t="s">
        <v>93</v>
      </c>
      <c r="W12" s="159" t="s">
        <v>38</v>
      </c>
      <c r="X12" s="215">
        <v>0.38488</v>
      </c>
      <c r="Y12" s="159" t="s">
        <v>94</v>
      </c>
    </row>
    <row r="13" ht="80" hidden="1" customHeight="1" spans="1:25">
      <c r="A13" s="145">
        <v>19</v>
      </c>
      <c r="B13" s="159" t="s">
        <v>95</v>
      </c>
      <c r="C13" s="159"/>
      <c r="D13" s="159"/>
      <c r="E13" s="159">
        <v>7</v>
      </c>
      <c r="F13" s="167" t="s">
        <v>41</v>
      </c>
      <c r="G13" s="159" t="s">
        <v>43</v>
      </c>
      <c r="H13" s="177" t="s">
        <v>41</v>
      </c>
      <c r="I13" s="159" t="s">
        <v>32</v>
      </c>
      <c r="J13" s="237"/>
      <c r="K13" s="239">
        <v>10.49</v>
      </c>
      <c r="L13" s="239"/>
      <c r="M13" s="245">
        <v>721</v>
      </c>
      <c r="N13" s="246">
        <v>6481.79</v>
      </c>
      <c r="O13" s="190">
        <v>232</v>
      </c>
      <c r="P13" s="200">
        <v>11</v>
      </c>
      <c r="Q13" s="201">
        <v>4.3</v>
      </c>
      <c r="R13" s="159" t="s">
        <v>96</v>
      </c>
      <c r="S13" s="202" t="s">
        <v>97</v>
      </c>
      <c r="T13" s="200">
        <v>1</v>
      </c>
      <c r="U13" s="209">
        <v>1</v>
      </c>
      <c r="V13" s="210" t="s">
        <v>98</v>
      </c>
      <c r="W13" s="159" t="s">
        <v>16</v>
      </c>
      <c r="X13" s="215">
        <v>0.29432</v>
      </c>
      <c r="Y13" s="159" t="s">
        <v>99</v>
      </c>
    </row>
    <row r="14" ht="80" hidden="1" customHeight="1" spans="1:25">
      <c r="A14" s="145">
        <v>18</v>
      </c>
      <c r="B14" s="159" t="s">
        <v>100</v>
      </c>
      <c r="C14" s="159"/>
      <c r="D14" s="159"/>
      <c r="E14" s="159">
        <v>7</v>
      </c>
      <c r="F14" s="167" t="s">
        <v>41</v>
      </c>
      <c r="G14" s="159" t="s">
        <v>43</v>
      </c>
      <c r="H14" s="177" t="s">
        <v>41</v>
      </c>
      <c r="I14" s="159" t="s">
        <v>32</v>
      </c>
      <c r="J14" s="237"/>
      <c r="K14" s="239">
        <v>9.11</v>
      </c>
      <c r="L14" s="239"/>
      <c r="M14" s="245">
        <v>611</v>
      </c>
      <c r="N14" s="246">
        <v>5566.21</v>
      </c>
      <c r="O14" s="190">
        <v>269</v>
      </c>
      <c r="P14" s="200">
        <v>28</v>
      </c>
      <c r="Q14" s="201">
        <v>4</v>
      </c>
      <c r="R14" s="159" t="s">
        <v>96</v>
      </c>
      <c r="S14" s="202" t="s">
        <v>101</v>
      </c>
      <c r="T14" s="200">
        <v>1</v>
      </c>
      <c r="U14" s="209">
        <v>1</v>
      </c>
      <c r="V14" s="210" t="s">
        <v>102</v>
      </c>
      <c r="W14" s="159" t="s">
        <v>16</v>
      </c>
      <c r="X14" s="215">
        <v>0.5448</v>
      </c>
      <c r="Y14" s="159" t="s">
        <v>103</v>
      </c>
    </row>
    <row r="15" ht="80" hidden="1" customHeight="1" spans="1:25">
      <c r="A15" s="145">
        <v>34</v>
      </c>
      <c r="B15" s="159" t="s">
        <v>104</v>
      </c>
      <c r="C15" s="159"/>
      <c r="D15" s="159"/>
      <c r="E15" s="159">
        <v>5</v>
      </c>
      <c r="F15" s="167" t="s">
        <v>41</v>
      </c>
      <c r="G15" s="159" t="s">
        <v>32</v>
      </c>
      <c r="H15" s="159"/>
      <c r="I15" s="159" t="s">
        <v>43</v>
      </c>
      <c r="J15" s="237"/>
      <c r="K15" s="239">
        <v>9.99</v>
      </c>
      <c r="L15" s="239"/>
      <c r="M15" s="245">
        <v>610</v>
      </c>
      <c r="N15" s="246">
        <v>6093.9</v>
      </c>
      <c r="O15" s="190">
        <v>148</v>
      </c>
      <c r="P15" s="200">
        <v>12</v>
      </c>
      <c r="Q15" s="201">
        <v>4.4</v>
      </c>
      <c r="R15" s="159" t="s">
        <v>105</v>
      </c>
      <c r="S15" s="202" t="s">
        <v>106</v>
      </c>
      <c r="T15" s="200">
        <v>1</v>
      </c>
      <c r="U15" s="209">
        <v>1</v>
      </c>
      <c r="V15" s="210" t="s">
        <v>107</v>
      </c>
      <c r="W15" s="159" t="s">
        <v>16</v>
      </c>
      <c r="X15" s="215">
        <v>0.2264</v>
      </c>
      <c r="Y15" s="159" t="s">
        <v>108</v>
      </c>
    </row>
    <row r="16" ht="80" hidden="1" customHeight="1" spans="1:25">
      <c r="A16" s="145">
        <v>33</v>
      </c>
      <c r="B16" s="159" t="s">
        <v>109</v>
      </c>
      <c r="C16" s="159"/>
      <c r="D16" s="159"/>
      <c r="E16" s="159">
        <v>6</v>
      </c>
      <c r="F16" s="167" t="s">
        <v>41</v>
      </c>
      <c r="G16" s="159" t="s">
        <v>32</v>
      </c>
      <c r="H16" s="159"/>
      <c r="I16" s="159" t="s">
        <v>32</v>
      </c>
      <c r="J16" s="237" t="s">
        <v>33</v>
      </c>
      <c r="K16" s="239">
        <v>10.99</v>
      </c>
      <c r="L16" s="239"/>
      <c r="M16" s="245">
        <v>598</v>
      </c>
      <c r="N16" s="246">
        <v>6290.9604</v>
      </c>
      <c r="O16" s="190">
        <v>1958</v>
      </c>
      <c r="P16" s="200">
        <v>140</v>
      </c>
      <c r="Q16" s="201">
        <v>4.1</v>
      </c>
      <c r="R16" s="159" t="s">
        <v>35</v>
      </c>
      <c r="S16" s="202" t="s">
        <v>110</v>
      </c>
      <c r="T16" s="200">
        <v>2</v>
      </c>
      <c r="U16" s="209">
        <v>2</v>
      </c>
      <c r="V16" s="210" t="s">
        <v>111</v>
      </c>
      <c r="W16" s="159" t="s">
        <v>38</v>
      </c>
      <c r="X16" s="215">
        <v>0.58566</v>
      </c>
      <c r="Y16" s="159" t="s">
        <v>112</v>
      </c>
    </row>
    <row r="17" ht="80" hidden="1" customHeight="1" spans="1:25">
      <c r="A17" s="145">
        <v>14</v>
      </c>
      <c r="B17" s="159" t="s">
        <v>113</v>
      </c>
      <c r="C17" s="159"/>
      <c r="D17" s="159"/>
      <c r="E17" s="159">
        <v>2</v>
      </c>
      <c r="F17" s="170" t="s">
        <v>31</v>
      </c>
      <c r="G17" s="159" t="s">
        <v>32</v>
      </c>
      <c r="H17" s="159"/>
      <c r="I17" s="159" t="s">
        <v>32</v>
      </c>
      <c r="J17" s="237" t="s">
        <v>33</v>
      </c>
      <c r="K17" s="239">
        <v>8.97</v>
      </c>
      <c r="L17" s="239"/>
      <c r="M17" s="245">
        <v>597</v>
      </c>
      <c r="N17" s="246">
        <v>5355.0903</v>
      </c>
      <c r="O17" s="190">
        <v>46</v>
      </c>
      <c r="P17" s="159" t="s">
        <v>32</v>
      </c>
      <c r="Q17" s="201">
        <v>4.1</v>
      </c>
      <c r="R17" s="159" t="s">
        <v>114</v>
      </c>
      <c r="S17" s="202" t="s">
        <v>115</v>
      </c>
      <c r="T17" s="200">
        <v>1</v>
      </c>
      <c r="U17" s="209">
        <v>3</v>
      </c>
      <c r="V17" s="210" t="s">
        <v>116</v>
      </c>
      <c r="W17" s="159" t="s">
        <v>38</v>
      </c>
      <c r="X17" s="215">
        <v>0.5448</v>
      </c>
      <c r="Y17" s="159" t="s">
        <v>117</v>
      </c>
    </row>
    <row r="18" ht="80" hidden="1" customHeight="1" spans="1:25">
      <c r="A18" s="145">
        <v>11</v>
      </c>
      <c r="B18" s="159" t="s">
        <v>118</v>
      </c>
      <c r="C18" s="159"/>
      <c r="D18" s="159"/>
      <c r="E18" s="159">
        <v>3</v>
      </c>
      <c r="F18" s="170" t="s">
        <v>31</v>
      </c>
      <c r="G18" s="159" t="s">
        <v>32</v>
      </c>
      <c r="H18" s="159"/>
      <c r="I18" s="159" t="s">
        <v>32</v>
      </c>
      <c r="J18" s="237"/>
      <c r="K18" s="239">
        <v>66.83</v>
      </c>
      <c r="L18" s="239"/>
      <c r="M18" s="245">
        <v>490</v>
      </c>
      <c r="N18" s="246">
        <v>32746.701</v>
      </c>
      <c r="O18" s="190">
        <v>792</v>
      </c>
      <c r="P18" s="200">
        <v>63</v>
      </c>
      <c r="Q18" s="201">
        <v>4.5</v>
      </c>
      <c r="R18" s="159" t="s">
        <v>119</v>
      </c>
      <c r="S18" s="202" t="s">
        <v>120</v>
      </c>
      <c r="T18" s="200">
        <v>1</v>
      </c>
      <c r="U18" s="209">
        <v>27</v>
      </c>
      <c r="V18" s="210" t="s">
        <v>121</v>
      </c>
      <c r="W18" s="159" t="s">
        <v>48</v>
      </c>
      <c r="X18" s="215">
        <v>2.20644</v>
      </c>
      <c r="Y18" s="159" t="s">
        <v>122</v>
      </c>
    </row>
    <row r="19" ht="80" hidden="1" customHeight="1" spans="1:25">
      <c r="A19" s="145">
        <v>9</v>
      </c>
      <c r="B19" s="159" t="s">
        <v>123</v>
      </c>
      <c r="C19" s="159"/>
      <c r="D19" s="159"/>
      <c r="E19" s="159">
        <v>7</v>
      </c>
      <c r="F19" s="167" t="s">
        <v>41</v>
      </c>
      <c r="G19" s="159" t="s">
        <v>43</v>
      </c>
      <c r="H19" s="177" t="s">
        <v>41</v>
      </c>
      <c r="I19" s="159" t="s">
        <v>43</v>
      </c>
      <c r="J19" s="237" t="s">
        <v>51</v>
      </c>
      <c r="K19" s="239">
        <v>7.77</v>
      </c>
      <c r="L19" s="239"/>
      <c r="M19" s="245">
        <v>484</v>
      </c>
      <c r="N19" s="246">
        <v>3760.68</v>
      </c>
      <c r="O19" s="190">
        <v>357</v>
      </c>
      <c r="P19" s="200">
        <v>34</v>
      </c>
      <c r="Q19" s="201">
        <v>4.5</v>
      </c>
      <c r="R19" s="159" t="s">
        <v>63</v>
      </c>
      <c r="S19" s="202" t="s">
        <v>124</v>
      </c>
      <c r="T19" s="200">
        <v>1</v>
      </c>
      <c r="U19" s="209">
        <v>2</v>
      </c>
      <c r="V19" s="210" t="s">
        <v>125</v>
      </c>
      <c r="W19" s="159" t="s">
        <v>16</v>
      </c>
      <c r="X19" s="215">
        <v>0.09056</v>
      </c>
      <c r="Y19" s="159" t="s">
        <v>126</v>
      </c>
    </row>
    <row r="20" ht="80" hidden="1" customHeight="1" spans="1:25">
      <c r="A20" s="145">
        <v>16</v>
      </c>
      <c r="B20" s="159" t="s">
        <v>127</v>
      </c>
      <c r="C20" s="159"/>
      <c r="D20" s="159"/>
      <c r="E20" s="159">
        <v>4</v>
      </c>
      <c r="F20" s="167" t="s">
        <v>41</v>
      </c>
      <c r="G20" s="159" t="s">
        <v>32</v>
      </c>
      <c r="H20" s="159"/>
      <c r="I20" s="159" t="s">
        <v>32</v>
      </c>
      <c r="J20" s="237"/>
      <c r="K20" s="239">
        <v>9.51</v>
      </c>
      <c r="L20" s="239"/>
      <c r="M20" s="245">
        <v>482</v>
      </c>
      <c r="N20" s="246">
        <v>2732.94</v>
      </c>
      <c r="O20" s="190">
        <v>775</v>
      </c>
      <c r="P20" s="200">
        <v>43</v>
      </c>
      <c r="Q20" s="201">
        <v>4.3</v>
      </c>
      <c r="R20" s="159" t="s">
        <v>114</v>
      </c>
      <c r="S20" s="202" t="s">
        <v>128</v>
      </c>
      <c r="T20" s="200">
        <v>2</v>
      </c>
      <c r="U20" s="209">
        <v>2</v>
      </c>
      <c r="V20" s="210" t="s">
        <v>129</v>
      </c>
      <c r="W20" s="159" t="s">
        <v>48</v>
      </c>
      <c r="X20" s="215">
        <v>0.06792</v>
      </c>
      <c r="Y20" s="159" t="s">
        <v>130</v>
      </c>
    </row>
    <row r="21" ht="80" customHeight="1" spans="1:25">
      <c r="A21" s="145">
        <v>24</v>
      </c>
      <c r="B21" s="159" t="s">
        <v>131</v>
      </c>
      <c r="C21" s="159"/>
      <c r="D21" s="159"/>
      <c r="E21" s="159">
        <v>6</v>
      </c>
      <c r="F21" s="167" t="s">
        <v>41</v>
      </c>
      <c r="G21" s="159" t="s">
        <v>32</v>
      </c>
      <c r="H21" s="159" t="s">
        <v>31</v>
      </c>
      <c r="I21" s="159" t="s">
        <v>32</v>
      </c>
      <c r="J21" s="237"/>
      <c r="K21" s="239">
        <v>27.2</v>
      </c>
      <c r="L21" s="239"/>
      <c r="M21" s="245">
        <v>420</v>
      </c>
      <c r="N21" s="246">
        <v>9030</v>
      </c>
      <c r="O21" s="190">
        <v>447</v>
      </c>
      <c r="P21" s="200">
        <v>64</v>
      </c>
      <c r="Q21" s="201">
        <v>3.3</v>
      </c>
      <c r="R21" s="159" t="s">
        <v>132</v>
      </c>
      <c r="S21" s="202" t="s">
        <v>133</v>
      </c>
      <c r="T21" s="200">
        <v>1</v>
      </c>
      <c r="U21" s="209">
        <v>26</v>
      </c>
      <c r="V21" s="210" t="s">
        <v>134</v>
      </c>
      <c r="W21" s="159" t="s">
        <v>16</v>
      </c>
      <c r="X21" s="215">
        <v>0.3396</v>
      </c>
      <c r="Y21" s="159" t="s">
        <v>135</v>
      </c>
    </row>
    <row r="22" ht="80" hidden="1" customHeight="1" spans="1:25">
      <c r="A22" s="145">
        <v>17</v>
      </c>
      <c r="B22" s="159" t="s">
        <v>136</v>
      </c>
      <c r="C22" s="159"/>
      <c r="D22" s="159"/>
      <c r="E22" s="159">
        <v>7</v>
      </c>
      <c r="F22" s="167" t="s">
        <v>41</v>
      </c>
      <c r="G22" s="159" t="s">
        <v>43</v>
      </c>
      <c r="H22" s="159"/>
      <c r="I22" s="159" t="s">
        <v>32</v>
      </c>
      <c r="J22" s="237"/>
      <c r="K22" s="239">
        <v>15.9</v>
      </c>
      <c r="L22" s="239"/>
      <c r="M22" s="245">
        <v>404</v>
      </c>
      <c r="N22" s="246">
        <v>6055.96</v>
      </c>
      <c r="O22" s="190">
        <v>51</v>
      </c>
      <c r="P22" s="159" t="s">
        <v>32</v>
      </c>
      <c r="Q22" s="201">
        <v>4.7</v>
      </c>
      <c r="R22" s="159" t="s">
        <v>137</v>
      </c>
      <c r="S22" s="202" t="s">
        <v>138</v>
      </c>
      <c r="T22" s="200">
        <v>3</v>
      </c>
      <c r="U22" s="209">
        <v>1</v>
      </c>
      <c r="V22" s="210" t="s">
        <v>139</v>
      </c>
      <c r="W22" s="159" t="s">
        <v>16</v>
      </c>
      <c r="X22" s="215">
        <v>0.27168</v>
      </c>
      <c r="Y22" s="159" t="s">
        <v>140</v>
      </c>
    </row>
    <row r="23" ht="80" customHeight="1" spans="1:25">
      <c r="A23" s="145">
        <v>13</v>
      </c>
      <c r="B23" s="159" t="s">
        <v>141</v>
      </c>
      <c r="C23" s="159"/>
      <c r="D23" s="159"/>
      <c r="E23" s="159">
        <v>7</v>
      </c>
      <c r="F23" s="167" t="s">
        <v>41</v>
      </c>
      <c r="G23" s="159" t="s">
        <v>43</v>
      </c>
      <c r="H23" s="177" t="s">
        <v>41</v>
      </c>
      <c r="I23" s="159" t="s">
        <v>32</v>
      </c>
      <c r="J23" s="237"/>
      <c r="K23" s="239">
        <v>9.35</v>
      </c>
      <c r="L23" s="239"/>
      <c r="M23" s="245">
        <v>395</v>
      </c>
      <c r="N23" s="246">
        <v>3693.2502</v>
      </c>
      <c r="O23" s="190">
        <v>172</v>
      </c>
      <c r="P23" s="200">
        <v>23</v>
      </c>
      <c r="Q23" s="201">
        <v>3.7</v>
      </c>
      <c r="R23" s="159" t="s">
        <v>142</v>
      </c>
      <c r="S23" s="202" t="s">
        <v>143</v>
      </c>
      <c r="T23" s="200">
        <v>1</v>
      </c>
      <c r="U23" s="209">
        <v>1</v>
      </c>
      <c r="V23" s="210" t="s">
        <v>144</v>
      </c>
      <c r="W23" s="159" t="s">
        <v>16</v>
      </c>
      <c r="X23" s="215">
        <v>0.27168</v>
      </c>
      <c r="Y23" s="159" t="s">
        <v>145</v>
      </c>
    </row>
    <row r="24" ht="80" customHeight="1" spans="1:25">
      <c r="A24" s="145">
        <v>44</v>
      </c>
      <c r="B24" s="159" t="s">
        <v>146</v>
      </c>
      <c r="C24" s="159"/>
      <c r="D24" s="159"/>
      <c r="E24" s="159">
        <v>5</v>
      </c>
      <c r="F24" s="167" t="s">
        <v>41</v>
      </c>
      <c r="G24" s="159" t="s">
        <v>32</v>
      </c>
      <c r="H24" s="159"/>
      <c r="I24" s="159" t="s">
        <v>32</v>
      </c>
      <c r="J24" s="237" t="s">
        <v>33</v>
      </c>
      <c r="K24" s="239">
        <v>13.18</v>
      </c>
      <c r="L24" s="239"/>
      <c r="M24" s="245">
        <v>373</v>
      </c>
      <c r="N24" s="246">
        <v>3539.77</v>
      </c>
      <c r="O24" s="190">
        <v>210</v>
      </c>
      <c r="P24" s="200">
        <v>16</v>
      </c>
      <c r="Q24" s="201">
        <v>3.7</v>
      </c>
      <c r="R24" s="159" t="s">
        <v>147</v>
      </c>
      <c r="S24" s="202" t="s">
        <v>148</v>
      </c>
      <c r="T24" s="200">
        <v>1</v>
      </c>
      <c r="U24" s="209">
        <v>1</v>
      </c>
      <c r="V24" s="210" t="s">
        <v>149</v>
      </c>
      <c r="W24" s="159" t="s">
        <v>48</v>
      </c>
      <c r="X24" s="215">
        <v>0.53118</v>
      </c>
      <c r="Y24" s="159" t="s">
        <v>150</v>
      </c>
    </row>
    <row r="25" ht="80" customHeight="1" spans="1:25">
      <c r="A25" s="145">
        <v>63</v>
      </c>
      <c r="B25" s="159" t="s">
        <v>146</v>
      </c>
      <c r="C25" s="159"/>
      <c r="D25" s="159"/>
      <c r="E25" s="159">
        <v>5</v>
      </c>
      <c r="F25" s="167" t="s">
        <v>41</v>
      </c>
      <c r="G25" s="159" t="s">
        <v>32</v>
      </c>
      <c r="H25" s="159"/>
      <c r="I25" s="159" t="s">
        <v>32</v>
      </c>
      <c r="J25" s="237" t="s">
        <v>33</v>
      </c>
      <c r="K25" s="239">
        <v>13.18</v>
      </c>
      <c r="L25" s="239"/>
      <c r="M25" s="245">
        <v>373</v>
      </c>
      <c r="N25" s="246">
        <v>3539.77</v>
      </c>
      <c r="O25" s="190">
        <v>210</v>
      </c>
      <c r="P25" s="200">
        <v>16</v>
      </c>
      <c r="Q25" s="201">
        <v>3.7</v>
      </c>
      <c r="R25" s="159" t="s">
        <v>147</v>
      </c>
      <c r="S25" s="202" t="s">
        <v>148</v>
      </c>
      <c r="T25" s="200">
        <v>1</v>
      </c>
      <c r="U25" s="209">
        <v>1</v>
      </c>
      <c r="V25" s="210" t="s">
        <v>149</v>
      </c>
      <c r="W25" s="159" t="s">
        <v>48</v>
      </c>
      <c r="X25" s="215">
        <v>0.53118</v>
      </c>
      <c r="Y25" s="159" t="s">
        <v>150</v>
      </c>
    </row>
    <row r="26" ht="80" customHeight="1" spans="1:25">
      <c r="A26" s="145">
        <v>29</v>
      </c>
      <c r="B26" s="159" t="s">
        <v>151</v>
      </c>
      <c r="C26" s="159"/>
      <c r="D26" s="159"/>
      <c r="E26" s="159">
        <v>7</v>
      </c>
      <c r="F26" s="167" t="s">
        <v>41</v>
      </c>
      <c r="G26" s="159" t="s">
        <v>32</v>
      </c>
      <c r="H26" s="159" t="s">
        <v>42</v>
      </c>
      <c r="I26" s="159" t="s">
        <v>43</v>
      </c>
      <c r="J26" s="237"/>
      <c r="K26" s="239">
        <v>22.99</v>
      </c>
      <c r="L26" s="239"/>
      <c r="M26" s="245">
        <v>331</v>
      </c>
      <c r="N26" s="246">
        <v>7609.69</v>
      </c>
      <c r="O26" s="190">
        <v>693</v>
      </c>
      <c r="P26" s="200">
        <v>54</v>
      </c>
      <c r="Q26" s="201">
        <v>3.9</v>
      </c>
      <c r="R26" s="159" t="s">
        <v>63</v>
      </c>
      <c r="S26" s="202" t="s">
        <v>152</v>
      </c>
      <c r="T26" s="200">
        <v>1</v>
      </c>
      <c r="U26" s="209">
        <v>2</v>
      </c>
      <c r="V26" s="210" t="s">
        <v>153</v>
      </c>
      <c r="W26" s="159" t="s">
        <v>48</v>
      </c>
      <c r="X26" s="215">
        <v>0.1981</v>
      </c>
      <c r="Y26" s="159" t="s">
        <v>154</v>
      </c>
    </row>
    <row r="27" ht="80" hidden="1" customHeight="1" spans="1:25">
      <c r="A27" s="145">
        <v>21</v>
      </c>
      <c r="B27" s="159" t="s">
        <v>155</v>
      </c>
      <c r="C27" s="159"/>
      <c r="D27" s="159"/>
      <c r="E27" s="159">
        <v>7</v>
      </c>
      <c r="F27" s="167" t="s">
        <v>41</v>
      </c>
      <c r="G27" s="159" t="s">
        <v>43</v>
      </c>
      <c r="H27" s="159" t="s">
        <v>42</v>
      </c>
      <c r="I27" s="159" t="s">
        <v>43</v>
      </c>
      <c r="J27" s="237"/>
      <c r="K27" s="239">
        <v>163.99</v>
      </c>
      <c r="L27" s="239"/>
      <c r="M27" s="245">
        <v>288</v>
      </c>
      <c r="N27" s="246">
        <v>33675.84</v>
      </c>
      <c r="O27" s="190">
        <v>253</v>
      </c>
      <c r="P27" s="200">
        <v>104</v>
      </c>
      <c r="Q27" s="201">
        <v>4.3</v>
      </c>
      <c r="R27" s="159" t="s">
        <v>156</v>
      </c>
      <c r="S27" s="202" t="s">
        <v>157</v>
      </c>
      <c r="T27" s="200">
        <v>9</v>
      </c>
      <c r="U27" s="209">
        <v>4</v>
      </c>
      <c r="V27" s="210" t="s">
        <v>158</v>
      </c>
      <c r="W27" s="159" t="s">
        <v>38</v>
      </c>
      <c r="X27" s="215">
        <v>5.6069</v>
      </c>
      <c r="Y27" s="159" t="s">
        <v>159</v>
      </c>
    </row>
    <row r="28" ht="80" hidden="1" customHeight="1" spans="1:25">
      <c r="A28" s="145">
        <v>42</v>
      </c>
      <c r="B28" s="159" t="s">
        <v>160</v>
      </c>
      <c r="C28" s="159"/>
      <c r="D28" s="159"/>
      <c r="E28" s="159">
        <v>7</v>
      </c>
      <c r="F28" s="167" t="s">
        <v>41</v>
      </c>
      <c r="G28" s="159" t="s">
        <v>43</v>
      </c>
      <c r="H28" s="177" t="s">
        <v>41</v>
      </c>
      <c r="I28" s="159" t="s">
        <v>43</v>
      </c>
      <c r="J28" s="237" t="s">
        <v>33</v>
      </c>
      <c r="K28" s="239">
        <v>13.99</v>
      </c>
      <c r="L28" s="239"/>
      <c r="M28" s="245">
        <v>270</v>
      </c>
      <c r="N28" s="246">
        <v>2724.3</v>
      </c>
      <c r="O28" s="190">
        <v>365</v>
      </c>
      <c r="P28" s="200">
        <v>36</v>
      </c>
      <c r="Q28" s="201">
        <v>4</v>
      </c>
      <c r="R28" s="159" t="s">
        <v>161</v>
      </c>
      <c r="S28" s="202" t="s">
        <v>162</v>
      </c>
      <c r="T28" s="200">
        <v>1</v>
      </c>
      <c r="U28" s="209">
        <v>2</v>
      </c>
      <c r="V28" s="210" t="s">
        <v>163</v>
      </c>
      <c r="W28" s="159" t="s">
        <v>16</v>
      </c>
      <c r="X28" s="215">
        <v>0.4994</v>
      </c>
      <c r="Y28" s="159" t="s">
        <v>164</v>
      </c>
    </row>
    <row r="29" ht="80" hidden="1" customHeight="1" spans="1:25">
      <c r="A29" s="145">
        <v>22</v>
      </c>
      <c r="B29" s="159" t="s">
        <v>165</v>
      </c>
      <c r="C29" s="159"/>
      <c r="D29" s="159"/>
      <c r="E29" s="159">
        <v>1</v>
      </c>
      <c r="F29" s="170" t="s">
        <v>31</v>
      </c>
      <c r="G29" s="159" t="s">
        <v>43</v>
      </c>
      <c r="H29" s="159"/>
      <c r="I29" s="159" t="s">
        <v>32</v>
      </c>
      <c r="J29" s="237"/>
      <c r="K29" s="239">
        <v>24.69</v>
      </c>
      <c r="L29" s="239"/>
      <c r="M29" s="245">
        <v>254</v>
      </c>
      <c r="N29" s="246">
        <v>6093.46</v>
      </c>
      <c r="O29" s="190">
        <v>432</v>
      </c>
      <c r="P29" s="200">
        <v>56</v>
      </c>
      <c r="Q29" s="201">
        <v>4.7</v>
      </c>
      <c r="R29" s="159" t="s">
        <v>166</v>
      </c>
      <c r="S29" s="202" t="s">
        <v>167</v>
      </c>
      <c r="T29" s="200">
        <v>1</v>
      </c>
      <c r="U29" s="209">
        <v>15</v>
      </c>
      <c r="V29" s="210" t="s">
        <v>168</v>
      </c>
      <c r="W29" s="159" t="s">
        <v>48</v>
      </c>
      <c r="X29" s="215">
        <v>0.2264</v>
      </c>
      <c r="Y29" s="159" t="s">
        <v>169</v>
      </c>
    </row>
    <row r="30" ht="80" customHeight="1" spans="1:25">
      <c r="A30" s="145">
        <v>32</v>
      </c>
      <c r="B30" s="159" t="s">
        <v>170</v>
      </c>
      <c r="C30" s="159"/>
      <c r="D30" s="159"/>
      <c r="E30" s="159">
        <v>6</v>
      </c>
      <c r="F30" s="167" t="s">
        <v>41</v>
      </c>
      <c r="G30" s="159" t="s">
        <v>32</v>
      </c>
      <c r="H30" s="159"/>
      <c r="I30" s="159" t="s">
        <v>32</v>
      </c>
      <c r="J30" s="237" t="s">
        <v>44</v>
      </c>
      <c r="K30" s="239">
        <v>21.98</v>
      </c>
      <c r="L30" s="239"/>
      <c r="M30" s="245">
        <v>247</v>
      </c>
      <c r="N30" s="246">
        <v>3996.46</v>
      </c>
      <c r="O30" s="190">
        <v>281</v>
      </c>
      <c r="P30" s="200">
        <v>27</v>
      </c>
      <c r="Q30" s="201">
        <v>3.6</v>
      </c>
      <c r="R30" s="159" t="s">
        <v>171</v>
      </c>
      <c r="S30" s="202" t="s">
        <v>172</v>
      </c>
      <c r="T30" s="200">
        <v>4</v>
      </c>
      <c r="U30" s="209">
        <v>1</v>
      </c>
      <c r="V30" s="210" t="s">
        <v>173</v>
      </c>
      <c r="W30" s="159" t="s">
        <v>16</v>
      </c>
      <c r="X30" s="215">
        <v>0.3396</v>
      </c>
      <c r="Y30" s="159" t="s">
        <v>174</v>
      </c>
    </row>
    <row r="31" ht="80" customHeight="1" spans="1:25">
      <c r="A31" s="145">
        <v>39</v>
      </c>
      <c r="B31" s="159" t="s">
        <v>170</v>
      </c>
      <c r="C31" s="159"/>
      <c r="D31" s="159"/>
      <c r="E31" s="159">
        <v>6</v>
      </c>
      <c r="F31" s="167" t="s">
        <v>41</v>
      </c>
      <c r="G31" s="159" t="s">
        <v>32</v>
      </c>
      <c r="H31" s="159"/>
      <c r="I31" s="159" t="s">
        <v>32</v>
      </c>
      <c r="J31" s="237" t="s">
        <v>44</v>
      </c>
      <c r="K31" s="239">
        <v>21.98</v>
      </c>
      <c r="L31" s="239"/>
      <c r="M31" s="245">
        <v>247</v>
      </c>
      <c r="N31" s="246">
        <v>3996.46</v>
      </c>
      <c r="O31" s="190">
        <v>281</v>
      </c>
      <c r="P31" s="200">
        <v>27</v>
      </c>
      <c r="Q31" s="201">
        <v>3.6</v>
      </c>
      <c r="R31" s="159" t="s">
        <v>171</v>
      </c>
      <c r="S31" s="202" t="s">
        <v>172</v>
      </c>
      <c r="T31" s="200">
        <v>4</v>
      </c>
      <c r="U31" s="209">
        <v>1</v>
      </c>
      <c r="V31" s="210" t="s">
        <v>173</v>
      </c>
      <c r="W31" s="159" t="s">
        <v>16</v>
      </c>
      <c r="X31" s="215">
        <v>0.3396</v>
      </c>
      <c r="Y31" s="159" t="s">
        <v>174</v>
      </c>
    </row>
    <row r="32" ht="80" customHeight="1" spans="1:25">
      <c r="A32" s="145">
        <v>86</v>
      </c>
      <c r="B32" s="159" t="s">
        <v>175</v>
      </c>
      <c r="C32" s="159"/>
      <c r="D32" s="159"/>
      <c r="E32" s="159">
        <v>6</v>
      </c>
      <c r="F32" s="167" t="s">
        <v>41</v>
      </c>
      <c r="G32" s="233"/>
      <c r="H32" s="233"/>
      <c r="I32" s="159" t="s">
        <v>32</v>
      </c>
      <c r="J32" s="237"/>
      <c r="K32" s="239">
        <v>29.98</v>
      </c>
      <c r="L32" s="239"/>
      <c r="M32" s="245">
        <v>247</v>
      </c>
      <c r="N32" s="246">
        <v>6352.84</v>
      </c>
      <c r="O32" s="190">
        <v>123</v>
      </c>
      <c r="P32" s="200">
        <v>16</v>
      </c>
      <c r="Q32" s="201">
        <v>3.4</v>
      </c>
      <c r="R32" s="159" t="s">
        <v>176</v>
      </c>
      <c r="S32" s="202" t="s">
        <v>177</v>
      </c>
      <c r="T32" s="200">
        <v>1</v>
      </c>
      <c r="U32" s="209">
        <v>2</v>
      </c>
      <c r="V32" s="210" t="s">
        <v>178</v>
      </c>
      <c r="W32" s="159" t="s">
        <v>38</v>
      </c>
      <c r="X32" s="215">
        <v>0.7945</v>
      </c>
      <c r="Y32" s="159" t="s">
        <v>179</v>
      </c>
    </row>
    <row r="33" ht="80" customHeight="1" spans="1:25">
      <c r="A33" s="145">
        <v>64</v>
      </c>
      <c r="B33" s="159" t="s">
        <v>180</v>
      </c>
      <c r="C33" s="159"/>
      <c r="D33" s="159"/>
      <c r="E33" s="159">
        <v>5</v>
      </c>
      <c r="F33" s="170" t="s">
        <v>31</v>
      </c>
      <c r="G33" s="159" t="s">
        <v>32</v>
      </c>
      <c r="H33" s="159" t="s">
        <v>31</v>
      </c>
      <c r="I33" s="159" t="s">
        <v>32</v>
      </c>
      <c r="J33" s="237"/>
      <c r="K33" s="239">
        <v>23.99</v>
      </c>
      <c r="L33" s="239"/>
      <c r="M33" s="245">
        <v>235</v>
      </c>
      <c r="N33" s="246">
        <v>5637.65</v>
      </c>
      <c r="O33" s="190">
        <v>225</v>
      </c>
      <c r="P33" s="200">
        <v>32</v>
      </c>
      <c r="Q33" s="201">
        <v>3.8</v>
      </c>
      <c r="R33" s="159" t="s">
        <v>181</v>
      </c>
      <c r="S33" s="202" t="s">
        <v>182</v>
      </c>
      <c r="T33" s="200">
        <v>2</v>
      </c>
      <c r="U33" s="209">
        <v>2</v>
      </c>
      <c r="V33" s="210" t="s">
        <v>183</v>
      </c>
      <c r="W33" s="159" t="s">
        <v>38</v>
      </c>
      <c r="X33" s="215">
        <v>0.6129</v>
      </c>
      <c r="Y33" s="159" t="s">
        <v>184</v>
      </c>
    </row>
    <row r="34" s="146" customFormat="1" ht="80" hidden="1" customHeight="1" spans="1:25">
      <c r="A34" s="145">
        <v>26</v>
      </c>
      <c r="B34" s="159" t="s">
        <v>185</v>
      </c>
      <c r="C34" s="159"/>
      <c r="D34" s="159"/>
      <c r="E34" s="159">
        <v>7</v>
      </c>
      <c r="F34" s="167" t="s">
        <v>41</v>
      </c>
      <c r="G34" s="159" t="s">
        <v>32</v>
      </c>
      <c r="H34" s="159" t="s">
        <v>42</v>
      </c>
      <c r="I34" s="159" t="s">
        <v>43</v>
      </c>
      <c r="J34" s="241" t="s">
        <v>80</v>
      </c>
      <c r="K34" s="239">
        <v>29.76</v>
      </c>
      <c r="L34" s="239"/>
      <c r="M34" s="245">
        <v>224</v>
      </c>
      <c r="N34" s="246">
        <v>6717.76</v>
      </c>
      <c r="O34" s="190">
        <v>372</v>
      </c>
      <c r="P34" s="200">
        <v>17</v>
      </c>
      <c r="Q34" s="201">
        <v>4.4</v>
      </c>
      <c r="R34" s="159" t="s">
        <v>63</v>
      </c>
      <c r="S34" s="202" t="s">
        <v>186</v>
      </c>
      <c r="T34" s="200">
        <v>1</v>
      </c>
      <c r="U34" s="209">
        <v>3</v>
      </c>
      <c r="V34" s="210" t="s">
        <v>187</v>
      </c>
      <c r="W34" s="159" t="s">
        <v>48</v>
      </c>
      <c r="X34" s="215">
        <v>0.31696</v>
      </c>
      <c r="Y34" s="159" t="s">
        <v>188</v>
      </c>
    </row>
    <row r="35" ht="80" hidden="1" customHeight="1" spans="1:25">
      <c r="A35" s="145">
        <v>20</v>
      </c>
      <c r="B35" s="159" t="s">
        <v>189</v>
      </c>
      <c r="C35" s="159"/>
      <c r="D35" s="159"/>
      <c r="E35" s="159">
        <v>5</v>
      </c>
      <c r="F35" s="167" t="s">
        <v>41</v>
      </c>
      <c r="G35" s="159" t="s">
        <v>32</v>
      </c>
      <c r="H35" s="159" t="s">
        <v>42</v>
      </c>
      <c r="I35" s="159" t="s">
        <v>32</v>
      </c>
      <c r="J35" s="237"/>
      <c r="K35" s="239">
        <v>17.59</v>
      </c>
      <c r="L35" s="239"/>
      <c r="M35" s="245">
        <v>210</v>
      </c>
      <c r="N35" s="246">
        <v>3567.9</v>
      </c>
      <c r="O35" s="190">
        <v>86</v>
      </c>
      <c r="P35" s="200">
        <v>3</v>
      </c>
      <c r="Q35" s="201">
        <v>4.6</v>
      </c>
      <c r="R35" s="159" t="s">
        <v>105</v>
      </c>
      <c r="S35" s="202" t="s">
        <v>190</v>
      </c>
      <c r="T35" s="200">
        <v>1</v>
      </c>
      <c r="U35" s="209">
        <v>1</v>
      </c>
      <c r="V35" s="210" t="s">
        <v>191</v>
      </c>
      <c r="W35" s="159" t="s">
        <v>16</v>
      </c>
      <c r="X35" s="215">
        <v>0.454</v>
      </c>
      <c r="Y35" s="159" t="s">
        <v>192</v>
      </c>
    </row>
    <row r="36" ht="80" hidden="1" customHeight="1" spans="1:25">
      <c r="A36" s="145">
        <v>58</v>
      </c>
      <c r="B36" s="159" t="s">
        <v>193</v>
      </c>
      <c r="C36" s="159"/>
      <c r="D36" s="159"/>
      <c r="E36" s="159">
        <v>2</v>
      </c>
      <c r="F36" s="167" t="s">
        <v>194</v>
      </c>
      <c r="G36" s="159" t="s">
        <v>32</v>
      </c>
      <c r="H36" s="159"/>
      <c r="I36" s="159" t="s">
        <v>32</v>
      </c>
      <c r="J36" s="237"/>
      <c r="K36" s="239">
        <v>9.51</v>
      </c>
      <c r="L36" s="239"/>
      <c r="M36" s="245">
        <v>205</v>
      </c>
      <c r="N36" s="246">
        <v>1945.45</v>
      </c>
      <c r="O36" s="190">
        <v>775</v>
      </c>
      <c r="P36" s="200">
        <v>43</v>
      </c>
      <c r="Q36" s="201">
        <v>4.3</v>
      </c>
      <c r="R36" s="159" t="s">
        <v>114</v>
      </c>
      <c r="S36" s="202" t="s">
        <v>195</v>
      </c>
      <c r="T36" s="200">
        <v>2</v>
      </c>
      <c r="U36" s="209">
        <v>3</v>
      </c>
      <c r="V36" s="210" t="s">
        <v>196</v>
      </c>
      <c r="W36" s="159" t="s">
        <v>48</v>
      </c>
      <c r="X36" s="215">
        <v>0.1132</v>
      </c>
      <c r="Y36" s="159" t="s">
        <v>197</v>
      </c>
    </row>
    <row r="37" ht="80" hidden="1" customHeight="1" spans="1:25">
      <c r="A37" s="145">
        <v>96</v>
      </c>
      <c r="B37" s="159" t="s">
        <v>198</v>
      </c>
      <c r="C37" s="159"/>
      <c r="D37" s="159"/>
      <c r="E37" s="159">
        <v>7</v>
      </c>
      <c r="F37" s="167" t="s">
        <v>41</v>
      </c>
      <c r="G37" s="159" t="s">
        <v>32</v>
      </c>
      <c r="H37" s="159"/>
      <c r="I37" s="159" t="s">
        <v>32</v>
      </c>
      <c r="J37" s="237"/>
      <c r="K37" s="239">
        <v>8.99</v>
      </c>
      <c r="L37" s="239"/>
      <c r="M37" s="245">
        <v>204</v>
      </c>
      <c r="N37" s="246">
        <v>1833.96</v>
      </c>
      <c r="O37" s="190">
        <v>14</v>
      </c>
      <c r="P37" s="200">
        <v>4</v>
      </c>
      <c r="Q37" s="201">
        <v>4</v>
      </c>
      <c r="R37" s="159" t="s">
        <v>75</v>
      </c>
      <c r="S37" s="202" t="s">
        <v>199</v>
      </c>
      <c r="T37" s="200">
        <v>1</v>
      </c>
      <c r="U37" s="209">
        <v>1</v>
      </c>
      <c r="V37" s="210" t="s">
        <v>139</v>
      </c>
      <c r="W37" s="159" t="s">
        <v>16</v>
      </c>
      <c r="X37" s="215">
        <v>0.29432</v>
      </c>
      <c r="Y37" s="159" t="s">
        <v>200</v>
      </c>
    </row>
    <row r="38" s="146" customFormat="1" ht="80" customHeight="1" spans="1:25">
      <c r="A38" s="145">
        <v>38</v>
      </c>
      <c r="B38" s="159" t="s">
        <v>201</v>
      </c>
      <c r="C38" s="159"/>
      <c r="D38" s="159"/>
      <c r="E38" s="159">
        <v>7</v>
      </c>
      <c r="F38" s="167" t="s">
        <v>41</v>
      </c>
      <c r="G38" s="159" t="s">
        <v>32</v>
      </c>
      <c r="H38" s="159"/>
      <c r="I38" s="159" t="s">
        <v>32</v>
      </c>
      <c r="J38" s="237" t="s">
        <v>33</v>
      </c>
      <c r="K38" s="239">
        <v>12.99</v>
      </c>
      <c r="L38" s="239"/>
      <c r="M38" s="245">
        <v>185</v>
      </c>
      <c r="N38" s="246">
        <v>2403.15</v>
      </c>
      <c r="O38" s="190">
        <v>32</v>
      </c>
      <c r="P38" s="200">
        <v>5</v>
      </c>
      <c r="Q38" s="201">
        <v>3.8</v>
      </c>
      <c r="R38" s="159" t="s">
        <v>202</v>
      </c>
      <c r="S38" s="202" t="s">
        <v>203</v>
      </c>
      <c r="T38" s="200">
        <v>1</v>
      </c>
      <c r="U38" s="209">
        <v>2</v>
      </c>
      <c r="V38" s="210" t="s">
        <v>204</v>
      </c>
      <c r="W38" s="159" t="s">
        <v>48</v>
      </c>
      <c r="X38" s="215">
        <v>0.5902</v>
      </c>
      <c r="Y38" s="159" t="s">
        <v>205</v>
      </c>
    </row>
    <row r="39" ht="80" hidden="1" customHeight="1" spans="1:25">
      <c r="A39" s="145">
        <v>31</v>
      </c>
      <c r="B39" s="159" t="s">
        <v>206</v>
      </c>
      <c r="C39" s="159"/>
      <c r="D39" s="159"/>
      <c r="E39" s="159">
        <v>3</v>
      </c>
      <c r="F39" s="170" t="s">
        <v>31</v>
      </c>
      <c r="G39" s="159" t="s">
        <v>32</v>
      </c>
      <c r="H39" s="159"/>
      <c r="I39" s="159" t="s">
        <v>32</v>
      </c>
      <c r="J39" s="237"/>
      <c r="K39" s="239">
        <v>11.29</v>
      </c>
      <c r="L39" s="239"/>
      <c r="M39" s="245">
        <v>177</v>
      </c>
      <c r="N39" s="246">
        <v>1998.33</v>
      </c>
      <c r="O39" s="190">
        <v>3326</v>
      </c>
      <c r="P39" s="200">
        <v>89</v>
      </c>
      <c r="Q39" s="201">
        <v>4.4</v>
      </c>
      <c r="R39" s="159" t="s">
        <v>207</v>
      </c>
      <c r="S39" s="202" t="s">
        <v>208</v>
      </c>
      <c r="T39" s="200">
        <v>5</v>
      </c>
      <c r="U39" s="209">
        <v>2</v>
      </c>
      <c r="V39" s="210" t="s">
        <v>209</v>
      </c>
      <c r="W39" s="159" t="s">
        <v>48</v>
      </c>
      <c r="X39" s="215">
        <v>0.009056</v>
      </c>
      <c r="Y39" s="159" t="s">
        <v>210</v>
      </c>
    </row>
    <row r="40" ht="80" hidden="1" customHeight="1" spans="1:25">
      <c r="A40" s="145">
        <v>59</v>
      </c>
      <c r="B40" s="159" t="s">
        <v>211</v>
      </c>
      <c r="C40" s="159"/>
      <c r="D40" s="159"/>
      <c r="E40" s="159">
        <v>7</v>
      </c>
      <c r="F40" s="167" t="s">
        <v>41</v>
      </c>
      <c r="G40" s="159" t="s">
        <v>32</v>
      </c>
      <c r="H40" s="159"/>
      <c r="I40" s="159" t="s">
        <v>43</v>
      </c>
      <c r="J40" s="237"/>
      <c r="K40" s="239">
        <v>14.95</v>
      </c>
      <c r="L40" s="239"/>
      <c r="M40" s="245">
        <v>158</v>
      </c>
      <c r="N40" s="246">
        <v>2362.0999</v>
      </c>
      <c r="O40" s="190">
        <v>533</v>
      </c>
      <c r="P40" s="200">
        <v>19</v>
      </c>
      <c r="Q40" s="201">
        <v>4.5</v>
      </c>
      <c r="R40" s="159" t="s">
        <v>212</v>
      </c>
      <c r="S40" s="202" t="s">
        <v>213</v>
      </c>
      <c r="T40" s="200">
        <v>1</v>
      </c>
      <c r="U40" s="209">
        <v>6</v>
      </c>
      <c r="V40" s="210" t="s">
        <v>214</v>
      </c>
      <c r="W40" s="159" t="s">
        <v>38</v>
      </c>
      <c r="X40" s="215">
        <v>0.09056</v>
      </c>
      <c r="Y40" s="159" t="s">
        <v>215</v>
      </c>
    </row>
    <row r="41" ht="80" customHeight="1" spans="1:25">
      <c r="A41" s="145">
        <v>75</v>
      </c>
      <c r="B41" s="159" t="s">
        <v>216</v>
      </c>
      <c r="C41" s="159"/>
      <c r="D41" s="159"/>
      <c r="E41" s="159">
        <v>7</v>
      </c>
      <c r="F41" s="167" t="s">
        <v>41</v>
      </c>
      <c r="G41" s="159" t="s">
        <v>32</v>
      </c>
      <c r="H41" s="159"/>
      <c r="I41" s="159" t="s">
        <v>32</v>
      </c>
      <c r="J41" s="237" t="s">
        <v>85</v>
      </c>
      <c r="K41" s="239">
        <v>20.99</v>
      </c>
      <c r="L41" s="239"/>
      <c r="M41" s="245">
        <v>155</v>
      </c>
      <c r="N41" s="246">
        <v>3253.45</v>
      </c>
      <c r="O41" s="190">
        <v>98</v>
      </c>
      <c r="P41" s="200">
        <v>11</v>
      </c>
      <c r="Q41" s="201">
        <v>3.6</v>
      </c>
      <c r="R41" s="159" t="s">
        <v>217</v>
      </c>
      <c r="S41" s="202" t="s">
        <v>218</v>
      </c>
      <c r="T41" s="200">
        <v>1</v>
      </c>
      <c r="U41" s="209">
        <v>1</v>
      </c>
      <c r="V41" s="210" t="s">
        <v>219</v>
      </c>
      <c r="W41" s="159" t="s">
        <v>48</v>
      </c>
      <c r="X41" s="215">
        <v>0.29432</v>
      </c>
      <c r="Y41" s="159" t="s">
        <v>220</v>
      </c>
    </row>
    <row r="42" ht="80" customHeight="1" spans="1:25">
      <c r="A42" s="145">
        <v>96</v>
      </c>
      <c r="B42" s="159" t="s">
        <v>221</v>
      </c>
      <c r="C42" s="159"/>
      <c r="D42" s="159"/>
      <c r="E42" s="159">
        <v>5</v>
      </c>
      <c r="F42" s="167" t="s">
        <v>41</v>
      </c>
      <c r="G42" s="159" t="s">
        <v>32</v>
      </c>
      <c r="H42" s="159" t="s">
        <v>42</v>
      </c>
      <c r="I42" s="159" t="s">
        <v>32</v>
      </c>
      <c r="J42" s="237"/>
      <c r="K42" s="239">
        <v>15.95</v>
      </c>
      <c r="L42" s="239"/>
      <c r="M42" s="245">
        <v>154</v>
      </c>
      <c r="N42" s="246">
        <v>2541</v>
      </c>
      <c r="O42" s="195" t="s">
        <v>32</v>
      </c>
      <c r="P42" s="159" t="s">
        <v>32</v>
      </c>
      <c r="Q42" s="178" t="s">
        <v>32</v>
      </c>
      <c r="R42" s="159" t="s">
        <v>45</v>
      </c>
      <c r="S42" s="202" t="s">
        <v>222</v>
      </c>
      <c r="T42" s="200">
        <v>1</v>
      </c>
      <c r="U42" s="209">
        <v>2</v>
      </c>
      <c r="V42" s="210" t="s">
        <v>223</v>
      </c>
      <c r="W42" s="159" t="s">
        <v>48</v>
      </c>
      <c r="X42" s="215">
        <v>0.31696</v>
      </c>
      <c r="Y42" s="159" t="s">
        <v>224</v>
      </c>
    </row>
    <row r="43" ht="80" hidden="1" customHeight="1" spans="1:25">
      <c r="A43" s="145">
        <v>28</v>
      </c>
      <c r="B43" s="159" t="s">
        <v>225</v>
      </c>
      <c r="C43" s="159"/>
      <c r="D43" s="159"/>
      <c r="E43" s="159">
        <v>7</v>
      </c>
      <c r="F43" s="167" t="s">
        <v>41</v>
      </c>
      <c r="G43" s="159" t="s">
        <v>43</v>
      </c>
      <c r="H43" s="159"/>
      <c r="I43" s="159" t="s">
        <v>32</v>
      </c>
      <c r="J43" s="237"/>
      <c r="K43" s="239">
        <v>16.5</v>
      </c>
      <c r="L43" s="239"/>
      <c r="M43" s="245">
        <v>151</v>
      </c>
      <c r="N43" s="246">
        <v>2491.5</v>
      </c>
      <c r="O43" s="190">
        <v>166</v>
      </c>
      <c r="P43" s="200">
        <v>27</v>
      </c>
      <c r="Q43" s="201">
        <v>4.3</v>
      </c>
      <c r="R43" s="159" t="s">
        <v>45</v>
      </c>
      <c r="S43" s="202" t="s">
        <v>226</v>
      </c>
      <c r="T43" s="200">
        <v>1</v>
      </c>
      <c r="U43" s="209">
        <v>1</v>
      </c>
      <c r="V43" s="210" t="s">
        <v>59</v>
      </c>
      <c r="W43" s="159" t="s">
        <v>16</v>
      </c>
      <c r="X43" s="215">
        <v>0.13584</v>
      </c>
      <c r="Y43" s="159" t="s">
        <v>227</v>
      </c>
    </row>
    <row r="44" ht="80" customHeight="1" spans="1:25">
      <c r="A44" s="145">
        <v>67</v>
      </c>
      <c r="B44" s="159" t="s">
        <v>228</v>
      </c>
      <c r="C44" s="159"/>
      <c r="D44" s="159"/>
      <c r="E44" s="159">
        <v>7</v>
      </c>
      <c r="F44" s="167" t="s">
        <v>41</v>
      </c>
      <c r="G44" s="159" t="s">
        <v>32</v>
      </c>
      <c r="H44" s="159"/>
      <c r="I44" s="159" t="s">
        <v>32</v>
      </c>
      <c r="J44" s="237" t="s">
        <v>229</v>
      </c>
      <c r="K44" s="239">
        <v>9.49</v>
      </c>
      <c r="L44" s="239"/>
      <c r="M44" s="245">
        <v>149</v>
      </c>
      <c r="N44" s="246">
        <v>1414.01</v>
      </c>
      <c r="O44" s="190">
        <v>47</v>
      </c>
      <c r="P44" s="159" t="s">
        <v>32</v>
      </c>
      <c r="Q44" s="201">
        <v>3.7</v>
      </c>
      <c r="R44" s="159" t="s">
        <v>230</v>
      </c>
      <c r="S44" s="202" t="s">
        <v>231</v>
      </c>
      <c r="T44" s="200">
        <v>1</v>
      </c>
      <c r="U44" s="209">
        <v>1</v>
      </c>
      <c r="V44" s="210" t="s">
        <v>232</v>
      </c>
      <c r="W44" s="159" t="s">
        <v>16</v>
      </c>
      <c r="X44" s="215">
        <v>0.5675</v>
      </c>
      <c r="Y44" s="159" t="s">
        <v>39</v>
      </c>
    </row>
    <row r="45" ht="80" customHeight="1" spans="1:25">
      <c r="A45" s="145">
        <v>78</v>
      </c>
      <c r="B45" s="159" t="s">
        <v>233</v>
      </c>
      <c r="C45" s="159"/>
      <c r="D45" s="159"/>
      <c r="E45" s="159">
        <v>6</v>
      </c>
      <c r="F45" s="167" t="s">
        <v>41</v>
      </c>
      <c r="G45" s="159" t="s">
        <v>32</v>
      </c>
      <c r="H45" s="159"/>
      <c r="I45" s="159" t="s">
        <v>32</v>
      </c>
      <c r="J45" s="237" t="s">
        <v>33</v>
      </c>
      <c r="K45" s="239">
        <v>13.49</v>
      </c>
      <c r="L45" s="239"/>
      <c r="M45" s="245">
        <v>145</v>
      </c>
      <c r="N45" s="246">
        <v>1848.75</v>
      </c>
      <c r="O45" s="190">
        <v>140</v>
      </c>
      <c r="P45" s="200">
        <v>10</v>
      </c>
      <c r="Q45" s="201">
        <v>3.8</v>
      </c>
      <c r="R45" s="159" t="s">
        <v>234</v>
      </c>
      <c r="S45" s="202" t="s">
        <v>235</v>
      </c>
      <c r="T45" s="200">
        <v>1</v>
      </c>
      <c r="U45" s="209">
        <v>2</v>
      </c>
      <c r="V45" s="210" t="s">
        <v>236</v>
      </c>
      <c r="W45" s="159" t="s">
        <v>48</v>
      </c>
      <c r="X45" s="215">
        <v>0.28583</v>
      </c>
      <c r="Y45" s="159" t="s">
        <v>237</v>
      </c>
    </row>
    <row r="46" ht="80" customHeight="1" spans="1:25">
      <c r="A46" s="145">
        <v>79</v>
      </c>
      <c r="B46" s="159" t="s">
        <v>238</v>
      </c>
      <c r="C46" s="159"/>
      <c r="D46" s="159"/>
      <c r="E46" s="223">
        <v>1</v>
      </c>
      <c r="F46" s="167" t="s">
        <v>194</v>
      </c>
      <c r="G46" s="159" t="s">
        <v>32</v>
      </c>
      <c r="H46" s="159"/>
      <c r="I46" s="159" t="s">
        <v>32</v>
      </c>
      <c r="J46" s="237"/>
      <c r="K46" s="239">
        <v>63.95</v>
      </c>
      <c r="L46" s="239"/>
      <c r="M46" s="245">
        <v>141</v>
      </c>
      <c r="N46" s="246">
        <v>6096.8403</v>
      </c>
      <c r="O46" s="190">
        <v>21</v>
      </c>
      <c r="P46" s="200">
        <v>20</v>
      </c>
      <c r="Q46" s="201">
        <v>3.8</v>
      </c>
      <c r="R46" s="159" t="s">
        <v>239</v>
      </c>
      <c r="S46" s="202" t="s">
        <v>240</v>
      </c>
      <c r="T46" s="200">
        <v>1</v>
      </c>
      <c r="U46" s="209">
        <v>2</v>
      </c>
      <c r="V46" s="210" t="s">
        <v>241</v>
      </c>
      <c r="W46" s="159" t="s">
        <v>38</v>
      </c>
      <c r="X46" s="215">
        <v>0.004528</v>
      </c>
      <c r="Y46" s="159" t="s">
        <v>242</v>
      </c>
    </row>
    <row r="47" s="146" customFormat="1" ht="80" hidden="1" customHeight="1" spans="1:25">
      <c r="A47" s="145">
        <v>41</v>
      </c>
      <c r="B47" s="159" t="s">
        <v>243</v>
      </c>
      <c r="C47" s="159"/>
      <c r="D47" s="159"/>
      <c r="E47" s="159">
        <v>7</v>
      </c>
      <c r="F47" s="167" t="s">
        <v>41</v>
      </c>
      <c r="G47" s="159" t="s">
        <v>32</v>
      </c>
      <c r="H47" s="159" t="s">
        <v>42</v>
      </c>
      <c r="I47" s="159" t="s">
        <v>32</v>
      </c>
      <c r="J47" s="237"/>
      <c r="K47" s="239">
        <v>9.45</v>
      </c>
      <c r="L47" s="239"/>
      <c r="M47" s="245">
        <v>140</v>
      </c>
      <c r="N47" s="246">
        <v>1323</v>
      </c>
      <c r="O47" s="190">
        <v>73</v>
      </c>
      <c r="P47" s="200">
        <v>4</v>
      </c>
      <c r="Q47" s="201">
        <v>4.2</v>
      </c>
      <c r="R47" s="159" t="s">
        <v>105</v>
      </c>
      <c r="S47" s="202" t="s">
        <v>244</v>
      </c>
      <c r="T47" s="200">
        <v>1</v>
      </c>
      <c r="U47" s="209">
        <v>1</v>
      </c>
      <c r="V47" s="210" t="s">
        <v>245</v>
      </c>
      <c r="W47" s="159" t="s">
        <v>16</v>
      </c>
      <c r="X47" s="215">
        <v>0.3396</v>
      </c>
      <c r="Y47" s="159" t="s">
        <v>246</v>
      </c>
    </row>
    <row r="48" ht="80" hidden="1" customHeight="1" spans="1:25">
      <c r="A48" s="145">
        <v>46</v>
      </c>
      <c r="B48" s="159" t="s">
        <v>243</v>
      </c>
      <c r="C48" s="159"/>
      <c r="D48" s="159"/>
      <c r="E48" s="159">
        <v>7</v>
      </c>
      <c r="F48" s="167" t="s">
        <v>41</v>
      </c>
      <c r="G48" s="159" t="s">
        <v>32</v>
      </c>
      <c r="H48" s="159" t="s">
        <v>42</v>
      </c>
      <c r="I48" s="159" t="s">
        <v>32</v>
      </c>
      <c r="J48" s="237"/>
      <c r="K48" s="239">
        <v>9.45</v>
      </c>
      <c r="L48" s="239"/>
      <c r="M48" s="245">
        <v>140</v>
      </c>
      <c r="N48" s="246">
        <v>1323</v>
      </c>
      <c r="O48" s="190">
        <v>73</v>
      </c>
      <c r="P48" s="200">
        <v>4</v>
      </c>
      <c r="Q48" s="201">
        <v>4.2</v>
      </c>
      <c r="R48" s="159" t="s">
        <v>105</v>
      </c>
      <c r="S48" s="202" t="s">
        <v>244</v>
      </c>
      <c r="T48" s="200">
        <v>1</v>
      </c>
      <c r="U48" s="209">
        <v>1</v>
      </c>
      <c r="V48" s="210" t="s">
        <v>245</v>
      </c>
      <c r="W48" s="159" t="s">
        <v>16</v>
      </c>
      <c r="X48" s="215">
        <v>0.3396</v>
      </c>
      <c r="Y48" s="159" t="s">
        <v>246</v>
      </c>
    </row>
    <row r="49" ht="80" hidden="1" customHeight="1" spans="1:25">
      <c r="A49" s="145">
        <v>40</v>
      </c>
      <c r="B49" s="159" t="s">
        <v>247</v>
      </c>
      <c r="C49" s="159"/>
      <c r="D49" s="159"/>
      <c r="E49" s="159">
        <v>7</v>
      </c>
      <c r="F49" s="167" t="s">
        <v>41</v>
      </c>
      <c r="G49" s="159" t="s">
        <v>32</v>
      </c>
      <c r="H49" s="159"/>
      <c r="I49" s="159" t="s">
        <v>32</v>
      </c>
      <c r="J49" s="237"/>
      <c r="K49" s="239">
        <v>9.99</v>
      </c>
      <c r="L49" s="239"/>
      <c r="M49" s="245">
        <v>117</v>
      </c>
      <c r="N49" s="246">
        <v>1168.83</v>
      </c>
      <c r="O49" s="190">
        <v>50</v>
      </c>
      <c r="P49" s="159" t="s">
        <v>32</v>
      </c>
      <c r="Q49" s="201">
        <v>4.7</v>
      </c>
      <c r="R49" s="159" t="s">
        <v>137</v>
      </c>
      <c r="S49" s="202" t="s">
        <v>248</v>
      </c>
      <c r="T49" s="200">
        <v>4</v>
      </c>
      <c r="U49" s="209">
        <v>1</v>
      </c>
      <c r="V49" s="210" t="s">
        <v>139</v>
      </c>
      <c r="W49" s="159" t="s">
        <v>16</v>
      </c>
      <c r="X49" s="215">
        <v>0.15848</v>
      </c>
      <c r="Y49" s="159" t="s">
        <v>249</v>
      </c>
    </row>
    <row r="50" ht="80" hidden="1" customHeight="1" spans="1:25">
      <c r="A50" s="145">
        <v>54</v>
      </c>
      <c r="B50" s="159" t="s">
        <v>250</v>
      </c>
      <c r="C50" s="159"/>
      <c r="D50" s="159"/>
      <c r="E50" s="159">
        <v>3</v>
      </c>
      <c r="F50" s="167" t="s">
        <v>41</v>
      </c>
      <c r="G50" s="159" t="s">
        <v>43</v>
      </c>
      <c r="H50" s="159"/>
      <c r="I50" s="159" t="s">
        <v>32</v>
      </c>
      <c r="J50" s="237"/>
      <c r="K50" s="239">
        <v>12.12</v>
      </c>
      <c r="L50" s="239"/>
      <c r="M50" s="245">
        <v>117</v>
      </c>
      <c r="N50" s="246">
        <v>1406.3401</v>
      </c>
      <c r="O50" s="190">
        <v>42</v>
      </c>
      <c r="P50" s="159" t="s">
        <v>32</v>
      </c>
      <c r="Q50" s="201">
        <v>4.3</v>
      </c>
      <c r="R50" s="159" t="s">
        <v>251</v>
      </c>
      <c r="S50" s="202" t="s">
        <v>252</v>
      </c>
      <c r="T50" s="200">
        <v>2</v>
      </c>
      <c r="U50" s="209">
        <v>9</v>
      </c>
      <c r="V50" s="210" t="s">
        <v>253</v>
      </c>
      <c r="W50" s="159" t="s">
        <v>38</v>
      </c>
      <c r="X50" s="215">
        <v>0.09056</v>
      </c>
      <c r="Y50" s="159" t="s">
        <v>254</v>
      </c>
    </row>
    <row r="51" ht="80" hidden="1" customHeight="1" spans="1:25">
      <c r="A51" s="145">
        <v>48</v>
      </c>
      <c r="B51" s="159" t="s">
        <v>255</v>
      </c>
      <c r="C51" s="159"/>
      <c r="D51" s="159"/>
      <c r="E51" s="159">
        <v>7</v>
      </c>
      <c r="F51" s="167" t="s">
        <v>41</v>
      </c>
      <c r="G51" s="159" t="s">
        <v>43</v>
      </c>
      <c r="H51" s="159" t="s">
        <v>42</v>
      </c>
      <c r="I51" s="159" t="s">
        <v>43</v>
      </c>
      <c r="J51" s="237"/>
      <c r="K51" s="239">
        <v>25.49</v>
      </c>
      <c r="L51" s="239"/>
      <c r="M51" s="245">
        <v>109</v>
      </c>
      <c r="N51" s="246">
        <v>2451.41</v>
      </c>
      <c r="O51" s="190">
        <v>523</v>
      </c>
      <c r="P51" s="200">
        <v>20</v>
      </c>
      <c r="Q51" s="201">
        <v>4.6</v>
      </c>
      <c r="R51" s="159" t="s">
        <v>63</v>
      </c>
      <c r="S51" s="202" t="s">
        <v>256</v>
      </c>
      <c r="T51" s="200">
        <v>1</v>
      </c>
      <c r="U51" s="209">
        <v>1</v>
      </c>
      <c r="V51" s="210" t="s">
        <v>82</v>
      </c>
      <c r="W51" s="159" t="s">
        <v>48</v>
      </c>
      <c r="X51" s="215">
        <v>0.27168</v>
      </c>
      <c r="Y51" s="159" t="s">
        <v>257</v>
      </c>
    </row>
    <row r="52" ht="80" customHeight="1" spans="1:25">
      <c r="A52" s="145">
        <v>53</v>
      </c>
      <c r="B52" s="159" t="s">
        <v>258</v>
      </c>
      <c r="C52" s="159"/>
      <c r="D52" s="159"/>
      <c r="E52" s="159">
        <v>7</v>
      </c>
      <c r="F52" s="167" t="s">
        <v>41</v>
      </c>
      <c r="G52" s="159" t="s">
        <v>32</v>
      </c>
      <c r="H52" s="159"/>
      <c r="I52" s="159" t="s">
        <v>43</v>
      </c>
      <c r="J52" s="237"/>
      <c r="K52" s="239">
        <v>38.25</v>
      </c>
      <c r="L52" s="239"/>
      <c r="M52" s="245">
        <v>106</v>
      </c>
      <c r="N52" s="246">
        <v>2444.3599</v>
      </c>
      <c r="O52" s="190">
        <v>675</v>
      </c>
      <c r="P52" s="200">
        <v>48</v>
      </c>
      <c r="Q52" s="201">
        <v>3.4</v>
      </c>
      <c r="R52" s="159" t="s">
        <v>259</v>
      </c>
      <c r="S52" s="202" t="s">
        <v>260</v>
      </c>
      <c r="T52" s="200">
        <v>2</v>
      </c>
      <c r="U52" s="209">
        <v>2</v>
      </c>
      <c r="V52" s="210" t="s">
        <v>261</v>
      </c>
      <c r="W52" s="159" t="s">
        <v>38</v>
      </c>
      <c r="X52" s="215">
        <v>1.362</v>
      </c>
      <c r="Y52" s="159" t="s">
        <v>262</v>
      </c>
    </row>
    <row r="53" ht="80" customHeight="1" spans="1:25">
      <c r="A53" s="145">
        <v>70</v>
      </c>
      <c r="B53" s="159" t="s">
        <v>263</v>
      </c>
      <c r="C53" s="159"/>
      <c r="D53" s="159"/>
      <c r="E53" s="159">
        <v>6</v>
      </c>
      <c r="F53" s="167" t="s">
        <v>41</v>
      </c>
      <c r="G53" s="159" t="s">
        <v>32</v>
      </c>
      <c r="H53" s="159"/>
      <c r="I53" s="159" t="s">
        <v>32</v>
      </c>
      <c r="J53" s="237" t="s">
        <v>85</v>
      </c>
      <c r="K53" s="239">
        <v>22.98</v>
      </c>
      <c r="L53" s="239"/>
      <c r="M53" s="245">
        <v>106</v>
      </c>
      <c r="N53" s="246">
        <v>1571.98</v>
      </c>
      <c r="O53" s="190">
        <v>275</v>
      </c>
      <c r="P53" s="200">
        <v>27</v>
      </c>
      <c r="Q53" s="201">
        <v>3.6</v>
      </c>
      <c r="R53" s="159" t="s">
        <v>171</v>
      </c>
      <c r="S53" s="202" t="s">
        <v>264</v>
      </c>
      <c r="T53" s="200">
        <v>4</v>
      </c>
      <c r="U53" s="209">
        <v>1</v>
      </c>
      <c r="V53" s="210" t="s">
        <v>173</v>
      </c>
      <c r="W53" s="159" t="s">
        <v>16</v>
      </c>
      <c r="X53" s="215">
        <v>0.36224</v>
      </c>
      <c r="Y53" s="159" t="s">
        <v>265</v>
      </c>
    </row>
    <row r="54" ht="80" customHeight="1" spans="1:25">
      <c r="A54" s="145">
        <v>52</v>
      </c>
      <c r="B54" s="159" t="s">
        <v>266</v>
      </c>
      <c r="C54" s="159"/>
      <c r="D54" s="159"/>
      <c r="E54" s="159">
        <v>7</v>
      </c>
      <c r="F54" s="167" t="s">
        <v>41</v>
      </c>
      <c r="G54" s="159" t="s">
        <v>32</v>
      </c>
      <c r="H54" s="159"/>
      <c r="I54" s="159" t="s">
        <v>32</v>
      </c>
      <c r="J54" s="237" t="s">
        <v>44</v>
      </c>
      <c r="K54" s="239">
        <v>18.99</v>
      </c>
      <c r="L54" s="239"/>
      <c r="M54" s="245">
        <v>103</v>
      </c>
      <c r="N54" s="246">
        <v>1620.19</v>
      </c>
      <c r="O54" s="190">
        <v>89</v>
      </c>
      <c r="P54" s="200">
        <v>18</v>
      </c>
      <c r="Q54" s="201">
        <v>3.4</v>
      </c>
      <c r="R54" s="159" t="s">
        <v>267</v>
      </c>
      <c r="S54" s="202" t="s">
        <v>268</v>
      </c>
      <c r="T54" s="200">
        <v>1</v>
      </c>
      <c r="U54" s="209">
        <v>5</v>
      </c>
      <c r="V54" s="210" t="s">
        <v>269</v>
      </c>
      <c r="W54" s="159" t="s">
        <v>38</v>
      </c>
      <c r="X54" s="215">
        <v>0.29432</v>
      </c>
      <c r="Y54" s="159" t="s">
        <v>270</v>
      </c>
    </row>
    <row r="55" ht="80" customHeight="1" spans="1:25">
      <c r="A55" s="145">
        <v>97</v>
      </c>
      <c r="B55" s="159" t="s">
        <v>271</v>
      </c>
      <c r="C55" s="159"/>
      <c r="D55" s="159"/>
      <c r="E55" s="159">
        <v>1</v>
      </c>
      <c r="F55" s="167" t="s">
        <v>194</v>
      </c>
      <c r="G55" s="159" t="s">
        <v>32</v>
      </c>
      <c r="H55" s="159"/>
      <c r="I55" s="159" t="s">
        <v>32</v>
      </c>
      <c r="J55" s="237"/>
      <c r="K55" s="239">
        <v>14.86</v>
      </c>
      <c r="L55" s="239"/>
      <c r="M55" s="245">
        <v>91</v>
      </c>
      <c r="N55" s="246">
        <v>773.5</v>
      </c>
      <c r="O55" s="190">
        <v>335</v>
      </c>
      <c r="P55" s="200">
        <v>22</v>
      </c>
      <c r="Q55" s="201">
        <v>3.6</v>
      </c>
      <c r="R55" s="159" t="s">
        <v>272</v>
      </c>
      <c r="S55" s="202" t="s">
        <v>273</v>
      </c>
      <c r="T55" s="200">
        <v>1</v>
      </c>
      <c r="U55" s="209">
        <v>4</v>
      </c>
      <c r="V55" s="210" t="s">
        <v>274</v>
      </c>
      <c r="W55" s="159" t="s">
        <v>48</v>
      </c>
      <c r="X55" s="215">
        <v>0.5675</v>
      </c>
      <c r="Y55" s="159" t="s">
        <v>275</v>
      </c>
    </row>
    <row r="56" ht="80" hidden="1" customHeight="1" spans="1:25">
      <c r="A56" s="145">
        <v>27</v>
      </c>
      <c r="B56" s="159" t="s">
        <v>276</v>
      </c>
      <c r="C56" s="159"/>
      <c r="D56" s="159"/>
      <c r="E56" s="159">
        <v>7</v>
      </c>
      <c r="F56" s="167" t="s">
        <v>41</v>
      </c>
      <c r="G56" s="159" t="s">
        <v>32</v>
      </c>
      <c r="H56" s="159" t="s">
        <v>42</v>
      </c>
      <c r="I56" s="159" t="s">
        <v>32</v>
      </c>
      <c r="J56" s="241" t="s">
        <v>80</v>
      </c>
      <c r="K56" s="239">
        <v>34.99</v>
      </c>
      <c r="L56" s="239"/>
      <c r="M56" s="245">
        <v>90</v>
      </c>
      <c r="N56" s="246">
        <v>3149.1</v>
      </c>
      <c r="O56" s="190">
        <v>3</v>
      </c>
      <c r="P56" s="159" t="s">
        <v>32</v>
      </c>
      <c r="Q56" s="201">
        <v>4.2</v>
      </c>
      <c r="R56" s="159" t="s">
        <v>277</v>
      </c>
      <c r="S56" s="202" t="s">
        <v>278</v>
      </c>
      <c r="T56" s="200">
        <v>1</v>
      </c>
      <c r="U56" s="209">
        <v>1</v>
      </c>
      <c r="V56" s="210" t="s">
        <v>279</v>
      </c>
      <c r="W56" s="159" t="s">
        <v>16</v>
      </c>
      <c r="X56" s="215">
        <v>0.28017</v>
      </c>
      <c r="Y56" s="159" t="s">
        <v>280</v>
      </c>
    </row>
    <row r="57" ht="80" customHeight="1" spans="1:25">
      <c r="A57" s="145">
        <v>36</v>
      </c>
      <c r="B57" s="159" t="s">
        <v>281</v>
      </c>
      <c r="C57" s="159"/>
      <c r="D57" s="159"/>
      <c r="E57" s="159">
        <v>6</v>
      </c>
      <c r="F57" s="167" t="s">
        <v>41</v>
      </c>
      <c r="G57" s="159" t="s">
        <v>32</v>
      </c>
      <c r="H57" s="159"/>
      <c r="I57" s="159" t="s">
        <v>32</v>
      </c>
      <c r="J57" s="237"/>
      <c r="K57" s="239">
        <v>25.95</v>
      </c>
      <c r="L57" s="239"/>
      <c r="M57" s="245">
        <v>90</v>
      </c>
      <c r="N57" s="246">
        <v>2155.5</v>
      </c>
      <c r="O57" s="190">
        <v>35</v>
      </c>
      <c r="P57" s="200">
        <v>11</v>
      </c>
      <c r="Q57" s="201">
        <v>3.9</v>
      </c>
      <c r="R57" s="159" t="s">
        <v>282</v>
      </c>
      <c r="S57" s="202" t="s">
        <v>283</v>
      </c>
      <c r="T57" s="200">
        <v>1</v>
      </c>
      <c r="U57" s="209">
        <v>1</v>
      </c>
      <c r="V57" s="210" t="s">
        <v>284</v>
      </c>
      <c r="W57" s="159" t="s">
        <v>48</v>
      </c>
      <c r="X57" s="215">
        <v>0.8626</v>
      </c>
      <c r="Y57" s="159" t="s">
        <v>285</v>
      </c>
    </row>
    <row r="58" ht="80" customHeight="1" spans="1:25">
      <c r="A58" s="145">
        <v>72</v>
      </c>
      <c r="B58" s="159" t="s">
        <v>286</v>
      </c>
      <c r="C58" s="159"/>
      <c r="D58" s="159"/>
      <c r="E58" s="159">
        <v>7</v>
      </c>
      <c r="F58" s="167" t="s">
        <v>41</v>
      </c>
      <c r="G58" s="159" t="s">
        <v>43</v>
      </c>
      <c r="H58" s="159"/>
      <c r="I58" s="159" t="s">
        <v>43</v>
      </c>
      <c r="J58" s="237"/>
      <c r="K58" s="239">
        <v>17.89</v>
      </c>
      <c r="L58" s="239"/>
      <c r="M58" s="245">
        <v>89</v>
      </c>
      <c r="N58" s="246">
        <v>1175.6901</v>
      </c>
      <c r="O58" s="190">
        <v>301</v>
      </c>
      <c r="P58" s="200">
        <v>25</v>
      </c>
      <c r="Q58" s="201">
        <v>3.6</v>
      </c>
      <c r="R58" s="159" t="s">
        <v>287</v>
      </c>
      <c r="S58" s="202" t="s">
        <v>288</v>
      </c>
      <c r="T58" s="200">
        <v>1</v>
      </c>
      <c r="U58" s="209">
        <v>8</v>
      </c>
      <c r="V58" s="210" t="s">
        <v>289</v>
      </c>
      <c r="W58" s="159" t="s">
        <v>48</v>
      </c>
      <c r="X58" s="215">
        <v>0.009056</v>
      </c>
      <c r="Y58" s="159" t="s">
        <v>290</v>
      </c>
    </row>
    <row r="59" ht="80" hidden="1" customHeight="1" spans="1:25">
      <c r="A59" s="145">
        <v>73</v>
      </c>
      <c r="B59" s="159" t="s">
        <v>291</v>
      </c>
      <c r="C59" s="159"/>
      <c r="D59" s="159"/>
      <c r="E59" s="159">
        <v>7</v>
      </c>
      <c r="F59" s="167" t="s">
        <v>41</v>
      </c>
      <c r="G59" s="159" t="s">
        <v>32</v>
      </c>
      <c r="H59" s="177" t="s">
        <v>41</v>
      </c>
      <c r="I59" s="159" t="s">
        <v>32</v>
      </c>
      <c r="J59" s="237" t="s">
        <v>85</v>
      </c>
      <c r="K59" s="239">
        <v>22.99</v>
      </c>
      <c r="L59" s="239"/>
      <c r="M59" s="245">
        <v>67</v>
      </c>
      <c r="N59" s="246">
        <v>1196.62</v>
      </c>
      <c r="O59" s="190">
        <v>364</v>
      </c>
      <c r="P59" s="200">
        <v>25</v>
      </c>
      <c r="Q59" s="201">
        <v>4.1</v>
      </c>
      <c r="R59" s="159" t="s">
        <v>63</v>
      </c>
      <c r="S59" s="202" t="s">
        <v>292</v>
      </c>
      <c r="T59" s="200">
        <v>1</v>
      </c>
      <c r="U59" s="209">
        <v>1</v>
      </c>
      <c r="V59" s="210" t="s">
        <v>293</v>
      </c>
      <c r="W59" s="159" t="s">
        <v>48</v>
      </c>
      <c r="X59" s="215">
        <v>0.27168</v>
      </c>
      <c r="Y59" s="159" t="s">
        <v>294</v>
      </c>
    </row>
    <row r="60" ht="80" customHeight="1" spans="1:25">
      <c r="A60" s="145">
        <v>55</v>
      </c>
      <c r="B60" s="159" t="s">
        <v>295</v>
      </c>
      <c r="C60" s="159"/>
      <c r="D60" s="159"/>
      <c r="E60" s="159">
        <v>7</v>
      </c>
      <c r="F60" s="167" t="s">
        <v>41</v>
      </c>
      <c r="G60" s="159" t="s">
        <v>32</v>
      </c>
      <c r="H60" s="159"/>
      <c r="I60" s="159" t="s">
        <v>32</v>
      </c>
      <c r="J60" s="237" t="s">
        <v>44</v>
      </c>
      <c r="K60" s="239">
        <v>16.88</v>
      </c>
      <c r="L60" s="239"/>
      <c r="M60" s="245">
        <v>50</v>
      </c>
      <c r="N60" s="246">
        <v>699.5</v>
      </c>
      <c r="O60" s="190">
        <v>90</v>
      </c>
      <c r="P60" s="200">
        <v>9</v>
      </c>
      <c r="Q60" s="201">
        <v>3.5</v>
      </c>
      <c r="R60" s="159" t="s">
        <v>296</v>
      </c>
      <c r="S60" s="202" t="s">
        <v>297</v>
      </c>
      <c r="T60" s="200">
        <v>2</v>
      </c>
      <c r="U60" s="209">
        <v>1</v>
      </c>
      <c r="V60" s="210" t="s">
        <v>298</v>
      </c>
      <c r="W60" s="159" t="s">
        <v>16</v>
      </c>
      <c r="X60" s="215">
        <v>0.28866</v>
      </c>
      <c r="Y60" s="159" t="s">
        <v>299</v>
      </c>
    </row>
    <row r="61" ht="80" customHeight="1" spans="1:25">
      <c r="A61" s="145">
        <v>43</v>
      </c>
      <c r="B61" s="159" t="s">
        <v>300</v>
      </c>
      <c r="C61" s="159"/>
      <c r="D61" s="159"/>
      <c r="E61" s="159">
        <v>7</v>
      </c>
      <c r="F61" s="167" t="s">
        <v>41</v>
      </c>
      <c r="G61" s="159" t="s">
        <v>32</v>
      </c>
      <c r="H61" s="177" t="s">
        <v>41</v>
      </c>
      <c r="I61" s="159" t="s">
        <v>43</v>
      </c>
      <c r="J61" s="237"/>
      <c r="K61" s="239">
        <v>45.75</v>
      </c>
      <c r="L61" s="239"/>
      <c r="M61" s="245">
        <v>49</v>
      </c>
      <c r="N61" s="246">
        <v>2054.57</v>
      </c>
      <c r="O61" s="190">
        <v>675</v>
      </c>
      <c r="P61" s="200">
        <v>48</v>
      </c>
      <c r="Q61" s="201">
        <v>3.4</v>
      </c>
      <c r="R61" s="159" t="s">
        <v>259</v>
      </c>
      <c r="S61" s="202" t="s">
        <v>301</v>
      </c>
      <c r="T61" s="200">
        <v>2</v>
      </c>
      <c r="U61" s="209">
        <v>2</v>
      </c>
      <c r="V61" s="210" t="s">
        <v>302</v>
      </c>
      <c r="W61" s="159" t="s">
        <v>38</v>
      </c>
      <c r="X61" s="215">
        <v>1.589</v>
      </c>
      <c r="Y61" s="159" t="s">
        <v>303</v>
      </c>
    </row>
    <row r="62" ht="80" hidden="1" customHeight="1" spans="1:25">
      <c r="A62" s="145">
        <v>30</v>
      </c>
      <c r="B62" s="159" t="s">
        <v>304</v>
      </c>
      <c r="C62" s="159"/>
      <c r="D62" s="159"/>
      <c r="E62" s="159">
        <v>7</v>
      </c>
      <c r="F62" s="167" t="s">
        <v>41</v>
      </c>
      <c r="G62" s="159" t="s">
        <v>32</v>
      </c>
      <c r="H62" s="159" t="s">
        <v>42</v>
      </c>
      <c r="I62" s="159" t="s">
        <v>43</v>
      </c>
      <c r="J62" s="237"/>
      <c r="K62" s="239">
        <v>24.69</v>
      </c>
      <c r="L62" s="239"/>
      <c r="M62" s="245">
        <v>44</v>
      </c>
      <c r="N62" s="246">
        <v>1662.76</v>
      </c>
      <c r="O62" s="190">
        <v>236</v>
      </c>
      <c r="P62" s="200">
        <v>10</v>
      </c>
      <c r="Q62" s="201">
        <v>4.1</v>
      </c>
      <c r="R62" s="159" t="s">
        <v>63</v>
      </c>
      <c r="S62" s="202" t="s">
        <v>305</v>
      </c>
      <c r="T62" s="200">
        <v>1</v>
      </c>
      <c r="U62" s="209">
        <v>2</v>
      </c>
      <c r="V62" s="210" t="s">
        <v>306</v>
      </c>
      <c r="W62" s="159" t="s">
        <v>16</v>
      </c>
      <c r="X62" s="215">
        <v>0.454</v>
      </c>
      <c r="Y62" s="159" t="s">
        <v>307</v>
      </c>
    </row>
    <row r="63" ht="80" hidden="1" customHeight="1" spans="1:25">
      <c r="A63" s="145">
        <v>85</v>
      </c>
      <c r="B63" s="159" t="s">
        <v>308</v>
      </c>
      <c r="C63" s="159"/>
      <c r="D63" s="159"/>
      <c r="E63" s="159">
        <v>7</v>
      </c>
      <c r="F63" s="167" t="s">
        <v>41</v>
      </c>
      <c r="G63" s="159" t="s">
        <v>32</v>
      </c>
      <c r="H63" s="159"/>
      <c r="I63" s="159" t="s">
        <v>32</v>
      </c>
      <c r="J63" s="237"/>
      <c r="K63" s="239">
        <v>9.47</v>
      </c>
      <c r="L63" s="239"/>
      <c r="M63" s="245">
        <v>37</v>
      </c>
      <c r="N63" s="246">
        <v>368.89</v>
      </c>
      <c r="O63" s="190">
        <v>6</v>
      </c>
      <c r="P63" s="159" t="s">
        <v>32</v>
      </c>
      <c r="Q63" s="201">
        <v>4.6</v>
      </c>
      <c r="R63" s="159" t="s">
        <v>309</v>
      </c>
      <c r="S63" s="202" t="s">
        <v>310</v>
      </c>
      <c r="T63" s="200">
        <v>2</v>
      </c>
      <c r="U63" s="209">
        <v>1</v>
      </c>
      <c r="V63" s="210" t="s">
        <v>311</v>
      </c>
      <c r="W63" s="159" t="s">
        <v>16</v>
      </c>
      <c r="X63" s="215">
        <v>0.15848</v>
      </c>
      <c r="Y63" s="159" t="s">
        <v>312</v>
      </c>
    </row>
    <row r="64" ht="80" hidden="1" customHeight="1" spans="1:25">
      <c r="A64" s="145">
        <v>62</v>
      </c>
      <c r="B64" s="159" t="s">
        <v>313</v>
      </c>
      <c r="C64" s="159"/>
      <c r="D64" s="159"/>
      <c r="E64" s="159">
        <v>7</v>
      </c>
      <c r="F64" s="167" t="s">
        <v>41</v>
      </c>
      <c r="G64" s="159" t="s">
        <v>32</v>
      </c>
      <c r="H64" s="159"/>
      <c r="I64" s="159" t="s">
        <v>32</v>
      </c>
      <c r="J64" s="237" t="s">
        <v>33</v>
      </c>
      <c r="K64" s="239">
        <v>10.24</v>
      </c>
      <c r="L64" s="239"/>
      <c r="M64" s="245">
        <v>34</v>
      </c>
      <c r="N64" s="246">
        <v>373.66</v>
      </c>
      <c r="O64" s="190">
        <v>16</v>
      </c>
      <c r="P64" s="159" t="s">
        <v>32</v>
      </c>
      <c r="Q64" s="201">
        <v>4</v>
      </c>
      <c r="R64" s="159" t="s">
        <v>314</v>
      </c>
      <c r="S64" s="202" t="s">
        <v>315</v>
      </c>
      <c r="T64" s="200">
        <v>1</v>
      </c>
      <c r="U64" s="209">
        <v>1</v>
      </c>
      <c r="V64" s="210" t="s">
        <v>316</v>
      </c>
      <c r="W64" s="159" t="s">
        <v>16</v>
      </c>
      <c r="X64" s="215">
        <v>0.5448</v>
      </c>
      <c r="Y64" s="159" t="s">
        <v>317</v>
      </c>
    </row>
    <row r="65" s="146" customFormat="1" ht="80" hidden="1" customHeight="1" spans="1:25">
      <c r="A65" s="145">
        <v>49</v>
      </c>
      <c r="B65" s="159" t="s">
        <v>318</v>
      </c>
      <c r="C65" s="159"/>
      <c r="D65" s="159"/>
      <c r="E65" s="159">
        <v>4</v>
      </c>
      <c r="F65" s="170" t="s">
        <v>31</v>
      </c>
      <c r="G65" s="159" t="s">
        <v>43</v>
      </c>
      <c r="H65" s="159"/>
      <c r="I65" s="159" t="s">
        <v>32</v>
      </c>
      <c r="J65" s="237"/>
      <c r="K65" s="239">
        <v>8.68</v>
      </c>
      <c r="L65" s="239"/>
      <c r="M65" s="245">
        <v>31</v>
      </c>
      <c r="N65" s="246">
        <v>269.08002</v>
      </c>
      <c r="O65" s="190">
        <v>55</v>
      </c>
      <c r="P65" s="159" t="s">
        <v>32</v>
      </c>
      <c r="Q65" s="201">
        <v>4.1</v>
      </c>
      <c r="R65" s="159" t="s">
        <v>69</v>
      </c>
      <c r="S65" s="202" t="s">
        <v>319</v>
      </c>
      <c r="T65" s="200">
        <v>2</v>
      </c>
      <c r="U65" s="209">
        <v>2</v>
      </c>
      <c r="V65" s="210" t="s">
        <v>320</v>
      </c>
      <c r="W65" s="159" t="s">
        <v>16</v>
      </c>
      <c r="X65" s="215">
        <v>0.23489</v>
      </c>
      <c r="Y65" s="159" t="s">
        <v>321</v>
      </c>
    </row>
    <row r="66" ht="80" customHeight="1" spans="1:25">
      <c r="A66" s="145">
        <v>77</v>
      </c>
      <c r="B66" s="159" t="s">
        <v>322</v>
      </c>
      <c r="C66" s="159"/>
      <c r="D66" s="159"/>
      <c r="E66" s="159"/>
      <c r="F66" s="167" t="s">
        <v>41</v>
      </c>
      <c r="G66" s="159" t="s">
        <v>32</v>
      </c>
      <c r="H66" s="159"/>
      <c r="I66" s="159" t="s">
        <v>32</v>
      </c>
      <c r="J66" s="237"/>
      <c r="K66" s="239">
        <v>5.99</v>
      </c>
      <c r="L66" s="239"/>
      <c r="M66" s="245">
        <v>26</v>
      </c>
      <c r="N66" s="246">
        <v>155.73999</v>
      </c>
      <c r="O66" s="190">
        <v>27</v>
      </c>
      <c r="P66" s="159" t="s">
        <v>32</v>
      </c>
      <c r="Q66" s="201">
        <v>2.5</v>
      </c>
      <c r="R66" s="159" t="s">
        <v>323</v>
      </c>
      <c r="S66" s="202" t="s">
        <v>324</v>
      </c>
      <c r="T66" s="200">
        <v>1</v>
      </c>
      <c r="U66" s="209">
        <v>1</v>
      </c>
      <c r="V66" s="210" t="s">
        <v>325</v>
      </c>
      <c r="W66" s="159" t="s">
        <v>16</v>
      </c>
      <c r="X66" s="215">
        <v>0.1981</v>
      </c>
      <c r="Y66" s="159" t="s">
        <v>326</v>
      </c>
    </row>
    <row r="67" ht="80" customHeight="1" spans="1:25">
      <c r="A67" s="145">
        <v>61</v>
      </c>
      <c r="B67" s="159" t="s">
        <v>327</v>
      </c>
      <c r="C67" s="159"/>
      <c r="D67" s="159"/>
      <c r="E67" s="159">
        <v>2</v>
      </c>
      <c r="F67" s="170" t="s">
        <v>31</v>
      </c>
      <c r="G67" s="159" t="s">
        <v>32</v>
      </c>
      <c r="H67" s="159"/>
      <c r="I67" s="159" t="s">
        <v>32</v>
      </c>
      <c r="J67" s="237"/>
      <c r="K67" s="239">
        <v>9.57</v>
      </c>
      <c r="L67" s="239"/>
      <c r="M67" s="245">
        <v>25</v>
      </c>
      <c r="N67" s="246">
        <v>202.25</v>
      </c>
      <c r="O67" s="190">
        <v>77</v>
      </c>
      <c r="P67" s="159" t="s">
        <v>32</v>
      </c>
      <c r="Q67" s="201">
        <v>3.9</v>
      </c>
      <c r="R67" s="159" t="s">
        <v>251</v>
      </c>
      <c r="S67" s="202" t="s">
        <v>328</v>
      </c>
      <c r="T67" s="200">
        <v>2</v>
      </c>
      <c r="U67" s="209">
        <v>28</v>
      </c>
      <c r="V67" s="210" t="s">
        <v>71</v>
      </c>
      <c r="W67" s="159" t="s">
        <v>48</v>
      </c>
      <c r="X67" s="215">
        <v>0.1132</v>
      </c>
      <c r="Y67" s="159" t="s">
        <v>329</v>
      </c>
    </row>
    <row r="68" ht="80" hidden="1" customHeight="1" spans="1:25">
      <c r="A68" s="145">
        <v>68</v>
      </c>
      <c r="B68" s="159" t="s">
        <v>330</v>
      </c>
      <c r="C68" s="159"/>
      <c r="D68" s="159"/>
      <c r="E68" s="159">
        <v>7</v>
      </c>
      <c r="F68" s="167" t="s">
        <v>41</v>
      </c>
      <c r="G68" s="159" t="s">
        <v>32</v>
      </c>
      <c r="H68" s="159"/>
      <c r="I68" s="159" t="s">
        <v>32</v>
      </c>
      <c r="J68" s="237" t="s">
        <v>33</v>
      </c>
      <c r="K68" s="239">
        <v>11.99</v>
      </c>
      <c r="L68" s="239"/>
      <c r="M68" s="245">
        <v>20</v>
      </c>
      <c r="N68" s="246">
        <v>239.79999</v>
      </c>
      <c r="O68" s="190">
        <v>3</v>
      </c>
      <c r="P68" s="159" t="s">
        <v>32</v>
      </c>
      <c r="Q68" s="201">
        <v>4</v>
      </c>
      <c r="R68" s="159" t="s">
        <v>331</v>
      </c>
      <c r="S68" s="202" t="s">
        <v>332</v>
      </c>
      <c r="T68" s="200">
        <v>1</v>
      </c>
      <c r="U68" s="209">
        <v>1</v>
      </c>
      <c r="V68" s="210" t="s">
        <v>333</v>
      </c>
      <c r="W68" s="159" t="s">
        <v>16</v>
      </c>
      <c r="X68" s="215">
        <v>0.40186</v>
      </c>
      <c r="Y68" s="159" t="s">
        <v>334</v>
      </c>
    </row>
    <row r="69" ht="80" customHeight="1" spans="1:25">
      <c r="A69" s="145">
        <v>51</v>
      </c>
      <c r="B69" s="159" t="s">
        <v>335</v>
      </c>
      <c r="C69" s="159"/>
      <c r="D69" s="159"/>
      <c r="E69" s="159">
        <v>6</v>
      </c>
      <c r="F69" s="167" t="s">
        <v>41</v>
      </c>
      <c r="G69" s="159" t="s">
        <v>32</v>
      </c>
      <c r="H69" s="159" t="s">
        <v>42</v>
      </c>
      <c r="I69" s="159" t="s">
        <v>32</v>
      </c>
      <c r="J69" s="237"/>
      <c r="K69" s="239">
        <v>15.99</v>
      </c>
      <c r="L69" s="239"/>
      <c r="M69" s="245">
        <v>19</v>
      </c>
      <c r="N69" s="246">
        <v>303.81</v>
      </c>
      <c r="O69" s="190">
        <v>31</v>
      </c>
      <c r="P69" s="159" t="s">
        <v>32</v>
      </c>
      <c r="Q69" s="201">
        <v>3.8</v>
      </c>
      <c r="R69" s="159" t="s">
        <v>105</v>
      </c>
      <c r="S69" s="202" t="s">
        <v>336</v>
      </c>
      <c r="T69" s="200">
        <v>1</v>
      </c>
      <c r="U69" s="209">
        <v>1</v>
      </c>
      <c r="V69" s="210" t="s">
        <v>337</v>
      </c>
      <c r="W69" s="159" t="s">
        <v>16</v>
      </c>
      <c r="X69" s="215">
        <v>0.39054</v>
      </c>
      <c r="Y69" s="159" t="s">
        <v>338</v>
      </c>
    </row>
    <row r="70" ht="80" customHeight="1" spans="1:25">
      <c r="A70" s="145">
        <v>66</v>
      </c>
      <c r="B70" s="159" t="s">
        <v>339</v>
      </c>
      <c r="C70" s="159"/>
      <c r="D70" s="159"/>
      <c r="E70" s="159">
        <v>6</v>
      </c>
      <c r="F70" s="167" t="s">
        <v>41</v>
      </c>
      <c r="G70" s="159" t="s">
        <v>32</v>
      </c>
      <c r="H70" s="159"/>
      <c r="I70" s="159" t="s">
        <v>32</v>
      </c>
      <c r="J70" s="237" t="s">
        <v>44</v>
      </c>
      <c r="K70" s="239">
        <v>20.8</v>
      </c>
      <c r="L70" s="239"/>
      <c r="M70" s="245">
        <v>10</v>
      </c>
      <c r="N70" s="246">
        <v>208</v>
      </c>
      <c r="O70" s="190">
        <v>276</v>
      </c>
      <c r="P70" s="200">
        <v>27</v>
      </c>
      <c r="Q70" s="201">
        <v>3.6</v>
      </c>
      <c r="R70" s="159" t="s">
        <v>171</v>
      </c>
      <c r="S70" s="202" t="s">
        <v>340</v>
      </c>
      <c r="T70" s="200">
        <v>4</v>
      </c>
      <c r="U70" s="209">
        <v>1</v>
      </c>
      <c r="V70" s="210" t="s">
        <v>173</v>
      </c>
      <c r="W70" s="159" t="s">
        <v>16</v>
      </c>
      <c r="X70" s="215">
        <v>0.31696</v>
      </c>
      <c r="Y70" s="159" t="s">
        <v>341</v>
      </c>
    </row>
    <row r="71" ht="80" customHeight="1" spans="1:25">
      <c r="A71" s="145">
        <v>80</v>
      </c>
      <c r="B71" s="159" t="s">
        <v>342</v>
      </c>
      <c r="C71" s="159"/>
      <c r="D71" s="159"/>
      <c r="E71" s="159">
        <v>7</v>
      </c>
      <c r="F71" s="167" t="s">
        <v>41</v>
      </c>
      <c r="G71" s="159" t="s">
        <v>32</v>
      </c>
      <c r="H71" s="159"/>
      <c r="I71" s="159" t="s">
        <v>32</v>
      </c>
      <c r="J71" s="237" t="s">
        <v>85</v>
      </c>
      <c r="K71" s="239">
        <v>17.99</v>
      </c>
      <c r="L71" s="239"/>
      <c r="M71" s="245">
        <v>10</v>
      </c>
      <c r="N71" s="246">
        <v>149.9</v>
      </c>
      <c r="O71" s="190">
        <v>90</v>
      </c>
      <c r="P71" s="200">
        <v>9</v>
      </c>
      <c r="Q71" s="201">
        <v>3.5</v>
      </c>
      <c r="R71" s="159" t="s">
        <v>296</v>
      </c>
      <c r="S71" s="202" t="s">
        <v>297</v>
      </c>
      <c r="T71" s="200">
        <v>2</v>
      </c>
      <c r="U71" s="209">
        <v>1</v>
      </c>
      <c r="V71" s="210" t="s">
        <v>298</v>
      </c>
      <c r="W71" s="159" t="s">
        <v>16</v>
      </c>
      <c r="X71" s="215">
        <v>0.29998</v>
      </c>
      <c r="Y71" s="159" t="s">
        <v>299</v>
      </c>
    </row>
    <row r="72" ht="80" customHeight="1" spans="1:25">
      <c r="A72" s="145">
        <v>89</v>
      </c>
      <c r="B72" s="159" t="s">
        <v>343</v>
      </c>
      <c r="C72" s="159"/>
      <c r="D72" s="159"/>
      <c r="E72" s="159">
        <v>7</v>
      </c>
      <c r="F72" s="167" t="s">
        <v>41</v>
      </c>
      <c r="G72" s="159" t="s">
        <v>32</v>
      </c>
      <c r="H72" s="159"/>
      <c r="I72" s="159" t="s">
        <v>32</v>
      </c>
      <c r="J72" s="237"/>
      <c r="K72" s="239">
        <v>30.79</v>
      </c>
      <c r="L72" s="239"/>
      <c r="M72" s="245">
        <v>10</v>
      </c>
      <c r="N72" s="246">
        <v>307.90002</v>
      </c>
      <c r="O72" s="190">
        <v>40</v>
      </c>
      <c r="P72" s="200">
        <v>10</v>
      </c>
      <c r="Q72" s="201">
        <v>3.1</v>
      </c>
      <c r="R72" s="159" t="s">
        <v>344</v>
      </c>
      <c r="S72" s="202" t="s">
        <v>345</v>
      </c>
      <c r="T72" s="200">
        <v>1</v>
      </c>
      <c r="U72" s="209">
        <v>3</v>
      </c>
      <c r="V72" s="210" t="s">
        <v>346</v>
      </c>
      <c r="W72" s="159" t="s">
        <v>38</v>
      </c>
      <c r="X72" s="215">
        <v>0.78088</v>
      </c>
      <c r="Y72" s="159" t="s">
        <v>347</v>
      </c>
    </row>
    <row r="73" ht="80" customHeight="1" spans="1:25">
      <c r="A73" s="145">
        <v>74</v>
      </c>
      <c r="B73" s="159" t="s">
        <v>348</v>
      </c>
      <c r="C73" s="159"/>
      <c r="D73" s="159"/>
      <c r="E73" s="159">
        <v>7</v>
      </c>
      <c r="F73" s="167" t="s">
        <v>41</v>
      </c>
      <c r="G73" s="159" t="s">
        <v>32</v>
      </c>
      <c r="H73" s="159"/>
      <c r="I73" s="159" t="s">
        <v>32</v>
      </c>
      <c r="J73" s="237"/>
      <c r="K73" s="239">
        <v>14.95</v>
      </c>
      <c r="L73" s="239"/>
      <c r="M73" s="245">
        <v>6</v>
      </c>
      <c r="N73" s="246">
        <v>89.7</v>
      </c>
      <c r="O73" s="190">
        <v>10</v>
      </c>
      <c r="P73" s="159" t="s">
        <v>32</v>
      </c>
      <c r="Q73" s="201">
        <v>3.7</v>
      </c>
      <c r="R73" s="159" t="s">
        <v>69</v>
      </c>
      <c r="S73" s="202" t="s">
        <v>349</v>
      </c>
      <c r="T73" s="200">
        <v>1</v>
      </c>
      <c r="U73" s="209">
        <v>1</v>
      </c>
      <c r="V73" s="210" t="s">
        <v>350</v>
      </c>
      <c r="W73" s="159" t="s">
        <v>16</v>
      </c>
      <c r="X73" s="215">
        <v>0.18961</v>
      </c>
      <c r="Y73" s="159" t="s">
        <v>351</v>
      </c>
    </row>
    <row r="74" ht="80" customHeight="1" spans="1:25">
      <c r="A74" s="145">
        <v>69</v>
      </c>
      <c r="B74" s="159" t="s">
        <v>352</v>
      </c>
      <c r="C74" s="159"/>
      <c r="D74" s="159"/>
      <c r="E74" s="159">
        <v>2</v>
      </c>
      <c r="F74" s="170" t="s">
        <v>31</v>
      </c>
      <c r="G74" s="159" t="s">
        <v>32</v>
      </c>
      <c r="H74" s="159"/>
      <c r="I74" s="159" t="s">
        <v>32</v>
      </c>
      <c r="J74" s="237" t="s">
        <v>44</v>
      </c>
      <c r="K74" s="239">
        <v>10.99</v>
      </c>
      <c r="L74" s="239"/>
      <c r="M74" s="245">
        <v>5</v>
      </c>
      <c r="N74" s="246">
        <v>49.949997</v>
      </c>
      <c r="O74" s="190">
        <v>5</v>
      </c>
      <c r="P74" s="159" t="s">
        <v>32</v>
      </c>
      <c r="Q74" s="201">
        <v>3.3</v>
      </c>
      <c r="R74" s="159" t="s">
        <v>353</v>
      </c>
      <c r="S74" s="202" t="s">
        <v>354</v>
      </c>
      <c r="T74" s="200">
        <v>3</v>
      </c>
      <c r="U74" s="209">
        <v>1</v>
      </c>
      <c r="V74" s="210" t="s">
        <v>355</v>
      </c>
      <c r="W74" s="159" t="s">
        <v>48</v>
      </c>
      <c r="X74" s="215">
        <v>0.29998</v>
      </c>
      <c r="Y74" s="159" t="s">
        <v>356</v>
      </c>
    </row>
    <row r="75" ht="80" hidden="1" customHeight="1" spans="1:25">
      <c r="A75" s="145">
        <v>75</v>
      </c>
      <c r="B75" s="159" t="s">
        <v>357</v>
      </c>
      <c r="C75" s="159"/>
      <c r="D75" s="159"/>
      <c r="E75" s="159">
        <v>7</v>
      </c>
      <c r="F75" s="167" t="s">
        <v>41</v>
      </c>
      <c r="G75" s="159" t="s">
        <v>32</v>
      </c>
      <c r="H75" s="159"/>
      <c r="I75" s="159" t="s">
        <v>32</v>
      </c>
      <c r="J75" s="237"/>
      <c r="K75" s="239">
        <v>12.99</v>
      </c>
      <c r="L75" s="239"/>
      <c r="M75" s="245">
        <v>5</v>
      </c>
      <c r="N75" s="246">
        <v>64.95</v>
      </c>
      <c r="O75" s="190">
        <v>1</v>
      </c>
      <c r="P75" s="159" t="s">
        <v>32</v>
      </c>
      <c r="Q75" s="201">
        <v>5</v>
      </c>
      <c r="R75" s="159" t="s">
        <v>358</v>
      </c>
      <c r="S75" s="202" t="s">
        <v>359</v>
      </c>
      <c r="T75" s="200">
        <v>1</v>
      </c>
      <c r="U75" s="209">
        <v>1</v>
      </c>
      <c r="V75" s="210" t="s">
        <v>355</v>
      </c>
      <c r="W75" s="159" t="s">
        <v>16</v>
      </c>
      <c r="X75" s="215">
        <v>0.29432</v>
      </c>
      <c r="Y75" s="159" t="s">
        <v>360</v>
      </c>
    </row>
    <row r="76" ht="80" hidden="1" customHeight="1" spans="1:25">
      <c r="A76" s="145">
        <v>37</v>
      </c>
      <c r="B76" s="159" t="s">
        <v>361</v>
      </c>
      <c r="C76" s="159"/>
      <c r="D76" s="159"/>
      <c r="E76" s="159">
        <v>7</v>
      </c>
      <c r="F76" s="167" t="s">
        <v>41</v>
      </c>
      <c r="G76" s="159" t="s">
        <v>32</v>
      </c>
      <c r="H76" s="159"/>
      <c r="I76" s="159" t="s">
        <v>32</v>
      </c>
      <c r="J76" s="237"/>
      <c r="K76" s="239">
        <v>16.95</v>
      </c>
      <c r="L76" s="239"/>
      <c r="M76" s="245">
        <v>4</v>
      </c>
      <c r="N76" s="246">
        <v>67.8</v>
      </c>
      <c r="O76" s="190">
        <v>53</v>
      </c>
      <c r="P76" s="200">
        <v>6</v>
      </c>
      <c r="Q76" s="201">
        <v>4.1</v>
      </c>
      <c r="R76" s="159" t="s">
        <v>362</v>
      </c>
      <c r="S76" s="202" t="s">
        <v>363</v>
      </c>
      <c r="T76" s="200">
        <v>1</v>
      </c>
      <c r="U76" s="209">
        <v>1</v>
      </c>
      <c r="V76" s="210" t="s">
        <v>364</v>
      </c>
      <c r="W76" s="159" t="s">
        <v>16</v>
      </c>
      <c r="X76" s="215">
        <v>0.25753</v>
      </c>
      <c r="Y76" s="159" t="s">
        <v>365</v>
      </c>
    </row>
    <row r="77" ht="80" hidden="1" customHeight="1" spans="1:25">
      <c r="A77" s="145">
        <v>88</v>
      </c>
      <c r="B77" s="159" t="s">
        <v>366</v>
      </c>
      <c r="C77" s="159"/>
      <c r="D77" s="159"/>
      <c r="E77" s="159">
        <v>7</v>
      </c>
      <c r="F77" s="167" t="s">
        <v>41</v>
      </c>
      <c r="G77" s="159" t="s">
        <v>32</v>
      </c>
      <c r="H77" s="159"/>
      <c r="I77" s="159" t="s">
        <v>32</v>
      </c>
      <c r="J77" s="237"/>
      <c r="K77" s="239">
        <v>9.99</v>
      </c>
      <c r="L77" s="239"/>
      <c r="M77" s="245">
        <v>3</v>
      </c>
      <c r="N77" s="246">
        <v>29.97</v>
      </c>
      <c r="O77" s="190">
        <v>13</v>
      </c>
      <c r="P77" s="159" t="s">
        <v>32</v>
      </c>
      <c r="Q77" s="201">
        <v>4.4</v>
      </c>
      <c r="R77" s="159" t="s">
        <v>331</v>
      </c>
      <c r="S77" s="202" t="s">
        <v>367</v>
      </c>
      <c r="T77" s="200">
        <v>1</v>
      </c>
      <c r="U77" s="209">
        <v>1</v>
      </c>
      <c r="V77" s="210" t="s">
        <v>368</v>
      </c>
      <c r="W77" s="159" t="s">
        <v>16</v>
      </c>
      <c r="X77" s="215">
        <v>0.24338</v>
      </c>
      <c r="Y77" s="159" t="s">
        <v>369</v>
      </c>
    </row>
    <row r="78" ht="80" customHeight="1" spans="1:25">
      <c r="A78" s="145">
        <v>56</v>
      </c>
      <c r="B78" s="159" t="s">
        <v>370</v>
      </c>
      <c r="C78" s="159"/>
      <c r="D78" s="159"/>
      <c r="E78" s="159">
        <v>5</v>
      </c>
      <c r="F78" s="167" t="s">
        <v>41</v>
      </c>
      <c r="G78" s="159" t="s">
        <v>32</v>
      </c>
      <c r="H78" s="159"/>
      <c r="I78" s="159" t="s">
        <v>32</v>
      </c>
      <c r="J78" s="237"/>
      <c r="K78" s="239">
        <v>9.99</v>
      </c>
      <c r="L78" s="239"/>
      <c r="M78" s="245">
        <v>2</v>
      </c>
      <c r="N78" s="246">
        <v>19.98</v>
      </c>
      <c r="O78" s="195" t="s">
        <v>32</v>
      </c>
      <c r="P78" s="159" t="s">
        <v>32</v>
      </c>
      <c r="Q78" s="178" t="s">
        <v>32</v>
      </c>
      <c r="R78" s="159" t="s">
        <v>371</v>
      </c>
      <c r="S78" s="202" t="s">
        <v>372</v>
      </c>
      <c r="T78" s="200">
        <v>1</v>
      </c>
      <c r="U78" s="209">
        <v>1</v>
      </c>
      <c r="V78" s="210" t="s">
        <v>373</v>
      </c>
      <c r="W78" s="159" t="s">
        <v>38</v>
      </c>
      <c r="X78" s="215">
        <v>0.28017</v>
      </c>
      <c r="Y78" s="159" t="s">
        <v>374</v>
      </c>
    </row>
    <row r="79" ht="80" customHeight="1" spans="1:25">
      <c r="A79" s="145">
        <v>71</v>
      </c>
      <c r="B79" s="159" t="s">
        <v>375</v>
      </c>
      <c r="C79" s="159"/>
      <c r="D79" s="159"/>
      <c r="E79" s="159">
        <v>3</v>
      </c>
      <c r="F79" s="170" t="s">
        <v>31</v>
      </c>
      <c r="G79" s="159" t="s">
        <v>32</v>
      </c>
      <c r="H79" s="177" t="s">
        <v>41</v>
      </c>
      <c r="I79" s="159" t="s">
        <v>43</v>
      </c>
      <c r="J79" s="237"/>
      <c r="K79" s="239">
        <v>11.99</v>
      </c>
      <c r="L79" s="239"/>
      <c r="M79" s="245">
        <v>2</v>
      </c>
      <c r="N79" s="246">
        <v>13.98</v>
      </c>
      <c r="O79" s="190">
        <v>30</v>
      </c>
      <c r="P79" s="200">
        <v>7</v>
      </c>
      <c r="Q79" s="201">
        <v>3.9</v>
      </c>
      <c r="R79" s="159" t="s">
        <v>63</v>
      </c>
      <c r="S79" s="202" t="s">
        <v>376</v>
      </c>
      <c r="T79" s="200">
        <v>3</v>
      </c>
      <c r="U79" s="209">
        <v>2</v>
      </c>
      <c r="V79" s="210" t="s">
        <v>377</v>
      </c>
      <c r="W79" s="159" t="s">
        <v>48</v>
      </c>
      <c r="X79" s="215">
        <v>0.09056</v>
      </c>
      <c r="Y79" s="159" t="s">
        <v>378</v>
      </c>
    </row>
    <row r="80" ht="80" hidden="1" customHeight="1" spans="1:25">
      <c r="A80" s="145">
        <v>91</v>
      </c>
      <c r="B80" s="159" t="s">
        <v>379</v>
      </c>
      <c r="C80" s="253" t="s">
        <v>380</v>
      </c>
      <c r="D80" s="253"/>
      <c r="E80" s="159">
        <v>7</v>
      </c>
      <c r="F80" s="167" t="s">
        <v>41</v>
      </c>
      <c r="G80" s="159" t="s">
        <v>32</v>
      </c>
      <c r="H80" s="177" t="s">
        <v>41</v>
      </c>
      <c r="I80" s="159" t="s">
        <v>43</v>
      </c>
      <c r="J80" s="237"/>
      <c r="K80" s="239">
        <v>64.82</v>
      </c>
      <c r="L80" s="239"/>
      <c r="M80" s="245">
        <v>2</v>
      </c>
      <c r="N80" s="246">
        <v>121.22</v>
      </c>
      <c r="O80" s="190">
        <v>34</v>
      </c>
      <c r="P80" s="159" t="s">
        <v>32</v>
      </c>
      <c r="Q80" s="201">
        <v>4.5</v>
      </c>
      <c r="R80" s="159" t="s">
        <v>63</v>
      </c>
      <c r="S80" s="202" t="s">
        <v>381</v>
      </c>
      <c r="T80" s="200">
        <v>1</v>
      </c>
      <c r="U80" s="209">
        <v>3</v>
      </c>
      <c r="V80" s="210" t="s">
        <v>382</v>
      </c>
      <c r="W80" s="159" t="s">
        <v>48</v>
      </c>
      <c r="X80" s="215">
        <v>0.2264</v>
      </c>
      <c r="Y80" s="159" t="s">
        <v>383</v>
      </c>
    </row>
    <row r="81" ht="80" hidden="1" customHeight="1" spans="1:25">
      <c r="A81" s="145">
        <v>50</v>
      </c>
      <c r="B81" s="159" t="s">
        <v>384</v>
      </c>
      <c r="C81" s="159"/>
      <c r="D81" s="159"/>
      <c r="E81" s="159">
        <v>7</v>
      </c>
      <c r="F81" s="167" t="s">
        <v>41</v>
      </c>
      <c r="G81" s="159" t="s">
        <v>32</v>
      </c>
      <c r="H81" s="159" t="s">
        <v>42</v>
      </c>
      <c r="I81" s="159" t="s">
        <v>43</v>
      </c>
      <c r="J81" s="237" t="s">
        <v>44</v>
      </c>
      <c r="K81" s="239">
        <v>15.99</v>
      </c>
      <c r="L81" s="239"/>
      <c r="M81" s="245">
        <v>1</v>
      </c>
      <c r="N81" s="246">
        <v>15.99</v>
      </c>
      <c r="O81" s="190">
        <v>116</v>
      </c>
      <c r="P81" s="159" t="s">
        <v>32</v>
      </c>
      <c r="Q81" s="201">
        <v>4.1</v>
      </c>
      <c r="R81" s="159" t="s">
        <v>63</v>
      </c>
      <c r="S81" s="202" t="s">
        <v>385</v>
      </c>
      <c r="T81" s="200">
        <v>1</v>
      </c>
      <c r="U81" s="209">
        <v>1</v>
      </c>
      <c r="V81" s="210" t="s">
        <v>82</v>
      </c>
      <c r="W81" s="159" t="s">
        <v>48</v>
      </c>
      <c r="X81" s="215">
        <v>0.31696</v>
      </c>
      <c r="Y81" s="159" t="s">
        <v>386</v>
      </c>
    </row>
    <row r="82" ht="80" customHeight="1" spans="1:25">
      <c r="A82" s="145">
        <v>60</v>
      </c>
      <c r="B82" s="159" t="s">
        <v>387</v>
      </c>
      <c r="C82" s="159"/>
      <c r="D82" s="159"/>
      <c r="E82" s="159">
        <v>7</v>
      </c>
      <c r="F82" s="167" t="s">
        <v>41</v>
      </c>
      <c r="G82" s="159" t="s">
        <v>32</v>
      </c>
      <c r="H82" s="159"/>
      <c r="I82" s="159" t="s">
        <v>32</v>
      </c>
      <c r="J82" s="237"/>
      <c r="K82" s="239">
        <v>24.49</v>
      </c>
      <c r="L82" s="239"/>
      <c r="M82" s="245">
        <v>1</v>
      </c>
      <c r="N82" s="246">
        <v>19.6</v>
      </c>
      <c r="O82" s="195" t="s">
        <v>32</v>
      </c>
      <c r="P82" s="159" t="s">
        <v>32</v>
      </c>
      <c r="Q82" s="178" t="s">
        <v>32</v>
      </c>
      <c r="R82" s="159" t="s">
        <v>388</v>
      </c>
      <c r="S82" s="202" t="s">
        <v>389</v>
      </c>
      <c r="T82" s="200">
        <v>1</v>
      </c>
      <c r="U82" s="209">
        <v>1</v>
      </c>
      <c r="V82" s="210" t="s">
        <v>32</v>
      </c>
      <c r="W82" s="159" t="s">
        <v>48</v>
      </c>
      <c r="X82" s="215">
        <v>0.33111</v>
      </c>
      <c r="Y82" s="159" t="s">
        <v>390</v>
      </c>
    </row>
    <row r="83" ht="80" hidden="1" customHeight="1" spans="1:25">
      <c r="A83" s="145">
        <v>65</v>
      </c>
      <c r="B83" s="159" t="s">
        <v>391</v>
      </c>
      <c r="C83" s="159"/>
      <c r="D83" s="159"/>
      <c r="E83" s="159">
        <v>7</v>
      </c>
      <c r="F83" s="167" t="s">
        <v>41</v>
      </c>
      <c r="G83" s="159" t="s">
        <v>32</v>
      </c>
      <c r="H83" s="159" t="s">
        <v>42</v>
      </c>
      <c r="I83" s="159" t="s">
        <v>32</v>
      </c>
      <c r="J83" s="237"/>
      <c r="K83" s="239">
        <v>10.59</v>
      </c>
      <c r="L83" s="239"/>
      <c r="M83" s="245">
        <v>1</v>
      </c>
      <c r="N83" s="246">
        <v>10.59</v>
      </c>
      <c r="O83" s="190">
        <v>6</v>
      </c>
      <c r="P83" s="159" t="s">
        <v>32</v>
      </c>
      <c r="Q83" s="201">
        <v>4.4</v>
      </c>
      <c r="R83" s="159" t="s">
        <v>392</v>
      </c>
      <c r="S83" s="202" t="s">
        <v>393</v>
      </c>
      <c r="T83" s="200">
        <v>1</v>
      </c>
      <c r="U83" s="209">
        <v>1</v>
      </c>
      <c r="V83" s="210" t="s">
        <v>394</v>
      </c>
      <c r="W83" s="159" t="s">
        <v>16</v>
      </c>
      <c r="X83" s="215">
        <v>0.27168</v>
      </c>
      <c r="Y83" s="159" t="s">
        <v>395</v>
      </c>
    </row>
    <row r="84" ht="80" customHeight="1" spans="1:25">
      <c r="A84" s="145">
        <v>82</v>
      </c>
      <c r="B84" s="159" t="s">
        <v>396</v>
      </c>
      <c r="C84" s="159"/>
      <c r="D84" s="159"/>
      <c r="E84" s="159">
        <v>7</v>
      </c>
      <c r="F84" s="167" t="s">
        <v>41</v>
      </c>
      <c r="G84" s="159" t="s">
        <v>32</v>
      </c>
      <c r="H84" s="159"/>
      <c r="I84" s="159" t="s">
        <v>32</v>
      </c>
      <c r="J84" s="237" t="s">
        <v>85</v>
      </c>
      <c r="K84" s="239">
        <v>20.99</v>
      </c>
      <c r="L84" s="239"/>
      <c r="M84" s="245">
        <v>1</v>
      </c>
      <c r="N84" s="246">
        <v>20.99</v>
      </c>
      <c r="O84" s="190">
        <v>14</v>
      </c>
      <c r="P84" s="200">
        <v>5</v>
      </c>
      <c r="Q84" s="201">
        <v>2.6</v>
      </c>
      <c r="R84" s="159" t="s">
        <v>397</v>
      </c>
      <c r="S84" s="202" t="s">
        <v>398</v>
      </c>
      <c r="T84" s="200">
        <v>1</v>
      </c>
      <c r="U84" s="209">
        <v>1</v>
      </c>
      <c r="V84" s="210" t="s">
        <v>399</v>
      </c>
      <c r="W84" s="159" t="s">
        <v>16</v>
      </c>
      <c r="X84" s="215">
        <v>0.3396</v>
      </c>
      <c r="Y84" s="159" t="s">
        <v>400</v>
      </c>
    </row>
    <row r="85" ht="80" hidden="1" customHeight="1" spans="1:25">
      <c r="A85" s="145">
        <v>84</v>
      </c>
      <c r="B85" s="159" t="s">
        <v>401</v>
      </c>
      <c r="C85" s="159"/>
      <c r="D85" s="159"/>
      <c r="E85" s="159">
        <v>7</v>
      </c>
      <c r="F85" s="167" t="s">
        <v>41</v>
      </c>
      <c r="G85" s="159" t="s">
        <v>32</v>
      </c>
      <c r="H85" s="159" t="s">
        <v>42</v>
      </c>
      <c r="I85" s="159" t="s">
        <v>43</v>
      </c>
      <c r="J85" s="237" t="s">
        <v>51</v>
      </c>
      <c r="K85" s="239">
        <v>24.99</v>
      </c>
      <c r="L85" s="239"/>
      <c r="M85" s="245">
        <v>1</v>
      </c>
      <c r="N85" s="246">
        <v>24.99</v>
      </c>
      <c r="O85" s="190">
        <v>27</v>
      </c>
      <c r="P85" s="200">
        <v>4</v>
      </c>
      <c r="Q85" s="201">
        <v>4.6</v>
      </c>
      <c r="R85" s="159" t="s">
        <v>402</v>
      </c>
      <c r="S85" s="202" t="s">
        <v>403</v>
      </c>
      <c r="T85" s="200">
        <v>2</v>
      </c>
      <c r="U85" s="209">
        <v>1</v>
      </c>
      <c r="V85" s="210" t="s">
        <v>284</v>
      </c>
      <c r="W85" s="159" t="s">
        <v>48</v>
      </c>
      <c r="X85" s="215">
        <v>0.36224</v>
      </c>
      <c r="Y85" s="159" t="s">
        <v>404</v>
      </c>
    </row>
    <row r="86" ht="80" customHeight="1" spans="1:25">
      <c r="A86" s="145">
        <v>90</v>
      </c>
      <c r="B86" s="159" t="s">
        <v>405</v>
      </c>
      <c r="C86" s="159"/>
      <c r="D86" s="159"/>
      <c r="E86" s="159">
        <v>7</v>
      </c>
      <c r="F86" s="167" t="s">
        <v>41</v>
      </c>
      <c r="G86" s="231" t="s">
        <v>32</v>
      </c>
      <c r="H86" s="231" t="s">
        <v>42</v>
      </c>
      <c r="I86" s="159" t="s">
        <v>43</v>
      </c>
      <c r="J86" s="237" t="s">
        <v>80</v>
      </c>
      <c r="K86" s="239">
        <v>43.99</v>
      </c>
      <c r="L86" s="239"/>
      <c r="M86" s="245">
        <v>1</v>
      </c>
      <c r="N86" s="246">
        <v>42.35</v>
      </c>
      <c r="O86" s="190">
        <v>9</v>
      </c>
      <c r="P86" s="159" t="s">
        <v>32</v>
      </c>
      <c r="Q86" s="201">
        <v>3.8</v>
      </c>
      <c r="R86" s="159" t="s">
        <v>63</v>
      </c>
      <c r="S86" s="202" t="s">
        <v>406</v>
      </c>
      <c r="T86" s="200">
        <v>1</v>
      </c>
      <c r="U86" s="209">
        <v>2</v>
      </c>
      <c r="V86" s="210" t="s">
        <v>407</v>
      </c>
      <c r="W86" s="159" t="s">
        <v>48</v>
      </c>
      <c r="X86" s="215">
        <v>0.5902</v>
      </c>
      <c r="Y86" s="159" t="s">
        <v>408</v>
      </c>
    </row>
    <row r="87" ht="80" hidden="1" customHeight="1" spans="1:25">
      <c r="A87" s="145">
        <v>99</v>
      </c>
      <c r="B87" s="159" t="s">
        <v>409</v>
      </c>
      <c r="C87" s="159"/>
      <c r="D87" s="159"/>
      <c r="E87" s="159">
        <v>7</v>
      </c>
      <c r="F87" s="167" t="s">
        <v>41</v>
      </c>
      <c r="G87" s="159" t="s">
        <v>32</v>
      </c>
      <c r="H87" s="177" t="s">
        <v>41</v>
      </c>
      <c r="I87" s="159" t="s">
        <v>43</v>
      </c>
      <c r="J87" s="237" t="s">
        <v>80</v>
      </c>
      <c r="K87" s="239">
        <v>49.99</v>
      </c>
      <c r="L87" s="239"/>
      <c r="M87" s="245">
        <v>1</v>
      </c>
      <c r="N87" s="246">
        <v>49.99</v>
      </c>
      <c r="O87" s="190">
        <v>9</v>
      </c>
      <c r="P87" s="200">
        <v>10</v>
      </c>
      <c r="Q87" s="201">
        <v>4.3</v>
      </c>
      <c r="R87" s="159" t="s">
        <v>63</v>
      </c>
      <c r="S87" s="202" t="s">
        <v>410</v>
      </c>
      <c r="T87" s="200">
        <v>1</v>
      </c>
      <c r="U87" s="209">
        <v>2</v>
      </c>
      <c r="V87" s="210" t="s">
        <v>407</v>
      </c>
      <c r="W87" s="159" t="s">
        <v>48</v>
      </c>
      <c r="X87" s="215">
        <v>0.6583</v>
      </c>
      <c r="Y87" s="159" t="s">
        <v>411</v>
      </c>
    </row>
    <row r="88" ht="80" customHeight="1" spans="1:25">
      <c r="A88" s="145">
        <v>100</v>
      </c>
      <c r="B88" s="159" t="s">
        <v>412</v>
      </c>
      <c r="C88" s="159"/>
      <c r="D88" s="159"/>
      <c r="E88" s="159">
        <v>3</v>
      </c>
      <c r="F88" s="170" t="s">
        <v>31</v>
      </c>
      <c r="G88" s="159" t="s">
        <v>32</v>
      </c>
      <c r="H88" s="159"/>
      <c r="I88" s="159" t="s">
        <v>32</v>
      </c>
      <c r="J88" s="237" t="s">
        <v>33</v>
      </c>
      <c r="K88" s="239">
        <v>19.69</v>
      </c>
      <c r="L88" s="239"/>
      <c r="M88" s="245">
        <v>1</v>
      </c>
      <c r="N88" s="246">
        <v>19.69</v>
      </c>
      <c r="O88" s="195" t="s">
        <v>32</v>
      </c>
      <c r="P88" s="159" t="s">
        <v>32</v>
      </c>
      <c r="Q88" s="178" t="s">
        <v>32</v>
      </c>
      <c r="R88" s="159" t="s">
        <v>413</v>
      </c>
      <c r="S88" s="202" t="s">
        <v>414</v>
      </c>
      <c r="T88" s="200">
        <v>1</v>
      </c>
      <c r="U88" s="209">
        <v>2</v>
      </c>
      <c r="V88" s="210" t="s">
        <v>415</v>
      </c>
      <c r="W88" s="159" t="s">
        <v>48</v>
      </c>
      <c r="X88" s="215">
        <v>0.30281</v>
      </c>
      <c r="Y88" s="159" t="s">
        <v>416</v>
      </c>
    </row>
    <row r="89" ht="80" hidden="1" customHeight="1" spans="1:25">
      <c r="A89" s="145">
        <v>12</v>
      </c>
      <c r="B89" s="159" t="s">
        <v>417</v>
      </c>
      <c r="C89" s="159"/>
      <c r="D89" s="159"/>
      <c r="E89" s="159">
        <v>7</v>
      </c>
      <c r="F89" s="167" t="s">
        <v>41</v>
      </c>
      <c r="G89" s="159"/>
      <c r="H89" s="159"/>
      <c r="I89" s="159"/>
      <c r="J89" s="237" t="s">
        <v>44</v>
      </c>
      <c r="K89" s="239">
        <v>19.99</v>
      </c>
      <c r="L89" s="239"/>
      <c r="M89" s="245"/>
      <c r="N89" s="246"/>
      <c r="O89" s="190">
        <v>2</v>
      </c>
      <c r="P89" s="200"/>
      <c r="Q89" s="201">
        <v>5</v>
      </c>
      <c r="R89" s="159" t="s">
        <v>418</v>
      </c>
      <c r="S89" s="202" t="s">
        <v>419</v>
      </c>
      <c r="T89" s="200">
        <v>1</v>
      </c>
      <c r="U89" s="209">
        <v>1</v>
      </c>
      <c r="V89" s="210">
        <v>43864</v>
      </c>
      <c r="W89" s="159" t="s">
        <v>48</v>
      </c>
      <c r="X89" s="215"/>
      <c r="Y89" s="159"/>
    </row>
    <row r="90" ht="80" hidden="1" customHeight="1" spans="1:25">
      <c r="A90" s="145">
        <v>15</v>
      </c>
      <c r="B90" s="159" t="s">
        <v>420</v>
      </c>
      <c r="C90" s="159"/>
      <c r="D90" s="159"/>
      <c r="E90" s="159">
        <v>7</v>
      </c>
      <c r="F90" s="167" t="s">
        <v>41</v>
      </c>
      <c r="G90" s="159"/>
      <c r="H90" s="159"/>
      <c r="I90" s="159"/>
      <c r="J90" s="237" t="s">
        <v>44</v>
      </c>
      <c r="K90" s="239">
        <v>20.99</v>
      </c>
      <c r="L90" s="239"/>
      <c r="M90" s="245"/>
      <c r="N90" s="246"/>
      <c r="O90" s="190">
        <v>2</v>
      </c>
      <c r="P90" s="200"/>
      <c r="Q90" s="201">
        <v>5</v>
      </c>
      <c r="R90" s="159" t="s">
        <v>421</v>
      </c>
      <c r="S90" s="202" t="s">
        <v>422</v>
      </c>
      <c r="T90" s="200">
        <v>1</v>
      </c>
      <c r="U90" s="209">
        <v>1</v>
      </c>
      <c r="V90" s="210">
        <v>43909</v>
      </c>
      <c r="W90" s="159" t="s">
        <v>48</v>
      </c>
      <c r="X90" s="215"/>
      <c r="Y90" s="159"/>
    </row>
    <row r="91" ht="80" hidden="1" customHeight="1" spans="1:25">
      <c r="A91" s="145">
        <v>25</v>
      </c>
      <c r="B91" s="159" t="s">
        <v>423</v>
      </c>
      <c r="C91" s="159"/>
      <c r="D91" s="159"/>
      <c r="E91" s="159">
        <v>1</v>
      </c>
      <c r="F91" s="167" t="s">
        <v>41</v>
      </c>
      <c r="G91" s="159"/>
      <c r="H91" s="159"/>
      <c r="I91" s="159"/>
      <c r="J91" s="237" t="s">
        <v>424</v>
      </c>
      <c r="K91" s="239">
        <v>21.69</v>
      </c>
      <c r="L91" s="239"/>
      <c r="M91" s="245"/>
      <c r="N91" s="246"/>
      <c r="O91" s="190">
        <v>3</v>
      </c>
      <c r="P91" s="200"/>
      <c r="Q91" s="201">
        <v>5</v>
      </c>
      <c r="R91" s="159" t="s">
        <v>425</v>
      </c>
      <c r="S91" s="202" t="s">
        <v>426</v>
      </c>
      <c r="T91" s="200">
        <v>1</v>
      </c>
      <c r="U91" s="209">
        <v>1</v>
      </c>
      <c r="V91" s="210"/>
      <c r="W91" s="159" t="s">
        <v>48</v>
      </c>
      <c r="X91" s="215" t="s">
        <v>427</v>
      </c>
      <c r="Y91" s="159" t="s">
        <v>356</v>
      </c>
    </row>
    <row r="92" ht="80" customHeight="1" spans="1:25">
      <c r="A92" s="145">
        <v>35</v>
      </c>
      <c r="B92" s="159" t="s">
        <v>428</v>
      </c>
      <c r="C92" s="159"/>
      <c r="D92" s="159"/>
      <c r="E92" s="159">
        <v>7</v>
      </c>
      <c r="F92" s="167" t="s">
        <v>41</v>
      </c>
      <c r="G92" s="159"/>
      <c r="H92" s="159"/>
      <c r="I92" s="159"/>
      <c r="J92" s="237"/>
      <c r="K92" s="239">
        <v>16.98</v>
      </c>
      <c r="L92" s="239"/>
      <c r="M92" s="245"/>
      <c r="N92" s="246"/>
      <c r="O92" s="190">
        <v>70</v>
      </c>
      <c r="P92" s="200">
        <v>3</v>
      </c>
      <c r="Q92" s="201">
        <v>3</v>
      </c>
      <c r="R92" s="159" t="s">
        <v>171</v>
      </c>
      <c r="S92" s="202" t="s">
        <v>429</v>
      </c>
      <c r="T92" s="200">
        <v>1</v>
      </c>
      <c r="U92" s="209">
        <v>1</v>
      </c>
      <c r="V92" s="210">
        <v>43553</v>
      </c>
      <c r="W92" s="159" t="s">
        <v>16</v>
      </c>
      <c r="X92" s="215">
        <v>0.3275</v>
      </c>
      <c r="Y92" s="159" t="s">
        <v>430</v>
      </c>
    </row>
    <row r="93" ht="80" customHeight="1" spans="1:25">
      <c r="A93" s="145">
        <v>45</v>
      </c>
      <c r="B93" s="159" t="s">
        <v>428</v>
      </c>
      <c r="C93" s="159"/>
      <c r="D93" s="159"/>
      <c r="E93" s="159">
        <v>7</v>
      </c>
      <c r="F93" s="167" t="s">
        <v>41</v>
      </c>
      <c r="G93" s="159"/>
      <c r="H93" s="159"/>
      <c r="I93" s="159"/>
      <c r="J93" s="237" t="s">
        <v>44</v>
      </c>
      <c r="K93" s="239">
        <v>16.98</v>
      </c>
      <c r="L93" s="239"/>
      <c r="M93" s="245"/>
      <c r="N93" s="246"/>
      <c r="O93" s="190">
        <v>70</v>
      </c>
      <c r="P93" s="200">
        <v>3</v>
      </c>
      <c r="Q93" s="201">
        <v>3</v>
      </c>
      <c r="R93" s="159" t="s">
        <v>171</v>
      </c>
      <c r="S93" s="202" t="s">
        <v>429</v>
      </c>
      <c r="T93" s="200">
        <v>1</v>
      </c>
      <c r="U93" s="209">
        <v>1</v>
      </c>
      <c r="V93" s="210">
        <v>43553</v>
      </c>
      <c r="W93" s="159" t="s">
        <v>16</v>
      </c>
      <c r="X93" s="215">
        <v>0.3275</v>
      </c>
      <c r="Y93" s="159" t="s">
        <v>430</v>
      </c>
    </row>
    <row r="94" ht="80" customHeight="1" spans="1:25">
      <c r="A94" s="145">
        <v>47</v>
      </c>
      <c r="B94" s="159" t="s">
        <v>431</v>
      </c>
      <c r="C94" s="159"/>
      <c r="D94" s="159"/>
      <c r="E94" s="159">
        <v>7</v>
      </c>
      <c r="F94" s="170" t="s">
        <v>31</v>
      </c>
      <c r="G94" s="159"/>
      <c r="H94" s="159"/>
      <c r="I94" s="159"/>
      <c r="J94" s="237" t="s">
        <v>44</v>
      </c>
      <c r="K94" s="239">
        <v>17.99</v>
      </c>
      <c r="L94" s="239"/>
      <c r="M94" s="245"/>
      <c r="N94" s="246"/>
      <c r="O94" s="190">
        <v>14</v>
      </c>
      <c r="P94" s="200">
        <v>0</v>
      </c>
      <c r="Q94" s="201">
        <v>3.1</v>
      </c>
      <c r="R94" s="159" t="s">
        <v>432</v>
      </c>
      <c r="S94" s="202" t="s">
        <v>433</v>
      </c>
      <c r="T94" s="200">
        <v>1</v>
      </c>
      <c r="U94" s="209">
        <v>1</v>
      </c>
      <c r="V94" s="210">
        <v>43682</v>
      </c>
      <c r="W94" s="159" t="s">
        <v>16</v>
      </c>
      <c r="X94" s="215"/>
      <c r="Y94" s="159"/>
    </row>
    <row r="95" ht="80" hidden="1" customHeight="1" spans="1:25">
      <c r="A95" s="145">
        <v>57</v>
      </c>
      <c r="B95" s="159" t="s">
        <v>434</v>
      </c>
      <c r="C95" s="159"/>
      <c r="D95" s="159"/>
      <c r="E95" s="159"/>
      <c r="F95" s="159"/>
      <c r="G95" s="159"/>
      <c r="H95" s="159"/>
      <c r="I95" s="159"/>
      <c r="J95" s="237" t="s">
        <v>44</v>
      </c>
      <c r="K95" s="239">
        <v>20.69</v>
      </c>
      <c r="L95" s="239"/>
      <c r="M95" s="245"/>
      <c r="N95" s="246"/>
      <c r="O95" s="195">
        <v>3</v>
      </c>
      <c r="P95" s="159"/>
      <c r="Q95" s="178">
        <v>5</v>
      </c>
      <c r="R95" s="159" t="s">
        <v>425</v>
      </c>
      <c r="S95" s="202" t="s">
        <v>426</v>
      </c>
      <c r="T95" s="200">
        <v>5</v>
      </c>
      <c r="U95" s="209">
        <v>1</v>
      </c>
      <c r="V95" s="210"/>
      <c r="W95" s="159" t="s">
        <v>48</v>
      </c>
      <c r="X95" s="215"/>
      <c r="Y95" s="159"/>
    </row>
    <row r="96" ht="80" customHeight="1" spans="1:25">
      <c r="A96" s="145">
        <v>81</v>
      </c>
      <c r="B96" s="159" t="s">
        <v>435</v>
      </c>
      <c r="C96" s="159"/>
      <c r="D96" s="159"/>
      <c r="E96" s="159">
        <v>7</v>
      </c>
      <c r="F96" s="167" t="s">
        <v>41</v>
      </c>
      <c r="G96" s="159"/>
      <c r="H96" s="159"/>
      <c r="I96" s="159"/>
      <c r="J96" s="237"/>
      <c r="K96" s="239">
        <v>68.99</v>
      </c>
      <c r="L96" s="239"/>
      <c r="M96" s="245"/>
      <c r="N96" s="246"/>
      <c r="O96" s="190"/>
      <c r="P96" s="200"/>
      <c r="Q96" s="201"/>
      <c r="R96" s="159" t="s">
        <v>63</v>
      </c>
      <c r="S96" s="202" t="s">
        <v>436</v>
      </c>
      <c r="T96" s="200">
        <v>1</v>
      </c>
      <c r="U96" s="209">
        <v>2</v>
      </c>
      <c r="V96" s="210">
        <v>43859</v>
      </c>
      <c r="W96" s="159" t="s">
        <v>16</v>
      </c>
      <c r="X96" s="215"/>
      <c r="Y96" s="159"/>
    </row>
    <row r="97" ht="80" customHeight="1" spans="1:25">
      <c r="A97" s="145">
        <v>92</v>
      </c>
      <c r="B97" s="159" t="s">
        <v>437</v>
      </c>
      <c r="C97" s="253"/>
      <c r="D97" s="253"/>
      <c r="E97" s="159">
        <v>1</v>
      </c>
      <c r="F97" s="167" t="s">
        <v>194</v>
      </c>
      <c r="G97" s="159"/>
      <c r="H97" s="159"/>
      <c r="I97" s="159"/>
      <c r="J97" s="237"/>
      <c r="K97" s="239">
        <v>17.93</v>
      </c>
      <c r="L97" s="239"/>
      <c r="M97" s="245"/>
      <c r="N97" s="246"/>
      <c r="O97" s="190"/>
      <c r="P97" s="159"/>
      <c r="Q97" s="201"/>
      <c r="R97" s="159" t="s">
        <v>114</v>
      </c>
      <c r="S97" s="202" t="s">
        <v>438</v>
      </c>
      <c r="T97" s="200">
        <v>1</v>
      </c>
      <c r="U97" s="209">
        <v>3</v>
      </c>
      <c r="V97" s="210">
        <v>38078</v>
      </c>
      <c r="W97" s="159" t="s">
        <v>48</v>
      </c>
      <c r="X97" s="215"/>
      <c r="Y97" s="159"/>
    </row>
    <row r="98" ht="80" hidden="1" customHeight="1" spans="1:25">
      <c r="A98" s="145">
        <v>93</v>
      </c>
      <c r="B98" s="159" t="s">
        <v>439</v>
      </c>
      <c r="C98" s="253"/>
      <c r="D98" s="253"/>
      <c r="E98" s="159">
        <v>2</v>
      </c>
      <c r="F98" s="167" t="s">
        <v>41</v>
      </c>
      <c r="G98" s="159"/>
      <c r="H98" s="159" t="s">
        <v>31</v>
      </c>
      <c r="I98" s="159"/>
      <c r="J98" s="237"/>
      <c r="K98" s="239">
        <v>10.99</v>
      </c>
      <c r="L98" s="239"/>
      <c r="M98" s="245"/>
      <c r="N98" s="246"/>
      <c r="O98" s="190">
        <v>4</v>
      </c>
      <c r="P98" s="159"/>
      <c r="Q98" s="201">
        <v>4.7</v>
      </c>
      <c r="R98" s="159" t="s">
        <v>63</v>
      </c>
      <c r="S98" s="202" t="s">
        <v>440</v>
      </c>
      <c r="T98" s="200">
        <v>1</v>
      </c>
      <c r="U98" s="209">
        <v>3</v>
      </c>
      <c r="V98" s="210">
        <v>43661</v>
      </c>
      <c r="W98" s="159" t="s">
        <v>16</v>
      </c>
      <c r="X98" s="215"/>
      <c r="Y98" s="159"/>
    </row>
    <row r="99" ht="80" customHeight="1" spans="1:25">
      <c r="A99" s="145">
        <v>95</v>
      </c>
      <c r="B99" s="159" t="s">
        <v>441</v>
      </c>
      <c r="C99" s="159"/>
      <c r="D99" s="159"/>
      <c r="E99" s="159">
        <v>5</v>
      </c>
      <c r="F99" s="167" t="s">
        <v>41</v>
      </c>
      <c r="G99" s="159"/>
      <c r="H99" s="159"/>
      <c r="I99" s="159"/>
      <c r="J99" s="237" t="s">
        <v>85</v>
      </c>
      <c r="K99" s="239" t="s">
        <v>442</v>
      </c>
      <c r="L99" s="239"/>
      <c r="M99" s="245"/>
      <c r="N99" s="246"/>
      <c r="O99" s="190"/>
      <c r="P99" s="200"/>
      <c r="Q99" s="201"/>
      <c r="R99" s="159" t="s">
        <v>413</v>
      </c>
      <c r="S99" s="202" t="s">
        <v>443</v>
      </c>
      <c r="T99" s="200"/>
      <c r="U99" s="209"/>
      <c r="V99" s="210">
        <v>43708</v>
      </c>
      <c r="W99" s="159"/>
      <c r="X99" s="215"/>
      <c r="Y99" s="159"/>
    </row>
    <row r="100" ht="80" customHeight="1" spans="1:25">
      <c r="A100" s="145">
        <v>98</v>
      </c>
      <c r="B100" s="159" t="s">
        <v>444</v>
      </c>
      <c r="C100" s="159"/>
      <c r="D100" s="159"/>
      <c r="E100" s="159">
        <v>7</v>
      </c>
      <c r="F100" s="167" t="s">
        <v>41</v>
      </c>
      <c r="G100" s="159"/>
      <c r="H100" s="159"/>
      <c r="I100" s="159"/>
      <c r="J100" s="237" t="s">
        <v>51</v>
      </c>
      <c r="K100" s="239">
        <v>40.99</v>
      </c>
      <c r="L100" s="239"/>
      <c r="M100" s="245"/>
      <c r="N100" s="246"/>
      <c r="O100" s="190"/>
      <c r="P100" s="200"/>
      <c r="Q100" s="201"/>
      <c r="R100" s="202" t="s">
        <v>445</v>
      </c>
      <c r="S100" s="202" t="s">
        <v>446</v>
      </c>
      <c r="T100" s="200">
        <v>1</v>
      </c>
      <c r="U100" s="209">
        <v>1</v>
      </c>
      <c r="V100" s="210">
        <v>41925</v>
      </c>
      <c r="W100" s="159" t="s">
        <v>48</v>
      </c>
      <c r="X100" s="215"/>
      <c r="Y100" s="159"/>
    </row>
    <row r="101" s="85" customFormat="1"/>
    <row r="102" s="85" customFormat="1"/>
    <row r="103" s="85" customFormat="1"/>
    <row r="104" s="85" customFormat="1"/>
    <row r="105" s="85" customFormat="1"/>
    <row r="106" s="85" customFormat="1"/>
    <row r="107" s="85" customFormat="1"/>
    <row r="108" s="85" customFormat="1"/>
    <row r="109" s="85" customFormat="1"/>
    <row r="110" s="85" customFormat="1"/>
    <row r="111" s="85" customFormat="1"/>
    <row r="112" s="85" customFormat="1"/>
    <row r="113" s="85" customFormat="1"/>
    <row r="114" s="85" customFormat="1"/>
    <row r="115" s="85" customFormat="1"/>
    <row r="116" s="85" customFormat="1"/>
    <row r="117" s="85" customFormat="1"/>
    <row r="118" s="85" customFormat="1"/>
    <row r="119" s="85" customFormat="1"/>
    <row r="120" s="85" customFormat="1"/>
    <row r="121" s="85" customFormat="1"/>
    <row r="122" s="85" customFormat="1"/>
    <row r="123" s="85" customFormat="1"/>
    <row r="124" s="85" customFormat="1"/>
    <row r="125" s="85" customFormat="1"/>
    <row r="126" s="85" customFormat="1"/>
    <row r="127" s="85" customFormat="1"/>
    <row r="128" s="85" customFormat="1"/>
    <row r="129" s="85" customFormat="1"/>
    <row r="130" s="85" customFormat="1"/>
    <row r="131" s="85" customFormat="1"/>
    <row r="132" s="85" customFormat="1"/>
    <row r="133" s="85" customFormat="1"/>
    <row r="134" s="85" customFormat="1"/>
    <row r="135" s="85" customFormat="1"/>
    <row r="136" s="85" customFormat="1"/>
    <row r="137" s="85" customFormat="1"/>
    <row r="138" s="85" customFormat="1"/>
    <row r="139" s="85" customFormat="1"/>
    <row r="140" s="85" customFormat="1"/>
    <row r="141" s="85" customFormat="1"/>
    <row r="142" s="85" customFormat="1"/>
    <row r="143" s="85" customFormat="1"/>
    <row r="144" s="85" customFormat="1"/>
    <row r="145" s="85" customFormat="1"/>
    <row r="146" s="85" customFormat="1"/>
    <row r="147" s="85" customFormat="1"/>
    <row r="148" s="85" customFormat="1"/>
    <row r="149" s="85" customFormat="1"/>
    <row r="150" s="85" customFormat="1"/>
    <row r="151" s="85" customFormat="1"/>
    <row r="152" s="85" customFormat="1"/>
    <row r="153" s="85" customFormat="1"/>
    <row r="154" s="85" customFormat="1"/>
    <row r="155" s="85" customFormat="1"/>
    <row r="156" s="85" customFormat="1"/>
    <row r="157" s="85" customFormat="1"/>
    <row r="158" s="85" customFormat="1"/>
    <row r="159" s="85" customFormat="1"/>
    <row r="160" s="85" customFormat="1"/>
    <row r="161" s="85" customFormat="1"/>
    <row r="162" s="85" customFormat="1"/>
    <row r="163" s="85" customFormat="1"/>
    <row r="164" s="85" customFormat="1"/>
    <row r="165" s="85" customFormat="1"/>
    <row r="166" s="85" customFormat="1"/>
    <row r="167" s="85" customFormat="1"/>
    <row r="168" s="85" customFormat="1"/>
    <row r="169" s="85" customFormat="1"/>
    <row r="170" s="85" customFormat="1"/>
    <row r="171" s="85" customFormat="1"/>
    <row r="172" s="85" customFormat="1"/>
    <row r="173" s="85" customFormat="1"/>
    <row r="174" s="85" customFormat="1"/>
    <row r="175" s="85" customFormat="1"/>
    <row r="176" s="85" customFormat="1"/>
    <row r="177" s="85" customFormat="1"/>
    <row r="178" s="85" customFormat="1"/>
    <row r="179" s="85" customFormat="1"/>
    <row r="180" s="85" customFormat="1"/>
    <row r="181" s="85" customFormat="1"/>
    <row r="182" s="85" customFormat="1"/>
    <row r="183" s="85" customFormat="1"/>
    <row r="184" s="85" customFormat="1"/>
    <row r="185" s="85" customFormat="1"/>
    <row r="186" s="85" customFormat="1"/>
    <row r="187" s="85" customFormat="1"/>
    <row r="188" s="85" customFormat="1"/>
    <row r="189" s="85" customFormat="1"/>
    <row r="190" s="85" customFormat="1"/>
    <row r="191" s="85" customFormat="1"/>
    <row r="192" s="85" customFormat="1"/>
    <row r="193" s="85" customFormat="1"/>
    <row r="194" s="85" customFormat="1"/>
    <row r="195" s="85" customFormat="1"/>
    <row r="196" s="85" customFormat="1"/>
    <row r="197" s="85" customFormat="1"/>
    <row r="198" s="85" customFormat="1"/>
    <row r="199" s="85" customFormat="1"/>
    <row r="200" s="85" customFormat="1"/>
    <row r="201" s="85" customFormat="1"/>
    <row r="202" s="85" customFormat="1"/>
    <row r="203" s="85" customFormat="1"/>
    <row r="204" s="85" customFormat="1"/>
    <row r="205" s="85" customFormat="1"/>
    <row r="206" s="85" customFormat="1"/>
    <row r="207" s="85" customFormat="1"/>
    <row r="208" s="85" customFormat="1"/>
  </sheetData>
  <sheetProtection formatCells="0" insertHyperlinks="0" autoFilter="0"/>
  <autoFilter ref="A2:Y100">
    <filterColumn colId="16">
      <filters blank="1">
        <filter val="3.0"/>
        <filter val="3.1"/>
        <filter val="3.3"/>
        <filter val="3.4"/>
        <filter val="2.5"/>
        <filter val="3.5"/>
        <filter val="2.6"/>
        <filter val="3.6"/>
        <filter val="3.7"/>
        <filter val="3.8"/>
        <filter val="3.9"/>
      </filters>
    </filterColumn>
    <sortState ref="A2:Y100">
      <sortCondition ref="M2" descending="1"/>
    </sortState>
    <extLst/>
  </autoFilter>
  <mergeCells count="5">
    <mergeCell ref="J1:L1"/>
    <mergeCell ref="M1:N1"/>
    <mergeCell ref="O1:Q1"/>
    <mergeCell ref="R1:U1"/>
    <mergeCell ref="V1:Y1"/>
  </mergeCells>
  <conditionalFormatting sqref="B34">
    <cfRule type="duplicateValues" dxfId="0" priority="6"/>
  </conditionalFormatting>
  <conditionalFormatting sqref="B38">
    <cfRule type="duplicateValues" dxfId="0" priority="3"/>
  </conditionalFormatting>
  <conditionalFormatting sqref="B47">
    <cfRule type="duplicateValues" dxfId="0" priority="5"/>
  </conditionalFormatting>
  <conditionalFormatting sqref="B65">
    <cfRule type="duplicateValues" dxfId="0" priority="4"/>
  </conditionalFormatting>
  <conditionalFormatting sqref="B2:B33 B35:B37 B39:B46 B66:B100 B209:B1048576 B48:B64">
    <cfRule type="duplicateValues" dxfId="0" priority="7"/>
  </conditionalFormatting>
  <pageMargins left="0.699305555555556" right="0.699305555555556"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9"/>
  <sheetViews>
    <sheetView tabSelected="1" workbookViewId="0">
      <pane ySplit="2" topLeftCell="A3" activePane="bottomLeft" state="frozen"/>
      <selection/>
      <selection pane="bottomLeft" activeCell="E3" sqref="E3"/>
    </sheetView>
  </sheetViews>
  <sheetFormatPr defaultColWidth="9" defaultRowHeight="80" customHeight="1"/>
  <cols>
    <col min="1" max="1" width="17.625" style="144" customWidth="1"/>
    <col min="2" max="2" width="7" style="145" customWidth="1"/>
    <col min="3" max="3" width="9.875" style="146" customWidth="1"/>
    <col min="4" max="4" width="14" style="146" customWidth="1"/>
    <col min="5" max="5" width="9.125" style="146" customWidth="1"/>
    <col min="6" max="6" width="7.875" style="146" customWidth="1"/>
    <col min="7" max="7" width="8.5" style="146" customWidth="1"/>
    <col min="8" max="8" width="7.375" style="147" customWidth="1"/>
    <col min="9" max="9" width="6.25" style="146" customWidth="1"/>
    <col min="10" max="10" width="7.375" style="148" customWidth="1"/>
    <col min="11" max="11" width="9" style="145" customWidth="1"/>
    <col min="12" max="12" width="9.125" style="114" customWidth="1"/>
    <col min="13" max="13" width="8" style="148" customWidth="1"/>
    <col min="14" max="14" width="6.25" style="145" customWidth="1"/>
    <col min="15" max="15" width="8.625" style="148" customWidth="1"/>
    <col min="16" max="16" width="5.25" style="145" customWidth="1"/>
    <col min="17" max="17" width="5.25" style="146" customWidth="1"/>
    <col min="18" max="18" width="5.25" style="148" customWidth="1"/>
    <col min="19" max="19" width="7.375" style="145" customWidth="1"/>
    <col min="20" max="20" width="21.375" style="147" customWidth="1"/>
    <col min="21" max="21" width="5.5" style="146" customWidth="1"/>
    <col min="22" max="22" width="5.5" style="148" customWidth="1"/>
    <col min="23" max="23" width="9.375" style="145" customWidth="1"/>
    <col min="24" max="24" width="4.75" style="146" customWidth="1"/>
    <col min="25" max="25" width="11.625" style="149" customWidth="1"/>
    <col min="26" max="26" width="23.25" style="148" customWidth="1"/>
    <col min="27" max="16384" width="9" style="146"/>
  </cols>
  <sheetData>
    <row r="1" s="140" customFormat="1" ht="15" customHeight="1" spans="1:26">
      <c r="A1" s="150" t="s">
        <v>447</v>
      </c>
      <c r="B1" s="151" t="s">
        <v>0</v>
      </c>
      <c r="C1" s="151"/>
      <c r="D1" s="151"/>
      <c r="E1" s="151"/>
      <c r="F1" s="151"/>
      <c r="G1" s="151"/>
      <c r="H1" s="151"/>
      <c r="I1" s="151"/>
      <c r="J1" s="151"/>
      <c r="K1" s="151" t="s">
        <v>1</v>
      </c>
      <c r="L1" s="171"/>
      <c r="M1" s="151"/>
      <c r="N1" s="151" t="s">
        <v>2</v>
      </c>
      <c r="O1" s="151"/>
      <c r="P1" s="151" t="s">
        <v>3</v>
      </c>
      <c r="Q1" s="151"/>
      <c r="R1" s="151"/>
      <c r="S1" s="151" t="s">
        <v>4</v>
      </c>
      <c r="T1" s="151"/>
      <c r="U1" s="151"/>
      <c r="V1" s="151"/>
      <c r="W1" s="151" t="s">
        <v>5</v>
      </c>
      <c r="X1" s="151"/>
      <c r="Y1" s="151"/>
      <c r="Z1" s="151"/>
    </row>
    <row r="2" s="141" customFormat="1" ht="27" customHeight="1" spans="1:26">
      <c r="A2" s="152" t="s">
        <v>448</v>
      </c>
      <c r="B2" s="153" t="s">
        <v>6</v>
      </c>
      <c r="C2" s="154" t="s">
        <v>449</v>
      </c>
      <c r="D2" s="154" t="s">
        <v>8</v>
      </c>
      <c r="E2" s="154" t="s">
        <v>450</v>
      </c>
      <c r="F2" s="154" t="s">
        <v>9</v>
      </c>
      <c r="G2" s="154" t="s">
        <v>10</v>
      </c>
      <c r="H2" s="154" t="s">
        <v>11</v>
      </c>
      <c r="I2" s="154" t="s">
        <v>12</v>
      </c>
      <c r="J2" s="172" t="s">
        <v>13</v>
      </c>
      <c r="K2" s="153" t="s">
        <v>451</v>
      </c>
      <c r="L2" s="173" t="s">
        <v>452</v>
      </c>
      <c r="M2" s="172" t="s">
        <v>453</v>
      </c>
      <c r="N2" s="153" t="s">
        <v>17</v>
      </c>
      <c r="O2" s="172" t="s">
        <v>18</v>
      </c>
      <c r="P2" s="153" t="s">
        <v>19</v>
      </c>
      <c r="Q2" s="154" t="s">
        <v>20</v>
      </c>
      <c r="R2" s="172" t="s">
        <v>21</v>
      </c>
      <c r="S2" s="153" t="s">
        <v>22</v>
      </c>
      <c r="T2" s="154" t="s">
        <v>23</v>
      </c>
      <c r="U2" s="154" t="s">
        <v>24</v>
      </c>
      <c r="V2" s="172" t="s">
        <v>25</v>
      </c>
      <c r="W2" s="153" t="s">
        <v>26</v>
      </c>
      <c r="X2" s="154" t="s">
        <v>27</v>
      </c>
      <c r="Y2" s="213" t="s">
        <v>28</v>
      </c>
      <c r="Z2" s="172" t="s">
        <v>29</v>
      </c>
    </row>
    <row r="3" s="142" customFormat="1" customHeight="1" spans="1:26">
      <c r="A3" s="155" t="s">
        <v>454</v>
      </c>
      <c r="B3" s="156">
        <v>26</v>
      </c>
      <c r="C3" s="157" t="s">
        <v>185</v>
      </c>
      <c r="D3" s="157"/>
      <c r="E3" s="157"/>
      <c r="F3" s="157">
        <v>7</v>
      </c>
      <c r="G3" s="166" t="s">
        <v>41</v>
      </c>
      <c r="H3" s="157" t="s">
        <v>32</v>
      </c>
      <c r="I3" s="157" t="s">
        <v>42</v>
      </c>
      <c r="J3" s="174" t="s">
        <v>43</v>
      </c>
      <c r="K3" s="175" t="s">
        <v>80</v>
      </c>
      <c r="L3" s="176">
        <v>29.76</v>
      </c>
      <c r="M3" s="186"/>
      <c r="N3" s="187">
        <v>224</v>
      </c>
      <c r="O3" s="188">
        <v>6717.76</v>
      </c>
      <c r="P3" s="187">
        <v>372</v>
      </c>
      <c r="Q3" s="196">
        <v>17</v>
      </c>
      <c r="R3" s="197">
        <v>4.4</v>
      </c>
      <c r="S3" s="198" t="s">
        <v>63</v>
      </c>
      <c r="T3" s="199" t="s">
        <v>186</v>
      </c>
      <c r="U3" s="196">
        <v>1</v>
      </c>
      <c r="V3" s="207">
        <v>3</v>
      </c>
      <c r="W3" s="208" t="s">
        <v>187</v>
      </c>
      <c r="X3" s="157" t="s">
        <v>48</v>
      </c>
      <c r="Y3" s="214">
        <v>0.31696</v>
      </c>
      <c r="Z3" s="174" t="s">
        <v>188</v>
      </c>
    </row>
    <row r="4" customHeight="1" spans="1:26">
      <c r="A4" s="158"/>
      <c r="B4" s="145">
        <v>4</v>
      </c>
      <c r="C4" s="159" t="s">
        <v>79</v>
      </c>
      <c r="D4" s="159"/>
      <c r="E4" s="159"/>
      <c r="F4" s="159">
        <v>7</v>
      </c>
      <c r="G4" s="167" t="s">
        <v>41</v>
      </c>
      <c r="H4" s="159" t="s">
        <v>43</v>
      </c>
      <c r="I4" s="177" t="s">
        <v>41</v>
      </c>
      <c r="J4" s="178" t="s">
        <v>43</v>
      </c>
      <c r="K4" s="179" t="s">
        <v>80</v>
      </c>
      <c r="L4" s="180">
        <v>29.19</v>
      </c>
      <c r="M4" s="189"/>
      <c r="N4" s="190">
        <v>964</v>
      </c>
      <c r="O4" s="191">
        <v>23878.281</v>
      </c>
      <c r="P4" s="190">
        <v>719</v>
      </c>
      <c r="Q4" s="200">
        <v>51</v>
      </c>
      <c r="R4" s="201">
        <v>4.5</v>
      </c>
      <c r="S4" s="195" t="s">
        <v>63</v>
      </c>
      <c r="T4" s="202" t="s">
        <v>81</v>
      </c>
      <c r="U4" s="200">
        <v>1</v>
      </c>
      <c r="V4" s="209">
        <v>4</v>
      </c>
      <c r="W4" s="210" t="s">
        <v>82</v>
      </c>
      <c r="X4" s="159" t="s">
        <v>48</v>
      </c>
      <c r="Y4" s="215">
        <v>0.27168</v>
      </c>
      <c r="Z4" s="178" t="s">
        <v>83</v>
      </c>
    </row>
    <row r="5" customHeight="1" spans="1:26">
      <c r="A5" s="158"/>
      <c r="B5" s="145">
        <v>99</v>
      </c>
      <c r="C5" s="159" t="s">
        <v>409</v>
      </c>
      <c r="D5" s="159"/>
      <c r="E5" s="159"/>
      <c r="F5" s="159">
        <v>7</v>
      </c>
      <c r="G5" s="167" t="s">
        <v>41</v>
      </c>
      <c r="H5" s="159" t="s">
        <v>32</v>
      </c>
      <c r="I5" s="177" t="s">
        <v>41</v>
      </c>
      <c r="J5" s="178" t="s">
        <v>43</v>
      </c>
      <c r="K5" s="181" t="s">
        <v>80</v>
      </c>
      <c r="L5" s="180">
        <v>49.99</v>
      </c>
      <c r="M5" s="189"/>
      <c r="N5" s="190">
        <v>1</v>
      </c>
      <c r="O5" s="191">
        <v>49.99</v>
      </c>
      <c r="P5" s="190">
        <v>9</v>
      </c>
      <c r="Q5" s="200">
        <v>10</v>
      </c>
      <c r="R5" s="201">
        <v>4.3</v>
      </c>
      <c r="S5" s="195" t="s">
        <v>63</v>
      </c>
      <c r="T5" s="202" t="s">
        <v>410</v>
      </c>
      <c r="U5" s="200">
        <v>1</v>
      </c>
      <c r="V5" s="209">
        <v>2</v>
      </c>
      <c r="W5" s="210" t="s">
        <v>407</v>
      </c>
      <c r="X5" s="159" t="s">
        <v>48</v>
      </c>
      <c r="Y5" s="215">
        <v>0.6583</v>
      </c>
      <c r="Z5" s="178" t="s">
        <v>411</v>
      </c>
    </row>
    <row r="6" customHeight="1" spans="1:26">
      <c r="A6" s="158"/>
      <c r="B6" s="145">
        <v>27</v>
      </c>
      <c r="C6" s="159" t="s">
        <v>276</v>
      </c>
      <c r="D6" s="159"/>
      <c r="E6" s="159"/>
      <c r="F6" s="159">
        <v>7</v>
      </c>
      <c r="G6" s="167" t="s">
        <v>41</v>
      </c>
      <c r="H6" s="159" t="s">
        <v>32</v>
      </c>
      <c r="I6" s="159" t="s">
        <v>42</v>
      </c>
      <c r="J6" s="178" t="s">
        <v>32</v>
      </c>
      <c r="K6" s="179" t="s">
        <v>80</v>
      </c>
      <c r="L6" s="180">
        <v>34.99</v>
      </c>
      <c r="M6" s="189"/>
      <c r="N6" s="190">
        <v>90</v>
      </c>
      <c r="O6" s="191">
        <v>3149.1</v>
      </c>
      <c r="P6" s="190">
        <v>3</v>
      </c>
      <c r="Q6" s="159" t="s">
        <v>32</v>
      </c>
      <c r="R6" s="201">
        <v>4.2</v>
      </c>
      <c r="S6" s="195" t="s">
        <v>277</v>
      </c>
      <c r="T6" s="202" t="s">
        <v>278</v>
      </c>
      <c r="U6" s="200">
        <v>1</v>
      </c>
      <c r="V6" s="209">
        <v>1</v>
      </c>
      <c r="W6" s="210" t="s">
        <v>279</v>
      </c>
      <c r="X6" s="159" t="s">
        <v>16</v>
      </c>
      <c r="Y6" s="215">
        <v>0.28017</v>
      </c>
      <c r="Z6" s="178" t="s">
        <v>280</v>
      </c>
    </row>
    <row r="7" customHeight="1" spans="1:26">
      <c r="A7" s="158"/>
      <c r="B7" s="145">
        <v>48</v>
      </c>
      <c r="C7" s="159" t="s">
        <v>255</v>
      </c>
      <c r="D7" s="159"/>
      <c r="E7" s="159"/>
      <c r="F7" s="159">
        <v>7</v>
      </c>
      <c r="G7" s="167" t="s">
        <v>41</v>
      </c>
      <c r="H7" s="159" t="s">
        <v>43</v>
      </c>
      <c r="I7" s="159" t="s">
        <v>42</v>
      </c>
      <c r="J7" s="178" t="s">
        <v>43</v>
      </c>
      <c r="K7" s="181"/>
      <c r="L7" s="180">
        <v>25.49</v>
      </c>
      <c r="M7" s="189"/>
      <c r="N7" s="190">
        <v>109</v>
      </c>
      <c r="O7" s="191">
        <v>2451.41</v>
      </c>
      <c r="P7" s="190">
        <v>523</v>
      </c>
      <c r="Q7" s="200">
        <v>20</v>
      </c>
      <c r="R7" s="201">
        <v>4.6</v>
      </c>
      <c r="S7" s="195" t="s">
        <v>63</v>
      </c>
      <c r="T7" s="202" t="s">
        <v>256</v>
      </c>
      <c r="U7" s="200">
        <v>1</v>
      </c>
      <c r="V7" s="209">
        <v>1</v>
      </c>
      <c r="W7" s="210" t="s">
        <v>82</v>
      </c>
      <c r="X7" s="159" t="s">
        <v>48</v>
      </c>
      <c r="Y7" s="215">
        <v>0.27168</v>
      </c>
      <c r="Z7" s="178" t="s">
        <v>257</v>
      </c>
    </row>
    <row r="8" s="143" customFormat="1" customHeight="1" spans="1:26">
      <c r="A8" s="160"/>
      <c r="B8" s="161">
        <v>90</v>
      </c>
      <c r="C8" s="162" t="s">
        <v>405</v>
      </c>
      <c r="D8" s="162"/>
      <c r="E8" s="162"/>
      <c r="F8" s="162">
        <v>7</v>
      </c>
      <c r="G8" s="168" t="s">
        <v>41</v>
      </c>
      <c r="H8" s="162" t="s">
        <v>32</v>
      </c>
      <c r="I8" s="162" t="s">
        <v>42</v>
      </c>
      <c r="J8" s="182" t="s">
        <v>43</v>
      </c>
      <c r="K8" s="183" t="s">
        <v>80</v>
      </c>
      <c r="L8" s="184">
        <v>43.99</v>
      </c>
      <c r="M8" s="192"/>
      <c r="N8" s="193">
        <v>1</v>
      </c>
      <c r="O8" s="194">
        <v>42.35</v>
      </c>
      <c r="P8" s="193">
        <v>9</v>
      </c>
      <c r="Q8" s="162" t="s">
        <v>32</v>
      </c>
      <c r="R8" s="203">
        <v>3.8</v>
      </c>
      <c r="S8" s="204" t="s">
        <v>63</v>
      </c>
      <c r="T8" s="205" t="s">
        <v>406</v>
      </c>
      <c r="U8" s="206">
        <v>1</v>
      </c>
      <c r="V8" s="211">
        <v>2</v>
      </c>
      <c r="W8" s="212" t="s">
        <v>407</v>
      </c>
      <c r="X8" s="162" t="s">
        <v>48</v>
      </c>
      <c r="Y8" s="216">
        <v>0.5902</v>
      </c>
      <c r="Z8" s="182" t="s">
        <v>408</v>
      </c>
    </row>
    <row r="9" s="142" customFormat="1" customHeight="1" spans="1:26">
      <c r="A9" s="163" t="s">
        <v>455</v>
      </c>
      <c r="B9" s="156">
        <v>2</v>
      </c>
      <c r="C9" s="157" t="s">
        <v>84</v>
      </c>
      <c r="D9" s="157"/>
      <c r="E9" s="157"/>
      <c r="F9" s="157">
        <v>1</v>
      </c>
      <c r="G9" s="169" t="s">
        <v>31</v>
      </c>
      <c r="H9" s="157" t="s">
        <v>43</v>
      </c>
      <c r="I9" s="157" t="s">
        <v>31</v>
      </c>
      <c r="J9" s="174" t="s">
        <v>32</v>
      </c>
      <c r="K9" s="185" t="s">
        <v>85</v>
      </c>
      <c r="L9" s="176">
        <v>14.41</v>
      </c>
      <c r="M9" s="186"/>
      <c r="N9" s="187">
        <v>945</v>
      </c>
      <c r="O9" s="188">
        <v>11311.65</v>
      </c>
      <c r="P9" s="187">
        <v>2972</v>
      </c>
      <c r="Q9" s="196">
        <v>176</v>
      </c>
      <c r="R9" s="197">
        <v>3.8</v>
      </c>
      <c r="S9" s="198" t="s">
        <v>86</v>
      </c>
      <c r="T9" s="199" t="s">
        <v>87</v>
      </c>
      <c r="U9" s="196">
        <v>1</v>
      </c>
      <c r="V9" s="207">
        <v>2</v>
      </c>
      <c r="W9" s="208" t="s">
        <v>88</v>
      </c>
      <c r="X9" s="157" t="s">
        <v>48</v>
      </c>
      <c r="Y9" s="214">
        <v>0.17263</v>
      </c>
      <c r="Z9" s="174" t="s">
        <v>89</v>
      </c>
    </row>
    <row r="10" customHeight="1" spans="1:26">
      <c r="A10" s="164"/>
      <c r="B10" s="145">
        <v>12</v>
      </c>
      <c r="C10" s="159" t="s">
        <v>417</v>
      </c>
      <c r="D10" s="159"/>
      <c r="E10" s="159"/>
      <c r="F10" s="159">
        <v>7</v>
      </c>
      <c r="G10" s="167" t="s">
        <v>41</v>
      </c>
      <c r="H10" s="159"/>
      <c r="I10" s="159"/>
      <c r="J10" s="178"/>
      <c r="K10" s="181" t="s">
        <v>44</v>
      </c>
      <c r="L10" s="180">
        <v>19.99</v>
      </c>
      <c r="M10" s="189"/>
      <c r="N10" s="190"/>
      <c r="O10" s="191"/>
      <c r="P10" s="190">
        <v>2</v>
      </c>
      <c r="Q10" s="200"/>
      <c r="R10" s="201">
        <v>5</v>
      </c>
      <c r="S10" s="195" t="s">
        <v>418</v>
      </c>
      <c r="T10" s="202" t="s">
        <v>419</v>
      </c>
      <c r="U10" s="200">
        <v>1</v>
      </c>
      <c r="V10" s="209">
        <v>1</v>
      </c>
      <c r="W10" s="210">
        <v>43864</v>
      </c>
      <c r="X10" s="159" t="s">
        <v>48</v>
      </c>
      <c r="Y10" s="215"/>
      <c r="Z10" s="178"/>
    </row>
    <row r="11" customHeight="1" spans="1:26">
      <c r="A11" s="164"/>
      <c r="B11" s="145">
        <v>15</v>
      </c>
      <c r="C11" s="159" t="s">
        <v>420</v>
      </c>
      <c r="D11" s="159"/>
      <c r="E11" s="159"/>
      <c r="F11" s="159">
        <v>7</v>
      </c>
      <c r="G11" s="167" t="s">
        <v>41</v>
      </c>
      <c r="H11" s="159"/>
      <c r="I11" s="159"/>
      <c r="J11" s="178"/>
      <c r="K11" s="181" t="s">
        <v>44</v>
      </c>
      <c r="L11" s="180">
        <v>20.99</v>
      </c>
      <c r="M11" s="189"/>
      <c r="N11" s="190"/>
      <c r="O11" s="191"/>
      <c r="P11" s="190">
        <v>2</v>
      </c>
      <c r="Q11" s="200"/>
      <c r="R11" s="201">
        <v>5</v>
      </c>
      <c r="S11" s="195" t="s">
        <v>421</v>
      </c>
      <c r="T11" s="202" t="s">
        <v>422</v>
      </c>
      <c r="U11" s="200">
        <v>1</v>
      </c>
      <c r="V11" s="209">
        <v>1</v>
      </c>
      <c r="W11" s="210">
        <v>43909</v>
      </c>
      <c r="X11" s="159" t="s">
        <v>48</v>
      </c>
      <c r="Y11" s="215"/>
      <c r="Z11" s="178"/>
    </row>
    <row r="12" customHeight="1" spans="1:26">
      <c r="A12" s="164"/>
      <c r="B12" s="145">
        <v>25</v>
      </c>
      <c r="C12" s="159" t="s">
        <v>423</v>
      </c>
      <c r="D12" s="159"/>
      <c r="E12" s="159"/>
      <c r="F12" s="159">
        <v>1</v>
      </c>
      <c r="G12" s="167" t="s">
        <v>41</v>
      </c>
      <c r="H12" s="159"/>
      <c r="I12" s="159"/>
      <c r="J12" s="178"/>
      <c r="K12" s="181" t="s">
        <v>424</v>
      </c>
      <c r="L12" s="180">
        <v>21.69</v>
      </c>
      <c r="M12" s="189"/>
      <c r="N12" s="190"/>
      <c r="O12" s="191"/>
      <c r="P12" s="190">
        <v>3</v>
      </c>
      <c r="Q12" s="200"/>
      <c r="R12" s="201">
        <v>5</v>
      </c>
      <c r="S12" s="195" t="s">
        <v>425</v>
      </c>
      <c r="T12" s="202" t="s">
        <v>426</v>
      </c>
      <c r="U12" s="200">
        <v>1</v>
      </c>
      <c r="V12" s="209">
        <v>1</v>
      </c>
      <c r="W12" s="210"/>
      <c r="X12" s="159" t="s">
        <v>48</v>
      </c>
      <c r="Y12" s="215" t="s">
        <v>427</v>
      </c>
      <c r="Z12" s="178" t="s">
        <v>356</v>
      </c>
    </row>
    <row r="13" customHeight="1" spans="1:26">
      <c r="A13" s="164"/>
      <c r="B13" s="145">
        <v>29</v>
      </c>
      <c r="C13" s="159" t="s">
        <v>151</v>
      </c>
      <c r="D13" s="159"/>
      <c r="E13" s="159"/>
      <c r="F13" s="159">
        <v>7</v>
      </c>
      <c r="G13" s="167" t="s">
        <v>41</v>
      </c>
      <c r="H13" s="159" t="s">
        <v>32</v>
      </c>
      <c r="I13" s="159" t="s">
        <v>42</v>
      </c>
      <c r="J13" s="178" t="s">
        <v>43</v>
      </c>
      <c r="K13" s="181"/>
      <c r="L13" s="180">
        <v>22.99</v>
      </c>
      <c r="M13" s="189"/>
      <c r="N13" s="190">
        <v>331</v>
      </c>
      <c r="O13" s="191">
        <v>7609.69</v>
      </c>
      <c r="P13" s="190">
        <v>693</v>
      </c>
      <c r="Q13" s="200">
        <v>54</v>
      </c>
      <c r="R13" s="201">
        <v>3.9</v>
      </c>
      <c r="S13" s="195" t="s">
        <v>63</v>
      </c>
      <c r="T13" s="202" t="s">
        <v>152</v>
      </c>
      <c r="U13" s="200">
        <v>1</v>
      </c>
      <c r="V13" s="209">
        <v>2</v>
      </c>
      <c r="W13" s="210" t="s">
        <v>153</v>
      </c>
      <c r="X13" s="159" t="s">
        <v>48</v>
      </c>
      <c r="Y13" s="215">
        <v>0.1981</v>
      </c>
      <c r="Z13" s="178" t="s">
        <v>154</v>
      </c>
    </row>
    <row r="14" customHeight="1" spans="1:26">
      <c r="A14" s="164"/>
      <c r="B14" s="145">
        <v>30</v>
      </c>
      <c r="C14" s="159" t="s">
        <v>304</v>
      </c>
      <c r="D14" s="159"/>
      <c r="E14" s="159"/>
      <c r="F14" s="159">
        <v>7</v>
      </c>
      <c r="G14" s="167" t="s">
        <v>41</v>
      </c>
      <c r="H14" s="159" t="s">
        <v>32</v>
      </c>
      <c r="I14" s="159" t="s">
        <v>42</v>
      </c>
      <c r="J14" s="178" t="s">
        <v>43</v>
      </c>
      <c r="K14" s="181"/>
      <c r="L14" s="180">
        <v>24.69</v>
      </c>
      <c r="M14" s="189"/>
      <c r="N14" s="190">
        <v>44</v>
      </c>
      <c r="O14" s="191">
        <v>1662.76</v>
      </c>
      <c r="P14" s="190">
        <v>236</v>
      </c>
      <c r="Q14" s="200">
        <v>10</v>
      </c>
      <c r="R14" s="201">
        <v>4.1</v>
      </c>
      <c r="S14" s="195" t="s">
        <v>63</v>
      </c>
      <c r="T14" s="202" t="s">
        <v>305</v>
      </c>
      <c r="U14" s="200">
        <v>1</v>
      </c>
      <c r="V14" s="209">
        <v>2</v>
      </c>
      <c r="W14" s="210" t="s">
        <v>306</v>
      </c>
      <c r="X14" s="159" t="s">
        <v>16</v>
      </c>
      <c r="Y14" s="215">
        <v>0.454</v>
      </c>
      <c r="Z14" s="178" t="s">
        <v>307</v>
      </c>
    </row>
    <row r="15" customHeight="1" spans="1:26">
      <c r="A15" s="164"/>
      <c r="B15" s="145">
        <v>35</v>
      </c>
      <c r="C15" s="159" t="s">
        <v>428</v>
      </c>
      <c r="D15" s="159"/>
      <c r="E15" s="159"/>
      <c r="F15" s="159">
        <v>7</v>
      </c>
      <c r="G15" s="167" t="s">
        <v>41</v>
      </c>
      <c r="H15" s="159"/>
      <c r="I15" s="159"/>
      <c r="J15" s="178"/>
      <c r="K15" s="181"/>
      <c r="L15" s="180">
        <v>16.98</v>
      </c>
      <c r="M15" s="189"/>
      <c r="N15" s="190"/>
      <c r="O15" s="191"/>
      <c r="P15" s="190">
        <v>70</v>
      </c>
      <c r="Q15" s="200">
        <v>3</v>
      </c>
      <c r="R15" s="201">
        <v>3</v>
      </c>
      <c r="S15" s="195" t="s">
        <v>171</v>
      </c>
      <c r="T15" s="202" t="s">
        <v>429</v>
      </c>
      <c r="U15" s="200">
        <v>1</v>
      </c>
      <c r="V15" s="209">
        <v>1</v>
      </c>
      <c r="W15" s="210">
        <v>43553</v>
      </c>
      <c r="X15" s="159" t="s">
        <v>16</v>
      </c>
      <c r="Y15" s="215">
        <v>0.3275</v>
      </c>
      <c r="Z15" s="178" t="s">
        <v>430</v>
      </c>
    </row>
    <row r="16" customHeight="1" spans="1:26">
      <c r="A16" s="164"/>
      <c r="B16" s="145">
        <v>39</v>
      </c>
      <c r="C16" s="159" t="s">
        <v>170</v>
      </c>
      <c r="D16" s="159"/>
      <c r="E16" s="159"/>
      <c r="F16" s="159">
        <v>6</v>
      </c>
      <c r="G16" s="167" t="s">
        <v>41</v>
      </c>
      <c r="H16" s="159" t="s">
        <v>32</v>
      </c>
      <c r="I16" s="159"/>
      <c r="J16" s="178" t="s">
        <v>32</v>
      </c>
      <c r="K16" s="181" t="s">
        <v>44</v>
      </c>
      <c r="L16" s="180">
        <v>21.98</v>
      </c>
      <c r="M16" s="189"/>
      <c r="N16" s="190">
        <v>247</v>
      </c>
      <c r="O16" s="191">
        <v>3996.46</v>
      </c>
      <c r="P16" s="190">
        <v>281</v>
      </c>
      <c r="Q16" s="200">
        <v>27</v>
      </c>
      <c r="R16" s="201">
        <v>3.6</v>
      </c>
      <c r="S16" s="195" t="s">
        <v>171</v>
      </c>
      <c r="T16" s="202" t="s">
        <v>172</v>
      </c>
      <c r="U16" s="200">
        <v>4</v>
      </c>
      <c r="V16" s="209">
        <v>1</v>
      </c>
      <c r="W16" s="210" t="s">
        <v>173</v>
      </c>
      <c r="X16" s="159" t="s">
        <v>16</v>
      </c>
      <c r="Y16" s="215">
        <v>0.3396</v>
      </c>
      <c r="Z16" s="178" t="s">
        <v>174</v>
      </c>
    </row>
    <row r="17" customHeight="1" spans="1:26">
      <c r="A17" s="164"/>
      <c r="B17" s="145">
        <v>47</v>
      </c>
      <c r="C17" s="159" t="s">
        <v>431</v>
      </c>
      <c r="D17" s="159"/>
      <c r="E17" s="159"/>
      <c r="F17" s="159">
        <v>7</v>
      </c>
      <c r="G17" s="170" t="s">
        <v>31</v>
      </c>
      <c r="H17" s="159"/>
      <c r="I17" s="159"/>
      <c r="J17" s="178"/>
      <c r="K17" s="181" t="s">
        <v>44</v>
      </c>
      <c r="L17" s="180">
        <v>17.99</v>
      </c>
      <c r="M17" s="189"/>
      <c r="N17" s="190"/>
      <c r="O17" s="191"/>
      <c r="P17" s="190">
        <v>14</v>
      </c>
      <c r="Q17" s="200">
        <v>0</v>
      </c>
      <c r="R17" s="201">
        <v>3.1</v>
      </c>
      <c r="S17" s="195" t="s">
        <v>432</v>
      </c>
      <c r="T17" s="202" t="s">
        <v>433</v>
      </c>
      <c r="U17" s="200">
        <v>1</v>
      </c>
      <c r="V17" s="209">
        <v>1</v>
      </c>
      <c r="W17" s="210">
        <v>43682</v>
      </c>
      <c r="X17" s="159" t="s">
        <v>16</v>
      </c>
      <c r="Y17" s="215"/>
      <c r="Z17" s="178"/>
    </row>
    <row r="18" customHeight="1" spans="1:26">
      <c r="A18" s="164"/>
      <c r="B18" s="145">
        <v>50</v>
      </c>
      <c r="C18" s="159" t="s">
        <v>384</v>
      </c>
      <c r="D18" s="159"/>
      <c r="E18" s="159"/>
      <c r="F18" s="159">
        <v>7</v>
      </c>
      <c r="G18" s="167" t="s">
        <v>41</v>
      </c>
      <c r="H18" s="159" t="s">
        <v>32</v>
      </c>
      <c r="I18" s="159" t="s">
        <v>42</v>
      </c>
      <c r="J18" s="178" t="s">
        <v>43</v>
      </c>
      <c r="K18" s="181" t="s">
        <v>44</v>
      </c>
      <c r="L18" s="180">
        <v>15.99</v>
      </c>
      <c r="M18" s="189"/>
      <c r="N18" s="190">
        <v>1</v>
      </c>
      <c r="O18" s="191">
        <v>15.99</v>
      </c>
      <c r="P18" s="190">
        <v>116</v>
      </c>
      <c r="Q18" s="159" t="s">
        <v>32</v>
      </c>
      <c r="R18" s="201">
        <v>4.1</v>
      </c>
      <c r="S18" s="195" t="s">
        <v>63</v>
      </c>
      <c r="T18" s="202" t="s">
        <v>385</v>
      </c>
      <c r="U18" s="200">
        <v>1</v>
      </c>
      <c r="V18" s="209">
        <v>1</v>
      </c>
      <c r="W18" s="210" t="s">
        <v>82</v>
      </c>
      <c r="X18" s="159" t="s">
        <v>48</v>
      </c>
      <c r="Y18" s="215">
        <v>0.31696</v>
      </c>
      <c r="Z18" s="178" t="s">
        <v>386</v>
      </c>
    </row>
    <row r="19" customHeight="1" spans="1:26">
      <c r="A19" s="164"/>
      <c r="B19" s="145">
        <v>52</v>
      </c>
      <c r="C19" s="159" t="s">
        <v>266</v>
      </c>
      <c r="D19" s="159"/>
      <c r="E19" s="159"/>
      <c r="F19" s="159">
        <v>7</v>
      </c>
      <c r="G19" s="167" t="s">
        <v>41</v>
      </c>
      <c r="H19" s="159" t="s">
        <v>32</v>
      </c>
      <c r="I19" s="159"/>
      <c r="J19" s="178" t="s">
        <v>32</v>
      </c>
      <c r="K19" s="181" t="s">
        <v>44</v>
      </c>
      <c r="L19" s="180">
        <v>18.99</v>
      </c>
      <c r="M19" s="189"/>
      <c r="N19" s="190">
        <v>103</v>
      </c>
      <c r="O19" s="191">
        <v>1620.19</v>
      </c>
      <c r="P19" s="190">
        <v>89</v>
      </c>
      <c r="Q19" s="200">
        <v>18</v>
      </c>
      <c r="R19" s="201">
        <v>3.4</v>
      </c>
      <c r="S19" s="195" t="s">
        <v>267</v>
      </c>
      <c r="T19" s="202" t="s">
        <v>268</v>
      </c>
      <c r="U19" s="200">
        <v>1</v>
      </c>
      <c r="V19" s="209">
        <v>5</v>
      </c>
      <c r="W19" s="210" t="s">
        <v>269</v>
      </c>
      <c r="X19" s="159" t="s">
        <v>38</v>
      </c>
      <c r="Y19" s="215">
        <v>0.29432</v>
      </c>
      <c r="Z19" s="178" t="s">
        <v>270</v>
      </c>
    </row>
    <row r="20" customHeight="1" spans="1:26">
      <c r="A20" s="164"/>
      <c r="B20" s="145">
        <v>55</v>
      </c>
      <c r="C20" s="159" t="s">
        <v>295</v>
      </c>
      <c r="D20" s="159"/>
      <c r="E20" s="159"/>
      <c r="F20" s="159">
        <v>7</v>
      </c>
      <c r="G20" s="167" t="s">
        <v>41</v>
      </c>
      <c r="H20" s="159" t="s">
        <v>32</v>
      </c>
      <c r="I20" s="159"/>
      <c r="J20" s="178" t="s">
        <v>32</v>
      </c>
      <c r="K20" s="181" t="s">
        <v>44</v>
      </c>
      <c r="L20" s="180">
        <v>16.88</v>
      </c>
      <c r="M20" s="189"/>
      <c r="N20" s="190">
        <v>50</v>
      </c>
      <c r="O20" s="191">
        <v>699.5</v>
      </c>
      <c r="P20" s="190">
        <v>90</v>
      </c>
      <c r="Q20" s="200">
        <v>9</v>
      </c>
      <c r="R20" s="201">
        <v>3.5</v>
      </c>
      <c r="S20" s="195" t="s">
        <v>296</v>
      </c>
      <c r="T20" s="202" t="s">
        <v>297</v>
      </c>
      <c r="U20" s="200">
        <v>2</v>
      </c>
      <c r="V20" s="209">
        <v>1</v>
      </c>
      <c r="W20" s="210" t="s">
        <v>298</v>
      </c>
      <c r="X20" s="159" t="s">
        <v>16</v>
      </c>
      <c r="Y20" s="215">
        <v>0.28866</v>
      </c>
      <c r="Z20" s="178" t="s">
        <v>299</v>
      </c>
    </row>
    <row r="21" customHeight="1" spans="1:26">
      <c r="A21" s="164"/>
      <c r="B21" s="145">
        <v>57</v>
      </c>
      <c r="C21" s="159" t="s">
        <v>434</v>
      </c>
      <c r="D21" s="159"/>
      <c r="E21" s="159"/>
      <c r="F21" s="159"/>
      <c r="G21" s="159"/>
      <c r="H21" s="159"/>
      <c r="I21" s="159"/>
      <c r="J21" s="178"/>
      <c r="K21" s="181" t="s">
        <v>44</v>
      </c>
      <c r="L21" s="180">
        <v>20.69</v>
      </c>
      <c r="M21" s="189"/>
      <c r="N21" s="190"/>
      <c r="O21" s="191"/>
      <c r="P21" s="195">
        <v>3</v>
      </c>
      <c r="Q21" s="159"/>
      <c r="R21" s="178">
        <v>5</v>
      </c>
      <c r="S21" s="195" t="s">
        <v>425</v>
      </c>
      <c r="T21" s="202" t="s">
        <v>426</v>
      </c>
      <c r="U21" s="200">
        <v>5</v>
      </c>
      <c r="V21" s="209">
        <v>1</v>
      </c>
      <c r="W21" s="210"/>
      <c r="X21" s="159" t="s">
        <v>48</v>
      </c>
      <c r="Y21" s="215"/>
      <c r="Z21" s="178"/>
    </row>
    <row r="22" customHeight="1" spans="1:26">
      <c r="A22" s="164"/>
      <c r="B22" s="145">
        <v>66</v>
      </c>
      <c r="C22" s="159" t="s">
        <v>339</v>
      </c>
      <c r="D22" s="159"/>
      <c r="E22" s="159"/>
      <c r="F22" s="159">
        <v>6</v>
      </c>
      <c r="G22" s="167" t="s">
        <v>41</v>
      </c>
      <c r="H22" s="159" t="s">
        <v>32</v>
      </c>
      <c r="I22" s="159"/>
      <c r="J22" s="178" t="s">
        <v>32</v>
      </c>
      <c r="K22" s="181" t="s">
        <v>44</v>
      </c>
      <c r="L22" s="180">
        <v>20.8</v>
      </c>
      <c r="M22" s="189"/>
      <c r="N22" s="190">
        <v>10</v>
      </c>
      <c r="O22" s="191">
        <v>208</v>
      </c>
      <c r="P22" s="190">
        <v>276</v>
      </c>
      <c r="Q22" s="200">
        <v>27</v>
      </c>
      <c r="R22" s="201">
        <v>3.6</v>
      </c>
      <c r="S22" s="195" t="s">
        <v>171</v>
      </c>
      <c r="T22" s="202" t="s">
        <v>340</v>
      </c>
      <c r="U22" s="200">
        <v>4</v>
      </c>
      <c r="V22" s="209">
        <v>1</v>
      </c>
      <c r="W22" s="210" t="s">
        <v>173</v>
      </c>
      <c r="X22" s="159" t="s">
        <v>16</v>
      </c>
      <c r="Y22" s="215">
        <v>0.31696</v>
      </c>
      <c r="Z22" s="178" t="s">
        <v>341</v>
      </c>
    </row>
    <row r="23" customHeight="1" spans="1:26">
      <c r="A23" s="164"/>
      <c r="B23" s="145">
        <v>69</v>
      </c>
      <c r="C23" s="159" t="s">
        <v>352</v>
      </c>
      <c r="D23" s="159"/>
      <c r="E23" s="159"/>
      <c r="F23" s="159">
        <v>2</v>
      </c>
      <c r="G23" s="170" t="s">
        <v>31</v>
      </c>
      <c r="H23" s="159" t="s">
        <v>32</v>
      </c>
      <c r="I23" s="159"/>
      <c r="J23" s="178" t="s">
        <v>32</v>
      </c>
      <c r="K23" s="181" t="s">
        <v>44</v>
      </c>
      <c r="L23" s="180">
        <v>10.99</v>
      </c>
      <c r="M23" s="189"/>
      <c r="N23" s="190">
        <v>5</v>
      </c>
      <c r="O23" s="191">
        <v>49.949997</v>
      </c>
      <c r="P23" s="190">
        <v>5</v>
      </c>
      <c r="Q23" s="159" t="s">
        <v>32</v>
      </c>
      <c r="R23" s="201">
        <v>3.3</v>
      </c>
      <c r="S23" s="195" t="s">
        <v>353</v>
      </c>
      <c r="T23" s="202" t="s">
        <v>354</v>
      </c>
      <c r="U23" s="200">
        <v>3</v>
      </c>
      <c r="V23" s="209">
        <v>1</v>
      </c>
      <c r="W23" s="210" t="s">
        <v>355</v>
      </c>
      <c r="X23" s="159" t="s">
        <v>48</v>
      </c>
      <c r="Y23" s="215">
        <v>0.29998</v>
      </c>
      <c r="Z23" s="178" t="s">
        <v>356</v>
      </c>
    </row>
    <row r="24" customHeight="1" spans="1:26">
      <c r="A24" s="164"/>
      <c r="B24" s="145">
        <v>70</v>
      </c>
      <c r="C24" s="159" t="s">
        <v>263</v>
      </c>
      <c r="D24" s="159"/>
      <c r="E24" s="159"/>
      <c r="F24" s="159">
        <v>6</v>
      </c>
      <c r="G24" s="167" t="s">
        <v>41</v>
      </c>
      <c r="H24" s="159" t="s">
        <v>32</v>
      </c>
      <c r="I24" s="159"/>
      <c r="J24" s="178" t="s">
        <v>32</v>
      </c>
      <c r="K24" s="181" t="s">
        <v>85</v>
      </c>
      <c r="L24" s="180">
        <v>22.98</v>
      </c>
      <c r="M24" s="189"/>
      <c r="N24" s="190">
        <v>106</v>
      </c>
      <c r="O24" s="191">
        <v>1571.98</v>
      </c>
      <c r="P24" s="190">
        <v>275</v>
      </c>
      <c r="Q24" s="200">
        <v>27</v>
      </c>
      <c r="R24" s="201">
        <v>3.6</v>
      </c>
      <c r="S24" s="195" t="s">
        <v>171</v>
      </c>
      <c r="T24" s="202" t="s">
        <v>264</v>
      </c>
      <c r="U24" s="200">
        <v>4</v>
      </c>
      <c r="V24" s="209">
        <v>1</v>
      </c>
      <c r="W24" s="210" t="s">
        <v>173</v>
      </c>
      <c r="X24" s="159" t="s">
        <v>16</v>
      </c>
      <c r="Y24" s="215">
        <v>0.36224</v>
      </c>
      <c r="Z24" s="178" t="s">
        <v>265</v>
      </c>
    </row>
    <row r="25" customHeight="1" spans="1:26">
      <c r="A25" s="164"/>
      <c r="B25" s="145">
        <v>73</v>
      </c>
      <c r="C25" s="159" t="s">
        <v>291</v>
      </c>
      <c r="D25" s="159"/>
      <c r="E25" s="159"/>
      <c r="F25" s="159">
        <v>7</v>
      </c>
      <c r="G25" s="167" t="s">
        <v>41</v>
      </c>
      <c r="H25" s="159" t="s">
        <v>32</v>
      </c>
      <c r="I25" s="177" t="s">
        <v>41</v>
      </c>
      <c r="J25" s="178" t="s">
        <v>32</v>
      </c>
      <c r="K25" s="181" t="s">
        <v>85</v>
      </c>
      <c r="L25" s="180">
        <v>22.99</v>
      </c>
      <c r="M25" s="189"/>
      <c r="N25" s="190">
        <v>67</v>
      </c>
      <c r="O25" s="191">
        <v>1196.62</v>
      </c>
      <c r="P25" s="190">
        <v>364</v>
      </c>
      <c r="Q25" s="200">
        <v>25</v>
      </c>
      <c r="R25" s="201">
        <v>4.1</v>
      </c>
      <c r="S25" s="195" t="s">
        <v>63</v>
      </c>
      <c r="T25" s="202" t="s">
        <v>292</v>
      </c>
      <c r="U25" s="200">
        <v>1</v>
      </c>
      <c r="V25" s="209">
        <v>1</v>
      </c>
      <c r="W25" s="210" t="s">
        <v>293</v>
      </c>
      <c r="X25" s="159" t="s">
        <v>48</v>
      </c>
      <c r="Y25" s="215">
        <v>0.27168</v>
      </c>
      <c r="Z25" s="178" t="s">
        <v>294</v>
      </c>
    </row>
    <row r="26" customHeight="1" spans="1:26">
      <c r="A26" s="164"/>
      <c r="B26" s="145">
        <v>75</v>
      </c>
      <c r="C26" s="159" t="s">
        <v>216</v>
      </c>
      <c r="D26" s="159"/>
      <c r="E26" s="159"/>
      <c r="F26" s="159">
        <v>7</v>
      </c>
      <c r="G26" s="167" t="s">
        <v>41</v>
      </c>
      <c r="H26" s="159" t="s">
        <v>32</v>
      </c>
      <c r="I26" s="159"/>
      <c r="J26" s="178" t="s">
        <v>32</v>
      </c>
      <c r="K26" s="181" t="s">
        <v>85</v>
      </c>
      <c r="L26" s="180">
        <v>20.99</v>
      </c>
      <c r="M26" s="189"/>
      <c r="N26" s="190">
        <v>155</v>
      </c>
      <c r="O26" s="191">
        <v>3253.45</v>
      </c>
      <c r="P26" s="190">
        <v>98</v>
      </c>
      <c r="Q26" s="200">
        <v>11</v>
      </c>
      <c r="R26" s="201">
        <v>3.6</v>
      </c>
      <c r="S26" s="195" t="s">
        <v>217</v>
      </c>
      <c r="T26" s="202" t="s">
        <v>218</v>
      </c>
      <c r="U26" s="200">
        <v>1</v>
      </c>
      <c r="V26" s="209">
        <v>1</v>
      </c>
      <c r="W26" s="210" t="s">
        <v>219</v>
      </c>
      <c r="X26" s="159" t="s">
        <v>48</v>
      </c>
      <c r="Y26" s="215">
        <v>0.29432</v>
      </c>
      <c r="Z26" s="178" t="s">
        <v>220</v>
      </c>
    </row>
    <row r="27" customHeight="1" spans="1:26">
      <c r="A27" s="164"/>
      <c r="B27" s="145">
        <v>80</v>
      </c>
      <c r="C27" s="159" t="s">
        <v>342</v>
      </c>
      <c r="D27" s="159"/>
      <c r="E27" s="159"/>
      <c r="F27" s="159">
        <v>7</v>
      </c>
      <c r="G27" s="167" t="s">
        <v>41</v>
      </c>
      <c r="H27" s="159" t="s">
        <v>32</v>
      </c>
      <c r="I27" s="159"/>
      <c r="J27" s="178" t="s">
        <v>32</v>
      </c>
      <c r="K27" s="181" t="s">
        <v>85</v>
      </c>
      <c r="L27" s="180">
        <v>17.99</v>
      </c>
      <c r="M27" s="189"/>
      <c r="N27" s="190">
        <v>10</v>
      </c>
      <c r="O27" s="191">
        <v>149.9</v>
      </c>
      <c r="P27" s="190">
        <v>90</v>
      </c>
      <c r="Q27" s="200">
        <v>9</v>
      </c>
      <c r="R27" s="201">
        <v>3.5</v>
      </c>
      <c r="S27" s="195" t="s">
        <v>296</v>
      </c>
      <c r="T27" s="202" t="s">
        <v>297</v>
      </c>
      <c r="U27" s="200">
        <v>2</v>
      </c>
      <c r="V27" s="209">
        <v>1</v>
      </c>
      <c r="W27" s="210" t="s">
        <v>298</v>
      </c>
      <c r="X27" s="159" t="s">
        <v>16</v>
      </c>
      <c r="Y27" s="215">
        <v>0.29998</v>
      </c>
      <c r="Z27" s="178" t="s">
        <v>299</v>
      </c>
    </row>
    <row r="28" customHeight="1" spans="1:26">
      <c r="A28" s="164"/>
      <c r="B28" s="145">
        <v>82</v>
      </c>
      <c r="C28" s="159" t="s">
        <v>396</v>
      </c>
      <c r="D28" s="159"/>
      <c r="E28" s="159"/>
      <c r="F28" s="159">
        <v>7</v>
      </c>
      <c r="G28" s="167" t="s">
        <v>41</v>
      </c>
      <c r="H28" s="159" t="s">
        <v>32</v>
      </c>
      <c r="I28" s="159"/>
      <c r="J28" s="178" t="s">
        <v>32</v>
      </c>
      <c r="K28" s="181" t="s">
        <v>85</v>
      </c>
      <c r="L28" s="180">
        <v>20.99</v>
      </c>
      <c r="M28" s="189"/>
      <c r="N28" s="190">
        <v>1</v>
      </c>
      <c r="O28" s="191">
        <v>20.99</v>
      </c>
      <c r="P28" s="190">
        <v>14</v>
      </c>
      <c r="Q28" s="200">
        <v>5</v>
      </c>
      <c r="R28" s="201">
        <v>2.6</v>
      </c>
      <c r="S28" s="195" t="s">
        <v>397</v>
      </c>
      <c r="T28" s="202" t="s">
        <v>398</v>
      </c>
      <c r="U28" s="200">
        <v>1</v>
      </c>
      <c r="V28" s="209">
        <v>1</v>
      </c>
      <c r="W28" s="210" t="s">
        <v>399</v>
      </c>
      <c r="X28" s="159" t="s">
        <v>16</v>
      </c>
      <c r="Y28" s="215">
        <v>0.3396</v>
      </c>
      <c r="Z28" s="178" t="s">
        <v>400</v>
      </c>
    </row>
    <row r="29" s="143" customFormat="1" customHeight="1" spans="1:26">
      <c r="A29" s="165"/>
      <c r="B29" s="161">
        <v>95</v>
      </c>
      <c r="C29" s="162" t="s">
        <v>441</v>
      </c>
      <c r="D29" s="162"/>
      <c r="E29" s="162"/>
      <c r="F29" s="162">
        <v>5</v>
      </c>
      <c r="G29" s="168" t="s">
        <v>41</v>
      </c>
      <c r="H29" s="162"/>
      <c r="I29" s="162"/>
      <c r="J29" s="182"/>
      <c r="K29" s="183" t="s">
        <v>85</v>
      </c>
      <c r="L29" s="184" t="s">
        <v>456</v>
      </c>
      <c r="M29" s="192"/>
      <c r="N29" s="193"/>
      <c r="O29" s="194"/>
      <c r="P29" s="193"/>
      <c r="Q29" s="206"/>
      <c r="R29" s="203"/>
      <c r="S29" s="204" t="s">
        <v>413</v>
      </c>
      <c r="T29" s="205" t="s">
        <v>443</v>
      </c>
      <c r="U29" s="206"/>
      <c r="V29" s="211"/>
      <c r="W29" s="212">
        <v>43708</v>
      </c>
      <c r="X29" s="162"/>
      <c r="Y29" s="216"/>
      <c r="Z29" s="182"/>
    </row>
  </sheetData>
  <sheetProtection formatCells="0" insertHyperlinks="0" autoFilter="0"/>
  <autoFilter ref="A2:Z29">
    <extLst/>
  </autoFilter>
  <mergeCells count="8">
    <mergeCell ref="B1:J1"/>
    <mergeCell ref="K1:M1"/>
    <mergeCell ref="N1:O1"/>
    <mergeCell ref="P1:R1"/>
    <mergeCell ref="S1:V1"/>
    <mergeCell ref="W1:Z1"/>
    <mergeCell ref="A3:A8"/>
    <mergeCell ref="A9:A29"/>
  </mergeCells>
  <conditionalFormatting sqref="C4">
    <cfRule type="duplicateValues" dxfId="0" priority="24"/>
  </conditionalFormatting>
  <conditionalFormatting sqref="C5">
    <cfRule type="duplicateValues" dxfId="0" priority="2"/>
  </conditionalFormatting>
  <conditionalFormatting sqref="C8">
    <cfRule type="duplicateValues" dxfId="0" priority="4"/>
  </conditionalFormatting>
  <conditionalFormatting sqref="C9">
    <cfRule type="duplicateValues" dxfId="0" priority="25"/>
  </conditionalFormatting>
  <conditionalFormatting sqref="C10">
    <cfRule type="duplicateValues" dxfId="0" priority="23"/>
  </conditionalFormatting>
  <conditionalFormatting sqref="C11">
    <cfRule type="duplicateValues" dxfId="0" priority="22"/>
  </conditionalFormatting>
  <conditionalFormatting sqref="C15">
    <cfRule type="duplicateValues" dxfId="0" priority="18"/>
  </conditionalFormatting>
  <conditionalFormatting sqref="C16">
    <cfRule type="duplicateValues" dxfId="0" priority="17"/>
  </conditionalFormatting>
  <conditionalFormatting sqref="C18">
    <cfRule type="duplicateValues" dxfId="0" priority="14"/>
  </conditionalFormatting>
  <conditionalFormatting sqref="C19">
    <cfRule type="duplicateValues" dxfId="0" priority="13"/>
  </conditionalFormatting>
  <conditionalFormatting sqref="C20">
    <cfRule type="duplicateValues" dxfId="0" priority="12"/>
  </conditionalFormatting>
  <conditionalFormatting sqref="C21">
    <cfRule type="duplicateValues" dxfId="0" priority="11"/>
  </conditionalFormatting>
  <conditionalFormatting sqref="C22">
    <cfRule type="duplicateValues" dxfId="0" priority="10"/>
  </conditionalFormatting>
  <conditionalFormatting sqref="C25">
    <cfRule type="duplicateValues" dxfId="0" priority="8"/>
  </conditionalFormatting>
  <conditionalFormatting sqref="C26">
    <cfRule type="duplicateValues" dxfId="0" priority="7"/>
  </conditionalFormatting>
  <conditionalFormatting sqref="C27">
    <cfRule type="duplicateValues" dxfId="0" priority="6"/>
  </conditionalFormatting>
  <conditionalFormatting sqref="C28">
    <cfRule type="duplicateValues" dxfId="0" priority="5"/>
  </conditionalFormatting>
  <conditionalFormatting sqref="C29">
    <cfRule type="duplicateValues" dxfId="0" priority="3"/>
  </conditionalFormatting>
  <conditionalFormatting sqref="C$1:C$1048576">
    <cfRule type="duplicateValues" dxfId="0" priority="1"/>
  </conditionalFormatting>
  <conditionalFormatting sqref="C13:C14">
    <cfRule type="duplicateValues" dxfId="0" priority="20"/>
  </conditionalFormatting>
  <conditionalFormatting sqref="C23:C24">
    <cfRule type="duplicateValues" dxfId="0" priority="9"/>
  </conditionalFormatting>
  <conditionalFormatting sqref="C1:C2 C30:C1048576">
    <cfRule type="duplicateValues" dxfId="1" priority="31"/>
    <cfRule type="duplicateValues" dxfId="0" priority="32"/>
  </conditionalFormatting>
  <conditionalFormatting sqref="C12 C3 C6">
    <cfRule type="duplicateValues" dxfId="0" priority="21"/>
  </conditionalFormatting>
  <conditionalFormatting sqref="C7 C17">
    <cfRule type="duplicateValues" dxfId="0" priority="15"/>
  </conditionalFormatting>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4"/>
  <sheetViews>
    <sheetView workbookViewId="0">
      <selection activeCell="D44" sqref="D44"/>
    </sheetView>
  </sheetViews>
  <sheetFormatPr defaultColWidth="9" defaultRowHeight="13.5"/>
  <cols>
    <col min="2" max="11" width="13.625" customWidth="1"/>
    <col min="12" max="15" width="11" customWidth="1"/>
  </cols>
  <sheetData>
    <row r="1" s="84" customFormat="1" ht="20" customHeight="1" spans="1:1">
      <c r="A1" s="84" t="s">
        <v>457</v>
      </c>
    </row>
    <row r="2" s="85" customFormat="1" ht="24" customHeight="1" spans="1:15">
      <c r="A2" s="87"/>
      <c r="B2" s="88" t="s">
        <v>458</v>
      </c>
      <c r="C2" s="89"/>
      <c r="D2" s="89"/>
      <c r="E2" s="89"/>
      <c r="F2" s="89"/>
      <c r="G2" s="89"/>
      <c r="H2" s="89"/>
      <c r="I2" s="89"/>
      <c r="J2" s="89"/>
      <c r="K2" s="89"/>
      <c r="L2" s="89"/>
      <c r="M2" s="89"/>
      <c r="N2" s="89"/>
      <c r="O2" s="89"/>
    </row>
    <row r="3" s="85" customFormat="1" ht="24" customHeight="1" spans="2:15">
      <c r="B3" s="89"/>
      <c r="C3" s="89"/>
      <c r="D3" s="89"/>
      <c r="E3" s="89"/>
      <c r="F3" s="89"/>
      <c r="G3" s="89"/>
      <c r="H3" s="89"/>
      <c r="I3" s="89"/>
      <c r="J3" s="89"/>
      <c r="K3" s="89"/>
      <c r="L3" s="89"/>
      <c r="M3" s="89"/>
      <c r="N3" s="89"/>
      <c r="O3" s="89"/>
    </row>
    <row r="4" s="85" customFormat="1" ht="14.25" spans="2:15">
      <c r="B4" s="90"/>
      <c r="C4" s="90"/>
      <c r="D4" s="90"/>
      <c r="E4" s="115"/>
      <c r="F4" s="115"/>
      <c r="G4" s="115"/>
      <c r="H4" s="115"/>
      <c r="I4" s="90"/>
      <c r="J4" s="90"/>
      <c r="K4" s="115"/>
      <c r="L4" s="115"/>
      <c r="M4" s="136" t="s">
        <v>459</v>
      </c>
      <c r="N4" s="115"/>
      <c r="O4" s="115"/>
    </row>
    <row r="5" s="85" customFormat="1" ht="27" customHeight="1" spans="2:15">
      <c r="B5" s="91" t="s">
        <v>460</v>
      </c>
      <c r="C5" s="91"/>
      <c r="D5" s="91"/>
      <c r="E5" s="116" t="s">
        <v>461</v>
      </c>
      <c r="F5" s="117" t="s">
        <v>462</v>
      </c>
      <c r="G5" s="118"/>
      <c r="H5" s="118"/>
      <c r="I5" s="118" t="s">
        <v>463</v>
      </c>
      <c r="J5" s="118" t="s">
        <v>464</v>
      </c>
      <c r="K5" s="129" t="s">
        <v>465</v>
      </c>
      <c r="L5" s="130" t="s">
        <v>466</v>
      </c>
      <c r="M5" s="137" t="s">
        <v>467</v>
      </c>
      <c r="N5" s="137" t="s">
        <v>468</v>
      </c>
      <c r="O5" s="137" t="s">
        <v>469</v>
      </c>
    </row>
    <row r="6" s="85" customFormat="1" ht="27" customHeight="1" spans="2:15">
      <c r="B6" s="92" t="s">
        <v>470</v>
      </c>
      <c r="C6" s="92" t="s">
        <v>471</v>
      </c>
      <c r="D6" s="92" t="s">
        <v>472</v>
      </c>
      <c r="E6" s="116"/>
      <c r="F6" s="119" t="s">
        <v>470</v>
      </c>
      <c r="G6" s="92" t="s">
        <v>471</v>
      </c>
      <c r="H6" s="92" t="s">
        <v>472</v>
      </c>
      <c r="I6" s="91"/>
      <c r="J6" s="91"/>
      <c r="K6" s="131"/>
      <c r="L6" s="130"/>
      <c r="M6" s="137"/>
      <c r="N6" s="137"/>
      <c r="O6" s="137"/>
    </row>
    <row r="7" s="85" customFormat="1" ht="27" customHeight="1" spans="2:15">
      <c r="B7" s="93">
        <v>53</v>
      </c>
      <c r="C7" s="93">
        <v>11</v>
      </c>
      <c r="D7" s="93">
        <v>6</v>
      </c>
      <c r="E7" s="120">
        <v>0.28</v>
      </c>
      <c r="F7" s="121">
        <v>55</v>
      </c>
      <c r="G7" s="122">
        <v>40</v>
      </c>
      <c r="H7" s="122">
        <v>45</v>
      </c>
      <c r="I7" s="132">
        <f>F7*G7*H7/(B7*C7*D7)</f>
        <v>28.3018867924528</v>
      </c>
      <c r="J7" s="133">
        <f>I7*E7</f>
        <v>7.92452830188679</v>
      </c>
      <c r="K7" s="134">
        <f>F7*G7*H7/5000</f>
        <v>19.8</v>
      </c>
      <c r="L7" s="135"/>
      <c r="M7" s="138">
        <v>36</v>
      </c>
      <c r="N7" s="139">
        <f>K7*M7*1.1125</f>
        <v>792.99</v>
      </c>
      <c r="O7" s="139">
        <f>N7/I7</f>
        <v>28.01898</v>
      </c>
    </row>
    <row r="8" s="85" customFormat="1" ht="14.25"/>
    <row r="9" s="85" customFormat="1" ht="20.25" spans="2:10">
      <c r="B9" s="94" t="s">
        <v>473</v>
      </c>
      <c r="C9" s="95"/>
      <c r="D9" s="95"/>
      <c r="E9" s="95"/>
      <c r="J9" s="85" t="s">
        <v>474</v>
      </c>
    </row>
    <row r="10" s="85" customFormat="1" ht="18" customHeight="1" spans="2:5">
      <c r="B10" s="96" t="s">
        <v>475</v>
      </c>
      <c r="C10" s="97">
        <v>6.8</v>
      </c>
      <c r="D10" s="98"/>
      <c r="E10" s="123"/>
    </row>
    <row r="11" s="85" customFormat="1" ht="18" customHeight="1" spans="2:5">
      <c r="B11" s="99"/>
      <c r="C11" s="100"/>
      <c r="D11" s="101"/>
      <c r="E11" s="124"/>
    </row>
    <row r="12" s="85" customFormat="1" ht="18" customHeight="1" spans="2:5">
      <c r="B12" s="96" t="s">
        <v>476</v>
      </c>
      <c r="C12" s="102" t="s">
        <v>477</v>
      </c>
      <c r="D12" s="103">
        <v>28.99</v>
      </c>
      <c r="E12" s="125">
        <f>D12*C10</f>
        <v>197.132</v>
      </c>
    </row>
    <row r="13" s="85" customFormat="1" ht="18" customHeight="1" spans="2:5">
      <c r="B13" s="96"/>
      <c r="C13" s="102" t="s">
        <v>478</v>
      </c>
      <c r="D13" s="103">
        <v>0</v>
      </c>
      <c r="E13" s="125">
        <f>D13*C10</f>
        <v>0</v>
      </c>
    </row>
    <row r="14" s="85" customFormat="1" ht="18" customHeight="1" spans="2:5">
      <c r="B14" s="96" t="s">
        <v>479</v>
      </c>
      <c r="C14" s="102" t="s">
        <v>480</v>
      </c>
      <c r="D14" s="104">
        <v>23</v>
      </c>
      <c r="E14" s="125">
        <f>D14</f>
        <v>23</v>
      </c>
    </row>
    <row r="15" s="85" customFormat="1" ht="18" customHeight="1" spans="2:5">
      <c r="B15" s="96"/>
      <c r="C15" s="102" t="s">
        <v>481</v>
      </c>
      <c r="D15" s="104">
        <v>8</v>
      </c>
      <c r="E15" s="125">
        <f>D15</f>
        <v>8</v>
      </c>
    </row>
    <row r="16" s="85" customFormat="1" ht="18" customHeight="1" spans="2:5">
      <c r="B16" s="96" t="s">
        <v>482</v>
      </c>
      <c r="C16" s="102" t="s">
        <v>483</v>
      </c>
      <c r="D16" s="105">
        <v>0.2</v>
      </c>
      <c r="E16" s="125">
        <f>E12*D16</f>
        <v>39.4264</v>
      </c>
    </row>
    <row r="17" s="85" customFormat="1" ht="18" customHeight="1" spans="2:5">
      <c r="B17" s="96"/>
      <c r="C17" s="102" t="s">
        <v>484</v>
      </c>
      <c r="D17" s="105">
        <v>0</v>
      </c>
      <c r="E17" s="125">
        <f>D17*D12</f>
        <v>0</v>
      </c>
    </row>
    <row r="18" s="85" customFormat="1" ht="18" customHeight="1" spans="2:5">
      <c r="B18" s="96" t="s">
        <v>485</v>
      </c>
      <c r="C18" s="102" t="s">
        <v>486</v>
      </c>
      <c r="D18" s="105">
        <v>0.03</v>
      </c>
      <c r="E18" s="126">
        <f>E12*D18</f>
        <v>5.91396</v>
      </c>
    </row>
    <row r="19" s="85" customFormat="1" ht="18" customHeight="1" spans="2:5">
      <c r="B19" s="106" t="s">
        <v>487</v>
      </c>
      <c r="C19" s="107" t="s">
        <v>488</v>
      </c>
      <c r="D19" s="108"/>
      <c r="E19" s="125"/>
    </row>
    <row r="20" s="85" customFormat="1" ht="18" customHeight="1" spans="2:5">
      <c r="B20" s="109"/>
      <c r="C20" s="107" t="s">
        <v>489</v>
      </c>
      <c r="D20" s="103">
        <v>3.12</v>
      </c>
      <c r="E20" s="125">
        <f>D20*C10</f>
        <v>21.216</v>
      </c>
    </row>
    <row r="21" s="85" customFormat="1" ht="18" customHeight="1" spans="2:5">
      <c r="B21" s="110"/>
      <c r="C21" s="102" t="s">
        <v>490</v>
      </c>
      <c r="D21" s="103">
        <v>8.68</v>
      </c>
      <c r="E21" s="125">
        <f>D21*C10</f>
        <v>59.024</v>
      </c>
    </row>
    <row r="22" s="85" customFormat="1" ht="18" customHeight="1" spans="2:5">
      <c r="B22" s="96" t="s">
        <v>2</v>
      </c>
      <c r="C22" s="102"/>
      <c r="D22" s="111">
        <v>1</v>
      </c>
      <c r="E22" s="125"/>
    </row>
    <row r="23" s="85" customFormat="1" ht="18" customHeight="1" spans="2:5">
      <c r="B23" s="112"/>
      <c r="D23" s="113"/>
      <c r="E23" s="127"/>
    </row>
    <row r="24" s="85" customFormat="1" ht="18" customHeight="1" spans="4:5">
      <c r="D24" s="114" t="s">
        <v>491</v>
      </c>
      <c r="E24" s="127">
        <f>SUM(E13:E22)</f>
        <v>156.58036</v>
      </c>
    </row>
    <row r="25" s="85" customFormat="1" ht="18" customHeight="1" spans="4:5">
      <c r="D25" s="114" t="s">
        <v>492</v>
      </c>
      <c r="E25" s="127">
        <f>E12-E24</f>
        <v>40.55164</v>
      </c>
    </row>
    <row r="26" s="85" customFormat="1" ht="18" customHeight="1" spans="4:5">
      <c r="D26" s="114" t="s">
        <v>493</v>
      </c>
      <c r="E26" s="128">
        <f>E25/E12</f>
        <v>0.205708053487004</v>
      </c>
    </row>
    <row r="27" s="86" customFormat="1" ht="18" customHeight="1" spans="1:1">
      <c r="A27" s="84" t="s">
        <v>494</v>
      </c>
    </row>
    <row r="28" s="85" customFormat="1" ht="19" customHeight="1" spans="1:15">
      <c r="A28" s="87"/>
      <c r="B28" s="88" t="s">
        <v>495</v>
      </c>
      <c r="C28" s="89"/>
      <c r="D28" s="89"/>
      <c r="E28" s="89"/>
      <c r="F28" s="89"/>
      <c r="G28" s="89"/>
      <c r="H28" s="89"/>
      <c r="I28" s="89"/>
      <c r="J28" s="89"/>
      <c r="K28" s="89"/>
      <c r="L28" s="89"/>
      <c r="M28" s="89"/>
      <c r="N28" s="89"/>
      <c r="O28" s="89"/>
    </row>
    <row r="29" s="85" customFormat="1" ht="15" customHeight="1" spans="2:15">
      <c r="B29" s="89"/>
      <c r="C29" s="89"/>
      <c r="D29" s="89"/>
      <c r="E29" s="89"/>
      <c r="F29" s="89"/>
      <c r="G29" s="89"/>
      <c r="H29" s="89"/>
      <c r="I29" s="89"/>
      <c r="J29" s="89"/>
      <c r="K29" s="89"/>
      <c r="L29" s="89"/>
      <c r="M29" s="89"/>
      <c r="N29" s="89"/>
      <c r="O29" s="89"/>
    </row>
    <row r="30" s="85" customFormat="1" ht="16" customHeight="1" spans="2:15">
      <c r="B30" s="90"/>
      <c r="C30" s="90"/>
      <c r="D30" s="90"/>
      <c r="E30" s="115"/>
      <c r="F30" s="115"/>
      <c r="G30" s="115"/>
      <c r="H30" s="115"/>
      <c r="I30" s="90"/>
      <c r="J30" s="90"/>
      <c r="K30" s="115"/>
      <c r="L30" s="115"/>
      <c r="M30" s="136" t="s">
        <v>459</v>
      </c>
      <c r="N30" s="115"/>
      <c r="O30" s="115"/>
    </row>
    <row r="31" s="85" customFormat="1" ht="27" customHeight="1" spans="2:15">
      <c r="B31" s="91" t="s">
        <v>460</v>
      </c>
      <c r="C31" s="91"/>
      <c r="D31" s="91"/>
      <c r="E31" s="116" t="s">
        <v>461</v>
      </c>
      <c r="F31" s="117" t="s">
        <v>462</v>
      </c>
      <c r="G31" s="118"/>
      <c r="H31" s="118"/>
      <c r="I31" s="118" t="s">
        <v>463</v>
      </c>
      <c r="J31" s="118" t="s">
        <v>464</v>
      </c>
      <c r="K31" s="129" t="s">
        <v>465</v>
      </c>
      <c r="L31" s="130" t="s">
        <v>466</v>
      </c>
      <c r="M31" s="137" t="s">
        <v>467</v>
      </c>
      <c r="N31" s="137" t="s">
        <v>468</v>
      </c>
      <c r="O31" s="137" t="s">
        <v>469</v>
      </c>
    </row>
    <row r="32" s="85" customFormat="1" ht="27" customHeight="1" spans="2:15">
      <c r="B32" s="92" t="s">
        <v>470</v>
      </c>
      <c r="C32" s="92" t="s">
        <v>471</v>
      </c>
      <c r="D32" s="92" t="s">
        <v>472</v>
      </c>
      <c r="E32" s="116"/>
      <c r="F32" s="119" t="s">
        <v>470</v>
      </c>
      <c r="G32" s="92" t="s">
        <v>471</v>
      </c>
      <c r="H32" s="92" t="s">
        <v>472</v>
      </c>
      <c r="I32" s="91"/>
      <c r="J32" s="91"/>
      <c r="K32" s="131"/>
      <c r="L32" s="130"/>
      <c r="M32" s="137"/>
      <c r="N32" s="137"/>
      <c r="O32" s="137"/>
    </row>
    <row r="33" s="85" customFormat="1" ht="27" customHeight="1" spans="2:15">
      <c r="B33" s="93">
        <v>61</v>
      </c>
      <c r="C33" s="93">
        <v>11</v>
      </c>
      <c r="D33" s="93">
        <v>6</v>
      </c>
      <c r="E33" s="120">
        <v>0.36</v>
      </c>
      <c r="F33" s="121">
        <v>55</v>
      </c>
      <c r="G33" s="122">
        <v>40</v>
      </c>
      <c r="H33" s="122">
        <v>45</v>
      </c>
      <c r="I33" s="132">
        <f>F33*G33*H33/(B33*C33*D33)</f>
        <v>24.5901639344262</v>
      </c>
      <c r="J33" s="133">
        <f>I33*E33</f>
        <v>8.85245901639344</v>
      </c>
      <c r="K33" s="134">
        <f>F33*G33*H33/5000</f>
        <v>19.8</v>
      </c>
      <c r="L33" s="135"/>
      <c r="M33" s="138">
        <v>36</v>
      </c>
      <c r="N33" s="139">
        <f>K33*M33*1.1125</f>
        <v>792.99</v>
      </c>
      <c r="O33" s="139">
        <f>N33/I33</f>
        <v>32.24826</v>
      </c>
    </row>
    <row r="34" s="85" customFormat="1" ht="14.25"/>
    <row r="35" s="85" customFormat="1" spans="10:10">
      <c r="J35" s="85" t="s">
        <v>474</v>
      </c>
    </row>
    <row r="36" s="85" customFormat="1"/>
    <row r="37" s="85" customFormat="1" ht="20.25" spans="2:5">
      <c r="B37" s="94" t="s">
        <v>473</v>
      </c>
      <c r="C37" s="95"/>
      <c r="D37" s="95"/>
      <c r="E37" s="95"/>
    </row>
    <row r="38" s="85" customFormat="1" ht="18" customHeight="1" spans="2:5">
      <c r="B38" s="96" t="s">
        <v>475</v>
      </c>
      <c r="C38" s="97">
        <v>6.8</v>
      </c>
      <c r="D38" s="98"/>
      <c r="E38" s="123"/>
    </row>
    <row r="39" s="85" customFormat="1" ht="18" customHeight="1" spans="2:5">
      <c r="B39" s="99"/>
      <c r="C39" s="100"/>
      <c r="D39" s="101"/>
      <c r="E39" s="124"/>
    </row>
    <row r="40" s="85" customFormat="1" ht="18" customHeight="1" spans="2:5">
      <c r="B40" s="96" t="s">
        <v>476</v>
      </c>
      <c r="C40" s="102" t="s">
        <v>477</v>
      </c>
      <c r="D40" s="103">
        <v>19.99</v>
      </c>
      <c r="E40" s="125">
        <f>D40*C38</f>
        <v>135.932</v>
      </c>
    </row>
    <row r="41" s="85" customFormat="1" ht="18" customHeight="1" spans="2:5">
      <c r="B41" s="96"/>
      <c r="C41" s="102" t="s">
        <v>478</v>
      </c>
      <c r="D41" s="103">
        <v>0</v>
      </c>
      <c r="E41" s="125">
        <f>D41*C38</f>
        <v>0</v>
      </c>
    </row>
    <row r="42" s="85" customFormat="1" ht="18" customHeight="1" spans="2:5">
      <c r="B42" s="96" t="s">
        <v>479</v>
      </c>
      <c r="C42" s="102" t="s">
        <v>480</v>
      </c>
      <c r="D42" s="104">
        <v>10</v>
      </c>
      <c r="E42" s="125">
        <f>D42</f>
        <v>10</v>
      </c>
    </row>
    <row r="43" s="85" customFormat="1" ht="18" customHeight="1" spans="2:5">
      <c r="B43" s="96"/>
      <c r="C43" s="102" t="s">
        <v>481</v>
      </c>
      <c r="D43" s="104">
        <v>8</v>
      </c>
      <c r="E43" s="125">
        <f>D43</f>
        <v>8</v>
      </c>
    </row>
    <row r="44" s="85" customFormat="1" ht="18" customHeight="1" spans="2:5">
      <c r="B44" s="96" t="s">
        <v>482</v>
      </c>
      <c r="C44" s="102" t="s">
        <v>483</v>
      </c>
      <c r="D44" s="105">
        <v>0.2</v>
      </c>
      <c r="E44" s="125">
        <f>E40*D44</f>
        <v>27.1864</v>
      </c>
    </row>
    <row r="45" s="85" customFormat="1" ht="18" customHeight="1" spans="2:5">
      <c r="B45" s="96"/>
      <c r="C45" s="102" t="s">
        <v>484</v>
      </c>
      <c r="D45" s="105">
        <v>0</v>
      </c>
      <c r="E45" s="125">
        <f>D45*D40</f>
        <v>0</v>
      </c>
    </row>
    <row r="46" s="85" customFormat="1" ht="18" customHeight="1" spans="2:5">
      <c r="B46" s="96" t="s">
        <v>485</v>
      </c>
      <c r="C46" s="102" t="s">
        <v>486</v>
      </c>
      <c r="D46" s="105">
        <v>0.03</v>
      </c>
      <c r="E46" s="126">
        <f>E40*D46</f>
        <v>4.07796</v>
      </c>
    </row>
    <row r="47" s="85" customFormat="1" ht="18" customHeight="1" spans="2:5">
      <c r="B47" s="106" t="s">
        <v>487</v>
      </c>
      <c r="C47" s="107" t="s">
        <v>488</v>
      </c>
      <c r="D47" s="108"/>
      <c r="E47" s="125"/>
    </row>
    <row r="48" s="85" customFormat="1" ht="18" customHeight="1" spans="2:5">
      <c r="B48" s="109"/>
      <c r="C48" s="107" t="s">
        <v>489</v>
      </c>
      <c r="D48" s="103">
        <v>2.64</v>
      </c>
      <c r="E48" s="125">
        <f>D48*C38</f>
        <v>17.952</v>
      </c>
    </row>
    <row r="49" s="85" customFormat="1" ht="18" customHeight="1" spans="2:5">
      <c r="B49" s="110"/>
      <c r="C49" s="102" t="s">
        <v>490</v>
      </c>
      <c r="D49" s="103">
        <v>8.7</v>
      </c>
      <c r="E49" s="125">
        <f>D49*C38</f>
        <v>59.16</v>
      </c>
    </row>
    <row r="50" s="85" customFormat="1" ht="18" customHeight="1" spans="2:5">
      <c r="B50" s="96" t="s">
        <v>2</v>
      </c>
      <c r="C50" s="102"/>
      <c r="D50" s="111">
        <v>1</v>
      </c>
      <c r="E50" s="125"/>
    </row>
    <row r="51" s="85" customFormat="1" ht="18" customHeight="1" spans="2:5">
      <c r="B51" s="112"/>
      <c r="D51" s="113"/>
      <c r="E51" s="127"/>
    </row>
    <row r="52" s="85" customFormat="1" ht="18" customHeight="1" spans="4:5">
      <c r="D52" s="114" t="s">
        <v>491</v>
      </c>
      <c r="E52" s="127">
        <f>SUM(E41:E50)</f>
        <v>126.37636</v>
      </c>
    </row>
    <row r="53" s="85" customFormat="1" ht="18" customHeight="1" spans="4:5">
      <c r="D53" s="114" t="s">
        <v>492</v>
      </c>
      <c r="E53" s="127">
        <f>E40-E52</f>
        <v>9.55564</v>
      </c>
    </row>
    <row r="54" s="85" customFormat="1" ht="18" customHeight="1" spans="4:5">
      <c r="D54" s="114" t="s">
        <v>493</v>
      </c>
      <c r="E54" s="128">
        <f>E53/E40</f>
        <v>0.070297207427243</v>
      </c>
    </row>
  </sheetData>
  <sheetProtection formatCells="0" insertHyperlinks="0" autoFilter="0"/>
  <mergeCells count="36">
    <mergeCell ref="B5:D5"/>
    <mergeCell ref="F5:H5"/>
    <mergeCell ref="B9:E9"/>
    <mergeCell ref="C10:E10"/>
    <mergeCell ref="B11:E11"/>
    <mergeCell ref="B31:D31"/>
    <mergeCell ref="F31:H31"/>
    <mergeCell ref="B37:E37"/>
    <mergeCell ref="C38:E38"/>
    <mergeCell ref="B39:E39"/>
    <mergeCell ref="B12:B13"/>
    <mergeCell ref="B14:B15"/>
    <mergeCell ref="B16:B17"/>
    <mergeCell ref="B19:B21"/>
    <mergeCell ref="B40:B41"/>
    <mergeCell ref="B42:B43"/>
    <mergeCell ref="B44:B45"/>
    <mergeCell ref="B47:B49"/>
    <mergeCell ref="E5:E6"/>
    <mergeCell ref="E31:E32"/>
    <mergeCell ref="I5:I6"/>
    <mergeCell ref="I31:I32"/>
    <mergeCell ref="J5:J6"/>
    <mergeCell ref="J31:J32"/>
    <mergeCell ref="K5:K6"/>
    <mergeCell ref="K31:K32"/>
    <mergeCell ref="L5:L6"/>
    <mergeCell ref="L31:L32"/>
    <mergeCell ref="M5:M6"/>
    <mergeCell ref="M31:M32"/>
    <mergeCell ref="N5:N6"/>
    <mergeCell ref="N31:N32"/>
    <mergeCell ref="O5:O6"/>
    <mergeCell ref="O31:O32"/>
    <mergeCell ref="B28:O29"/>
    <mergeCell ref="B2:O3"/>
  </mergeCells>
  <pageMargins left="0.75" right="0.75" top="1" bottom="1" header="0.511805555555556" footer="0.511805555555556"/>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C13" sqref="C13"/>
    </sheetView>
  </sheetViews>
  <sheetFormatPr defaultColWidth="9" defaultRowHeight="13.5" outlineLevelCol="4"/>
  <cols>
    <col min="1" max="1" width="17.625" style="70" customWidth="1"/>
    <col min="2" max="2" width="9.375" style="71" customWidth="1"/>
    <col min="3" max="3" width="60.25" style="72" customWidth="1"/>
    <col min="4" max="4" width="12.625" style="71" customWidth="1"/>
    <col min="5" max="5" width="49.125" style="72" customWidth="1"/>
    <col min="6" max="9" width="15.875" style="70" customWidth="1"/>
    <col min="10" max="16384" width="9" style="70"/>
  </cols>
  <sheetData>
    <row r="1" s="68" customFormat="1" ht="18" customHeight="1" spans="1:5">
      <c r="A1" s="73" t="s">
        <v>496</v>
      </c>
      <c r="B1" s="74" t="s">
        <v>497</v>
      </c>
      <c r="C1" s="75"/>
      <c r="D1" s="74" t="s">
        <v>498</v>
      </c>
      <c r="E1" s="75"/>
    </row>
    <row r="2" s="69" customFormat="1" ht="30" customHeight="1" spans="1:5">
      <c r="A2" s="76"/>
      <c r="B2" s="77" t="s">
        <v>499</v>
      </c>
      <c r="C2" s="78" t="s">
        <v>500</v>
      </c>
      <c r="D2" s="77" t="s">
        <v>501</v>
      </c>
      <c r="E2" s="78" t="s">
        <v>502</v>
      </c>
    </row>
    <row r="3" ht="91" customHeight="1" spans="1:5">
      <c r="A3" s="70" t="s">
        <v>8</v>
      </c>
      <c r="B3" s="71">
        <v>1</v>
      </c>
      <c r="C3" s="79" t="s">
        <v>503</v>
      </c>
      <c r="D3" s="71">
        <v>1</v>
      </c>
      <c r="E3" s="82" t="s">
        <v>504</v>
      </c>
    </row>
    <row r="4" ht="47" customHeight="1" spans="1:5">
      <c r="A4" s="70" t="s">
        <v>505</v>
      </c>
      <c r="B4" s="71">
        <v>1</v>
      </c>
      <c r="C4" s="80" t="s">
        <v>506</v>
      </c>
      <c r="D4" s="71">
        <v>1</v>
      </c>
      <c r="E4" s="80" t="s">
        <v>507</v>
      </c>
    </row>
    <row r="5" ht="28" customHeight="1" spans="1:5">
      <c r="A5" s="70" t="s">
        <v>508</v>
      </c>
      <c r="B5" s="71">
        <v>1</v>
      </c>
      <c r="C5" s="81" t="s">
        <v>509</v>
      </c>
      <c r="D5" s="71">
        <v>1</v>
      </c>
      <c r="E5" s="72" t="s">
        <v>510</v>
      </c>
    </row>
    <row r="6" ht="20" customHeight="1" spans="1:5">
      <c r="A6" s="70" t="s">
        <v>511</v>
      </c>
      <c r="C6" s="72" t="s">
        <v>512</v>
      </c>
      <c r="E6" s="81" t="s">
        <v>513</v>
      </c>
    </row>
    <row r="7" ht="20" customHeight="1" spans="1:5">
      <c r="A7" s="70" t="s">
        <v>514</v>
      </c>
      <c r="B7" s="71">
        <v>1</v>
      </c>
      <c r="C7" s="81" t="s">
        <v>515</v>
      </c>
      <c r="D7" s="71">
        <v>2</v>
      </c>
      <c r="E7" s="81" t="s">
        <v>516</v>
      </c>
    </row>
    <row r="8" ht="20" customHeight="1" spans="1:5">
      <c r="A8" s="70" t="s">
        <v>8</v>
      </c>
      <c r="B8" s="71">
        <v>1</v>
      </c>
      <c r="C8" s="81" t="s">
        <v>517</v>
      </c>
      <c r="D8" s="71">
        <v>1</v>
      </c>
      <c r="E8" s="81">
        <v>7</v>
      </c>
    </row>
    <row r="9" ht="20" customHeight="1" spans="1:5">
      <c r="A9" s="70" t="s">
        <v>518</v>
      </c>
      <c r="B9" s="71">
        <v>1</v>
      </c>
      <c r="C9" s="81" t="s">
        <v>519</v>
      </c>
      <c r="D9" s="71">
        <v>1</v>
      </c>
      <c r="E9" s="81" t="s">
        <v>520</v>
      </c>
    </row>
    <row r="10" ht="20" customHeight="1" spans="1:5">
      <c r="A10" s="70" t="s">
        <v>521</v>
      </c>
      <c r="B10" s="71">
        <v>1</v>
      </c>
      <c r="C10" s="81" t="s">
        <v>522</v>
      </c>
      <c r="D10" s="71">
        <v>1</v>
      </c>
      <c r="E10" s="81" t="s">
        <v>523</v>
      </c>
    </row>
    <row r="11" ht="20" customHeight="1" spans="1:5">
      <c r="A11" s="70" t="s">
        <v>524</v>
      </c>
      <c r="B11" s="71">
        <v>1</v>
      </c>
      <c r="C11" s="81" t="s">
        <v>525</v>
      </c>
      <c r="D11" s="71">
        <v>1</v>
      </c>
      <c r="E11" s="81" t="s">
        <v>526</v>
      </c>
    </row>
    <row r="12" ht="20" customHeight="1" spans="1:5">
      <c r="A12" s="70" t="s">
        <v>527</v>
      </c>
      <c r="B12" s="71">
        <v>1</v>
      </c>
      <c r="C12" s="81" t="s">
        <v>528</v>
      </c>
      <c r="D12" s="71">
        <v>1</v>
      </c>
      <c r="E12" s="81" t="s">
        <v>529</v>
      </c>
    </row>
    <row r="13" ht="20" customHeight="1" spans="1:5">
      <c r="A13" s="70" t="s">
        <v>530</v>
      </c>
      <c r="B13" s="71">
        <v>0</v>
      </c>
      <c r="C13" s="81"/>
      <c r="D13" s="71">
        <v>1</v>
      </c>
      <c r="E13" s="81" t="s">
        <v>531</v>
      </c>
    </row>
    <row r="14" ht="30" customHeight="1" spans="1:5">
      <c r="A14" s="70" t="s">
        <v>532</v>
      </c>
      <c r="B14" s="71">
        <v>0</v>
      </c>
      <c r="D14" s="71">
        <v>3</v>
      </c>
      <c r="E14" s="81" t="s">
        <v>533</v>
      </c>
    </row>
    <row r="15" ht="20" customHeight="1" spans="1:5">
      <c r="A15" s="70" t="s">
        <v>534</v>
      </c>
      <c r="B15" s="71">
        <v>0</v>
      </c>
      <c r="D15" s="71">
        <v>4</v>
      </c>
      <c r="E15" s="72" t="s">
        <v>535</v>
      </c>
    </row>
    <row r="16" ht="20" customHeight="1" spans="1:5">
      <c r="A16" s="70" t="s">
        <v>536</v>
      </c>
      <c r="B16" s="71">
        <v>0</v>
      </c>
      <c r="D16" s="71">
        <v>1</v>
      </c>
      <c r="E16" s="72" t="s">
        <v>537</v>
      </c>
    </row>
    <row r="17" ht="20" customHeight="1" spans="1:5">
      <c r="A17" s="70" t="s">
        <v>538</v>
      </c>
      <c r="B17" s="71">
        <v>0</v>
      </c>
      <c r="D17" s="71">
        <v>5</v>
      </c>
      <c r="E17" s="83" t="s">
        <v>539</v>
      </c>
    </row>
    <row r="18" ht="20" customHeight="1" spans="1:5">
      <c r="A18" s="70" t="s">
        <v>540</v>
      </c>
      <c r="B18" s="71">
        <v>0</v>
      </c>
      <c r="D18" s="71">
        <v>6</v>
      </c>
      <c r="E18" s="72" t="s">
        <v>541</v>
      </c>
    </row>
    <row r="19" ht="42" customHeight="1" spans="1:5">
      <c r="A19" s="70" t="s">
        <v>542</v>
      </c>
      <c r="B19" s="71">
        <v>1</v>
      </c>
      <c r="C19" s="81" t="s">
        <v>543</v>
      </c>
      <c r="D19" s="71">
        <v>7</v>
      </c>
      <c r="E19" s="81" t="s">
        <v>544</v>
      </c>
    </row>
    <row r="20" ht="42" customHeight="1" spans="1:5">
      <c r="A20" s="70" t="s">
        <v>545</v>
      </c>
      <c r="B20" s="71">
        <v>2</v>
      </c>
      <c r="C20" s="81" t="s">
        <v>546</v>
      </c>
      <c r="D20" s="71">
        <v>8</v>
      </c>
      <c r="E20" s="81" t="s">
        <v>546</v>
      </c>
    </row>
    <row r="21" ht="20" customHeight="1" spans="1:5">
      <c r="A21" s="70" t="s">
        <v>547</v>
      </c>
      <c r="B21" s="71">
        <v>0</v>
      </c>
      <c r="D21" s="71">
        <v>9</v>
      </c>
      <c r="E21" s="72" t="s">
        <v>548</v>
      </c>
    </row>
    <row r="22" ht="20" customHeight="1" spans="1:5">
      <c r="A22" s="70" t="s">
        <v>549</v>
      </c>
      <c r="B22" s="71">
        <v>0</v>
      </c>
      <c r="C22" s="72" t="s">
        <v>550</v>
      </c>
      <c r="D22" s="71">
        <v>0</v>
      </c>
      <c r="E22" s="72" t="s">
        <v>551</v>
      </c>
    </row>
    <row r="23" ht="20" customHeight="1" spans="1:5">
      <c r="A23" s="70" t="s">
        <v>552</v>
      </c>
      <c r="B23" s="71">
        <v>0</v>
      </c>
      <c r="D23" s="71">
        <v>0</v>
      </c>
      <c r="E23" s="72" t="s">
        <v>553</v>
      </c>
    </row>
    <row r="24" ht="20" customHeight="1" spans="1:5">
      <c r="A24" s="70" t="s">
        <v>554</v>
      </c>
      <c r="B24" s="71">
        <v>0</v>
      </c>
      <c r="D24" s="71">
        <v>0</v>
      </c>
      <c r="E24" s="72" t="s">
        <v>555</v>
      </c>
    </row>
    <row r="25" ht="15" customHeight="1"/>
    <row r="26" ht="15" customHeight="1"/>
    <row r="27" ht="15" customHeight="1"/>
    <row r="28" ht="15" customHeight="1"/>
    <row r="29" ht="15" customHeight="1"/>
    <row r="30" ht="15" customHeight="1"/>
    <row r="31" ht="15" customHeight="1"/>
  </sheetData>
  <sheetProtection formatCells="0" insertHyperlinks="0" autoFilter="0"/>
  <mergeCells count="3">
    <mergeCell ref="B1:C1"/>
    <mergeCell ref="D1:E1"/>
    <mergeCell ref="A1:A2"/>
  </mergeCells>
  <pageMargins left="0.75" right="0.75" top="1" bottom="1" header="0.5" footer="0.5"/>
  <headerFooter/>
  <drawing r:id="rId1"/>
  <extLst>
    <ext xmlns:x14="http://schemas.microsoft.com/office/spreadsheetml/2009/9/main" uri="{78C0D931-6437-407d-A8EE-F0AAD7539E65}">
      <x14:conditionalFormattings>
        <x14:conditionalFormatting xmlns:xm="http://schemas.microsoft.com/office/excel/2006/main">
          <x14:cfRule type="iconSet" priority="2" id="{4a3074c7-cb1b-446b-b0f3-83cc70bb3bc8}">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B3:B13</xm:sqref>
        </x14:conditionalFormatting>
        <x14:conditionalFormatting xmlns:xm="http://schemas.microsoft.com/office/excel/2006/main">
          <x14:cfRule type="iconSet" priority="1" id="{1e46fd63-d844-41c0-b13f-5b3bfb2c82ff}">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D3:D22</xm:sqref>
        </x14:conditionalFormatting>
        <x14:conditionalFormatting xmlns:xm="http://schemas.microsoft.com/office/excel/2006/main">
          <x14:cfRule type="iconSet" priority="3" id="{fa83473b-9975-4fac-8a22-23d8cc1d3367}">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B2 D2 B14:B1048576 D23:D1048576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
  <sheetViews>
    <sheetView workbookViewId="0">
      <pane ySplit="3" topLeftCell="A4" activePane="bottomLeft" state="frozen"/>
      <selection/>
      <selection pane="bottomLeft" activeCell="C7" sqref="C7:C17"/>
    </sheetView>
  </sheetViews>
  <sheetFormatPr defaultColWidth="9" defaultRowHeight="13.5" outlineLevelCol="6"/>
  <cols>
    <col min="1" max="1" width="14.375" style="6" customWidth="1"/>
    <col min="2" max="2" width="7.125" style="6" customWidth="1"/>
    <col min="3" max="3" width="50.5" style="5" customWidth="1"/>
    <col min="4" max="4" width="6.125" style="5" customWidth="1"/>
    <col min="5" max="6" width="30.25" style="5" customWidth="1"/>
    <col min="7" max="9" width="44.25" style="5" customWidth="1"/>
    <col min="10" max="16384" width="9" style="5"/>
  </cols>
  <sheetData>
    <row r="1" s="1" customFormat="1" ht="18.75" spans="1:7">
      <c r="A1" s="7" t="s">
        <v>556</v>
      </c>
      <c r="B1" s="7"/>
      <c r="C1" s="7"/>
      <c r="D1" s="7"/>
      <c r="E1" s="7"/>
      <c r="F1" s="44"/>
      <c r="G1" s="44"/>
    </row>
    <row r="2" s="2" customFormat="1" ht="20" customHeight="1" spans="1:5">
      <c r="A2" s="8" t="s">
        <v>557</v>
      </c>
      <c r="B2" s="9" t="s">
        <v>558</v>
      </c>
      <c r="C2" s="9"/>
      <c r="D2" s="10" t="s">
        <v>559</v>
      </c>
      <c r="E2" s="45"/>
    </row>
    <row r="3" s="3" customFormat="1" ht="26" customHeight="1" spans="1:5">
      <c r="A3" s="11"/>
      <c r="B3" s="12" t="s">
        <v>560</v>
      </c>
      <c r="C3" s="10" t="s">
        <v>561</v>
      </c>
      <c r="D3" s="14" t="s">
        <v>560</v>
      </c>
      <c r="E3" s="10" t="s">
        <v>562</v>
      </c>
    </row>
    <row r="4" s="4" customFormat="1" ht="15" customHeight="1" spans="1:5">
      <c r="A4" s="19" t="s">
        <v>563</v>
      </c>
      <c r="B4" s="19">
        <v>2</v>
      </c>
      <c r="C4" s="46" t="s">
        <v>564</v>
      </c>
      <c r="D4" s="47"/>
      <c r="E4" s="22"/>
    </row>
    <row r="5" s="4" customFormat="1" ht="15" customHeight="1" spans="1:5">
      <c r="A5" s="48"/>
      <c r="B5" s="48">
        <v>2</v>
      </c>
      <c r="C5" s="49" t="s">
        <v>565</v>
      </c>
      <c r="D5" s="50"/>
      <c r="E5" s="34"/>
    </row>
    <row r="6" s="4" customFormat="1" ht="15" customHeight="1" spans="1:5">
      <c r="A6" s="19" t="s">
        <v>566</v>
      </c>
      <c r="B6" s="19">
        <v>3</v>
      </c>
      <c r="C6" s="51" t="s">
        <v>567</v>
      </c>
      <c r="D6" s="47"/>
      <c r="E6" s="22"/>
    </row>
    <row r="7" s="4" customFormat="1" ht="15" customHeight="1" spans="1:5">
      <c r="A7" s="23"/>
      <c r="B7" s="52">
        <v>12</v>
      </c>
      <c r="C7" s="53" t="s">
        <v>568</v>
      </c>
      <c r="D7" s="54"/>
      <c r="E7" s="26"/>
    </row>
    <row r="8" s="4" customFormat="1" ht="15" customHeight="1" spans="1:5">
      <c r="A8" s="23"/>
      <c r="B8" s="55">
        <v>39</v>
      </c>
      <c r="C8" s="56" t="s">
        <v>569</v>
      </c>
      <c r="D8" s="54"/>
      <c r="E8" s="26"/>
    </row>
    <row r="9" s="4" customFormat="1" ht="15" customHeight="1" spans="1:5">
      <c r="A9" s="23"/>
      <c r="B9" s="52">
        <v>3</v>
      </c>
      <c r="C9" s="53" t="s">
        <v>570</v>
      </c>
      <c r="D9" s="54"/>
      <c r="E9" s="26"/>
    </row>
    <row r="10" s="4" customFormat="1" ht="15" customHeight="1" spans="1:5">
      <c r="A10" s="23"/>
      <c r="B10" s="52">
        <v>12</v>
      </c>
      <c r="C10" s="53" t="s">
        <v>571</v>
      </c>
      <c r="D10" s="54"/>
      <c r="E10" s="26"/>
    </row>
    <row r="11" s="4" customFormat="1" ht="15" customHeight="1" spans="1:5">
      <c r="A11" s="23"/>
      <c r="B11" s="55">
        <v>63</v>
      </c>
      <c r="C11" s="56" t="s">
        <v>572</v>
      </c>
      <c r="D11" s="54"/>
      <c r="E11" s="26"/>
    </row>
    <row r="12" s="4" customFormat="1" ht="15" customHeight="1" spans="1:5">
      <c r="A12" s="57"/>
      <c r="B12" s="52">
        <v>8</v>
      </c>
      <c r="C12" s="53" t="s">
        <v>573</v>
      </c>
      <c r="D12" s="54"/>
      <c r="E12" s="26"/>
    </row>
    <row r="13" s="4" customFormat="1" ht="15" customHeight="1" spans="1:5">
      <c r="A13" s="52"/>
      <c r="B13" s="52">
        <v>2</v>
      </c>
      <c r="C13" s="53" t="s">
        <v>574</v>
      </c>
      <c r="D13" s="54"/>
      <c r="E13" s="26"/>
    </row>
    <row r="14" s="4" customFormat="1" ht="15" customHeight="1" spans="1:5">
      <c r="A14" s="57"/>
      <c r="B14" s="52">
        <v>1</v>
      </c>
      <c r="C14" s="4" t="s">
        <v>575</v>
      </c>
      <c r="D14" s="54"/>
      <c r="E14" s="26"/>
    </row>
    <row r="15" s="4" customFormat="1" ht="15" customHeight="1" spans="1:5">
      <c r="A15" s="57"/>
      <c r="B15" s="52">
        <v>3</v>
      </c>
      <c r="C15" s="4" t="s">
        <v>576</v>
      </c>
      <c r="D15" s="54"/>
      <c r="E15" s="26"/>
    </row>
    <row r="16" s="4" customFormat="1" ht="15" customHeight="1" spans="1:5">
      <c r="A16" s="52"/>
      <c r="B16" s="52">
        <v>2</v>
      </c>
      <c r="C16" s="58" t="s">
        <v>577</v>
      </c>
      <c r="D16" s="54"/>
      <c r="E16" s="26"/>
    </row>
    <row r="17" s="4" customFormat="1" ht="15" customHeight="1" spans="1:5">
      <c r="A17" s="52"/>
      <c r="B17" s="52">
        <v>2</v>
      </c>
      <c r="C17" s="58" t="s">
        <v>578</v>
      </c>
      <c r="D17" s="54"/>
      <c r="E17" s="26"/>
    </row>
    <row r="18" s="4" customFormat="1" ht="15" customHeight="1" spans="1:5">
      <c r="A18" s="52"/>
      <c r="B18" s="52">
        <v>1</v>
      </c>
      <c r="C18" s="58" t="s">
        <v>579</v>
      </c>
      <c r="D18" s="54"/>
      <c r="E18" s="26"/>
    </row>
    <row r="19" s="4" customFormat="1" ht="15" customHeight="1" spans="1:5">
      <c r="A19" s="48"/>
      <c r="B19" s="36">
        <v>2</v>
      </c>
      <c r="C19" s="59" t="s">
        <v>580</v>
      </c>
      <c r="D19" s="50"/>
      <c r="E19" s="34"/>
    </row>
    <row r="20" s="4" customFormat="1" ht="15" customHeight="1" spans="1:5">
      <c r="A20" s="19" t="s">
        <v>581</v>
      </c>
      <c r="B20" s="19">
        <v>5</v>
      </c>
      <c r="C20" s="60" t="s">
        <v>582</v>
      </c>
      <c r="D20" s="47">
        <v>2</v>
      </c>
      <c r="E20" s="22" t="s">
        <v>583</v>
      </c>
    </row>
    <row r="21" ht="15" customHeight="1" spans="1:5">
      <c r="A21" s="36"/>
      <c r="B21" s="36">
        <v>1</v>
      </c>
      <c r="C21" s="59" t="s">
        <v>584</v>
      </c>
      <c r="D21" s="61"/>
      <c r="E21" s="38"/>
    </row>
    <row r="22" ht="15" customHeight="1" spans="1:5">
      <c r="A22" s="62" t="s">
        <v>585</v>
      </c>
      <c r="B22" s="62">
        <v>1</v>
      </c>
      <c r="C22" s="60" t="s">
        <v>586</v>
      </c>
      <c r="D22" s="63">
        <v>3</v>
      </c>
      <c r="E22" s="67" t="s">
        <v>587</v>
      </c>
    </row>
    <row r="23" ht="15" customHeight="1" spans="1:5">
      <c r="A23" s="39"/>
      <c r="B23" s="39">
        <v>1</v>
      </c>
      <c r="C23" s="4" t="s">
        <v>588</v>
      </c>
      <c r="D23" s="64">
        <v>2</v>
      </c>
      <c r="E23" s="41" t="s">
        <v>589</v>
      </c>
    </row>
    <row r="24" ht="15" customHeight="1" spans="1:5">
      <c r="A24" s="39"/>
      <c r="B24" s="39">
        <v>2</v>
      </c>
      <c r="C24" s="65" t="s">
        <v>590</v>
      </c>
      <c r="D24" s="64">
        <v>3</v>
      </c>
      <c r="E24" s="41" t="s">
        <v>591</v>
      </c>
    </row>
    <row r="25" ht="15" customHeight="1" spans="1:5">
      <c r="A25" s="39"/>
      <c r="B25" s="39">
        <v>9</v>
      </c>
      <c r="C25" s="65" t="s">
        <v>592</v>
      </c>
      <c r="D25" s="64">
        <v>5</v>
      </c>
      <c r="E25" s="41" t="s">
        <v>593</v>
      </c>
    </row>
    <row r="26" ht="15" customHeight="1" spans="1:5">
      <c r="A26" s="39"/>
      <c r="B26" s="39">
        <v>3</v>
      </c>
      <c r="C26" s="5" t="s">
        <v>594</v>
      </c>
      <c r="D26" s="64">
        <v>1</v>
      </c>
      <c r="E26" s="41" t="s">
        <v>595</v>
      </c>
    </row>
    <row r="27" ht="15" customHeight="1" spans="1:5">
      <c r="A27" s="39"/>
      <c r="B27" s="39">
        <v>1</v>
      </c>
      <c r="C27" s="5" t="s">
        <v>596</v>
      </c>
      <c r="D27" s="64">
        <v>5</v>
      </c>
      <c r="E27" s="41" t="s">
        <v>597</v>
      </c>
    </row>
    <row r="28" ht="15" customHeight="1" spans="1:5">
      <c r="A28" s="39"/>
      <c r="B28" s="39">
        <v>3</v>
      </c>
      <c r="C28" s="5" t="s">
        <v>598</v>
      </c>
      <c r="D28" s="64">
        <v>1</v>
      </c>
      <c r="E28" s="41" t="s">
        <v>599</v>
      </c>
    </row>
    <row r="29" ht="15" customHeight="1" spans="1:5">
      <c r="A29" s="39"/>
      <c r="B29" s="39"/>
      <c r="D29" s="64">
        <v>3</v>
      </c>
      <c r="E29" s="41" t="s">
        <v>600</v>
      </c>
    </row>
    <row r="30" ht="16" customHeight="1" spans="1:5">
      <c r="A30" s="36"/>
      <c r="B30" s="36"/>
      <c r="C30" s="59"/>
      <c r="D30" s="61">
        <v>1</v>
      </c>
      <c r="E30" s="38" t="s">
        <v>601</v>
      </c>
    </row>
    <row r="31" s="5" customFormat="1" spans="1:5">
      <c r="A31" s="39" t="s">
        <v>602</v>
      </c>
      <c r="B31" s="39">
        <v>13</v>
      </c>
      <c r="C31" s="5" t="s">
        <v>603</v>
      </c>
      <c r="D31" s="66">
        <v>16</v>
      </c>
      <c r="E31" s="43" t="s">
        <v>604</v>
      </c>
    </row>
    <row r="32" spans="1:5">
      <c r="A32" s="39"/>
      <c r="B32" s="39"/>
      <c r="D32" s="64">
        <v>4</v>
      </c>
      <c r="E32" s="41" t="s">
        <v>605</v>
      </c>
    </row>
    <row r="33" spans="1:5">
      <c r="A33" s="39"/>
      <c r="B33" s="39"/>
      <c r="D33" s="64">
        <v>8</v>
      </c>
      <c r="E33" s="41" t="s">
        <v>606</v>
      </c>
    </row>
    <row r="34" spans="1:5">
      <c r="A34" s="39"/>
      <c r="B34" s="39"/>
      <c r="D34" s="64">
        <v>5</v>
      </c>
      <c r="E34" s="41" t="s">
        <v>607</v>
      </c>
    </row>
    <row r="35" spans="1:5">
      <c r="A35" s="39"/>
      <c r="B35" s="39"/>
      <c r="D35" s="64">
        <v>3</v>
      </c>
      <c r="E35" s="41" t="s">
        <v>608</v>
      </c>
    </row>
    <row r="36" spans="1:5">
      <c r="A36" s="39"/>
      <c r="B36" s="39"/>
      <c r="D36" s="64">
        <v>5</v>
      </c>
      <c r="E36" s="41" t="s">
        <v>609</v>
      </c>
    </row>
    <row r="37" spans="1:5">
      <c r="A37" s="36"/>
      <c r="B37" s="36"/>
      <c r="C37" s="59"/>
      <c r="D37" s="61">
        <v>1</v>
      </c>
      <c r="E37" s="38" t="s">
        <v>610</v>
      </c>
    </row>
    <row r="39" s="5" customFormat="1" spans="1:2">
      <c r="A39" s="6"/>
      <c r="B39" s="6"/>
    </row>
  </sheetData>
  <sheetProtection formatCells="0" insertHyperlinks="0" autoFilter="0"/>
  <mergeCells count="5">
    <mergeCell ref="A1:E1"/>
    <mergeCell ref="B2:C2"/>
    <mergeCell ref="D2:E2"/>
    <mergeCell ref="A2:A3"/>
    <mergeCell ref="A7:A11"/>
  </mergeCells>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iconSet" priority="1" id="{4e0a98f2-38fe-4cb8-9d09-77d50ff4cea1}">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E4:E20</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workbookViewId="0">
      <pane ySplit="3" topLeftCell="A4" activePane="bottomLeft" state="frozen"/>
      <selection/>
      <selection pane="bottomLeft" activeCell="A1" sqref="A1:E1"/>
    </sheetView>
  </sheetViews>
  <sheetFormatPr defaultColWidth="9" defaultRowHeight="13.5" outlineLevelCol="6"/>
  <cols>
    <col min="1" max="1" width="14.375" style="6" customWidth="1"/>
    <col min="2" max="2" width="7.125" style="6" customWidth="1"/>
    <col min="3" max="3" width="50.5" style="5" customWidth="1"/>
    <col min="4" max="4" width="6.125" style="5" customWidth="1"/>
    <col min="5" max="6" width="30.25" style="5" customWidth="1"/>
    <col min="7" max="9" width="44.25" style="5" customWidth="1"/>
    <col min="10" max="16384" width="9" style="5"/>
  </cols>
  <sheetData>
    <row r="1" s="1" customFormat="1" ht="18.75" spans="1:7">
      <c r="A1" s="7" t="s">
        <v>611</v>
      </c>
      <c r="B1" s="7"/>
      <c r="C1" s="7"/>
      <c r="D1" s="7"/>
      <c r="E1" s="7"/>
      <c r="F1" s="44"/>
      <c r="G1" s="44"/>
    </row>
    <row r="2" s="2" customFormat="1" ht="20" customHeight="1" spans="1:5">
      <c r="A2" s="8" t="s">
        <v>557</v>
      </c>
      <c r="B2" s="9" t="s">
        <v>558</v>
      </c>
      <c r="C2" s="9"/>
      <c r="D2" s="10" t="s">
        <v>559</v>
      </c>
      <c r="E2" s="45"/>
    </row>
    <row r="3" s="3" customFormat="1" ht="26" customHeight="1" spans="1:5">
      <c r="A3" s="11"/>
      <c r="B3" s="12" t="s">
        <v>560</v>
      </c>
      <c r="C3" s="13" t="s">
        <v>561</v>
      </c>
      <c r="D3" s="14" t="s">
        <v>560</v>
      </c>
      <c r="E3" s="13" t="s">
        <v>562</v>
      </c>
    </row>
    <row r="4" s="4" customFormat="1" ht="15" customHeight="1" spans="1:5">
      <c r="A4" s="15" t="s">
        <v>563</v>
      </c>
      <c r="B4" s="16"/>
      <c r="C4" s="17"/>
      <c r="D4" s="18"/>
      <c r="E4" s="18"/>
    </row>
    <row r="5" s="4" customFormat="1" ht="15" customHeight="1" spans="1:5">
      <c r="A5" s="19" t="s">
        <v>566</v>
      </c>
      <c r="B5" s="20">
        <v>1</v>
      </c>
      <c r="C5" s="21" t="s">
        <v>612</v>
      </c>
      <c r="D5" s="22"/>
      <c r="E5" s="22"/>
    </row>
    <row r="6" s="4" customFormat="1" ht="15" customHeight="1" spans="1:5">
      <c r="A6" s="23"/>
      <c r="B6" s="24">
        <v>4</v>
      </c>
      <c r="C6" s="25" t="s">
        <v>613</v>
      </c>
      <c r="D6" s="26"/>
      <c r="E6" s="26"/>
    </row>
    <row r="7" s="4" customFormat="1" ht="15" customHeight="1" spans="1:5">
      <c r="A7" s="23"/>
      <c r="B7" s="27">
        <v>2</v>
      </c>
      <c r="C7" s="28" t="s">
        <v>614</v>
      </c>
      <c r="D7" s="26"/>
      <c r="E7" s="26"/>
    </row>
    <row r="8" s="4" customFormat="1" ht="15" customHeight="1" spans="1:5">
      <c r="A8" s="23"/>
      <c r="B8" s="29">
        <v>3</v>
      </c>
      <c r="C8" s="30" t="s">
        <v>615</v>
      </c>
      <c r="D8" s="26"/>
      <c r="E8" s="26"/>
    </row>
    <row r="9" s="4" customFormat="1" ht="15" customHeight="1" spans="1:5">
      <c r="A9" s="23"/>
      <c r="B9" s="29">
        <v>2</v>
      </c>
      <c r="C9" s="28" t="s">
        <v>616</v>
      </c>
      <c r="D9" s="26"/>
      <c r="E9" s="26"/>
    </row>
    <row r="10" s="4" customFormat="1" ht="15" customHeight="1" spans="1:5">
      <c r="A10" s="31"/>
      <c r="B10" s="32">
        <v>1</v>
      </c>
      <c r="C10" s="33" t="s">
        <v>617</v>
      </c>
      <c r="D10" s="34"/>
      <c r="E10" s="34"/>
    </row>
    <row r="11" s="4" customFormat="1" ht="15" customHeight="1" spans="1:5">
      <c r="A11" s="19" t="s">
        <v>581</v>
      </c>
      <c r="B11" s="35"/>
      <c r="C11" s="22"/>
      <c r="D11" s="22"/>
      <c r="E11" s="22"/>
    </row>
    <row r="12" ht="15" customHeight="1" spans="1:5">
      <c r="A12" s="36"/>
      <c r="B12" s="37"/>
      <c r="C12" s="38"/>
      <c r="D12" s="38"/>
      <c r="E12" s="38"/>
    </row>
    <row r="13" ht="15" customHeight="1" spans="1:5">
      <c r="A13" s="39" t="s">
        <v>585</v>
      </c>
      <c r="B13" s="40">
        <v>2</v>
      </c>
      <c r="C13" s="26" t="s">
        <v>618</v>
      </c>
      <c r="D13" s="41">
        <v>1</v>
      </c>
      <c r="E13" s="41" t="s">
        <v>619</v>
      </c>
    </row>
    <row r="14" ht="15" customHeight="1" spans="1:5">
      <c r="A14" s="39"/>
      <c r="B14" s="42">
        <v>5</v>
      </c>
      <c r="C14" s="25" t="s">
        <v>620</v>
      </c>
      <c r="D14" s="41">
        <v>3</v>
      </c>
      <c r="E14" s="41" t="s">
        <v>621</v>
      </c>
    </row>
    <row r="15" ht="15" customHeight="1" spans="1:5">
      <c r="A15" s="39"/>
      <c r="B15" s="40"/>
      <c r="C15" s="41"/>
      <c r="D15" s="41">
        <v>2</v>
      </c>
      <c r="E15" s="41" t="s">
        <v>622</v>
      </c>
    </row>
    <row r="16" ht="15" customHeight="1" spans="1:5">
      <c r="A16" s="39"/>
      <c r="B16" s="40"/>
      <c r="C16" s="41"/>
      <c r="D16" s="43">
        <v>6</v>
      </c>
      <c r="E16" s="43" t="s">
        <v>623</v>
      </c>
    </row>
    <row r="17" ht="15" customHeight="1" spans="1:5">
      <c r="A17" s="39"/>
      <c r="B17" s="40"/>
      <c r="C17" s="41"/>
      <c r="D17" s="41">
        <v>3</v>
      </c>
      <c r="E17" s="41" t="s">
        <v>624</v>
      </c>
    </row>
    <row r="18" ht="15" customHeight="1" spans="1:5">
      <c r="A18" s="39"/>
      <c r="B18" s="40"/>
      <c r="C18" s="41"/>
      <c r="D18" s="41">
        <v>3</v>
      </c>
      <c r="E18" s="41" t="s">
        <v>625</v>
      </c>
    </row>
    <row r="19" ht="15" customHeight="1" spans="1:5">
      <c r="A19" s="39"/>
      <c r="B19" s="40"/>
      <c r="C19" s="41"/>
      <c r="D19" s="41">
        <v>1</v>
      </c>
      <c r="E19" s="41" t="s">
        <v>626</v>
      </c>
    </row>
    <row r="20" ht="15" customHeight="1" spans="1:5">
      <c r="A20" s="36"/>
      <c r="B20" s="37"/>
      <c r="C20" s="38"/>
      <c r="D20" s="38">
        <v>2</v>
      </c>
      <c r="E20" s="38" t="s">
        <v>627</v>
      </c>
    </row>
    <row r="21" s="5" customFormat="1" ht="15" customHeight="1" spans="1:2">
      <c r="A21" s="6"/>
      <c r="B21" s="6"/>
    </row>
  </sheetData>
  <sheetProtection formatCells="0" insertHyperlinks="0" autoFilter="0"/>
  <mergeCells count="5">
    <mergeCell ref="A1:E1"/>
    <mergeCell ref="B2:C2"/>
    <mergeCell ref="D2:E2"/>
    <mergeCell ref="A2:A3"/>
    <mergeCell ref="A6:A10"/>
  </mergeCells>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iconSet" priority="1" id="{c17ecb6f-73ce-47bb-9e0a-cd440aebb629}">
            <x14:iconSet iconSet="3Symbols2" custom="1" showValue="0">
              <x14:cfvo type="percent">
                <xm:f>0</xm:f>
              </x14:cfvo>
              <x14:cfvo type="num">
                <xm:f>0</xm:f>
              </x14:cfvo>
              <x14:cfvo type="num">
                <xm:f>1</xm:f>
              </x14:cfvo>
              <x14:cfIcon iconSet="3TrafficLights1" iconId="0"/>
              <x14:cfIcon iconSet="3Symbols2" iconId="0"/>
              <x14:cfIcon iconSet="3Symbols2" iconId="2"/>
            </x14:iconSet>
          </x14:cfRule>
          <xm:sqref>E4:E11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6" interlineOnOff="0" interlineColor="0" isDbSheet="0" isDashBoardSheet="0"/>
    <woSheetProps sheetStid="3" interlineOnOff="0" interlineColor="0" isDbSheet="0" isDashBoardSheet="0"/>
    <woSheetProps sheetStid="2" interlineOnOff="0" interlineColor="0" isDbSheet="0" isDashBoardSheet="0"/>
    <woSheetProps sheetStid="7" interlineOnOff="0" interlineColor="0" isDbSheet="0" isDashBoardSheet="0"/>
    <woSheetProps sheetStid="8" interlineOnOff="0" interlineColor="0" isDbSheet="0" isDashBoardSheet="0"/>
    <woSheetProps sheetStid="9"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6" master=""/>
  <rangeList sheetStid="3" master=""/>
  <rangeList sheetStid="2" master=""/>
  <rangeList sheetStid="7" master=""/>
  <rangeList sheetStid="8" master=""/>
  <rangeList sheetStid="9" master=""/>
</allowEditUser>
</file>

<file path=customXml/item4.xml><?xml version="1.0" encoding="utf-8"?>
<pixelators xmlns="https://web.wps.cn/et/2018/main" xmlns:s="http://schemas.openxmlformats.org/spreadsheetml/2006/main">
  <pixelatorList sheetStid="6"/>
  <pixelatorList sheetStid="3"/>
  <pixelatorList sheetStid="2"/>
  <pixelatorList sheetStid="7"/>
  <pixelatorList sheetStid="8"/>
  <pixelatorList sheetStid="9"/>
  <pixelatorList sheetStid="10"/>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6</vt:i4>
      </vt:variant>
    </vt:vector>
  </HeadingPairs>
  <TitlesOfParts>
    <vt:vector size="6" baseType="lpstr">
      <vt:lpstr>抽油器数据</vt:lpstr>
      <vt:lpstr>预选产品</vt:lpstr>
      <vt:lpstr>利润核算</vt:lpstr>
      <vt:lpstr>新品功能对照表</vt:lpstr>
      <vt:lpstr>标准款星评调研</vt:lpstr>
      <vt:lpstr>升级款星评调研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Caden</cp:lastModifiedBy>
  <dcterms:created xsi:type="dcterms:W3CDTF">2020-04-21T09:34:00Z</dcterms:created>
  <dcterms:modified xsi:type="dcterms:W3CDTF">2023-09-25T14:51:00Z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2C22F6383AF042DA83B5355E4751F331</vt:lpwstr>
  </property>
</Properties>
</file>