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 activeTab="1"/>
  </bookViews>
  <sheets>
    <sheet name="竞品利润" sheetId="2" r:id="rId1"/>
    <sheet name="top100" sheetId="1" r:id="rId2"/>
    <sheet name="关键词" sheetId="3" r:id="rId3"/>
    <sheet name="泳衣款式" sheetId="4" r:id="rId4"/>
  </sheets>
  <calcPr calcId="144525"/>
</workbook>
</file>

<file path=xl/sharedStrings.xml><?xml version="1.0" encoding="utf-8"?>
<sst xmlns="http://schemas.openxmlformats.org/spreadsheetml/2006/main" count="3653" uniqueCount="1374">
  <si>
    <t>产品</t>
  </si>
  <si>
    <t>基本信息</t>
  </si>
  <si>
    <t>尺寸重量</t>
  </si>
  <si>
    <t>比率</t>
  </si>
  <si>
    <t>卖家</t>
  </si>
  <si>
    <t>Asin</t>
  </si>
  <si>
    <t>售价（美元）</t>
  </si>
  <si>
    <t>排名（大类）</t>
  </si>
  <si>
    <t>排名（小类）</t>
  </si>
  <si>
    <t>规格</t>
  </si>
  <si>
    <t>SKU数量</t>
  </si>
  <si>
    <t>评分</t>
  </si>
  <si>
    <t>总评数</t>
  </si>
  <si>
    <t>问答数量</t>
  </si>
  <si>
    <t>预估月销售量</t>
  </si>
  <si>
    <t>有无A+</t>
  </si>
  <si>
    <t>上架时间</t>
  </si>
  <si>
    <t>链接</t>
  </si>
  <si>
    <t>尺寸-inch</t>
  </si>
  <si>
    <t>换算成米</t>
  </si>
  <si>
    <t>尺寸-m</t>
  </si>
  <si>
    <t>CBM/PC 体积</t>
  </si>
  <si>
    <t>重量
lbs</t>
  </si>
  <si>
    <t>换算成千克</t>
  </si>
  <si>
    <t>亚马逊平台费15%</t>
  </si>
  <si>
    <t>FBA费用</t>
  </si>
  <si>
    <t>叁航佣金5%</t>
  </si>
  <si>
    <t>运费（海运）</t>
  </si>
  <si>
    <t>推广费10%</t>
  </si>
  <si>
    <t>退货费用3%</t>
  </si>
  <si>
    <t>售价</t>
  </si>
  <si>
    <t>FOB+利润</t>
  </si>
  <si>
    <t>Amazon
fee</t>
  </si>
  <si>
    <t>Fullfillment
cost</t>
  </si>
  <si>
    <t>DDU</t>
  </si>
  <si>
    <t>Marketing</t>
  </si>
  <si>
    <t>退货费用</t>
  </si>
  <si>
    <t>利润率</t>
  </si>
  <si>
    <t>Sold by Tempt Me and Fulfilled by Amazon.</t>
  </si>
  <si>
    <t xml:space="preserve"> B07ST1KQ48</t>
  </si>
  <si>
    <t>#31 in Women's Bikini Sets</t>
  </si>
  <si>
    <t>#715 in Women's Shops</t>
  </si>
  <si>
    <t>有</t>
  </si>
  <si>
    <t>2019.7.9</t>
  </si>
  <si>
    <t>https://www.amazon.com/dp/B07ST1KQ48?th=1&amp;psc=1</t>
  </si>
  <si>
    <t>B07ST1KQ48</t>
  </si>
  <si>
    <r>
      <rPr>
        <sz val="9.75"/>
        <color rgb="FF111111"/>
        <rFont val="Arial"/>
        <charset val="134"/>
      </rPr>
      <t>Sold by</t>
    </r>
    <r>
      <rPr>
        <sz val="9.75"/>
        <color rgb="FF111111"/>
        <rFont val="Arial"/>
        <charset val="134"/>
      </rPr>
      <t> </t>
    </r>
    <r>
      <rPr>
        <sz val="9.75"/>
        <color rgb="FF0066C0"/>
        <rFont val="Arial"/>
        <charset val="134"/>
      </rPr>
      <t>B2PRITY</t>
    </r>
    <r>
      <rPr>
        <sz val="9.75"/>
        <color rgb="FF111111"/>
        <rFont val="Arial"/>
        <charset val="134"/>
      </rPr>
      <t> </t>
    </r>
    <r>
      <rPr>
        <sz val="9.75"/>
        <color rgb="FF111111"/>
        <rFont val="Arial"/>
        <charset val="134"/>
      </rPr>
      <t>and</t>
    </r>
    <r>
      <rPr>
        <sz val="9.75"/>
        <color rgb="FF111111"/>
        <rFont val="Arial"/>
        <charset val="134"/>
      </rPr>
      <t> </t>
    </r>
    <r>
      <rPr>
        <u/>
        <sz val="9.75"/>
        <color rgb="FFC45500"/>
        <rFont val="Arial"/>
        <charset val="134"/>
      </rPr>
      <t>Fulfilled by Amazon</t>
    </r>
    <r>
      <rPr>
        <sz val="9.75"/>
        <color rgb="FF111111"/>
        <rFont val="Arial"/>
        <charset val="134"/>
      </rPr>
      <t>.</t>
    </r>
  </si>
  <si>
    <t xml:space="preserve"> B0859XKJRQ</t>
  </si>
  <si>
    <r>
      <rPr>
        <sz val="9.75"/>
        <color rgb="FF111111"/>
        <rFont val="Arial"/>
        <charset val="134"/>
      </rPr>
      <t>#493 in Clothing, Shoes &amp; Jewelry</t>
    </r>
    <r>
      <rPr>
        <sz val="9.75"/>
        <color rgb="FF111111"/>
        <rFont val="Arial"/>
        <charset val="134"/>
      </rPr>
      <t> </t>
    </r>
  </si>
  <si>
    <t>#5 in Women's One-Piece Swimsuits</t>
  </si>
  <si>
    <t>2017.7.26</t>
  </si>
  <si>
    <t>B0859XKJRQ</t>
  </si>
  <si>
    <r>
      <rPr>
        <sz val="9.75"/>
        <color rgb="FF111111"/>
        <rFont val="Arial"/>
        <charset val="134"/>
      </rPr>
      <t>Sold by</t>
    </r>
    <r>
      <rPr>
        <sz val="9.75"/>
        <color rgb="FF111111"/>
        <rFont val="Arial"/>
        <charset val="134"/>
      </rPr>
      <t> </t>
    </r>
    <r>
      <rPr>
        <sz val="9.75"/>
        <color rgb="FF0066C0"/>
        <rFont val="Arial"/>
        <charset val="134"/>
      </rPr>
      <t>SHEKINI</t>
    </r>
    <r>
      <rPr>
        <sz val="9.75"/>
        <color rgb="FF111111"/>
        <rFont val="Arial"/>
        <charset val="134"/>
      </rPr>
      <t> </t>
    </r>
    <r>
      <rPr>
        <sz val="9.75"/>
        <color rgb="FF111111"/>
        <rFont val="Arial"/>
        <charset val="134"/>
      </rPr>
      <t>and</t>
    </r>
    <r>
      <rPr>
        <sz val="9.75"/>
        <color rgb="FF111111"/>
        <rFont val="Arial"/>
        <charset val="134"/>
      </rPr>
      <t> </t>
    </r>
    <r>
      <rPr>
        <sz val="9.75"/>
        <color rgb="FF0066C0"/>
        <rFont val="Arial"/>
        <charset val="134"/>
      </rPr>
      <t>Fulfilled by Amazon</t>
    </r>
    <r>
      <rPr>
        <sz val="9.75"/>
        <color rgb="FF111111"/>
        <rFont val="Arial"/>
        <charset val="134"/>
      </rPr>
      <t>.</t>
    </r>
  </si>
  <si>
    <r>
      <rPr>
        <b/>
        <sz val="10"/>
        <color rgb="FF111111"/>
        <rFont val="Arial"/>
        <charset val="134"/>
      </rPr>
      <t> </t>
    </r>
    <r>
      <rPr>
        <sz val="10"/>
        <color rgb="FF111111"/>
        <rFont val="Arial"/>
        <charset val="134"/>
      </rPr>
      <t>B0815T2H4L</t>
    </r>
  </si>
  <si>
    <t>#965 in Clothing, Shoes &amp; Jewelry</t>
  </si>
  <si>
    <t>#4 in Women's Swimwear Bottoms</t>
  </si>
  <si>
    <t>2016.12.17</t>
  </si>
  <si>
    <t>https://www.amazon.com/SHEKINI-Womens-Bottom-Triangle-Bathing/dp/B07H8FPC9F/ref=zg_bs_5016323011_22?_encoding=UTF8&amp;refRID=AFFN216DFPQWWT5D8Y8N&amp;th=1&amp;psc=1</t>
  </si>
  <si>
    <t xml:space="preserve"> B0815T2H4L</t>
  </si>
  <si>
    <r>
      <rPr>
        <sz val="9.75"/>
        <color rgb="FF111111"/>
        <rFont val="Arial"/>
        <charset val="134"/>
      </rPr>
      <t>Sold by</t>
    </r>
    <r>
      <rPr>
        <sz val="9.75"/>
        <color rgb="FF111111"/>
        <rFont val="Arial"/>
        <charset val="134"/>
      </rPr>
      <t> </t>
    </r>
    <r>
      <rPr>
        <sz val="9.75"/>
        <color rgb="FF0066C0"/>
        <rFont val="Arial"/>
        <charset val="134"/>
      </rPr>
      <t>Baleaf Sports</t>
    </r>
    <r>
      <rPr>
        <sz val="9.75"/>
        <color rgb="FF111111"/>
        <rFont val="Arial"/>
        <charset val="134"/>
      </rPr>
      <t> </t>
    </r>
    <r>
      <rPr>
        <sz val="9.75"/>
        <color rgb="FF111111"/>
        <rFont val="Arial"/>
        <charset val="134"/>
      </rPr>
      <t>and</t>
    </r>
    <r>
      <rPr>
        <sz val="9.75"/>
        <color rgb="FF111111"/>
        <rFont val="Arial"/>
        <charset val="134"/>
      </rPr>
      <t> </t>
    </r>
    <r>
      <rPr>
        <u/>
        <sz val="9.75"/>
        <color rgb="FFC45500"/>
        <rFont val="Arial"/>
        <charset val="134"/>
      </rPr>
      <t>Fulfilled by Amazon</t>
    </r>
    <r>
      <rPr>
        <sz val="9.75"/>
        <color rgb="FF111111"/>
        <rFont val="Arial"/>
        <charset val="134"/>
      </rPr>
      <t>.</t>
    </r>
  </si>
  <si>
    <t>B07Y23XJ5P</t>
  </si>
  <si>
    <t>#5,740 in Sports &amp; Outdoors</t>
  </si>
  <si>
    <t>#2 in Men's Athletic Swimwear Jammers</t>
  </si>
  <si>
    <t>无</t>
  </si>
  <si>
    <t>https://www.amazon.com/BALEAF-Athletic-Jammers-Training-Swimsuit/dp/B086JKNGHB/ref=zg_bs_2371137011_2?_encoding=UTF8&amp;refRID=4AE5RHHQFGGZDCY4CEFM&amp;th=1&amp;psc=1</t>
  </si>
  <si>
    <t>亚马逊FBA尺寸分段</t>
  </si>
  <si>
    <t>费用分段</t>
  </si>
  <si>
    <t>排名</t>
  </si>
  <si>
    <t>ASIN</t>
  </si>
  <si>
    <t>商品</t>
  </si>
  <si>
    <t>品牌</t>
  </si>
  <si>
    <t>分类</t>
  </si>
  <si>
    <t>月销量</t>
  </si>
  <si>
    <t>价格</t>
  </si>
  <si>
    <t>评论数</t>
  </si>
  <si>
    <t>发货方式</t>
  </si>
  <si>
    <t>B07VJN184M</t>
  </si>
  <si>
    <t>Women’s Two Piece Swimsuit Flounce Ruffles Swimwear Junior Vintage Bathing Suit High Waisted Bottom Bikini Set (Black Lace,M)</t>
  </si>
  <si>
    <t>Adisputent</t>
  </si>
  <si>
    <t>Clothing, Shoes &amp; Jewelry</t>
  </si>
  <si>
    <t>2019-07-23</t>
  </si>
  <si>
    <t>B07T5XFPGK</t>
  </si>
  <si>
    <t>Womens High Waisted Bikini Tassel Flounce Crop Top Pom-Pom Trim Swimsuit Swimwear Bathing Suits(Tassel Lattice,M)</t>
  </si>
  <si>
    <t>2019-06-26</t>
  </si>
  <si>
    <t>B07T5WWGNM</t>
  </si>
  <si>
    <t>Womens High Waisted Bikini Tassel Flounce Crop Top Pom-Pom Trim Swimsuit Swimwear Bathing Suits (Tassel Orange,XL)</t>
  </si>
  <si>
    <t>2019-06-24</t>
  </si>
  <si>
    <t>B07QT74KHW</t>
  </si>
  <si>
    <t>Women High Waisted Swimsuit Flounce Swimwear Racerback Vintage Two Piece Bikini</t>
  </si>
  <si>
    <t>2019-04-16</t>
  </si>
  <si>
    <t>Yangus</t>
  </si>
  <si>
    <t>FBA</t>
  </si>
  <si>
    <t>B07P3Z9FFW</t>
  </si>
  <si>
    <t>OMKAGI Women's 2 Pieces Bandeau Bikini Swimsuits Off Shoulder High Waist Bathing Suit High Cut</t>
  </si>
  <si>
    <t>OMKAGI</t>
  </si>
  <si>
    <t>2019-02-24</t>
  </si>
  <si>
    <t>OMKAGI-US</t>
  </si>
  <si>
    <t>B07VKM664C</t>
  </si>
  <si>
    <t>Women’s Two Piece Swimsuit Flounce Ruffles Swimwear Junior Vintage Bathing Suit High Waisted Bottom Bikini Set (Black Lace,XL)</t>
  </si>
  <si>
    <t>B0832M2GH5</t>
  </si>
  <si>
    <t>2020-01-16</t>
  </si>
  <si>
    <t>B07SZJJFTM</t>
  </si>
  <si>
    <t>Womens High Waisted Bikini Tassel Flounce Crop Top Pom-Pom Trim Swimsuit Swimwear Bathing Suits(Tassel Orange,L)</t>
  </si>
  <si>
    <t>2019-06-23</t>
  </si>
  <si>
    <t>B077RVJ5FP</t>
  </si>
  <si>
    <t>Wander Agio Beach Swimsuit for Women Sleeve Coverups Bikini Cover Up Net</t>
  </si>
  <si>
    <t>Wander Agio</t>
  </si>
  <si>
    <t>2017-12-08</t>
  </si>
  <si>
    <t>wander agio</t>
  </si>
  <si>
    <t>B07TP54PNY</t>
  </si>
  <si>
    <t>SouqFone Swimsuits for Women Two Piece Bathing Suits Ruffled Flounce Top with High Waisted Bottom Bikini Set</t>
  </si>
  <si>
    <t>SouqFone</t>
  </si>
  <si>
    <t>2019-07-08</t>
  </si>
  <si>
    <t>B083TLP2BL</t>
  </si>
  <si>
    <t>RUUHEE Women Stripe Printing Padded Push up 2 Piece Bikini Sets Swimsuits</t>
  </si>
  <si>
    <t>RUUHEE</t>
  </si>
  <si>
    <t>2020-01-20</t>
  </si>
  <si>
    <t>Cool smart life</t>
  </si>
  <si>
    <t>B07N82L8TJ</t>
  </si>
  <si>
    <t>High Waisted Bikini Swimsuits for Women Ruffled Flounce Print Cut Out Bottoms Two Piece Bathing Suits(Blue Flower,S)</t>
  </si>
  <si>
    <t>2019-02-20</t>
  </si>
  <si>
    <t>B07B611GKP</t>
  </si>
  <si>
    <t>HARHAY Women's Summer Swimsuit Bikini Beach Swimwear Cover up</t>
  </si>
  <si>
    <t>HARHAY</t>
  </si>
  <si>
    <t>2017-07-10</t>
  </si>
  <si>
    <t>B07VRJQT8S</t>
  </si>
  <si>
    <t>Smismivo Tummy Control Swimwear Black Halter One Piece Swimsuit Ruched Padded Bathing Suits for Women Slimming Vintage Bikini</t>
  </si>
  <si>
    <t>Smismivo</t>
  </si>
  <si>
    <t>2019-08-13</t>
  </si>
  <si>
    <t>B00SMIIR0W</t>
  </si>
  <si>
    <t>Schick Hydro Silk TrimStyle Moisturizing Razor for Women with Bikini Trimmer,1 Count</t>
  </si>
  <si>
    <t>Schick</t>
  </si>
  <si>
    <t>Beauty &amp; Personal Care</t>
  </si>
  <si>
    <t>2015-04-07</t>
  </si>
  <si>
    <t>Amazon.com</t>
  </si>
  <si>
    <t>AMZ</t>
  </si>
  <si>
    <t>B07KK8H347</t>
  </si>
  <si>
    <t>Zando Women's Two Piece Swimsuits Tummy Control Swimwear Slimming Skirted Swimdress Long Torso Bathing Suit with Brief Tankini Plus Size Bathing Suits for Women Grey 2XL (US 18-20)</t>
  </si>
  <si>
    <t>Zando</t>
  </si>
  <si>
    <t>2018-11-15</t>
  </si>
  <si>
    <t>B00BVO6RT2</t>
  </si>
  <si>
    <t>Tend Skin Womens AfterShave / Post Waxing Solution for Ingrown Hair, Razor Bumps and Razor Burns, 4 ounce</t>
  </si>
  <si>
    <t>Tend Skin</t>
  </si>
  <si>
    <t>2014-06-03</t>
  </si>
  <si>
    <t>B06X15J5LC</t>
  </si>
  <si>
    <t>Pink Queen Women's Removable Strap Wrap Pad Cheeky High Waist Bikini Set Swimsuit</t>
  </si>
  <si>
    <t>Pink Queen</t>
  </si>
  <si>
    <t>2016-06-13</t>
  </si>
  <si>
    <t>PinkQueen</t>
  </si>
  <si>
    <t>FBM</t>
  </si>
  <si>
    <t>B07L8FH3T8</t>
  </si>
  <si>
    <t>RUUHEE Women High Cut Bandeau Tropical Leaf Printed Strapless Swimsuits Bikini Set</t>
  </si>
  <si>
    <t>2018-12-10</t>
  </si>
  <si>
    <t>B07ZTDZT5N</t>
  </si>
  <si>
    <t>Ekouaer Women's Swimsuit Beach Cover Up Shirt Bikini Beachwear Bathing Suit Beach Dress</t>
  </si>
  <si>
    <t>Ekouaer</t>
  </si>
  <si>
    <t>2019-11-12</t>
  </si>
  <si>
    <t>Anglekiss</t>
  </si>
  <si>
    <t>B0778YJGM4</t>
  </si>
  <si>
    <t>Kanu Surf Girls' Alania Flounce Bikini Beach Sport 2 Piece Swimsuit</t>
  </si>
  <si>
    <t>Kanu Surf</t>
  </si>
  <si>
    <t>2018-01-19</t>
  </si>
  <si>
    <t>B07C24R4G8</t>
  </si>
  <si>
    <t>Ekouaer Women's Sexy Open Front Cardigan Summer Bikini Swim Suit Tassel Kimono Blouse</t>
  </si>
  <si>
    <t>2018-04-11</t>
  </si>
  <si>
    <t>B07YCSQQ2X</t>
  </si>
  <si>
    <t>Avashine Wax Strips for Arms, Legs, Underarm Hair, Eyebrow, Bikini, and Brazilian Hair Removal Contains 32 Strips</t>
  </si>
  <si>
    <t>Avashine</t>
  </si>
  <si>
    <t>2019-09-26</t>
  </si>
  <si>
    <t>UGpower</t>
  </si>
  <si>
    <t>B07C1RW9YC</t>
  </si>
  <si>
    <t>Ekouaer Women's Floral Kimono Chiffon Cardigan Bikini Cover Up Blouse Tops</t>
  </si>
  <si>
    <t>B07D9KSM7H</t>
  </si>
  <si>
    <t>Pink Queen Women's Crop Top High Waisted Cheeky Bikini Set Two Piece Swimsuits</t>
  </si>
  <si>
    <t>2018-05-25</t>
  </si>
  <si>
    <t>B07WYCW1X8</t>
  </si>
  <si>
    <t>ILansley Waxing Kit for Women Men Coarse Hair Removal with Moisturizing Aloe Formulas Hard Stripless Wax Beads, Relaxing Wax Kit for Legs, Face, Underarm, Bikini, Brazilian</t>
  </si>
  <si>
    <t>ILansley</t>
  </si>
  <si>
    <t>2019-11-07</t>
  </si>
  <si>
    <t>Lansley</t>
  </si>
  <si>
    <t>B07XC2XSK2</t>
  </si>
  <si>
    <t>2019-09-04</t>
  </si>
  <si>
    <t>B088T8X5Q9</t>
  </si>
  <si>
    <t>Astylish Women's Push Up Two Piece Bikini Swimsuits Padded Swimwear Bathing Suits</t>
  </si>
  <si>
    <t>Astylish</t>
  </si>
  <si>
    <t>2020-05-22</t>
  </si>
  <si>
    <t>B07PJJY7YM</t>
  </si>
  <si>
    <t>Ekouaer Women Embroidered Half/Long Sleeve Swimsuit Cover Up Mini Beach Dress</t>
  </si>
  <si>
    <t>2019-03-22</t>
  </si>
  <si>
    <t>B07JK4C34Y</t>
  </si>
  <si>
    <t>Wax Warmer, Femiro Hair Removal Home Waxing Kit with 4 Flavors Stripless Hard Wax Beans（14.1oz）20 Wax Applicator Sticks for Full Body, Legs, Face, Eyebrows, Bikini Women Men Painless At Home Waxing</t>
  </si>
  <si>
    <t>NaturalRays</t>
  </si>
  <si>
    <t>2018-11-05</t>
  </si>
  <si>
    <t>NaturalRays-Official</t>
  </si>
  <si>
    <t>B07C24XMY2</t>
  </si>
  <si>
    <t>Ekouaer Women's Boho Kimono Swimwear Floral Tassel Beach Cover up Casual Top</t>
  </si>
  <si>
    <t>2018-03-27</t>
  </si>
  <si>
    <t>B07S9XF3J8</t>
  </si>
  <si>
    <t>Tempt Me Women Two Piece Swimsuit High Waisted Off Shoulder Ruffled Bikini Set</t>
  </si>
  <si>
    <t>Tempt Me</t>
  </si>
  <si>
    <t>2019-06-01</t>
  </si>
  <si>
    <t>B07P7GX4YM</t>
  </si>
  <si>
    <t>Waxing Kit, Femiro Wax Warmer Painless Hair Removal Wax Kit with 4 Bags Hard Wax (3.5oz/bag) 20 Wax Applicator Sticks for Full Body, Legs, Face, Eyebrows, Bikini Women Men At Home Waxing</t>
  </si>
  <si>
    <t>2019-03-14</t>
  </si>
  <si>
    <t>B07QZRLHFQ</t>
  </si>
  <si>
    <t>High Waisted Bikini Swimsuits for Women Sexy Deep V Ruffled Flounce Top Two Piece Bathing Suits (Bright Red,XL)</t>
  </si>
  <si>
    <t>2019-04-25</t>
  </si>
  <si>
    <t>B07V2RPZ24</t>
  </si>
  <si>
    <t>Areke Womens Bikini Panties Seamless Underwear, Soft Stretch Cheekini Hipster Briefs 6 Pack</t>
  </si>
  <si>
    <t>Areke</t>
  </si>
  <si>
    <t>2019-08-23</t>
  </si>
  <si>
    <t>Areke Mall</t>
  </si>
  <si>
    <t>B07DB1FSJ1</t>
  </si>
  <si>
    <t>SHEKINI Womens Bathing Suits Floral Printing Swim Bottoms Padded Halter Bandage Bikini Two Piece Swimsuits</t>
  </si>
  <si>
    <t>SHEKINI</t>
  </si>
  <si>
    <t>2017-03-01</t>
  </si>
  <si>
    <t>B07P91J5FL</t>
  </si>
  <si>
    <t>OMKAGI Women's Ruffle Bikini Swimsuit High Waisted Bottom Plus Size Swimwear Tankini</t>
  </si>
  <si>
    <t>2019-03-06</t>
  </si>
  <si>
    <t>B0817GNR13</t>
  </si>
  <si>
    <t>GDKEY Women Chiffon Tassel Swimsuit Bikini Stylish Beach Cover up</t>
  </si>
  <si>
    <t>GDKEY</t>
  </si>
  <si>
    <t>2019-11-24</t>
  </si>
  <si>
    <t>B083TH9XH9</t>
  </si>
  <si>
    <t>SUUKSESS Women Wrap Bikini Set Push Up High Waisted 2 Piece Swimsuits</t>
  </si>
  <si>
    <t>SUUKSESS</t>
  </si>
  <si>
    <t>AIGUO</t>
  </si>
  <si>
    <t>B07M683PQB</t>
  </si>
  <si>
    <t>Kanu Surf Girls' Mahina Beach Sport Halter Bikini 2-Piece Swimsuit</t>
  </si>
  <si>
    <t>2019-03-19</t>
  </si>
  <si>
    <t>B07STDY2Q8</t>
  </si>
  <si>
    <t>Spongebob Squarepants: Battle for Bikini Bottom - Rehydrated - Nintendo Switch Standard Edition</t>
  </si>
  <si>
    <t>THQ Nordic</t>
  </si>
  <si>
    <t>Video Games</t>
  </si>
  <si>
    <t>2019-06-07</t>
  </si>
  <si>
    <t>B087TBHBBD</t>
  </si>
  <si>
    <t>Tainehs Women's Sexy Halter Thong Bikin Tie Side Bottom Triangle Bikini Swimsuits</t>
  </si>
  <si>
    <t>Tainehs</t>
  </si>
  <si>
    <t>2020-05-19</t>
  </si>
  <si>
    <t>Tainehs Fashion</t>
  </si>
  <si>
    <t>B089GRRKBG</t>
  </si>
  <si>
    <t>CUPSHE Women's Ladies Vintage Lace Bikini Sets Beach Swimwear Bathing Suit</t>
  </si>
  <si>
    <t>CUPSHE</t>
  </si>
  <si>
    <t>2020-06-02</t>
  </si>
  <si>
    <t>B07RWHJXCK</t>
  </si>
  <si>
    <t>COCOSHIP Women's Retro Boho Flounce Falbala High Waist Bikini Set Chic Swimsuit(FBA)</t>
  </si>
  <si>
    <t>COCOSHIP</t>
  </si>
  <si>
    <t>2019-06-20</t>
  </si>
  <si>
    <t>B07R7P482H</t>
  </si>
  <si>
    <t>KABETY Girls Swimsuit Two Pieces Bikini Set Ruffle Falbala Swimwear Bathing Suits</t>
  </si>
  <si>
    <t>KABETY</t>
  </si>
  <si>
    <t>2018-04-24</t>
  </si>
  <si>
    <t>B07GVJY2TC</t>
  </si>
  <si>
    <t>Blooming Jelly Womens High Waisted Bikini Set Tie Knot High Rise Two Piece Swimsuits Bathing Suits</t>
  </si>
  <si>
    <t>Blooming Jelly</t>
  </si>
  <si>
    <t>2018-11-23</t>
  </si>
  <si>
    <t>BMJLUSAFashion</t>
  </si>
  <si>
    <t>B079FCM251</t>
  </si>
  <si>
    <t>SherryDC Women's Solid Scoop Neck Push up Padded Brazilian Thong Bikini Swimsuit</t>
  </si>
  <si>
    <t>SherryDC</t>
  </si>
  <si>
    <t>2017-06-27</t>
  </si>
  <si>
    <t>sherry007</t>
  </si>
  <si>
    <t>B0839KXGQW</t>
  </si>
  <si>
    <t>CPOKRTWSO Women’s Crochet Chiffon Tassel Swimsuit Beach Bikini Cover Ups for Swimwear</t>
  </si>
  <si>
    <t>CPOKRTWSO</t>
  </si>
  <si>
    <t>2020-02-13</t>
  </si>
  <si>
    <t>B086GJPX76</t>
  </si>
  <si>
    <t>Century Star Women's Two Piece Tankini Swimsuit Floral Tank Top Bikinis Padded Swimwear with Boyshorts</t>
  </si>
  <si>
    <t>Century Star</t>
  </si>
  <si>
    <t>Sports &amp; Outdoors</t>
  </si>
  <si>
    <t>2020-05-08</t>
  </si>
  <si>
    <t>Century Star US</t>
  </si>
  <si>
    <t>B07KR51XY2</t>
  </si>
  <si>
    <t>RELLECIGA Women's Cheeky Brazilian Cut Bikini Bottom</t>
  </si>
  <si>
    <t>RELLECIGA</t>
  </si>
  <si>
    <t>2018-11-21</t>
  </si>
  <si>
    <t>RELLECIGA SWIMWEAR</t>
  </si>
  <si>
    <t>B082TZ8WWP</t>
  </si>
  <si>
    <t>LIENRIDY Women's Swimsuit Cover Up Summer Beach Wrap Skirt Swimwear Bikini Cover-ups</t>
  </si>
  <si>
    <t>LIENRIDY</t>
  </si>
  <si>
    <t>2020-02-20</t>
  </si>
  <si>
    <t>B083WLJ2JL</t>
  </si>
  <si>
    <t>GRAPENT Women's High Waist Tulip Hem Shirring Swim Skirt Swimsuit Bikini Bottom</t>
  </si>
  <si>
    <t>GRAPENT</t>
  </si>
  <si>
    <t>B000AAAVZE</t>
  </si>
  <si>
    <t>Sally Hansen  W-SC-2018 Hair Remover Wax Kit for Face, Brows, and Bikini, 34 Count (17 Double Sided Strips), Pack Of 1, Packaging may vary</t>
  </si>
  <si>
    <t>Sally Hansen</t>
  </si>
  <si>
    <t>2012-12-22</t>
  </si>
  <si>
    <t>B07MXKZLYH</t>
  </si>
  <si>
    <t>Tournesol Women's Swim Shorts High Waist Boy Shorts Boardshorts Beach Bikini Tankini Swimwear Boy Leg Bottoms</t>
  </si>
  <si>
    <t>Tournesol</t>
  </si>
  <si>
    <t>Tournesol Ye</t>
  </si>
  <si>
    <t>B07SX7VZC7</t>
  </si>
  <si>
    <t>Ekouaer Women's Beach Bikini Cover-up Long Roll-up Sleeve Summer Covers</t>
  </si>
  <si>
    <t>2019-06-11</t>
  </si>
  <si>
    <t>B07XXQ1XQC</t>
  </si>
  <si>
    <t>Women's String Two Piece Halter Top Triangle Bikini Set with Tie Side Bottom Sexy Swimsuit Bathing Suits</t>
  </si>
  <si>
    <t>American Trends</t>
  </si>
  <si>
    <t>2019-09-22</t>
  </si>
  <si>
    <t>Passionate Adventure(American Trends Sole Agency)</t>
  </si>
  <si>
    <t>B07WS6XZ7W</t>
  </si>
  <si>
    <t>Panasonic Bikini Shaper and Trimmer for Women ES246AC, Compact, Portable Design with Adjustable Trim Settings, Battery Operated AND Panasonic Electric Shaver for Women, Cordless 3 Blade Razor</t>
  </si>
  <si>
    <t>Panasonic</t>
  </si>
  <si>
    <t>2019-08-24</t>
  </si>
  <si>
    <t>B07XM5JZ7K</t>
  </si>
  <si>
    <t>Smismivo Tummy Control Swimwear Black Strapless One Piece Swimsuit Ruched Padded Bathing Suits Women Slimming Bandeau Bikini</t>
  </si>
  <si>
    <t>2019-09-21</t>
  </si>
  <si>
    <t>B086BY6KPK</t>
  </si>
  <si>
    <t>Avashine Body Wax Strips, Rose Scent Hair Remover Wax Strips for Arms Legs, Underarm Hair, Eyebrow, Bikini and Brazilian Hair Removal Contains 32 Strips</t>
  </si>
  <si>
    <t>2020-03-27</t>
  </si>
  <si>
    <t>Waflo-Moon</t>
  </si>
  <si>
    <t>B07PKY453M</t>
  </si>
  <si>
    <t>Fruit of the Loom Girls' Cotton Bikini Underwear</t>
  </si>
  <si>
    <t>Fruit of the Loom</t>
  </si>
  <si>
    <t>2019-04-15</t>
  </si>
  <si>
    <t>B07PNB9KZ9</t>
  </si>
  <si>
    <t>pinziko Women's Summer Sleeveless Beach Dress Bikini Cover Up Tank Vacation Dresses(10 Colors S-2XL)</t>
  </si>
  <si>
    <t>pinziko</t>
  </si>
  <si>
    <t>2019-07-20</t>
  </si>
  <si>
    <t>B07G9VD5WL</t>
  </si>
  <si>
    <t>Coochy Plus Intimate Shaving Cream SWEET BLISS For Pubic, Bikini Line, Armpit and more - Rash-Free With Patent-Pending MOISTURIZING+ Formula – Prevents Razor Burns &amp; Bumps, In-Grown Hairs, Itchiness</t>
  </si>
  <si>
    <t>IntiMD</t>
  </si>
  <si>
    <t>2018-09-10</t>
  </si>
  <si>
    <t>Yes Shoppe</t>
  </si>
  <si>
    <t>B07HJ762WL</t>
  </si>
  <si>
    <t>Completely Bare Bikini Bump Blaster Pads- All Natural Antioxidants, Witch Hazel &amp; Green Tea, Prevents Ingrown Hairs and Bumps, Gentle Exfoliating Treatment Wipes, Cruelty-Free Vegan Formula, 50ct</t>
  </si>
  <si>
    <t>Completely Bare</t>
  </si>
  <si>
    <t>2018-09-29</t>
  </si>
  <si>
    <t>Pharmapacks</t>
  </si>
  <si>
    <t>B000J45NA4</t>
  </si>
  <si>
    <t>Hanes Girls' Bikini Multipack</t>
  </si>
  <si>
    <t>Hanes</t>
  </si>
  <si>
    <t>2011-03-15</t>
  </si>
  <si>
    <t>Agmy intl</t>
  </si>
  <si>
    <t>B07XL61QPB</t>
  </si>
  <si>
    <t>Hilor Women's Skirted Bikini Bottom High Waisted Shirred Swim Bottom Ruffle Swim Skirt</t>
  </si>
  <si>
    <t>Hilor</t>
  </si>
  <si>
    <t>2019-09-15</t>
  </si>
  <si>
    <t>B07Z7XB528</t>
  </si>
  <si>
    <t>Brori Electric Razor for Women - Womens Shaver Bikini Trimmer Body Hair Removal for Legs and Underarms Rechargeable Wet and Dry Painless Cordless with LED Light, Rose Gold</t>
  </si>
  <si>
    <t>brori</t>
  </si>
  <si>
    <t>2019-10-15</t>
  </si>
  <si>
    <t>B07ZQP93GM</t>
  </si>
  <si>
    <t>Alyce Ives Intimates Women's Cotton Bikini, 12 Pack, Assorted Prints</t>
  </si>
  <si>
    <t>Alyce Ives Intimates</t>
  </si>
  <si>
    <t>2019-10-30</t>
  </si>
  <si>
    <t>Alyce Intimates</t>
  </si>
  <si>
    <t>B07QRSWP27</t>
  </si>
  <si>
    <t>Garlagy 3 Pcs Girls Swimsuit Mermaid Tails for Swimming Bikini Set Bathing Suit Swimmable Can Add Monofin for 3-14Y (9-10/Ht:51-54in(tag 140), A-Rouge Purple)</t>
  </si>
  <si>
    <t>iGeeKid</t>
  </si>
  <si>
    <t>2018-05-10</t>
  </si>
  <si>
    <t>B075GD59S5</t>
  </si>
  <si>
    <t>Vanity Fair Women's Illumination String Bikini Panties (Regular &amp; Plus Size)</t>
  </si>
  <si>
    <t>Vanity Fair</t>
  </si>
  <si>
    <t>2008-10-13</t>
  </si>
  <si>
    <t>B088WT126Y</t>
  </si>
  <si>
    <t>CUPSHE Women's Back Braided Straps Reversible Bottem Strappy Lace Up Bikini Sets</t>
  </si>
  <si>
    <t>2020-05-28</t>
  </si>
  <si>
    <t>B0855LFV2K</t>
  </si>
  <si>
    <t>Brori Electric Razor for Women - Womens Shaver Bikini Trimmer Body Hair Removal for Legs and Underarms Rechargeable Wet and Dry Painless Cordless with LED Light, Blue</t>
  </si>
  <si>
    <t>2020-03-07</t>
  </si>
  <si>
    <t>Brori Inc.</t>
  </si>
  <si>
    <t>B01N8104NB</t>
  </si>
  <si>
    <t>CUPSHE Women's Falbala Design Bikini Set</t>
  </si>
  <si>
    <t>2016-06-01</t>
  </si>
  <si>
    <t>B07F1TQ733</t>
  </si>
  <si>
    <t>Hard Wax Beans for Painless Hair Removal (Coarse Body Hair Specific).Our Strongest Blue Bikini Babe by KoluaWax for Brazilian, Underarms, Back and Chest. Large Refill Pearl Beads for Wax Warmers.</t>
  </si>
  <si>
    <t>KoluaWax</t>
  </si>
  <si>
    <t>2018-06-26</t>
  </si>
  <si>
    <t>B07GJ2VFB4</t>
  </si>
  <si>
    <t>XUNYU Bikini Set Bandage Solid Brazilian Swimwear Two Pieces Swimsuit Padded Thong Bathing Suits</t>
  </si>
  <si>
    <t>XUNYU</t>
  </si>
  <si>
    <t>2018-08-15</t>
  </si>
  <si>
    <t>B07P5RJHBK</t>
  </si>
  <si>
    <t>COCOSHIP Women's Mesh Striped High Waist Bikini Set Tassel Trim Top Halter Straps Swimsuit(FBA)</t>
  </si>
  <si>
    <t>2019-02-27</t>
  </si>
  <si>
    <t>B074DX5B8V</t>
  </si>
  <si>
    <t>Exfoliating Brush, Body Brush, Ingrown Hair and Razor Bump Treatment - Eliminate Shaving Irritation for Face, Armpit, Legs, Neck, Bikini Line - Silky Smooth Skin Solution for Men and Women by Dylonic</t>
  </si>
  <si>
    <t>Dylonic</t>
  </si>
  <si>
    <t>2017-08-28</t>
  </si>
  <si>
    <t>B07P7V17ZR</t>
  </si>
  <si>
    <t>Aleumdr Womens 2 Pieces Bandeau Bikini Swimsuits Off Shoulder High Waist Bathing Suit</t>
  </si>
  <si>
    <t>Aleumdr</t>
  </si>
  <si>
    <t>B083W46ZRV</t>
  </si>
  <si>
    <t>XUNYU Girls Swimsuit Falbala High Waisted Bathing Suit Halter Neck Bikini Swimwear Tankini Black 7-8 Years</t>
  </si>
  <si>
    <t>B073P2F926</t>
  </si>
  <si>
    <t>Exfoliating Brush to Treat and Prevent Razor Bumps and Ingrown Hairs - Eliminate Shaving Irritation for Face, Armpit, Legs, Neck, Bikini Line - Silky Smooth Skin Solution for Men and Women by Dylonic</t>
  </si>
  <si>
    <t>2017-08-31</t>
  </si>
  <si>
    <t>B0716SDL57</t>
  </si>
  <si>
    <t>Smart &amp; Sexy Women's Swim Secret Convertible Push-up Bikini Top</t>
  </si>
  <si>
    <t>Smart &amp; Sexy</t>
  </si>
  <si>
    <t>2017-03-15</t>
  </si>
  <si>
    <t>B07TYK3Q88</t>
  </si>
  <si>
    <t>Ekouaer Summer Womens Beach Wear Cover up Swimwear, Dark Cyan, Size XX-Large</t>
  </si>
  <si>
    <t>B06XR8DDWP</t>
  </si>
  <si>
    <t>Zando Athletic V Neck Swimsuit Push Up Bikini with Boyshort Vintage Criss Cross Swimwear Two Pieces Bathsuit for Women</t>
  </si>
  <si>
    <t>2017-03-21</t>
  </si>
  <si>
    <t>USA 1St Store (Zando Exclusive Agency)</t>
  </si>
  <si>
    <t>B01ATPALKO</t>
  </si>
  <si>
    <t>Nair Hair Remover Wax Ready-Strips for Face &amp; Bikini, 40 CT</t>
  </si>
  <si>
    <t>Nair</t>
  </si>
  <si>
    <t>2016-01-21</t>
  </si>
  <si>
    <t>B071ZPHW1W</t>
  </si>
  <si>
    <t>SHEKINI Women's Tie Side Bottom Padded Top Triangle Bikini Bathing Suit</t>
  </si>
  <si>
    <t>2017-02-24</t>
  </si>
  <si>
    <t>B07TSBNV6C</t>
  </si>
  <si>
    <t>Brori Electric Razor for Women - Womens Shaver Bikini Trimmer Body Hair Removal for Legs and Underarms Rechargeable Wet and Dry Painless Cordless with LED Light, Gold</t>
  </si>
  <si>
    <t>2019-07-17</t>
  </si>
  <si>
    <t>B07VGN4HYH</t>
  </si>
  <si>
    <t>Fruit of the Loom Women's Tag Free Cotton Bikini Panties</t>
  </si>
  <si>
    <t>2019-09-03</t>
  </si>
  <si>
    <t>B07STDY2Q9</t>
  </si>
  <si>
    <t>Spongebob Squarepants: Battle for Bikini Bottom - Rehydrated - PlayStation 4 Standard Edition</t>
  </si>
  <si>
    <t>B07G721CHN</t>
  </si>
  <si>
    <t>SHEKINI Women's Push-up Halter Bandage Bikini Swimsuits Ruched Swim Bottoms</t>
  </si>
  <si>
    <t>2018-08-29</t>
  </si>
  <si>
    <t>B07RCGHSK3</t>
  </si>
  <si>
    <t>GRAPENT Women's High Waisted Mesh Stripe Panel Swim Bottom Bikini Tankini Swimsuit Briefs Size XL Navy Blue</t>
  </si>
  <si>
    <t>2019-05-02</t>
  </si>
  <si>
    <t>B07SB587C5</t>
  </si>
  <si>
    <t>Balasami Women's Retro 50s Plaid Pattern Polka Dot Halter Molded Soft Pads Vintage Bikini Swimsuits Tops</t>
  </si>
  <si>
    <t>Balasami</t>
  </si>
  <si>
    <t>2019-06-17</t>
  </si>
  <si>
    <t>B082Y81JH3</t>
  </si>
  <si>
    <t>GRAPENT Women's High Waisted Swim Bottom Ruched Bikini Tankini Swimsuit Briefs</t>
  </si>
  <si>
    <t>2019-12-21</t>
  </si>
  <si>
    <t>B07BBH1FYN</t>
  </si>
  <si>
    <t>Womens Swimsuits 2 Pcs Brazilian Top Thong Bikini Set High Waisted Bathing Suits for Women</t>
  </si>
  <si>
    <t>DaiLiWei</t>
  </si>
  <si>
    <t>2017-03-10</t>
  </si>
  <si>
    <t>B07R989KLY</t>
  </si>
  <si>
    <t>GRAPENT Women's High Waisted Mesh Stripe Panel Swim Bottom Bikini Tankini Swimsuit Briefs Size L Black</t>
  </si>
  <si>
    <t>2019-05-05</t>
  </si>
  <si>
    <t>B07Y3D897D</t>
  </si>
  <si>
    <t>ELACUCOS 6 Pack Women's Thongs Cotton Breathable Panties Bikini Underwear</t>
  </si>
  <si>
    <t>ELACUCOS</t>
  </si>
  <si>
    <t>2019-09-25</t>
  </si>
  <si>
    <t>B01HTIX9MQ</t>
  </si>
  <si>
    <t>CUPSHE Women's Low Rise Bikini Flower Printing Cross Back Tie Two Piece Swimsuits</t>
  </si>
  <si>
    <t>2017-02-13</t>
  </si>
  <si>
    <t>B07RCG7TXD</t>
  </si>
  <si>
    <t>GRAPENT Women's High Waisted Mesh Stripe Panel Swim Bottom Bikini Tankini Swimsuit Briefs Size M Black</t>
  </si>
  <si>
    <t>B07YQK33CT</t>
  </si>
  <si>
    <t>Brori Electric Razor for Women - Womens Shaver Bikini Trimmer Body Hair Removal for Legs and Underarms Rechargeable Wet and Dry Painless Cordless with LED Light, Black</t>
  </si>
  <si>
    <t>2019-11-09</t>
  </si>
  <si>
    <t>B085PZ5SDR</t>
  </si>
  <si>
    <t>Bikini Swimsuit for Women High Waisted Swimsuits Tummy Control Two Piece Tankini Ruffled Top with Swim Bottom Bathing Suits</t>
  </si>
  <si>
    <t>2020-04-30</t>
  </si>
  <si>
    <t>B07R84T5MJ</t>
  </si>
  <si>
    <t>GRAPENT Women's High Waisted Mesh Stripe Panel Swim Bottom Bikini Tankini Swimsuit Briefs Size L Navy Blue</t>
  </si>
  <si>
    <t>B00005JS5C</t>
  </si>
  <si>
    <t>Panasonic Bikini Shaper and Trimmer for Women ES246AC, Compact, Portable Design with Adjustable Trim Settings, Battery Operated</t>
  </si>
  <si>
    <t>2018-04-16</t>
  </si>
  <si>
    <t>关键词</t>
  </si>
  <si>
    <t>旺季</t>
  </si>
  <si>
    <t>月搜索量</t>
  </si>
  <si>
    <t>热度</t>
  </si>
  <si>
    <t>搜索增长率</t>
  </si>
  <si>
    <t>月购买量</t>
  </si>
  <si>
    <t>商品数</t>
  </si>
  <si>
    <t>点击集中度</t>
  </si>
  <si>
    <t>货流值</t>
  </si>
  <si>
    <t>均价</t>
  </si>
  <si>
    <t>评分值</t>
  </si>
  <si>
    <t>PPC价格</t>
  </si>
  <si>
    <t>所属类目</t>
  </si>
  <si>
    <t>bikini</t>
  </si>
  <si>
    <t>2020.05</t>
  </si>
  <si>
    <t>$21.86</t>
  </si>
  <si>
    <t>4.1</t>
  </si>
  <si>
    <t>$0.54</t>
  </si>
  <si>
    <t>bikini for women</t>
  </si>
  <si>
    <t>$27.77</t>
  </si>
  <si>
    <t>$0.51</t>
  </si>
  <si>
    <t>womens bikini</t>
  </si>
  <si>
    <t>$25.86</t>
  </si>
  <si>
    <t>$0.61</t>
  </si>
  <si>
    <t>bikinis</t>
  </si>
  <si>
    <t>$22.30</t>
  </si>
  <si>
    <t>4.0</t>
  </si>
  <si>
    <t>cupshe</t>
  </si>
  <si>
    <t>$28.35</t>
  </si>
  <si>
    <t>$0.55</t>
  </si>
  <si>
    <t>bikinis for women</t>
  </si>
  <si>
    <t>$26.61</t>
  </si>
  <si>
    <t>cupshe bikini</t>
  </si>
  <si>
    <t>$28.02</t>
  </si>
  <si>
    <t>$0.53</t>
  </si>
  <si>
    <t>swimsuits for women bikini</t>
  </si>
  <si>
    <t>$24.79</t>
  </si>
  <si>
    <t>$0.57</t>
  </si>
  <si>
    <t>bikini swimsuit for women</t>
  </si>
  <si>
    <t>$24.21</t>
  </si>
  <si>
    <t>$0.58</t>
  </si>
  <si>
    <t>swimsuit for women</t>
  </si>
  <si>
    <t>$28.31</t>
  </si>
  <si>
    <t>4.2</t>
  </si>
  <si>
    <t>$0.62</t>
  </si>
  <si>
    <t>womens bikinis</t>
  </si>
  <si>
    <t>$27.21</t>
  </si>
  <si>
    <t>womens bathing suits</t>
  </si>
  <si>
    <t>$27.47</t>
  </si>
  <si>
    <t>$0.65</t>
  </si>
  <si>
    <t>womens swimsuit</t>
  </si>
  <si>
    <t>$29.09</t>
  </si>
  <si>
    <t>$0.74</t>
  </si>
  <si>
    <t>womens swimsuits</t>
  </si>
  <si>
    <t>$29.80</t>
  </si>
  <si>
    <t>4.3</t>
  </si>
  <si>
    <t>women's swimsuits</t>
  </si>
  <si>
    <t>$31.12</t>
  </si>
  <si>
    <t>swimsuits for women</t>
  </si>
  <si>
    <t>$27.45</t>
  </si>
  <si>
    <t>bathing suit</t>
  </si>
  <si>
    <t>$25.05</t>
  </si>
  <si>
    <t>womens bikini swimsuits</t>
  </si>
  <si>
    <t>$24.42</t>
  </si>
  <si>
    <t>$0.63</t>
  </si>
  <si>
    <t>bathing suits for women</t>
  </si>
  <si>
    <t>$29.76</t>
  </si>
  <si>
    <t>swimsuits</t>
  </si>
  <si>
    <t>$25.96</t>
  </si>
  <si>
    <t>$0.64</t>
  </si>
  <si>
    <t>swim suits</t>
  </si>
  <si>
    <t>$25.25</t>
  </si>
  <si>
    <t>zaful bikini</t>
  </si>
  <si>
    <t>$20.76</t>
  </si>
  <si>
    <t>$0.52</t>
  </si>
  <si>
    <t>bathing suits</t>
  </si>
  <si>
    <t>$26.41</t>
  </si>
  <si>
    <t>2 piece bathing suits for women</t>
  </si>
  <si>
    <t>$26.36</t>
  </si>
  <si>
    <t>swim suites womens</t>
  </si>
  <si>
    <t>$28.20</t>
  </si>
  <si>
    <t>women swimsuit</t>
  </si>
  <si>
    <t>$27.04</t>
  </si>
  <si>
    <t>$0.71</t>
  </si>
  <si>
    <t>women bikini</t>
  </si>
  <si>
    <t>$24.63</t>
  </si>
  <si>
    <t>swimsuit</t>
  </si>
  <si>
    <t>cupshe swimsuits for women</t>
  </si>
  <si>
    <t>$28.86</t>
  </si>
  <si>
    <t>swim suit</t>
  </si>
  <si>
    <t>$26.14</t>
  </si>
  <si>
    <t>Clothing, Shoes &amp; Jewelry; stripbooks-intl-ship</t>
  </si>
  <si>
    <t>bikini swimsuit</t>
  </si>
  <si>
    <t>$27.66</t>
  </si>
  <si>
    <t>$0.60</t>
  </si>
  <si>
    <t>zaful bikinis for women</t>
  </si>
  <si>
    <t>$21.29</t>
  </si>
  <si>
    <t>$0.46</t>
  </si>
  <si>
    <t>womens bathing suit</t>
  </si>
  <si>
    <t>$24.31</t>
  </si>
  <si>
    <t>snakeskin bikini</t>
  </si>
  <si>
    <t>$21.42</t>
  </si>
  <si>
    <t>$0.47</t>
  </si>
  <si>
    <t>women bathing suits</t>
  </si>
  <si>
    <t>$26.46</t>
  </si>
  <si>
    <t>$0.66</t>
  </si>
  <si>
    <t>zaful</t>
  </si>
  <si>
    <t>$20.86</t>
  </si>
  <si>
    <t>$0.48</t>
  </si>
  <si>
    <t>swimsuits womens</t>
  </si>
  <si>
    <t>2020.04</t>
  </si>
  <si>
    <t>$25.59</t>
  </si>
  <si>
    <t>bathing suits for women bikini two piece</t>
  </si>
  <si>
    <t/>
  </si>
  <si>
    <t>$23.95</t>
  </si>
  <si>
    <t>2 piece swimsuits for women</t>
  </si>
  <si>
    <t>$28.06</t>
  </si>
  <si>
    <t>women's bathing suits</t>
  </si>
  <si>
    <t>$27.80</t>
  </si>
  <si>
    <t>cupshe swimsuit</t>
  </si>
  <si>
    <t>$28.82</t>
  </si>
  <si>
    <t>bathing suit women</t>
  </si>
  <si>
    <t>$30.81</t>
  </si>
  <si>
    <t>zaful bikinis</t>
  </si>
  <si>
    <t>$21.19</t>
  </si>
  <si>
    <t>cupshe bikinis for women</t>
  </si>
  <si>
    <t>$28.45</t>
  </si>
  <si>
    <t>trajes de baño para mujer</t>
  </si>
  <si>
    <t>$22.78</t>
  </si>
  <si>
    <t>cupshe swimsuit bikini</t>
  </si>
  <si>
    <t>$28.22</t>
  </si>
  <si>
    <t>$0.49</t>
  </si>
  <si>
    <t>vestidos de baño para mujer</t>
  </si>
  <si>
    <t>$25.16</t>
  </si>
  <si>
    <t>cute bikinis</t>
  </si>
  <si>
    <t>$24.56</t>
  </si>
  <si>
    <t>womens swim suit</t>
  </si>
  <si>
    <t>$30.52</t>
  </si>
  <si>
    <t>swimwear</t>
  </si>
  <si>
    <t>$23.79</t>
  </si>
  <si>
    <t>4.4</t>
  </si>
  <si>
    <t>sexy bathing suits for women</t>
  </si>
  <si>
    <t>$25.89</t>
  </si>
  <si>
    <t>one piece bathing suits for women</t>
  </si>
  <si>
    <t>$39.65</t>
  </si>
  <si>
    <t>$0.67</t>
  </si>
  <si>
    <t>womens swimsuits two piece</t>
  </si>
  <si>
    <t>$24.38</t>
  </si>
  <si>
    <t>teen swimsuits for teenagers girls</t>
  </si>
  <si>
    <t>$22.87</t>
  </si>
  <si>
    <t>$0.50</t>
  </si>
  <si>
    <t>bikini women</t>
  </si>
  <si>
    <t>$24.51</t>
  </si>
  <si>
    <t>swimming suit for women</t>
  </si>
  <si>
    <t>$34.49</t>
  </si>
  <si>
    <t>cute swimsuits for teen girls</t>
  </si>
  <si>
    <t>$24.43</t>
  </si>
  <si>
    <t>$0.44</t>
  </si>
  <si>
    <t>push up bikini top</t>
  </si>
  <si>
    <t>$28.90</t>
  </si>
  <si>
    <t>bikinis for teen girls</t>
  </si>
  <si>
    <t>$21.17</t>
  </si>
  <si>
    <t>sunflower bathing suits for women</t>
  </si>
  <si>
    <t>$20.08</t>
  </si>
  <si>
    <t>womens swim suits</t>
  </si>
  <si>
    <t>$28.10</t>
  </si>
  <si>
    <t>bathing suits for teen girls</t>
  </si>
  <si>
    <t>$23.86</t>
  </si>
  <si>
    <t>bandeau bikini</t>
  </si>
  <si>
    <t>$28.05</t>
  </si>
  <si>
    <t>one piece bathing suit</t>
  </si>
  <si>
    <t>$34.74</t>
  </si>
  <si>
    <t>maternity bathing suit</t>
  </si>
  <si>
    <t>$29.31</t>
  </si>
  <si>
    <t>$0.76</t>
  </si>
  <si>
    <t>cute one piece swimsuit for women</t>
  </si>
  <si>
    <t>$36.17</t>
  </si>
  <si>
    <t>$0.59</t>
  </si>
  <si>
    <t>Clothing, Shoes &amp; Jewelry; Sports &amp; Outdoors</t>
  </si>
  <si>
    <t>leopard swimsuit women</t>
  </si>
  <si>
    <t>$31.89</t>
  </si>
  <si>
    <t>bikini set</t>
  </si>
  <si>
    <t>$25.99</t>
  </si>
  <si>
    <t>two piece bathing suits for women</t>
  </si>
  <si>
    <t>swimming suits for women</t>
  </si>
  <si>
    <t>$26.13</t>
  </si>
  <si>
    <t>trajes de baño para mujer 2020</t>
  </si>
  <si>
    <t>$23.36</t>
  </si>
  <si>
    <t>teen bathing suits</t>
  </si>
  <si>
    <t>cute swimsuits for women</t>
  </si>
  <si>
    <t>$26.82</t>
  </si>
  <si>
    <t>cute bathing suits for teen girls</t>
  </si>
  <si>
    <t>$25.23</t>
  </si>
  <si>
    <t>$0.42</t>
  </si>
  <si>
    <t>3 piece swimsuits for women</t>
  </si>
  <si>
    <t>$31.67</t>
  </si>
  <si>
    <t>swimsuit women</t>
  </si>
  <si>
    <t>$27.64</t>
  </si>
  <si>
    <t>push up bikini</t>
  </si>
  <si>
    <t>$29.42</t>
  </si>
  <si>
    <t>Clothing, Shoes &amp; Jewelry; Arts, Crafts &amp; Sewing; Sports &amp; Outdoors</t>
  </si>
  <si>
    <t>brazilian bikini</t>
  </si>
  <si>
    <t>tie dye bikini</t>
  </si>
  <si>
    <t>$27.81</t>
  </si>
  <si>
    <t>swim suits for teens girls</t>
  </si>
  <si>
    <t>$24.41</t>
  </si>
  <si>
    <t>$0.43</t>
  </si>
  <si>
    <t>bathing suits for women two piece</t>
  </si>
  <si>
    <t>$26.76</t>
  </si>
  <si>
    <t>swim suits womens two piece</t>
  </si>
  <si>
    <t>women swimsuits</t>
  </si>
  <si>
    <t>$27.17</t>
  </si>
  <si>
    <t>swimwear for women</t>
  </si>
  <si>
    <t>$32.44</t>
  </si>
  <si>
    <t>sexy one piece swimsuit</t>
  </si>
  <si>
    <t>$36.67</t>
  </si>
  <si>
    <t>womens swimwear</t>
  </si>
  <si>
    <t>$36.47</t>
  </si>
  <si>
    <t>$0.72</t>
  </si>
  <si>
    <t>cupshe one piece swimsuits for women</t>
  </si>
  <si>
    <t>$29.43</t>
  </si>
  <si>
    <t>3.9</t>
  </si>
  <si>
    <t>$0.78</t>
  </si>
  <si>
    <t>one piece swimsuits</t>
  </si>
  <si>
    <t>$31.84</t>
  </si>
  <si>
    <t>$0.70</t>
  </si>
  <si>
    <t>cutout bikini</t>
  </si>
  <si>
    <t>$25.21</t>
  </si>
  <si>
    <t>ladies swimsuits</t>
  </si>
  <si>
    <t>$31.70</t>
  </si>
  <si>
    <t>bikni</t>
  </si>
  <si>
    <t>$24.01</t>
  </si>
  <si>
    <t>plus size bikini</t>
  </si>
  <si>
    <t>$28.84</t>
  </si>
  <si>
    <t>high leg bikini</t>
  </si>
  <si>
    <t>$22.98</t>
  </si>
  <si>
    <t>$0.56</t>
  </si>
  <si>
    <t>one peice womens swimsuit</t>
  </si>
  <si>
    <t>$33.42</t>
  </si>
  <si>
    <t>swimsuits for women 2 piece</t>
  </si>
  <si>
    <t>womens swim</t>
  </si>
  <si>
    <t>$32.73</t>
  </si>
  <si>
    <t>$0.87</t>
  </si>
  <si>
    <t>swimming suits</t>
  </si>
  <si>
    <t>$31.05</t>
  </si>
  <si>
    <t>scalloped swimsuits for women</t>
  </si>
  <si>
    <t>$29.36</t>
  </si>
  <si>
    <t>swimsuits for all</t>
  </si>
  <si>
    <t>$31.64</t>
  </si>
  <si>
    <t>$0.85</t>
  </si>
  <si>
    <t>leopard print swimsuits for women</t>
  </si>
  <si>
    <t>$32.76</t>
  </si>
  <si>
    <t>women suit</t>
  </si>
  <si>
    <t>$33.28</t>
  </si>
  <si>
    <t>Clothing, Shoes &amp; Jewelry; Kindle Store</t>
  </si>
  <si>
    <t>womens bathing suits two piece</t>
  </si>
  <si>
    <t>$27.91</t>
  </si>
  <si>
    <t>swimsuits for women tankini set</t>
  </si>
  <si>
    <t>$28.28</t>
  </si>
  <si>
    <t>cute bathing suits for women</t>
  </si>
  <si>
    <t>$26.77</t>
  </si>
  <si>
    <t>honeymoon</t>
  </si>
  <si>
    <t>$17.64</t>
  </si>
  <si>
    <t>Clothing, Shoes &amp; Jewelry; Home &amp; Kitchen</t>
  </si>
  <si>
    <t>two piece swimsuits for women</t>
  </si>
  <si>
    <t>$25.30</t>
  </si>
  <si>
    <t>black bikini top</t>
  </si>
  <si>
    <t>$28.09</t>
  </si>
  <si>
    <t>sunflower bikini</t>
  </si>
  <si>
    <t>$14.23</t>
  </si>
  <si>
    <t>bikini bottoms for women</t>
  </si>
  <si>
    <t>$26.74</t>
  </si>
  <si>
    <t>women's bikini</t>
  </si>
  <si>
    <t>$17.04</t>
  </si>
  <si>
    <t>-</t>
  </si>
  <si>
    <t>cute bikinis for teen girls</t>
  </si>
  <si>
    <t>$23.63</t>
  </si>
  <si>
    <t>suit</t>
  </si>
  <si>
    <t>$75.61</t>
  </si>
  <si>
    <t>Clothing, Shoes &amp; Jewelry; Industrial &amp; Scientific</t>
  </si>
  <si>
    <t>high waisted bikini set</t>
  </si>
  <si>
    <t>$26.20</t>
  </si>
  <si>
    <t>bikini swimsuits for women</t>
  </si>
  <si>
    <t>$25.13</t>
  </si>
  <si>
    <t>womens suit</t>
  </si>
  <si>
    <t>$29.11</t>
  </si>
  <si>
    <t>$0.68</t>
  </si>
  <si>
    <t>highwaisted bikinis for women</t>
  </si>
  <si>
    <t>$31.02</t>
  </si>
  <si>
    <t>shein bathing suits for women</t>
  </si>
  <si>
    <t>$19.43</t>
  </si>
  <si>
    <t>bathing suits for women high waisted</t>
  </si>
  <si>
    <t>$28.17</t>
  </si>
  <si>
    <t>aerie</t>
  </si>
  <si>
    <t>$19.89</t>
  </si>
  <si>
    <t>Clothing, Shoes &amp; Jewelry; Kindle Store; Gift Cards</t>
  </si>
  <si>
    <t>womens suits</t>
  </si>
  <si>
    <t>$36.73</t>
  </si>
  <si>
    <t>maternity swimsuit</t>
  </si>
  <si>
    <t>$27.98</t>
  </si>
  <si>
    <t>$0.81</t>
  </si>
  <si>
    <t>bathing suit tops for women</t>
  </si>
  <si>
    <t>$34.14</t>
  </si>
  <si>
    <t>one shoulder bikini</t>
  </si>
  <si>
    <t>$34.77</t>
  </si>
  <si>
    <t>teen bathing suits two piece</t>
  </si>
  <si>
    <t>bikini sets for women</t>
  </si>
  <si>
    <t>$24.05</t>
  </si>
  <si>
    <t>swimsuits bikini</t>
  </si>
  <si>
    <t>$27.83</t>
  </si>
  <si>
    <t>bathing suits for women bikini</t>
  </si>
  <si>
    <t>$25.29</t>
  </si>
  <si>
    <t>swimsuit bikini</t>
  </si>
  <si>
    <t>$25.93</t>
  </si>
  <si>
    <t>bathinh suit women</t>
  </si>
  <si>
    <t>$25.68</t>
  </si>
  <si>
    <t>womens two piece swimsuits</t>
  </si>
  <si>
    <t>$23.98</t>
  </si>
  <si>
    <t>women's bikini swimsuits</t>
  </si>
  <si>
    <t>$18.36</t>
  </si>
  <si>
    <t>womens bikinis swimsuits</t>
  </si>
  <si>
    <t>$24.95</t>
  </si>
  <si>
    <t>bikini bathing suits for women</t>
  </si>
  <si>
    <t>bando</t>
  </si>
  <si>
    <t>$22.48</t>
  </si>
  <si>
    <t>4.5</t>
  </si>
  <si>
    <t>Office Products; Clothing, Shoes &amp; Jewelry; Home &amp; Kitchen</t>
  </si>
  <si>
    <t>bathing suits for women plus size</t>
  </si>
  <si>
    <t>$41.61</t>
  </si>
  <si>
    <t>swimsuits for women cupshe</t>
  </si>
  <si>
    <t>$27.85</t>
  </si>
  <si>
    <t>women swim suit</t>
  </si>
  <si>
    <t>swim suit for women</t>
  </si>
  <si>
    <t>$27.33</t>
  </si>
  <si>
    <t>woman swimsuit</t>
  </si>
  <si>
    <t>$27.97</t>
  </si>
  <si>
    <t>bikini sets</t>
  </si>
  <si>
    <t>womans bikini</t>
  </si>
  <si>
    <t>$17.38</t>
  </si>
  <si>
    <t>women swim suits</t>
  </si>
  <si>
    <t>$30.66</t>
  </si>
  <si>
    <t>suit for women</t>
  </si>
  <si>
    <t>$28.62</t>
  </si>
  <si>
    <t>womens 2 piece swimsuits</t>
  </si>
  <si>
    <t>$27.23</t>
  </si>
  <si>
    <t>bikinis women</t>
  </si>
  <si>
    <t>leopard bathing suits for women</t>
  </si>
  <si>
    <t>$31.45</t>
  </si>
  <si>
    <t>womens cupshe swimsuits</t>
  </si>
  <si>
    <t>2020.03</t>
  </si>
  <si>
    <t>bathing suits women</t>
  </si>
  <si>
    <t>$28.46</t>
  </si>
  <si>
    <t>bikini swimsuits</t>
  </si>
  <si>
    <t>$15.73</t>
  </si>
  <si>
    <t>maternity bikini</t>
  </si>
  <si>
    <t>$26.94</t>
  </si>
  <si>
    <t>women's swimsuit</t>
  </si>
  <si>
    <t>$26.72</t>
  </si>
  <si>
    <t>swimsuits bikini for women</t>
  </si>
  <si>
    <t>$16.31</t>
  </si>
  <si>
    <t>bikini bottoms</t>
  </si>
  <si>
    <t>$24.23</t>
  </si>
  <si>
    <t>bathingsuits women</t>
  </si>
  <si>
    <t>$26.71</t>
  </si>
  <si>
    <t>womens bathing suits bikini</t>
  </si>
  <si>
    <t>$28.27</t>
  </si>
  <si>
    <t>beach hats for women</t>
  </si>
  <si>
    <t>$20.38</t>
  </si>
  <si>
    <t>swimsuits for teens girls</t>
  </si>
  <si>
    <t>$24.90</t>
  </si>
  <si>
    <t>cheap bikinis</t>
  </si>
  <si>
    <t>$15.67</t>
  </si>
  <si>
    <t>snakeskin bikini swimsuit for women</t>
  </si>
  <si>
    <t>swimsuits cupshe</t>
  </si>
  <si>
    <t>$27.69</t>
  </si>
  <si>
    <t>women bathing suits bikini</t>
  </si>
  <si>
    <t>strapless bikini swimsuit for women</t>
  </si>
  <si>
    <t>$25.60</t>
  </si>
  <si>
    <t>$0.69</t>
  </si>
  <si>
    <t>women bikinis</t>
  </si>
  <si>
    <t>$22.70</t>
  </si>
  <si>
    <t>bathing suit bikini</t>
  </si>
  <si>
    <t>$15.24</t>
  </si>
  <si>
    <t>bikini swimsuit for women cupshe</t>
  </si>
  <si>
    <t>high waisted cheeky bikini bottoms</t>
  </si>
  <si>
    <t>$27.90</t>
  </si>
  <si>
    <t>teen girl bathing suits</t>
  </si>
  <si>
    <t>$16.99</t>
  </si>
  <si>
    <t>swim wears for women</t>
  </si>
  <si>
    <t>$28.54</t>
  </si>
  <si>
    <t>womens swimsuits cupshe</t>
  </si>
  <si>
    <t>$28.71</t>
  </si>
  <si>
    <t>bikini women's swimsuits</t>
  </si>
  <si>
    <t>$15.26</t>
  </si>
  <si>
    <t>womans bathing suits</t>
  </si>
  <si>
    <t>teen bathing suit</t>
  </si>
  <si>
    <t>$15.28</t>
  </si>
  <si>
    <t>cupshe womens swimsuits</t>
  </si>
  <si>
    <t>$26.87</t>
  </si>
  <si>
    <t>cupshe bathing suits for women</t>
  </si>
  <si>
    <t>$28.70</t>
  </si>
  <si>
    <t>cupshe bikini for women</t>
  </si>
  <si>
    <t>navy floral cutout bikini cupshe</t>
  </si>
  <si>
    <t>$26.25</t>
  </si>
  <si>
    <t>bathing suits bikini</t>
  </si>
  <si>
    <t>$26.01</t>
  </si>
  <si>
    <t>cupshe bikinis</t>
  </si>
  <si>
    <t>small bikini</t>
  </si>
  <si>
    <t>$25.31</t>
  </si>
  <si>
    <t>bikini swimsuit for teens</t>
  </si>
  <si>
    <t>$23.17</t>
  </si>
  <si>
    <t>triangle bikini</t>
  </si>
  <si>
    <t>$29.33</t>
  </si>
  <si>
    <t>sexy bikinis for women</t>
  </si>
  <si>
    <t>$20.63</t>
  </si>
  <si>
    <t>strapless bathing suits for women</t>
  </si>
  <si>
    <t>$34.11</t>
  </si>
  <si>
    <t>swim suit women</t>
  </si>
  <si>
    <t>triangl swimwear</t>
  </si>
  <si>
    <t>$20.94</t>
  </si>
  <si>
    <t>swim suits for women</t>
  </si>
  <si>
    <t>$27.59</t>
  </si>
  <si>
    <t>high rise bikini</t>
  </si>
  <si>
    <t>snakeskin bathing suits for women</t>
  </si>
  <si>
    <t>$21.44</t>
  </si>
  <si>
    <t>high leg bikini bottoms</t>
  </si>
  <si>
    <t>$33.65</t>
  </si>
  <si>
    <t>woman bikini</t>
  </si>
  <si>
    <t>$15.22</t>
  </si>
  <si>
    <t>bakini</t>
  </si>
  <si>
    <t>$27.06</t>
  </si>
  <si>
    <t>swim dress</t>
  </si>
  <si>
    <t>$33.60</t>
  </si>
  <si>
    <t>mom swimsuit</t>
  </si>
  <si>
    <t>$23.10</t>
  </si>
  <si>
    <t>women suits</t>
  </si>
  <si>
    <t>$31.28</t>
  </si>
  <si>
    <t>leopard one piece swimsuit</t>
  </si>
  <si>
    <t>$35.73</t>
  </si>
  <si>
    <t>monokini</t>
  </si>
  <si>
    <t>$28.61</t>
  </si>
  <si>
    <t>sexy bikini</t>
  </si>
  <si>
    <t>best bikinis</t>
  </si>
  <si>
    <t>swim suits women</t>
  </si>
  <si>
    <t>$26.80</t>
  </si>
  <si>
    <t>swimsuits &amp; beach wear</t>
  </si>
  <si>
    <t>$15.03</t>
  </si>
  <si>
    <t>best selling swimsuits for women</t>
  </si>
  <si>
    <t>$15.90</t>
  </si>
  <si>
    <t>cheap bikinis for women</t>
  </si>
  <si>
    <t>$16.55</t>
  </si>
  <si>
    <t>$0.45</t>
  </si>
  <si>
    <t>swim suits womens</t>
  </si>
  <si>
    <t>cupshe plus size swimsuit</t>
  </si>
  <si>
    <t>$27.32</t>
  </si>
  <si>
    <t>mom bathing suit</t>
  </si>
  <si>
    <t>$26.37</t>
  </si>
  <si>
    <t>cheap swimsuits for women</t>
  </si>
  <si>
    <t>$18.12</t>
  </si>
  <si>
    <t>women bikini swimwear</t>
  </si>
  <si>
    <t>2020.02</t>
  </si>
  <si>
    <t>$27.75</t>
  </si>
  <si>
    <t>bathing suit womens</t>
  </si>
  <si>
    <t>$16.22</t>
  </si>
  <si>
    <t>swim suite</t>
  </si>
  <si>
    <t>$17.39</t>
  </si>
  <si>
    <t>bikini suits for women</t>
  </si>
  <si>
    <t>cupshe bathing suit</t>
  </si>
  <si>
    <t>$26.73</t>
  </si>
  <si>
    <t>bathing suites</t>
  </si>
  <si>
    <t>$16.11</t>
  </si>
  <si>
    <t>plus size bikini swimsuit for women</t>
  </si>
  <si>
    <t>$30.65</t>
  </si>
  <si>
    <t>$0.90</t>
  </si>
  <si>
    <t>Clothing, Shoes &amp; Jewelry; Musical Instruments</t>
  </si>
  <si>
    <t>best swimsuits for women</t>
  </si>
  <si>
    <t>$18.37</t>
  </si>
  <si>
    <t>padded bikini</t>
  </si>
  <si>
    <t>$24.60</t>
  </si>
  <si>
    <t>women swim</t>
  </si>
  <si>
    <t>$0.83</t>
  </si>
  <si>
    <t>Clothing, Shoes &amp; Jewelry; audible</t>
  </si>
  <si>
    <t>bathing suits for women cupshe</t>
  </si>
  <si>
    <t>$27.55</t>
  </si>
  <si>
    <t>swinsuit</t>
  </si>
  <si>
    <t>$18.89</t>
  </si>
  <si>
    <t>cupshe swimsuits</t>
  </si>
  <si>
    <t>$28.98</t>
  </si>
  <si>
    <t>cupshe swim</t>
  </si>
  <si>
    <t>$29.60</t>
  </si>
  <si>
    <t>swim suites</t>
  </si>
  <si>
    <t>$26.43</t>
  </si>
  <si>
    <t>high cut bikini</t>
  </si>
  <si>
    <t>$22.17</t>
  </si>
  <si>
    <t>traje de baño para mujer</t>
  </si>
  <si>
    <t>$24.88</t>
  </si>
  <si>
    <t>cut out bikini</t>
  </si>
  <si>
    <t>$25.81</t>
  </si>
  <si>
    <t>cup she</t>
  </si>
  <si>
    <t>$28.07</t>
  </si>
  <si>
    <t>bathingsuits</t>
  </si>
  <si>
    <t>$30.53</t>
  </si>
  <si>
    <t>strapless swimsuits for women</t>
  </si>
  <si>
    <t>boho bikini</t>
  </si>
  <si>
    <t>$32.28</t>
  </si>
  <si>
    <t>woman's bathing suits</t>
  </si>
  <si>
    <t>$15.74</t>
  </si>
  <si>
    <t>bride swimsuit</t>
  </si>
  <si>
    <t>$25.35</t>
  </si>
  <si>
    <t>baiting suits for women</t>
  </si>
  <si>
    <t>cupshe swimsuits for women bikini</t>
  </si>
  <si>
    <t>snakeskin bathing suit</t>
  </si>
  <si>
    <t>$27.16</t>
  </si>
  <si>
    <t>floral bathing suits for women</t>
  </si>
  <si>
    <t>$39.25</t>
  </si>
  <si>
    <t>baithing suits women</t>
  </si>
  <si>
    <t>$25.38</t>
  </si>
  <si>
    <t>bride bathing suit</t>
  </si>
  <si>
    <t>$22.34</t>
  </si>
  <si>
    <t>the car</t>
  </si>
  <si>
    <t>$4.65</t>
  </si>
  <si>
    <t>$0.77</t>
  </si>
  <si>
    <t>plus size swimsuit</t>
  </si>
  <si>
    <t>$29.85</t>
  </si>
  <si>
    <t>baithing suits</t>
  </si>
  <si>
    <t>$16.86</t>
  </si>
  <si>
    <t>teen girl swimsuits</t>
  </si>
  <si>
    <t>$17.62</t>
  </si>
  <si>
    <t>womens swimsuits bikini</t>
  </si>
  <si>
    <t>$28.36</t>
  </si>
  <si>
    <t>leopard high waisted bikini</t>
  </si>
  <si>
    <t>$21.99</t>
  </si>
  <si>
    <t>woman suit</t>
  </si>
  <si>
    <t>$29.93</t>
  </si>
  <si>
    <t>blue bikini</t>
  </si>
  <si>
    <t>$27.28</t>
  </si>
  <si>
    <t>tie bikini</t>
  </si>
  <si>
    <t>$23.08</t>
  </si>
  <si>
    <t>halter bikini</t>
  </si>
  <si>
    <t>$34.43</t>
  </si>
  <si>
    <t>womens bikini swimsuit</t>
  </si>
  <si>
    <t>womens swimming suits</t>
  </si>
  <si>
    <t>$31.72</t>
  </si>
  <si>
    <t>women two piece swimsuit</t>
  </si>
  <si>
    <t>$24.99</t>
  </si>
  <si>
    <t>womans bathing suit</t>
  </si>
  <si>
    <t>mid rise bikini</t>
  </si>
  <si>
    <t>$29.79</t>
  </si>
  <si>
    <t>bathinf suits for women</t>
  </si>
  <si>
    <t>$17.50</t>
  </si>
  <si>
    <t>traje de baño</t>
  </si>
  <si>
    <t>$23.14</t>
  </si>
  <si>
    <t>bathing suits for woman</t>
  </si>
  <si>
    <t>bikini zaful</t>
  </si>
  <si>
    <t>$21.65</t>
  </si>
  <si>
    <t>swimming suit</t>
  </si>
  <si>
    <t>$25.37</t>
  </si>
  <si>
    <t>womans swimsuits</t>
  </si>
  <si>
    <t>$33.44</t>
  </si>
  <si>
    <t>frankies bikinis swimwear</t>
  </si>
  <si>
    <t>$42.94</t>
  </si>
  <si>
    <t>padded bathing suits for women</t>
  </si>
  <si>
    <t>$24.19</t>
  </si>
  <si>
    <t>bikinis zaful</t>
  </si>
  <si>
    <t>$20.91</t>
  </si>
  <si>
    <t>bakinis</t>
  </si>
  <si>
    <t>$16.96</t>
  </si>
  <si>
    <t>tempt me swimsuits for women</t>
  </si>
  <si>
    <t>$24.03</t>
  </si>
  <si>
    <t>bathung suits for women</t>
  </si>
  <si>
    <t>bathing suit women two piece</t>
  </si>
  <si>
    <t>$16.36</t>
  </si>
  <si>
    <t>cute bikini</t>
  </si>
  <si>
    <t>$24.32</t>
  </si>
  <si>
    <t>lace bikini swimsuit for women</t>
  </si>
  <si>
    <t>$33.08</t>
  </si>
  <si>
    <t>swimdress</t>
  </si>
  <si>
    <t>$32.47</t>
  </si>
  <si>
    <t>girls bikini</t>
  </si>
  <si>
    <t>$24.87</t>
  </si>
  <si>
    <t>strapless one piece swimsuits for women</t>
  </si>
  <si>
    <t>$42.79</t>
  </si>
  <si>
    <t>strapless bikini</t>
  </si>
  <si>
    <t>$22.50</t>
  </si>
  <si>
    <t>mid rise bikini bottom</t>
  </si>
  <si>
    <t>$27.25</t>
  </si>
  <si>
    <t>mom and daughter swimsuits</t>
  </si>
  <si>
    <t>$10.07</t>
  </si>
  <si>
    <t>snakeskin swimsuit</t>
  </si>
  <si>
    <t>$26.21</t>
  </si>
  <si>
    <t>vestidos de baño</t>
  </si>
  <si>
    <t>$25.71</t>
  </si>
  <si>
    <t>Clothing, Shoes &amp; Jewelry; Electronics</t>
  </si>
  <si>
    <t>high waist bikini set</t>
  </si>
  <si>
    <t>$26.50</t>
  </si>
  <si>
    <t>bathing suit top</t>
  </si>
  <si>
    <t>$30.80</t>
  </si>
  <si>
    <t>mom swimsuits for women</t>
  </si>
  <si>
    <t>$27.11</t>
  </si>
  <si>
    <t>frankies bikini</t>
  </si>
  <si>
    <t>$42.75</t>
  </si>
  <si>
    <t>light blue swimsuits for women</t>
  </si>
  <si>
    <t>$15.86</t>
  </si>
  <si>
    <t>cup she swimsuit</t>
  </si>
  <si>
    <t>NaN%</t>
  </si>
  <si>
    <t>$27.72</t>
  </si>
  <si>
    <t>womens swimsuit leaf print padded bathing suit</t>
  </si>
  <si>
    <t>v neck bikini</t>
  </si>
  <si>
    <t>cupshe yellow striped front knotted bikini</t>
  </si>
  <si>
    <t>bathing suits women bikini</t>
  </si>
  <si>
    <t>clearance swim suits</t>
  </si>
  <si>
    <t>2019.12</t>
  </si>
  <si>
    <t>Beauty &amp; Personal Care; Health, Household &amp; Baby Care; Baby</t>
  </si>
  <si>
    <t>bathing suit wrap</t>
  </si>
  <si>
    <t>$42.82</t>
  </si>
  <si>
    <t>bikini wrap</t>
  </si>
  <si>
    <t>$27.50</t>
  </si>
  <si>
    <t>womens bikini set</t>
  </si>
  <si>
    <t>$23.82</t>
  </si>
  <si>
    <t>suits for women</t>
  </si>
  <si>
    <t>$33.20</t>
  </si>
  <si>
    <t>shecup swimsuits for women</t>
  </si>
  <si>
    <t>$17.22</t>
  </si>
  <si>
    <t>women's bathing suit</t>
  </si>
  <si>
    <t>$17.70</t>
  </si>
  <si>
    <t>cupshe two piece swimsuits for women</t>
  </si>
  <si>
    <t>cutout bikini top</t>
  </si>
  <si>
    <t>$35.42</t>
  </si>
  <si>
    <t>cheeky bikini</t>
  </si>
  <si>
    <t>$22.40</t>
  </si>
  <si>
    <t>suits women</t>
  </si>
  <si>
    <t>neoprene bikini</t>
  </si>
  <si>
    <t>$29.40</t>
  </si>
  <si>
    <t>woman bathing suits</t>
  </si>
  <si>
    <t>$30.00</t>
  </si>
  <si>
    <t>bathingsuit</t>
  </si>
  <si>
    <t>$24.15</t>
  </si>
  <si>
    <t>swim women</t>
  </si>
  <si>
    <t>$26.59</t>
  </si>
  <si>
    <t>swimsuits for women bikini set</t>
  </si>
  <si>
    <t>$15.16</t>
  </si>
  <si>
    <t>temptme swimsuits</t>
  </si>
  <si>
    <t>snakeskin high waisted bikini</t>
  </si>
  <si>
    <t>thong bikini bottom</t>
  </si>
  <si>
    <t>$22.99</t>
  </si>
  <si>
    <t>lace swimsuit</t>
  </si>
  <si>
    <t>$32.59</t>
  </si>
  <si>
    <t>floral bikini</t>
  </si>
  <si>
    <t>$33.54</t>
  </si>
  <si>
    <t>women bathing suit</t>
  </si>
  <si>
    <t>$27.92</t>
  </si>
  <si>
    <t>strapless swimsuit top</t>
  </si>
  <si>
    <t>$27.40</t>
  </si>
  <si>
    <t>swimsuits for juniors</t>
  </si>
  <si>
    <t>$26.45</t>
  </si>
  <si>
    <t>bikini strapless</t>
  </si>
  <si>
    <t>$15.85</t>
  </si>
  <si>
    <t>swming suits for women</t>
  </si>
  <si>
    <t>frankies bikinis</t>
  </si>
  <si>
    <t>traje de baño de mujer dos piezas</t>
  </si>
  <si>
    <t>ruffle bikini</t>
  </si>
  <si>
    <t>triangl bikini</t>
  </si>
  <si>
    <t>$24.84</t>
  </si>
  <si>
    <t>trajes de baño</t>
  </si>
  <si>
    <t>$21.35</t>
  </si>
  <si>
    <t>bandeau high waisted bikini</t>
  </si>
  <si>
    <t>$23.85</t>
  </si>
  <si>
    <t>swimsuit two piece</t>
  </si>
  <si>
    <t>le suit suits for women</t>
  </si>
  <si>
    <t>$100.33</t>
  </si>
  <si>
    <t>sexy two piece bathing suits for women</t>
  </si>
  <si>
    <t>$16.14</t>
  </si>
  <si>
    <t>beachsissi</t>
  </si>
  <si>
    <t>$16.81</t>
  </si>
  <si>
    <t>strapless tankini swimsuits for women</t>
  </si>
  <si>
    <t>$31.55</t>
  </si>
  <si>
    <t>$0.82</t>
  </si>
  <si>
    <t>floral swimsuits for women</t>
  </si>
  <si>
    <t>$34.91</t>
  </si>
  <si>
    <t>womens swimsuits 2 piece</t>
  </si>
  <si>
    <t>$15.40</t>
  </si>
  <si>
    <t>cutout bathing suits for women</t>
  </si>
  <si>
    <t>$29.68</t>
  </si>
  <si>
    <t>floral bikini for women</t>
  </si>
  <si>
    <t>$16.50</t>
  </si>
  <si>
    <t>high waisted bandeau bikini</t>
  </si>
  <si>
    <t>$23.61</t>
  </si>
  <si>
    <t>women bikini set</t>
  </si>
  <si>
    <t>$25.63</t>
  </si>
  <si>
    <t>zaful bikini top</t>
  </si>
  <si>
    <t>$20.77</t>
  </si>
  <si>
    <t>bikinis high waisted</t>
  </si>
  <si>
    <t>cupshe tankini swimsuits for women</t>
  </si>
  <si>
    <t>$29.77</t>
  </si>
  <si>
    <t>bride bathing suits for women</t>
  </si>
  <si>
    <t>cheap bathing suits for women</t>
  </si>
  <si>
    <t>zaful bandeau bikini</t>
  </si>
  <si>
    <t>$16.46</t>
  </si>
  <si>
    <t>frankie bikini</t>
  </si>
  <si>
    <t>swimming suits for teens</t>
  </si>
  <si>
    <t>$23.91</t>
  </si>
  <si>
    <t>womens one piece bathing suit</t>
  </si>
  <si>
    <t>$33.00</t>
  </si>
  <si>
    <t>full piece swimsuits for women</t>
  </si>
  <si>
    <t>$35.40</t>
  </si>
  <si>
    <t>dinosaur bikini</t>
  </si>
  <si>
    <t>$12.01</t>
  </si>
  <si>
    <t>beachsissi swimwear</t>
  </si>
  <si>
    <t>bathing suits for women sexy</t>
  </si>
  <si>
    <t>dinosaur suits</t>
  </si>
  <si>
    <t>dinosaur</t>
  </si>
  <si>
    <t>$12.40</t>
  </si>
  <si>
    <t>$1.08</t>
  </si>
  <si>
    <t>Toys &amp; Games; Clothing, Shoes &amp; Jewelry; stripbooks-intl-ship</t>
  </si>
  <si>
    <t>dinosaurs</t>
  </si>
  <si>
    <t>$11.21</t>
  </si>
  <si>
    <t>$1.07</t>
  </si>
  <si>
    <t>Toys &amp; Games; Home &amp; Kitchen; Books</t>
  </si>
  <si>
    <t>athletic bathing suits for women</t>
  </si>
  <si>
    <t>$33.32</t>
  </si>
  <si>
    <t>ladies swimsuits one piece</t>
  </si>
  <si>
    <t>$53.17</t>
  </si>
  <si>
    <t>trendy bikini for women</t>
  </si>
  <si>
    <t>triangl</t>
  </si>
  <si>
    <t>3.8</t>
  </si>
  <si>
    <t>gingham swimsuit women</t>
  </si>
  <si>
    <t>$37.42</t>
  </si>
  <si>
    <t>bikini triangle</t>
  </si>
  <si>
    <t>green bathing suit</t>
  </si>
  <si>
    <t>$17.82</t>
  </si>
  <si>
    <t>womans suit</t>
  </si>
  <si>
    <t>vestido de baño</t>
  </si>
  <si>
    <t>leopard print one piece swimsuit</t>
  </si>
  <si>
    <t>$28.18</t>
  </si>
  <si>
    <t>swimsuit wraps for women</t>
  </si>
  <si>
    <t>$54.37</t>
  </si>
  <si>
    <t>plus size bathing suits</t>
  </si>
  <si>
    <t>$36.84</t>
  </si>
  <si>
    <t>cute one piece swimsuit</t>
  </si>
  <si>
    <t>$29.10</t>
  </si>
  <si>
    <t>high waisted bikini bottoms</t>
  </si>
  <si>
    <t>vacation clothes for women</t>
  </si>
  <si>
    <t>$23.67</t>
  </si>
  <si>
    <t>womens one piece bathing suits</t>
  </si>
  <si>
    <t>$49.25</t>
  </si>
  <si>
    <t>ladies bathing suits</t>
  </si>
  <si>
    <t>$31.38</t>
  </si>
  <si>
    <t>high waisted bikinis for women</t>
  </si>
  <si>
    <t>playboy necklace</t>
  </si>
  <si>
    <t>$14.28</t>
  </si>
  <si>
    <t>Clothing, Shoes &amp; Jewelry; Arts, Crafts &amp; Sewing; Handmade</t>
  </si>
  <si>
    <t>plus size bikinis</t>
  </si>
  <si>
    <t>sexy 2 piece swimsuits for women</t>
  </si>
  <si>
    <t>Clothing, Shoes &amp; Jewelry; Health, Household &amp; Baby Care; Musical Instruments</t>
  </si>
  <si>
    <t>shein swimsuit</t>
  </si>
  <si>
    <t>$18.17</t>
  </si>
  <si>
    <t>women swimsuit two piece</t>
  </si>
  <si>
    <t>$30.39</t>
  </si>
  <si>
    <t>white bathing suits for women</t>
  </si>
  <si>
    <t>$32.88</t>
  </si>
  <si>
    <t>womens high waisted swimsuits</t>
  </si>
  <si>
    <t>$27.10</t>
  </si>
  <si>
    <t>one piece bikini</t>
  </si>
  <si>
    <t>$25.49</t>
  </si>
  <si>
    <t>vintage bathing suit</t>
  </si>
  <si>
    <t>$26.93</t>
  </si>
  <si>
    <t>bikini plus size</t>
  </si>
  <si>
    <t>cheeky swimsuit</t>
  </si>
  <si>
    <t>$15.60</t>
  </si>
  <si>
    <t>floral high waisted bikini</t>
  </si>
  <si>
    <t>$27.09</t>
  </si>
  <si>
    <t>banana suit</t>
  </si>
  <si>
    <t>$39.49</t>
  </si>
  <si>
    <t>summersalt swimsuits for women</t>
  </si>
  <si>
    <t>$19.13</t>
  </si>
  <si>
    <t>teen girls bathing suits</t>
  </si>
  <si>
    <t>swiming suite women</t>
  </si>
  <si>
    <t>$25.51</t>
  </si>
  <si>
    <t>snake print swimsuits for women</t>
  </si>
  <si>
    <t>$27.22</t>
  </si>
  <si>
    <t>bikini bottom</t>
  </si>
  <si>
    <t>$30.09</t>
  </si>
  <si>
    <t>bikini swimsuit for women high waisted</t>
  </si>
  <si>
    <t>$26.66</t>
  </si>
  <si>
    <t>fat suit</t>
  </si>
  <si>
    <t>$31.75</t>
  </si>
  <si>
    <t>Clothing, Shoes &amp; Jewelry; Sports &amp; Outdoors; Home &amp; Kitchen</t>
  </si>
  <si>
    <t>cupshe dress</t>
  </si>
  <si>
    <t>striped bikini</t>
  </si>
  <si>
    <t>high wasted bathing suits women</t>
  </si>
  <si>
    <t>$25.01</t>
  </si>
  <si>
    <t>ladies</t>
  </si>
  <si>
    <t>$16.94</t>
  </si>
  <si>
    <t>Clothing, Shoes &amp; Jewelry; Health, Household &amp; Baby Care; Beauty &amp; Personal Care</t>
  </si>
  <si>
    <t>high rise bikini sets for women</t>
  </si>
  <si>
    <t>$16.40</t>
  </si>
  <si>
    <t>bikini high waisted</t>
  </si>
  <si>
    <t>zaful bathing suits high waisted</t>
  </si>
  <si>
    <t>$19.83</t>
  </si>
  <si>
    <t>leopard one piece swimsuits for women</t>
  </si>
  <si>
    <t>plus size bikini bottoms</t>
  </si>
  <si>
    <t>teen bikini</t>
  </si>
  <si>
    <t>$23.11</t>
  </si>
  <si>
    <t>scalloped bikini</t>
  </si>
  <si>
    <t>sexy bikini for women</t>
  </si>
  <si>
    <t>boho bathing suits for women</t>
  </si>
  <si>
    <t>$29.56</t>
  </si>
  <si>
    <t>blue bikini swimsuit for women</t>
  </si>
  <si>
    <t>$35.59</t>
  </si>
  <si>
    <t>lace bikini</t>
  </si>
  <si>
    <t>bandue swimsuit</t>
  </si>
  <si>
    <t>$18.47</t>
  </si>
  <si>
    <t>push up swimsuits for women</t>
  </si>
  <si>
    <t>$25.65</t>
  </si>
  <si>
    <t>swimwear women</t>
  </si>
  <si>
    <t>$24.73</t>
  </si>
  <si>
    <t>lace skirt</t>
  </si>
  <si>
    <t>$35.69</t>
  </si>
  <si>
    <t>bikini push up</t>
  </si>
  <si>
    <t>$25.85</t>
  </si>
  <si>
    <t>hairy chest bathing suit</t>
  </si>
  <si>
    <t>$21.24</t>
  </si>
  <si>
    <t>gingham bikini</t>
  </si>
  <si>
    <t>$33.34</t>
  </si>
  <si>
    <t>tankini swimsuit for women</t>
  </si>
  <si>
    <t>$17.23</t>
  </si>
  <si>
    <t>swimsuit for women one piece</t>
  </si>
  <si>
    <t>$37.29</t>
  </si>
  <si>
    <t>vintage bikini</t>
  </si>
  <si>
    <t>bandeau swimsuit</t>
  </si>
  <si>
    <t>$47.04</t>
  </si>
  <si>
    <t>romwe bikini</t>
  </si>
  <si>
    <t>$18.30</t>
  </si>
  <si>
    <t>teen swimsuits bikini</t>
  </si>
  <si>
    <t>$16.66</t>
  </si>
  <si>
    <t>xs swimsuits for women</t>
  </si>
  <si>
    <t>$36.64</t>
  </si>
  <si>
    <t>swim wear</t>
  </si>
  <si>
    <t>$23.84</t>
  </si>
  <si>
    <t>brazilian swimsuits for women</t>
  </si>
  <si>
    <t>leopard bikini</t>
  </si>
  <si>
    <t>$25.87</t>
  </si>
  <si>
    <t>womens swimsuit bottoms</t>
  </si>
  <si>
    <t>$26.09</t>
  </si>
  <si>
    <t>bathing suit bottoms for women</t>
  </si>
  <si>
    <t>$31.30</t>
  </si>
  <si>
    <t>pineapple bathing suit</t>
  </si>
  <si>
    <t>$19.46</t>
  </si>
  <si>
    <t>strapless bathing suit</t>
  </si>
  <si>
    <t>$33.55</t>
  </si>
  <si>
    <t>halter swimsuits for women</t>
  </si>
  <si>
    <t>$40.29</t>
  </si>
  <si>
    <t>birthday dresses for women sexy</t>
  </si>
  <si>
    <t>$29.32</t>
  </si>
  <si>
    <t>Clothing, Shoes &amp; Jewelry; Patio, Lawn &amp; Garden; Health, Household &amp; Baby Care</t>
  </si>
  <si>
    <t>bride bikini</t>
  </si>
  <si>
    <t>hairy man swimsuit for women</t>
  </si>
  <si>
    <t>lady suite</t>
  </si>
  <si>
    <t>Clothing, Shoes &amp; Jewelry; Beauty &amp; Personal Care; Sports &amp; Outdoors</t>
  </si>
  <si>
    <t>bandeau bikini set</t>
  </si>
  <si>
    <t>women's suit</t>
  </si>
  <si>
    <t>$40.90</t>
  </si>
  <si>
    <t>strappy bathing suits for women</t>
  </si>
  <si>
    <t>strappy bikini top</t>
  </si>
  <si>
    <t>$17.51</t>
  </si>
  <si>
    <t>1 piece bathing suits for women</t>
  </si>
  <si>
    <t>$18.53</t>
  </si>
  <si>
    <t>fashion swimsuits for women</t>
  </si>
  <si>
    <t>cute bikini tops</t>
  </si>
  <si>
    <t>$15.92</t>
  </si>
  <si>
    <t>womens push up bathing suits</t>
  </si>
  <si>
    <t>red snakeskin bikini</t>
  </si>
  <si>
    <t>$11.68</t>
  </si>
  <si>
    <t>teal swimsuits for women</t>
  </si>
  <si>
    <t>$22.62</t>
  </si>
  <si>
    <t>teal bathing suits for women</t>
  </si>
  <si>
    <t>$18.88</t>
  </si>
  <si>
    <t>dinosaur bathing suit women</t>
  </si>
  <si>
    <t>$17.05</t>
  </si>
  <si>
    <t>tye dye swimsuit women</t>
  </si>
  <si>
    <t>$24.48</t>
  </si>
  <si>
    <t>high waisted black bikini bottom</t>
  </si>
  <si>
    <t>two piece swimsuit</t>
  </si>
  <si>
    <t>$25.46</t>
  </si>
  <si>
    <t>cars</t>
  </si>
  <si>
    <t>$38.02</t>
  </si>
  <si>
    <t>$0.79</t>
  </si>
  <si>
    <t>Toys &amp; Games; stripbooks-intl-ship</t>
  </si>
  <si>
    <t>thing 1 and thing 2 shirts</t>
  </si>
  <si>
    <t>$17.06</t>
  </si>
  <si>
    <t>Clothing, Shoes &amp; Jewelry; Arts, Crafts &amp; Sewing; Kindle Store</t>
  </si>
  <si>
    <t>thing 1 shirt</t>
  </si>
  <si>
    <t>$15.89</t>
  </si>
  <si>
    <t>Clothing, Shoes &amp; Jewelry; Arts, Crafts &amp; Sewing</t>
  </si>
  <si>
    <t>birthday bathing suit for women</t>
  </si>
  <si>
    <t>dinosaur swimsuit women</t>
  </si>
  <si>
    <t>$18.01</t>
  </si>
  <si>
    <t>bikini for teen girls</t>
  </si>
  <si>
    <t>$19.88</t>
  </si>
  <si>
    <t>solar tan thru swimsuits</t>
  </si>
  <si>
    <t>$1.14</t>
  </si>
  <si>
    <t>blue swimsuit women</t>
  </si>
  <si>
    <t>strapless one piece swimsuit</t>
  </si>
  <si>
    <t>$41.16</t>
  </si>
  <si>
    <t>tye dye bikini</t>
  </si>
  <si>
    <t>$14.99</t>
  </si>
  <si>
    <t>shein one piece swimsuit</t>
  </si>
  <si>
    <t>high waisted swimsuit</t>
  </si>
  <si>
    <t>$28.43</t>
  </si>
  <si>
    <t>suits</t>
  </si>
  <si>
    <t>$12.45</t>
  </si>
  <si>
    <t>4.6</t>
  </si>
  <si>
    <t>high waisted bikini</t>
  </si>
  <si>
    <t>brandy melville</t>
  </si>
  <si>
    <t>$16.57</t>
  </si>
  <si>
    <t>Clothing, Shoes &amp; Jewelry; Toys &amp; Games; Electronics</t>
  </si>
  <si>
    <t>plus size bathing suits for women</t>
  </si>
  <si>
    <t>$29.39</t>
  </si>
  <si>
    <t>modcloth</t>
  </si>
  <si>
    <t>$27.27</t>
  </si>
  <si>
    <t>Clothing, Shoes &amp; Jewelry; Baby</t>
  </si>
</sst>
</file>

<file path=xl/styles.xml><?xml version="1.0" encoding="utf-8"?>
<styleSheet xmlns="http://schemas.openxmlformats.org/spreadsheetml/2006/main">
  <numFmts count="12">
    <numFmt numFmtId="44" formatCode="_ &quot;￥&quot;* #,##0.00_ ;_ &quot;￥&quot;* \-#,##0.00_ ;_ &quot;￥&quot;* &quot;-&quot;??_ ;_ @_ "/>
    <numFmt numFmtId="176" formatCode="#,##0.00%"/>
    <numFmt numFmtId="42" formatCode="_ &quot;￥&quot;* #,##0_ ;_ &quot;￥&quot;* \-#,##0_ ;_ &quot;￥&quot;* &quot;-&quot;_ ;_ @_ "/>
    <numFmt numFmtId="177" formatCode="yyyy&quot;年&quot;m&quot;月&quot;;@"/>
    <numFmt numFmtId="41" formatCode="_ * #,##0_ ;_ * \-#,##0_ ;_ * &quot;-&quot;_ ;_ @_ "/>
    <numFmt numFmtId="178" formatCode="0.00_);[Red]\(0.00\)"/>
    <numFmt numFmtId="43" formatCode="_ * #,##0.00_ ;_ * \-#,##0.00_ ;_ * &quot;-&quot;??_ ;_ @_ "/>
    <numFmt numFmtId="179" formatCode="0.0_);[Red]\(0.0\)"/>
    <numFmt numFmtId="180" formatCode="#,##0.0%"/>
    <numFmt numFmtId="181" formatCode="0_ "/>
    <numFmt numFmtId="182" formatCode="0.00_ "/>
    <numFmt numFmtId="183" formatCode="0.0000_ "/>
  </numFmts>
  <fonts count="43">
    <font>
      <sz val="11"/>
      <color rgb="FF000000"/>
      <name val="Calibri"/>
      <charset val="134"/>
    </font>
    <font>
      <sz val="11"/>
      <color indexed="8"/>
      <name val="宋体"/>
      <charset val="134"/>
      <scheme val="minor"/>
    </font>
    <font>
      <sz val="10"/>
      <color indexed="9"/>
      <name val="Calibri"/>
      <charset val="134"/>
    </font>
    <font>
      <sz val="10"/>
      <name val="等线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8"/>
      <color theme="1"/>
      <name val="微软雅黑"/>
      <charset val="134"/>
    </font>
    <font>
      <sz val="9.75"/>
      <color rgb="FF333333"/>
      <name val="微软雅黑"/>
      <charset val="134"/>
    </font>
    <font>
      <sz val="9.75"/>
      <color rgb="FF111111"/>
      <name val="Arial"/>
      <charset val="0"/>
    </font>
    <font>
      <sz val="9.75"/>
      <color rgb="FF111111"/>
      <name val="Arial"/>
      <charset val="134"/>
    </font>
    <font>
      <b/>
      <sz val="10"/>
      <color rgb="FF111111"/>
      <name val="Arial"/>
      <charset val="134"/>
    </font>
    <font>
      <sz val="20"/>
      <color rgb="FF000000"/>
      <name val="宋体"/>
      <charset val="134"/>
    </font>
    <font>
      <sz val="20"/>
      <color rgb="FF000000"/>
      <name val="Calibri"/>
      <charset val="134"/>
    </font>
    <font>
      <sz val="16"/>
      <color rgb="FF000000"/>
      <name val="宋体"/>
      <charset val="134"/>
    </font>
    <font>
      <sz val="16"/>
      <color rgb="FF000000"/>
      <name val="Calibri"/>
      <charset val="134"/>
    </font>
    <font>
      <sz val="9"/>
      <name val="微软雅黑"/>
      <charset val="134"/>
    </font>
    <font>
      <sz val="10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sz val="8"/>
      <color rgb="FF333333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9.75"/>
      <color rgb="FF0066C0"/>
      <name val="Arial"/>
      <charset val="134"/>
    </font>
    <font>
      <u/>
      <sz val="9.75"/>
      <color rgb="FFC45500"/>
      <name val="Arial"/>
      <charset val="134"/>
    </font>
    <font>
      <sz val="10"/>
      <color rgb="FF111111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23" fillId="0" borderId="0" applyFont="0" applyFill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2" fillId="14" borderId="6" applyNumberFormat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19" borderId="9" applyNumberFormat="0" applyFon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31" fillId="13" borderId="11" applyNumberForma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30" fillId="23" borderId="10" applyNumberFormat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70">
    <xf numFmtId="0" fontId="0" fillId="0" borderId="0" xfId="0"/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3" fontId="3" fillId="0" borderId="0" xfId="0" applyNumberFormat="1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right" vertical="center"/>
    </xf>
    <xf numFmtId="180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178" fontId="5" fillId="4" borderId="1" xfId="0" applyNumberFormat="1" applyFont="1" applyFill="1" applyBorder="1" applyAlignment="1">
      <alignment horizontal="center" vertical="center" wrapText="1"/>
    </xf>
    <xf numFmtId="178" fontId="5" fillId="4" borderId="2" xfId="0" applyNumberFormat="1" applyFont="1" applyFill="1" applyBorder="1" applyAlignment="1">
      <alignment horizontal="center" vertical="center" wrapText="1"/>
    </xf>
    <xf numFmtId="178" fontId="6" fillId="5" borderId="2" xfId="0" applyNumberFormat="1" applyFont="1" applyFill="1" applyBorder="1" applyAlignment="1">
      <alignment horizontal="center" vertical="center" wrapText="1"/>
    </xf>
    <xf numFmtId="178" fontId="5" fillId="5" borderId="3" xfId="0" applyNumberFormat="1" applyFont="1" applyFill="1" applyBorder="1" applyAlignment="1">
      <alignment horizontal="center" vertical="center" wrapText="1"/>
    </xf>
    <xf numFmtId="178" fontId="5" fillId="5" borderId="2" xfId="0" applyNumberFormat="1" applyFont="1" applyFill="1" applyBorder="1" applyAlignment="1">
      <alignment horizontal="center" vertical="center" wrapText="1"/>
    </xf>
    <xf numFmtId="178" fontId="5" fillId="5" borderId="2" xfId="0" applyNumberFormat="1" applyFont="1" applyFill="1" applyBorder="1" applyAlignment="1">
      <alignment horizontal="left" vertical="center" wrapText="1"/>
    </xf>
    <xf numFmtId="178" fontId="5" fillId="6" borderId="3" xfId="0" applyNumberFormat="1" applyFont="1" applyFill="1" applyBorder="1" applyAlignment="1">
      <alignment horizontal="center" vertical="center" wrapText="1"/>
    </xf>
    <xf numFmtId="178" fontId="5" fillId="6" borderId="1" xfId="0" applyNumberFormat="1" applyFont="1" applyFill="1" applyBorder="1" applyAlignment="1">
      <alignment horizontal="center" vertical="center" wrapText="1"/>
    </xf>
    <xf numFmtId="0" fontId="5" fillId="6" borderId="4" xfId="0" applyNumberFormat="1" applyFont="1" applyFill="1" applyBorder="1" applyAlignment="1">
      <alignment horizontal="center" vertical="center" wrapText="1"/>
    </xf>
    <xf numFmtId="0" fontId="5" fillId="6" borderId="3" xfId="0" applyNumberFormat="1" applyFont="1" applyFill="1" applyBorder="1" applyAlignment="1">
      <alignment horizontal="center" vertical="center" wrapText="1"/>
    </xf>
    <xf numFmtId="178" fontId="5" fillId="6" borderId="3" xfId="49" applyNumberFormat="1" applyFont="1" applyFill="1" applyBorder="1" applyAlignment="1">
      <alignment horizontal="center" vertical="center" wrapText="1"/>
    </xf>
    <xf numFmtId="178" fontId="7" fillId="0" borderId="1" xfId="49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5" fillId="0" borderId="3" xfId="49" applyNumberFormat="1" applyFont="1" applyFill="1" applyBorder="1" applyAlignment="1">
      <alignment horizontal="left" vertical="center" wrapText="1"/>
    </xf>
    <xf numFmtId="0" fontId="5" fillId="0" borderId="3" xfId="49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8" fontId="5" fillId="6" borderId="5" xfId="49" applyNumberFormat="1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177" fontId="15" fillId="5" borderId="2" xfId="0" applyNumberFormat="1" applyFont="1" applyFill="1" applyBorder="1" applyAlignment="1">
      <alignment horizontal="center" vertical="center" wrapText="1"/>
    </xf>
    <xf numFmtId="179" fontId="5" fillId="6" borderId="3" xfId="0" applyNumberFormat="1" applyFont="1" applyFill="1" applyBorder="1" applyAlignment="1">
      <alignment horizontal="center" vertical="center" wrapText="1"/>
    </xf>
    <xf numFmtId="181" fontId="5" fillId="6" borderId="3" xfId="0" applyNumberFormat="1" applyFont="1" applyFill="1" applyBorder="1" applyAlignment="1">
      <alignment horizontal="center" vertical="center" wrapText="1"/>
    </xf>
    <xf numFmtId="177" fontId="16" fillId="6" borderId="3" xfId="0" applyNumberFormat="1" applyFont="1" applyFill="1" applyBorder="1" applyAlignment="1">
      <alignment horizontal="center" vertical="center" wrapText="1"/>
    </xf>
    <xf numFmtId="0" fontId="5" fillId="6" borderId="3" xfId="49" applyNumberFormat="1" applyFont="1" applyFill="1" applyBorder="1" applyAlignment="1">
      <alignment horizontal="center" vertical="center" wrapText="1"/>
    </xf>
    <xf numFmtId="181" fontId="17" fillId="0" borderId="3" xfId="49" applyNumberFormat="1" applyFont="1" applyFill="1" applyBorder="1" applyAlignment="1">
      <alignment horizontal="center" vertical="center" wrapText="1"/>
    </xf>
    <xf numFmtId="181" fontId="5" fillId="6" borderId="3" xfId="49" applyNumberFormat="1" applyFont="1" applyFill="1" applyBorder="1" applyAlignment="1">
      <alignment horizontal="center" vertical="center" wrapText="1"/>
    </xf>
    <xf numFmtId="177" fontId="18" fillId="6" borderId="3" xfId="10" applyNumberFormat="1" applyFont="1" applyFill="1" applyBorder="1" applyAlignment="1" applyProtection="1">
      <alignment horizontal="center" vertical="center" wrapText="1"/>
    </xf>
    <xf numFmtId="178" fontId="19" fillId="0" borderId="3" xfId="49" applyNumberFormat="1" applyFont="1" applyFill="1" applyBorder="1" applyAlignment="1">
      <alignment horizontal="center" vertical="center" wrapText="1"/>
    </xf>
    <xf numFmtId="182" fontId="5" fillId="7" borderId="1" xfId="0" applyNumberFormat="1" applyFont="1" applyFill="1" applyBorder="1" applyAlignment="1">
      <alignment horizontal="center" vertical="center" wrapText="1"/>
    </xf>
    <xf numFmtId="182" fontId="5" fillId="7" borderId="2" xfId="0" applyNumberFormat="1" applyFont="1" applyFill="1" applyBorder="1" applyAlignment="1">
      <alignment horizontal="center" vertical="center" wrapText="1"/>
    </xf>
    <xf numFmtId="182" fontId="5" fillId="0" borderId="2" xfId="0" applyNumberFormat="1" applyFont="1" applyFill="1" applyBorder="1" applyAlignment="1">
      <alignment horizontal="center" vertical="center" wrapText="1"/>
    </xf>
    <xf numFmtId="182" fontId="5" fillId="6" borderId="3" xfId="0" applyNumberFormat="1" applyFont="1" applyFill="1" applyBorder="1" applyAlignment="1">
      <alignment horizontal="center" vertical="center" wrapText="1"/>
    </xf>
    <xf numFmtId="182" fontId="5" fillId="0" borderId="3" xfId="0" applyNumberFormat="1" applyFont="1" applyFill="1" applyBorder="1" applyAlignment="1">
      <alignment horizontal="center" vertical="center" wrapText="1"/>
    </xf>
    <xf numFmtId="182" fontId="5" fillId="6" borderId="3" xfId="49" applyNumberFormat="1" applyFont="1" applyFill="1" applyBorder="1" applyAlignment="1">
      <alignment horizontal="center" vertical="center" wrapText="1"/>
    </xf>
    <xf numFmtId="182" fontId="5" fillId="0" borderId="3" xfId="49" applyNumberFormat="1" applyFont="1" applyFill="1" applyBorder="1" applyAlignment="1">
      <alignment horizontal="center" vertical="center" wrapText="1"/>
    </xf>
    <xf numFmtId="183" fontId="5" fillId="0" borderId="3" xfId="49" applyNumberFormat="1" applyFont="1" applyFill="1" applyBorder="1" applyAlignment="1">
      <alignment horizontal="center" vertical="center" wrapText="1"/>
    </xf>
    <xf numFmtId="182" fontId="5" fillId="8" borderId="3" xfId="0" applyNumberFormat="1" applyFont="1" applyFill="1" applyBorder="1" applyAlignment="1">
      <alignment horizontal="center" vertical="center" wrapText="1"/>
    </xf>
    <xf numFmtId="178" fontId="5" fillId="9" borderId="3" xfId="0" applyNumberFormat="1" applyFont="1" applyFill="1" applyBorder="1" applyAlignment="1">
      <alignment horizontal="center" vertical="center" wrapText="1"/>
    </xf>
    <xf numFmtId="178" fontId="5" fillId="8" borderId="3" xfId="0" applyNumberFormat="1" applyFont="1" applyFill="1" applyBorder="1" applyAlignment="1">
      <alignment horizontal="center" vertical="center" wrapText="1"/>
    </xf>
    <xf numFmtId="178" fontId="5" fillId="0" borderId="3" xfId="0" applyNumberFormat="1" applyFont="1" applyFill="1" applyBorder="1" applyAlignment="1">
      <alignment horizontal="center" vertical="center" wrapText="1"/>
    </xf>
    <xf numFmtId="178" fontId="5" fillId="9" borderId="3" xfId="49" applyNumberFormat="1" applyFont="1" applyFill="1" applyBorder="1" applyAlignment="1">
      <alignment horizontal="center" vertical="center" wrapText="1"/>
    </xf>
    <xf numFmtId="178" fontId="5" fillId="0" borderId="3" xfId="49" applyNumberFormat="1" applyFont="1" applyFill="1" applyBorder="1" applyAlignment="1">
      <alignment horizontal="center" vertical="center" wrapText="1"/>
    </xf>
    <xf numFmtId="178" fontId="5" fillId="10" borderId="3" xfId="0" applyNumberFormat="1" applyFont="1" applyFill="1" applyBorder="1" applyAlignment="1">
      <alignment horizontal="center" vertical="center" wrapText="1"/>
    </xf>
    <xf numFmtId="182" fontId="5" fillId="3" borderId="3" xfId="0" applyNumberFormat="1" applyFont="1" applyFill="1" applyBorder="1" applyAlignment="1">
      <alignment horizontal="center" vertical="center" wrapText="1"/>
    </xf>
    <xf numFmtId="10" fontId="5" fillId="3" borderId="3" xfId="0" applyNumberFormat="1" applyFont="1" applyFill="1" applyBorder="1" applyAlignment="1">
      <alignment horizontal="center" vertical="center" wrapText="1"/>
    </xf>
    <xf numFmtId="10" fontId="5" fillId="0" borderId="3" xfId="0" applyNumberFormat="1" applyFont="1" applyFill="1" applyBorder="1" applyAlignment="1">
      <alignment horizontal="center" vertical="center" wrapText="1"/>
    </xf>
    <xf numFmtId="178" fontId="5" fillId="10" borderId="3" xfId="49" applyNumberFormat="1" applyFont="1" applyFill="1" applyBorder="1" applyAlignment="1">
      <alignment horizontal="center" vertical="center" wrapText="1"/>
    </xf>
    <xf numFmtId="10" fontId="5" fillId="0" borderId="3" xfId="49" applyNumberFormat="1" applyFont="1" applyFill="1" applyBorder="1" applyAlignment="1">
      <alignment horizontal="center" vertical="center" wrapText="1"/>
    </xf>
    <xf numFmtId="10" fontId="5" fillId="3" borderId="0" xfId="0" applyNumberFormat="1" applyFont="1" applyFill="1" applyBorder="1" applyAlignment="1">
      <alignment horizontal="center" vertical="center"/>
    </xf>
    <xf numFmtId="10" fontId="5" fillId="0" borderId="3" xfId="0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">
    <dxf>
      <font>
        <name val="宋体"/>
        <scheme val="none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5.png"/><Relationship Id="rId8" Type="http://schemas.openxmlformats.org/officeDocument/2006/relationships/image" Target="../media/image24.png"/><Relationship Id="rId7" Type="http://schemas.openxmlformats.org/officeDocument/2006/relationships/image" Target="../media/image23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0" Type="http://schemas.openxmlformats.org/officeDocument/2006/relationships/image" Target="../media/image26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</xdr:colOff>
      <xdr:row>2</xdr:row>
      <xdr:rowOff>28575</xdr:rowOff>
    </xdr:from>
    <xdr:to>
      <xdr:col>0</xdr:col>
      <xdr:colOff>1328420</xdr:colOff>
      <xdr:row>2</xdr:row>
      <xdr:rowOff>1833880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" y="962025"/>
          <a:ext cx="1309370" cy="1805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28575</xdr:colOff>
      <xdr:row>2</xdr:row>
      <xdr:rowOff>200025</xdr:rowOff>
    </xdr:from>
    <xdr:to>
      <xdr:col>6</xdr:col>
      <xdr:colOff>714375</xdr:colOff>
      <xdr:row>2</xdr:row>
      <xdr:rowOff>1666240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58665" y="1133475"/>
          <a:ext cx="685800" cy="1466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</xdr:colOff>
      <xdr:row>2</xdr:row>
      <xdr:rowOff>95250</xdr:rowOff>
    </xdr:from>
    <xdr:to>
      <xdr:col>7</xdr:col>
      <xdr:colOff>3877310</xdr:colOff>
      <xdr:row>2</xdr:row>
      <xdr:rowOff>1714500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49240" y="1028700"/>
          <a:ext cx="3820160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62865</xdr:colOff>
      <xdr:row>3</xdr:row>
      <xdr:rowOff>108585</xdr:rowOff>
    </xdr:from>
    <xdr:to>
      <xdr:col>0</xdr:col>
      <xdr:colOff>1287145</xdr:colOff>
      <xdr:row>3</xdr:row>
      <xdr:rowOff>1837690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2865" y="2921635"/>
          <a:ext cx="1224280" cy="172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47625</xdr:colOff>
      <xdr:row>3</xdr:row>
      <xdr:rowOff>429895</xdr:rowOff>
    </xdr:from>
    <xdr:to>
      <xdr:col>6</xdr:col>
      <xdr:colOff>665480</xdr:colOff>
      <xdr:row>3</xdr:row>
      <xdr:rowOff>1458595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577715" y="3242945"/>
          <a:ext cx="617855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33020</xdr:colOff>
      <xdr:row>2</xdr:row>
      <xdr:rowOff>1869440</xdr:rowOff>
    </xdr:from>
    <xdr:to>
      <xdr:col>7</xdr:col>
      <xdr:colOff>3033395</xdr:colOff>
      <xdr:row>3</xdr:row>
      <xdr:rowOff>1047115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325110" y="2802890"/>
          <a:ext cx="3000375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33020</xdr:colOff>
      <xdr:row>3</xdr:row>
      <xdr:rowOff>1012190</xdr:rowOff>
    </xdr:from>
    <xdr:to>
      <xdr:col>7</xdr:col>
      <xdr:colOff>2557145</xdr:colOff>
      <xdr:row>3</xdr:row>
      <xdr:rowOff>1849120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325110" y="3825240"/>
          <a:ext cx="2524125" cy="836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2647950</xdr:colOff>
      <xdr:row>3</xdr:row>
      <xdr:rowOff>1064260</xdr:rowOff>
    </xdr:from>
    <xdr:to>
      <xdr:col>7</xdr:col>
      <xdr:colOff>3514725</xdr:colOff>
      <xdr:row>3</xdr:row>
      <xdr:rowOff>1502410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940040" y="3877310"/>
          <a:ext cx="866775" cy="43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126365</xdr:colOff>
      <xdr:row>4</xdr:row>
      <xdr:rowOff>38100</xdr:rowOff>
    </xdr:from>
    <xdr:to>
      <xdr:col>0</xdr:col>
      <xdr:colOff>1292225</xdr:colOff>
      <xdr:row>4</xdr:row>
      <xdr:rowOff>1822450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6365" y="4730750"/>
          <a:ext cx="1165860" cy="178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15240</xdr:colOff>
      <xdr:row>4</xdr:row>
      <xdr:rowOff>313690</xdr:rowOff>
    </xdr:from>
    <xdr:to>
      <xdr:col>6</xdr:col>
      <xdr:colOff>691515</xdr:colOff>
      <xdr:row>4</xdr:row>
      <xdr:rowOff>1557655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545330" y="5006340"/>
          <a:ext cx="676275" cy="1243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33655</xdr:colOff>
      <xdr:row>4</xdr:row>
      <xdr:rowOff>0</xdr:rowOff>
    </xdr:from>
    <xdr:to>
      <xdr:col>7</xdr:col>
      <xdr:colOff>3881755</xdr:colOff>
      <xdr:row>4</xdr:row>
      <xdr:rowOff>1659890</xdr:rowOff>
    </xdr:to>
    <xdr:pic>
      <xdr:nvPicPr>
        <xdr:cNvPr id="18" name="图片 1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325745" y="4692650"/>
          <a:ext cx="3848100" cy="1659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126365</xdr:colOff>
      <xdr:row>5</xdr:row>
      <xdr:rowOff>27305</xdr:rowOff>
    </xdr:from>
    <xdr:to>
      <xdr:col>0</xdr:col>
      <xdr:colOff>1403985</xdr:colOff>
      <xdr:row>5</xdr:row>
      <xdr:rowOff>1804670</xdr:rowOff>
    </xdr:to>
    <xdr:pic>
      <xdr:nvPicPr>
        <xdr:cNvPr id="19" name="图片 1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6365" y="6599555"/>
          <a:ext cx="1277620" cy="1777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41910</xdr:colOff>
      <xdr:row>5</xdr:row>
      <xdr:rowOff>154940</xdr:rowOff>
    </xdr:from>
    <xdr:to>
      <xdr:col>6</xdr:col>
      <xdr:colOff>734060</xdr:colOff>
      <xdr:row>5</xdr:row>
      <xdr:rowOff>1732915</xdr:rowOff>
    </xdr:to>
    <xdr:pic>
      <xdr:nvPicPr>
        <xdr:cNvPr id="20" name="图片 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572000" y="6727190"/>
          <a:ext cx="692150" cy="1577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264795</xdr:colOff>
      <xdr:row>5</xdr:row>
      <xdr:rowOff>397510</xdr:rowOff>
    </xdr:from>
    <xdr:to>
      <xdr:col>7</xdr:col>
      <xdr:colOff>3750945</xdr:colOff>
      <xdr:row>5</xdr:row>
      <xdr:rowOff>1073785</xdr:rowOff>
    </xdr:to>
    <xdr:pic>
      <xdr:nvPicPr>
        <xdr:cNvPr id="21" name="图片 2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556885" y="6969760"/>
          <a:ext cx="3486150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6</xdr:row>
      <xdr:rowOff>440690</xdr:rowOff>
    </xdr:from>
    <xdr:to>
      <xdr:col>7</xdr:col>
      <xdr:colOff>3089275</xdr:colOff>
      <xdr:row>28</xdr:row>
      <xdr:rowOff>146685</xdr:rowOff>
    </xdr:to>
    <xdr:pic>
      <xdr:nvPicPr>
        <xdr:cNvPr id="22" name="图片 1" descr="U{{HGV[QICC]ENB3%PN`IPS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525" y="8892540"/>
          <a:ext cx="8371840" cy="4150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30</xdr:row>
      <xdr:rowOff>35560</xdr:rowOff>
    </xdr:from>
    <xdr:to>
      <xdr:col>7</xdr:col>
      <xdr:colOff>2828290</xdr:colOff>
      <xdr:row>49</xdr:row>
      <xdr:rowOff>35560</xdr:rowOff>
    </xdr:to>
    <xdr:pic>
      <xdr:nvPicPr>
        <xdr:cNvPr id="23" name="图片 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35" y="13402310"/>
          <a:ext cx="8119745" cy="3619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12</xdr:col>
      <xdr:colOff>385445</xdr:colOff>
      <xdr:row>22</xdr:row>
      <xdr:rowOff>98425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691120" cy="427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381000</xdr:colOff>
      <xdr:row>0</xdr:row>
      <xdr:rowOff>9525</xdr:rowOff>
    </xdr:from>
    <xdr:to>
      <xdr:col>25</xdr:col>
      <xdr:colOff>475615</xdr:colOff>
      <xdr:row>21</xdr:row>
      <xdr:rowOff>179705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96200" y="9525"/>
          <a:ext cx="8019415" cy="417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22</xdr:row>
      <xdr:rowOff>47625</xdr:rowOff>
    </xdr:from>
    <xdr:to>
      <xdr:col>12</xdr:col>
      <xdr:colOff>485775</xdr:colOff>
      <xdr:row>45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4238625"/>
          <a:ext cx="7791450" cy="438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400050</xdr:colOff>
      <xdr:row>21</xdr:row>
      <xdr:rowOff>114300</xdr:rowOff>
    </xdr:from>
    <xdr:to>
      <xdr:col>25</xdr:col>
      <xdr:colOff>327660</xdr:colOff>
      <xdr:row>44</xdr:row>
      <xdr:rowOff>156845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715250" y="4114800"/>
          <a:ext cx="7852410" cy="4424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44</xdr:row>
      <xdr:rowOff>180975</xdr:rowOff>
    </xdr:from>
    <xdr:to>
      <xdr:col>12</xdr:col>
      <xdr:colOff>417195</xdr:colOff>
      <xdr:row>66</xdr:row>
      <xdr:rowOff>47625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8562975"/>
          <a:ext cx="7722870" cy="405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352425</xdr:colOff>
      <xdr:row>44</xdr:row>
      <xdr:rowOff>171450</xdr:rowOff>
    </xdr:from>
    <xdr:to>
      <xdr:col>24</xdr:col>
      <xdr:colOff>574675</xdr:colOff>
      <xdr:row>66</xdr:row>
      <xdr:rowOff>182880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67625" y="8553450"/>
          <a:ext cx="7537450" cy="4202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66</xdr:row>
      <xdr:rowOff>47625</xdr:rowOff>
    </xdr:from>
    <xdr:to>
      <xdr:col>12</xdr:col>
      <xdr:colOff>301625</xdr:colOff>
      <xdr:row>88</xdr:row>
      <xdr:rowOff>86360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25" y="12620625"/>
          <a:ext cx="7607300" cy="4229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295275</xdr:colOff>
      <xdr:row>66</xdr:row>
      <xdr:rowOff>85725</xdr:rowOff>
    </xdr:from>
    <xdr:to>
      <xdr:col>24</xdr:col>
      <xdr:colOff>525780</xdr:colOff>
      <xdr:row>88</xdr:row>
      <xdr:rowOff>107950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10475" y="12658725"/>
          <a:ext cx="7545705" cy="421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10795</xdr:colOff>
      <xdr:row>88</xdr:row>
      <xdr:rowOff>47625</xdr:rowOff>
    </xdr:from>
    <xdr:to>
      <xdr:col>12</xdr:col>
      <xdr:colOff>262255</xdr:colOff>
      <xdr:row>109</xdr:row>
      <xdr:rowOff>6350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795" y="16811625"/>
          <a:ext cx="7566660" cy="395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152400</xdr:colOff>
      <xdr:row>88</xdr:row>
      <xdr:rowOff>57150</xdr:rowOff>
    </xdr:from>
    <xdr:to>
      <xdr:col>23</xdr:col>
      <xdr:colOff>542290</xdr:colOff>
      <xdr:row>108</xdr:row>
      <xdr:rowOff>181610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467600" y="16821150"/>
          <a:ext cx="7095490" cy="3934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com/gp/bestsellers/sporting-goods/2371137011/ref=pd_zg_hrsr_sporting-goods" TargetMode="External"/><Relationship Id="rId3" Type="http://schemas.openxmlformats.org/officeDocument/2006/relationships/hyperlink" Target="https://www.amazon.com/gp/bestsellers/fashion/5016322011/ref=pd_zg_hrsr_fashion" TargetMode="External"/><Relationship Id="rId2" Type="http://schemas.openxmlformats.org/officeDocument/2006/relationships/hyperlink" Target="https://www.amazon.com/gp/bestsellers/fashion/1046624/ref=pd_zg_hrsr_fashion" TargetMode="Externa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O30"/>
  <sheetViews>
    <sheetView zoomScale="80" zoomScaleNormal="80" topLeftCell="A4" workbookViewId="0">
      <selection activeCell="A35" sqref="A35"/>
    </sheetView>
  </sheetViews>
  <sheetFormatPr defaultColWidth="9.14285714285714" defaultRowHeight="15"/>
  <cols>
    <col min="1" max="1" width="22.2285714285714" customWidth="1"/>
    <col min="7" max="7" width="11.4285714285714" customWidth="1"/>
    <col min="8" max="8" width="59" customWidth="1"/>
    <col min="14" max="14" width="11.5904761904762" customWidth="1"/>
  </cols>
  <sheetData>
    <row r="1" s="13" customFormat="1" ht="24" customHeight="1" spans="1:41">
      <c r="A1" s="14" t="s">
        <v>0</v>
      </c>
      <c r="B1" s="15"/>
      <c r="C1" s="16" t="s">
        <v>1</v>
      </c>
      <c r="D1" s="17"/>
      <c r="E1" s="18"/>
      <c r="F1" s="18"/>
      <c r="G1" s="19"/>
      <c r="H1" s="18"/>
      <c r="I1" s="18"/>
      <c r="J1" s="18"/>
      <c r="K1" s="18"/>
      <c r="L1" s="18"/>
      <c r="M1" s="18"/>
      <c r="N1" s="18"/>
      <c r="O1" s="39"/>
      <c r="P1" s="16" t="s">
        <v>1</v>
      </c>
      <c r="Q1" s="48" t="s">
        <v>2</v>
      </c>
      <c r="R1" s="49"/>
      <c r="S1" s="49"/>
      <c r="T1" s="50"/>
      <c r="U1" s="50"/>
      <c r="V1" s="50"/>
      <c r="W1" s="50"/>
      <c r="X1" s="50"/>
      <c r="Y1" s="49"/>
      <c r="Z1" s="50"/>
      <c r="AA1" s="56"/>
      <c r="AB1" s="56"/>
      <c r="AC1" s="56"/>
      <c r="AD1" s="57"/>
      <c r="AE1" s="57"/>
      <c r="AF1" s="58"/>
      <c r="AG1" s="62"/>
      <c r="AH1" s="63" t="s">
        <v>3</v>
      </c>
      <c r="AI1" s="64"/>
      <c r="AJ1" s="64"/>
      <c r="AK1" s="64"/>
      <c r="AL1" s="64"/>
      <c r="AM1" s="64"/>
      <c r="AN1" s="64"/>
      <c r="AO1" s="68"/>
    </row>
    <row r="2" s="13" customFormat="1" ht="49.5" spans="1:41">
      <c r="A2" s="20"/>
      <c r="B2" s="20" t="s">
        <v>4</v>
      </c>
      <c r="C2" s="21" t="s">
        <v>5</v>
      </c>
      <c r="D2" s="20" t="s">
        <v>6</v>
      </c>
      <c r="E2" s="22" t="s">
        <v>7</v>
      </c>
      <c r="F2" s="23" t="s">
        <v>8</v>
      </c>
      <c r="G2" s="23" t="s">
        <v>9</v>
      </c>
      <c r="H2" s="23" t="s">
        <v>10</v>
      </c>
      <c r="I2" s="40" t="s">
        <v>11</v>
      </c>
      <c r="J2" s="23" t="s">
        <v>12</v>
      </c>
      <c r="K2" s="23" t="s">
        <v>13</v>
      </c>
      <c r="L2" s="41" t="s">
        <v>14</v>
      </c>
      <c r="M2" s="41" t="s">
        <v>15</v>
      </c>
      <c r="N2" s="41" t="s">
        <v>16</v>
      </c>
      <c r="O2" s="42" t="s">
        <v>17</v>
      </c>
      <c r="P2" s="20" t="s">
        <v>5</v>
      </c>
      <c r="Q2" s="51" t="s">
        <v>18</v>
      </c>
      <c r="R2" s="51"/>
      <c r="S2" s="51"/>
      <c r="T2" s="52" t="s">
        <v>19</v>
      </c>
      <c r="U2" s="52" t="s">
        <v>20</v>
      </c>
      <c r="V2" s="52"/>
      <c r="W2" s="52"/>
      <c r="X2" s="52" t="s">
        <v>21</v>
      </c>
      <c r="Y2" s="51" t="s">
        <v>22</v>
      </c>
      <c r="Z2" s="52" t="s">
        <v>23</v>
      </c>
      <c r="AA2" s="52" t="s">
        <v>24</v>
      </c>
      <c r="AB2" s="51" t="s">
        <v>25</v>
      </c>
      <c r="AC2" s="51" t="s">
        <v>26</v>
      </c>
      <c r="AD2" s="57" t="s">
        <v>27</v>
      </c>
      <c r="AE2" s="57" t="s">
        <v>28</v>
      </c>
      <c r="AF2" s="59" t="s">
        <v>29</v>
      </c>
      <c r="AG2" s="62" t="s">
        <v>30</v>
      </c>
      <c r="AH2" s="63" t="s">
        <v>31</v>
      </c>
      <c r="AI2" s="64"/>
      <c r="AJ2" s="65" t="s">
        <v>32</v>
      </c>
      <c r="AK2" s="65" t="s">
        <v>33</v>
      </c>
      <c r="AL2" s="65" t="s">
        <v>34</v>
      </c>
      <c r="AM2" s="65" t="s">
        <v>35</v>
      </c>
      <c r="AN2" s="65" t="s">
        <v>36</v>
      </c>
      <c r="AO2" s="69" t="s">
        <v>37</v>
      </c>
    </row>
    <row r="3" s="13" customFormat="1" ht="148" customHeight="1" spans="1:41">
      <c r="A3" s="24"/>
      <c r="B3" s="24" t="s">
        <v>38</v>
      </c>
      <c r="C3" s="25" t="s">
        <v>39</v>
      </c>
      <c r="D3" s="24">
        <v>31.99</v>
      </c>
      <c r="E3" s="26" t="s">
        <v>40</v>
      </c>
      <c r="F3" s="27" t="s">
        <v>41</v>
      </c>
      <c r="G3" s="28"/>
      <c r="H3" s="29"/>
      <c r="I3" s="43">
        <v>4.3</v>
      </c>
      <c r="J3" s="43">
        <v>563</v>
      </c>
      <c r="K3" s="43">
        <v>45</v>
      </c>
      <c r="L3" s="44">
        <v>7000</v>
      </c>
      <c r="M3" s="45" t="s">
        <v>42</v>
      </c>
      <c r="N3" s="45" t="s">
        <v>43</v>
      </c>
      <c r="O3" s="46" t="s">
        <v>44</v>
      </c>
      <c r="P3" s="47" t="s">
        <v>45</v>
      </c>
      <c r="Q3" s="53">
        <v>2.56</v>
      </c>
      <c r="R3" s="53">
        <v>8.5</v>
      </c>
      <c r="S3" s="53">
        <v>10.43</v>
      </c>
      <c r="T3" s="54">
        <v>0.0254</v>
      </c>
      <c r="U3" s="54">
        <f t="shared" ref="U3:U6" si="0">Q3*T3</f>
        <v>0.065024</v>
      </c>
      <c r="V3" s="54">
        <f t="shared" ref="V3:V6" si="1">R3*T3</f>
        <v>0.2159</v>
      </c>
      <c r="W3" s="54">
        <f t="shared" ref="W3:W6" si="2">S3*T3</f>
        <v>0.264922</v>
      </c>
      <c r="X3" s="55">
        <f t="shared" ref="X3:X6" si="3">U3*V3*W3</f>
        <v>0.0037191556068352</v>
      </c>
      <c r="Y3" s="53">
        <v>0.43</v>
      </c>
      <c r="Z3" s="54">
        <f t="shared" ref="Z3:Z6" si="4">Y3/2.205</f>
        <v>0.195011337868481</v>
      </c>
      <c r="AA3" s="54">
        <f t="shared" ref="AA3:AA6" si="5">AG3*0.15</f>
        <v>4.7985</v>
      </c>
      <c r="AB3" s="53">
        <v>3.81</v>
      </c>
      <c r="AC3" s="53">
        <f>AG3*5%</f>
        <v>1.5995</v>
      </c>
      <c r="AD3" s="60">
        <f t="shared" ref="AD3:AD6" si="6">Z3*8/7.1</f>
        <v>0.219731084922232</v>
      </c>
      <c r="AE3" s="60">
        <f t="shared" ref="AE3:AE6" si="7">AG3*0.1</f>
        <v>3.199</v>
      </c>
      <c r="AF3" s="61">
        <f t="shared" ref="AF3:AF6" si="8">AG3*0.03</f>
        <v>0.9597</v>
      </c>
      <c r="AG3" s="66">
        <f t="shared" ref="AG3:AG6" si="9">D3</f>
        <v>31.99</v>
      </c>
      <c r="AH3" s="63">
        <f t="shared" ref="AH3:AH6" si="10">AG3-AA3-AB3-AD3-AE3-AF3-AC3</f>
        <v>17.4035689150778</v>
      </c>
      <c r="AI3" s="64"/>
      <c r="AJ3" s="67">
        <v>0.15</v>
      </c>
      <c r="AK3" s="67">
        <f t="shared" ref="AK3:AK6" si="11">AB3/AG3</f>
        <v>0.119099718662082</v>
      </c>
      <c r="AL3" s="65">
        <f t="shared" ref="AL3:AL6" si="12">AD3/AG3</f>
        <v>0.00686874288597161</v>
      </c>
      <c r="AM3" s="67">
        <v>0.1</v>
      </c>
      <c r="AN3" s="67">
        <f t="shared" ref="AN3:AN6" si="13">AF3/AG3</f>
        <v>0.03</v>
      </c>
      <c r="AO3" s="69">
        <f t="shared" ref="AO3:AO6" si="14">AH3/AG3</f>
        <v>0.544031538451946</v>
      </c>
    </row>
    <row r="4" s="13" customFormat="1" ht="148" customHeight="1" spans="1:41">
      <c r="A4" s="24"/>
      <c r="B4" s="30" t="s">
        <v>46</v>
      </c>
      <c r="C4" s="25" t="s">
        <v>47</v>
      </c>
      <c r="D4" s="24">
        <v>29.99</v>
      </c>
      <c r="E4" s="30" t="s">
        <v>48</v>
      </c>
      <c r="F4" s="31" t="s">
        <v>49</v>
      </c>
      <c r="G4" s="28"/>
      <c r="H4" s="29"/>
      <c r="I4" s="43">
        <v>4.2</v>
      </c>
      <c r="J4" s="43">
        <v>4411</v>
      </c>
      <c r="K4" s="43">
        <v>312</v>
      </c>
      <c r="L4" s="44">
        <v>7500</v>
      </c>
      <c r="M4" s="45" t="s">
        <v>42</v>
      </c>
      <c r="N4" s="45" t="s">
        <v>50</v>
      </c>
      <c r="O4" s="46" t="s">
        <v>44</v>
      </c>
      <c r="P4" s="47" t="s">
        <v>51</v>
      </c>
      <c r="Q4" s="53">
        <v>2</v>
      </c>
      <c r="R4" s="53">
        <v>6.5</v>
      </c>
      <c r="S4" s="53">
        <v>9</v>
      </c>
      <c r="T4" s="54">
        <v>0.0254</v>
      </c>
      <c r="U4" s="54">
        <f t="shared" si="0"/>
        <v>0.0508</v>
      </c>
      <c r="V4" s="54">
        <f t="shared" si="1"/>
        <v>0.1651</v>
      </c>
      <c r="W4" s="54">
        <f t="shared" si="2"/>
        <v>0.2286</v>
      </c>
      <c r="X4" s="55">
        <f t="shared" si="3"/>
        <v>0.001917286488</v>
      </c>
      <c r="Y4" s="53">
        <v>0.45</v>
      </c>
      <c r="Z4" s="54">
        <f t="shared" si="4"/>
        <v>0.204081632653061</v>
      </c>
      <c r="AA4" s="54">
        <f t="shared" si="5"/>
        <v>4.4985</v>
      </c>
      <c r="AB4" s="53">
        <v>3.81</v>
      </c>
      <c r="AC4" s="53">
        <f>AG4*5%</f>
        <v>1.4995</v>
      </c>
      <c r="AD4" s="60">
        <f t="shared" si="6"/>
        <v>0.229951135383731</v>
      </c>
      <c r="AE4" s="60">
        <f t="shared" si="7"/>
        <v>2.999</v>
      </c>
      <c r="AF4" s="61">
        <f t="shared" si="8"/>
        <v>0.8997</v>
      </c>
      <c r="AG4" s="66">
        <f t="shared" si="9"/>
        <v>29.99</v>
      </c>
      <c r="AH4" s="63">
        <f t="shared" si="10"/>
        <v>16.0533488646163</v>
      </c>
      <c r="AI4" s="64"/>
      <c r="AJ4" s="67">
        <v>0.15</v>
      </c>
      <c r="AK4" s="67">
        <f t="shared" si="11"/>
        <v>0.12704234744915</v>
      </c>
      <c r="AL4" s="65">
        <f t="shared" si="12"/>
        <v>0.0076675937106946</v>
      </c>
      <c r="AM4" s="67">
        <v>0.1</v>
      </c>
      <c r="AN4" s="67">
        <f t="shared" si="13"/>
        <v>0.03</v>
      </c>
      <c r="AO4" s="69">
        <f t="shared" si="14"/>
        <v>0.535290058840156</v>
      </c>
    </row>
    <row r="5" s="13" customFormat="1" ht="148" customHeight="1" spans="1:41">
      <c r="A5" s="24"/>
      <c r="B5" s="32" t="s">
        <v>52</v>
      </c>
      <c r="C5" s="33" t="s">
        <v>53</v>
      </c>
      <c r="D5" s="34">
        <v>26.95</v>
      </c>
      <c r="E5" s="30" t="s">
        <v>54</v>
      </c>
      <c r="F5" s="30" t="s">
        <v>55</v>
      </c>
      <c r="G5" s="28"/>
      <c r="H5" s="29"/>
      <c r="I5" s="43">
        <v>4.3</v>
      </c>
      <c r="J5" s="43">
        <v>924</v>
      </c>
      <c r="K5" s="43">
        <v>71</v>
      </c>
      <c r="L5" s="44">
        <v>3300</v>
      </c>
      <c r="M5" s="45" t="s">
        <v>42</v>
      </c>
      <c r="N5" s="45" t="s">
        <v>56</v>
      </c>
      <c r="O5" s="46" t="s">
        <v>57</v>
      </c>
      <c r="P5" s="47" t="s">
        <v>58</v>
      </c>
      <c r="Q5" s="53">
        <v>2.51</v>
      </c>
      <c r="R5" s="53">
        <v>7</v>
      </c>
      <c r="S5" s="53">
        <v>8.7</v>
      </c>
      <c r="T5" s="54">
        <v>0.0254</v>
      </c>
      <c r="U5" s="54">
        <f t="shared" si="0"/>
        <v>0.063754</v>
      </c>
      <c r="V5" s="54">
        <f t="shared" si="1"/>
        <v>0.1778</v>
      </c>
      <c r="W5" s="54">
        <f t="shared" si="2"/>
        <v>0.22098</v>
      </c>
      <c r="X5" s="55">
        <f t="shared" si="3"/>
        <v>0.002504910215976</v>
      </c>
      <c r="Y5" s="53">
        <v>0.25</v>
      </c>
      <c r="Z5" s="54">
        <f t="shared" si="4"/>
        <v>0.113378684807256</v>
      </c>
      <c r="AA5" s="54">
        <f t="shared" si="5"/>
        <v>4.0425</v>
      </c>
      <c r="AB5" s="53">
        <v>3.7</v>
      </c>
      <c r="AC5" s="53">
        <f>AG5*5%</f>
        <v>1.3475</v>
      </c>
      <c r="AD5" s="60">
        <f t="shared" si="6"/>
        <v>0.127750630768739</v>
      </c>
      <c r="AE5" s="60">
        <f t="shared" si="7"/>
        <v>2.695</v>
      </c>
      <c r="AF5" s="61">
        <f t="shared" si="8"/>
        <v>0.8085</v>
      </c>
      <c r="AG5" s="66">
        <f t="shared" si="9"/>
        <v>26.95</v>
      </c>
      <c r="AH5" s="63">
        <f t="shared" si="10"/>
        <v>14.2287493692313</v>
      </c>
      <c r="AI5" s="64"/>
      <c r="AJ5" s="67">
        <v>0.15</v>
      </c>
      <c r="AK5" s="67">
        <f t="shared" si="11"/>
        <v>0.137291280148423</v>
      </c>
      <c r="AL5" s="65">
        <f t="shared" si="12"/>
        <v>0.00474028314540777</v>
      </c>
      <c r="AM5" s="67">
        <v>0.1</v>
      </c>
      <c r="AN5" s="67">
        <f t="shared" si="13"/>
        <v>0.03</v>
      </c>
      <c r="AO5" s="69">
        <f t="shared" si="14"/>
        <v>0.527968436706169</v>
      </c>
    </row>
    <row r="6" s="13" customFormat="1" ht="148" customHeight="1" spans="1:41">
      <c r="A6" s="24"/>
      <c r="B6" s="31" t="s">
        <v>59</v>
      </c>
      <c r="C6" s="31" t="s">
        <v>60</v>
      </c>
      <c r="D6" s="24">
        <v>19.99</v>
      </c>
      <c r="E6" s="27" t="s">
        <v>61</v>
      </c>
      <c r="F6" s="31" t="s">
        <v>62</v>
      </c>
      <c r="G6" s="28"/>
      <c r="H6" s="29"/>
      <c r="I6" s="43">
        <v>4.3</v>
      </c>
      <c r="J6" s="43">
        <v>98</v>
      </c>
      <c r="K6" s="43">
        <v>2</v>
      </c>
      <c r="L6" s="44">
        <v>800</v>
      </c>
      <c r="M6" s="45" t="s">
        <v>63</v>
      </c>
      <c r="N6" s="45" t="s">
        <v>43</v>
      </c>
      <c r="O6" s="46" t="s">
        <v>64</v>
      </c>
      <c r="P6" s="47" t="s">
        <v>60</v>
      </c>
      <c r="Q6" s="53">
        <v>2.19</v>
      </c>
      <c r="R6" s="53">
        <v>7.9</v>
      </c>
      <c r="S6" s="53">
        <v>10.1</v>
      </c>
      <c r="T6" s="54">
        <v>0.0254</v>
      </c>
      <c r="U6" s="54">
        <f t="shared" si="0"/>
        <v>0.055626</v>
      </c>
      <c r="V6" s="54">
        <f t="shared" si="1"/>
        <v>0.20066</v>
      </c>
      <c r="W6" s="54">
        <f t="shared" si="2"/>
        <v>0.25654</v>
      </c>
      <c r="X6" s="55">
        <f t="shared" si="3"/>
        <v>0.0028634772020664</v>
      </c>
      <c r="Y6" s="53">
        <v>0.35</v>
      </c>
      <c r="Z6" s="54">
        <f t="shared" si="4"/>
        <v>0.158730158730159</v>
      </c>
      <c r="AA6" s="54">
        <f t="shared" si="5"/>
        <v>2.9985</v>
      </c>
      <c r="AB6" s="53">
        <v>3.7</v>
      </c>
      <c r="AC6" s="53">
        <f>AG6*5%</f>
        <v>0.9995</v>
      </c>
      <c r="AD6" s="60">
        <f t="shared" si="6"/>
        <v>0.178850883076235</v>
      </c>
      <c r="AE6" s="60">
        <f t="shared" si="7"/>
        <v>1.999</v>
      </c>
      <c r="AF6" s="61">
        <f t="shared" si="8"/>
        <v>0.5997</v>
      </c>
      <c r="AG6" s="66">
        <f t="shared" si="9"/>
        <v>19.99</v>
      </c>
      <c r="AH6" s="63">
        <f t="shared" si="10"/>
        <v>9.51444911692376</v>
      </c>
      <c r="AI6" s="64"/>
      <c r="AJ6" s="67">
        <v>0.15</v>
      </c>
      <c r="AK6" s="67">
        <f t="shared" si="11"/>
        <v>0.185092546273137</v>
      </c>
      <c r="AL6" s="65">
        <f t="shared" si="12"/>
        <v>0.00894701766264308</v>
      </c>
      <c r="AM6" s="67">
        <v>0.1</v>
      </c>
      <c r="AN6" s="67">
        <f t="shared" si="13"/>
        <v>0.03</v>
      </c>
      <c r="AO6" s="69">
        <f t="shared" si="14"/>
        <v>0.47596043606422</v>
      </c>
    </row>
    <row r="7" ht="35" customHeight="1" spans="1:7">
      <c r="A7" s="35" t="s">
        <v>65</v>
      </c>
      <c r="B7" s="36"/>
      <c r="C7" s="36"/>
      <c r="D7" s="36"/>
      <c r="E7" s="36"/>
      <c r="F7" s="36"/>
      <c r="G7" s="36"/>
    </row>
    <row r="30" ht="22" customHeight="1" spans="1:7">
      <c r="A30" s="37" t="s">
        <v>66</v>
      </c>
      <c r="B30" s="38"/>
      <c r="C30" s="38"/>
      <c r="D30" s="38"/>
      <c r="E30" s="38"/>
      <c r="F30" s="38"/>
      <c r="G30" s="38"/>
    </row>
  </sheetData>
  <mergeCells count="13">
    <mergeCell ref="A1:B1"/>
    <mergeCell ref="C1:O1"/>
    <mergeCell ref="Q1:Z1"/>
    <mergeCell ref="AH1:AN1"/>
    <mergeCell ref="Q2:S2"/>
    <mergeCell ref="U2:W2"/>
    <mergeCell ref="AH2:AI2"/>
    <mergeCell ref="AH3:AI3"/>
    <mergeCell ref="AH4:AI4"/>
    <mergeCell ref="AH5:AI5"/>
    <mergeCell ref="AH6:AI6"/>
    <mergeCell ref="A7:G7"/>
    <mergeCell ref="A30:G30"/>
  </mergeCells>
  <conditionalFormatting sqref="C1">
    <cfRule type="duplicateValues" dxfId="0" priority="3"/>
  </conditionalFormatting>
  <conditionalFormatting sqref="P1">
    <cfRule type="duplicateValues" dxfId="0" priority="1"/>
  </conditionalFormatting>
  <conditionalFormatting sqref="C2">
    <cfRule type="duplicateValues" dxfId="0" priority="4"/>
  </conditionalFormatting>
  <conditionalFormatting sqref="P2">
    <cfRule type="duplicateValues" dxfId="0" priority="2"/>
  </conditionalFormatting>
  <hyperlinks>
    <hyperlink ref="F4" r:id="rId2" display="#5 in Women's One-Piece Swimsuits" tooltip="https://www.amazon.com/gp/bestsellers/fashion/1046624/ref=pd_zg_hrsr_fashion"/>
    <hyperlink ref="F5" r:id="rId3" display="#4 in Women's Swimwear Bottoms" tooltip="https://www.amazon.com/gp/bestsellers/fashion/5016322011/ref=pd_zg_hrsr_fashion"/>
    <hyperlink ref="F6" r:id="rId4" display="#2 in Men's Athletic Swimwear Jammers" tooltip="https://www.amazon.com/gp/bestsellers/sporting-goods/2371137011/ref=pd_zg_hrsr_sporting-goods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E101"/>
  <sheetViews>
    <sheetView tabSelected="1" zoomScale="80" zoomScaleNormal="80" workbookViewId="0">
      <selection activeCell="E10" sqref="E10"/>
    </sheetView>
  </sheetViews>
  <sheetFormatPr defaultColWidth="9" defaultRowHeight="15"/>
  <cols>
    <col min="1" max="1" width="8" customWidth="1"/>
    <col min="2" max="2" width="21.9619047619048" customWidth="1"/>
    <col min="3" max="3" width="56.4285714285714" customWidth="1"/>
    <col min="4" max="4" width="22" customWidth="1"/>
    <col min="5" max="5" width="27" customWidth="1"/>
    <col min="6" max="6" width="11" style="10" customWidth="1"/>
    <col min="7" max="7" width="19" customWidth="1"/>
    <col min="8" max="8" width="11" customWidth="1"/>
    <col min="9" max="9" width="8" customWidth="1"/>
    <col min="10" max="10" width="14" customWidth="1"/>
    <col min="11" max="11" width="26.247619047619" customWidth="1"/>
    <col min="12" max="12" width="14" customWidth="1"/>
  </cols>
  <sheetData>
    <row r="1" spans="1:31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2" t="s">
        <v>72</v>
      </c>
      <c r="G1" s="11" t="s">
        <v>73</v>
      </c>
      <c r="H1" s="11" t="s">
        <v>74</v>
      </c>
      <c r="I1" s="11" t="s">
        <v>11</v>
      </c>
      <c r="J1" s="11" t="s">
        <v>16</v>
      </c>
      <c r="K1" s="11" t="s">
        <v>4</v>
      </c>
      <c r="L1" s="11" t="s">
        <v>75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>
      <c r="A2" s="11">
        <v>1</v>
      </c>
      <c r="B2" s="11" t="s">
        <v>76</v>
      </c>
      <c r="C2" s="11" t="s">
        <v>77</v>
      </c>
      <c r="D2" s="11" t="s">
        <v>78</v>
      </c>
      <c r="E2" s="11" t="s">
        <v>79</v>
      </c>
      <c r="F2" s="12">
        <v>51769</v>
      </c>
      <c r="G2" s="11">
        <v>21.99</v>
      </c>
      <c r="H2" s="11">
        <v>2302</v>
      </c>
      <c r="I2" s="11">
        <v>4.3</v>
      </c>
      <c r="J2" s="11" t="s">
        <v>80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>
      <c r="A3" s="11">
        <v>2</v>
      </c>
      <c r="B3" s="11" t="s">
        <v>81</v>
      </c>
      <c r="C3" s="11" t="s">
        <v>82</v>
      </c>
      <c r="D3" s="11" t="s">
        <v>78</v>
      </c>
      <c r="E3" s="11" t="s">
        <v>79</v>
      </c>
      <c r="F3" s="12">
        <v>48176</v>
      </c>
      <c r="G3" s="11">
        <v>20.99</v>
      </c>
      <c r="H3" s="11">
        <v>2582</v>
      </c>
      <c r="I3" s="11">
        <v>4.3</v>
      </c>
      <c r="J3" s="11" t="s">
        <v>83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>
      <c r="A4" s="11">
        <v>3</v>
      </c>
      <c r="B4" s="11" t="s">
        <v>84</v>
      </c>
      <c r="C4" s="11" t="s">
        <v>85</v>
      </c>
      <c r="D4" s="11" t="s">
        <v>78</v>
      </c>
      <c r="E4" s="11" t="s">
        <v>79</v>
      </c>
      <c r="F4" s="12">
        <v>46386</v>
      </c>
      <c r="G4" s="11">
        <v>22.99</v>
      </c>
      <c r="H4" s="11">
        <v>5</v>
      </c>
      <c r="I4" s="11">
        <v>3.8</v>
      </c>
      <c r="J4" s="11" t="s">
        <v>86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>
      <c r="A5" s="11">
        <v>4</v>
      </c>
      <c r="B5" s="11" t="s">
        <v>87</v>
      </c>
      <c r="C5" s="11" t="s">
        <v>88</v>
      </c>
      <c r="D5" s="11" t="s">
        <v>78</v>
      </c>
      <c r="E5" s="11" t="s">
        <v>79</v>
      </c>
      <c r="F5" s="12">
        <v>44560</v>
      </c>
      <c r="G5" s="11">
        <v>24.99</v>
      </c>
      <c r="H5" s="11">
        <v>2583</v>
      </c>
      <c r="I5" s="11">
        <v>4.3</v>
      </c>
      <c r="J5" s="11" t="s">
        <v>89</v>
      </c>
      <c r="K5" s="11" t="s">
        <v>90</v>
      </c>
      <c r="L5" s="11" t="s">
        <v>91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>
      <c r="A6" s="11">
        <v>5</v>
      </c>
      <c r="B6" s="11" t="s">
        <v>92</v>
      </c>
      <c r="C6" s="11" t="s">
        <v>93</v>
      </c>
      <c r="D6" s="11" t="s">
        <v>94</v>
      </c>
      <c r="E6" s="11" t="s">
        <v>79</v>
      </c>
      <c r="F6" s="12">
        <v>43329</v>
      </c>
      <c r="G6" s="11">
        <v>27.99</v>
      </c>
      <c r="H6" s="11">
        <v>2530</v>
      </c>
      <c r="I6" s="11">
        <v>4.3</v>
      </c>
      <c r="J6" s="11" t="s">
        <v>95</v>
      </c>
      <c r="K6" s="11" t="s">
        <v>96</v>
      </c>
      <c r="L6" s="11" t="s">
        <v>91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>
      <c r="A7" s="11">
        <v>6</v>
      </c>
      <c r="B7" s="11" t="s">
        <v>97</v>
      </c>
      <c r="C7" s="11" t="s">
        <v>98</v>
      </c>
      <c r="D7" s="11" t="s">
        <v>78</v>
      </c>
      <c r="E7" s="11" t="s">
        <v>79</v>
      </c>
      <c r="F7" s="12">
        <v>42569</v>
      </c>
      <c r="G7" s="11">
        <v>21.99</v>
      </c>
      <c r="H7" s="11">
        <v>1</v>
      </c>
      <c r="I7" s="11">
        <v>2</v>
      </c>
      <c r="J7" s="11" t="s">
        <v>80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>
      <c r="A8" s="11">
        <v>7</v>
      </c>
      <c r="B8" s="11" t="s">
        <v>99</v>
      </c>
      <c r="C8" s="11" t="s">
        <v>88</v>
      </c>
      <c r="D8" s="11" t="s">
        <v>78</v>
      </c>
      <c r="E8" s="11" t="s">
        <v>79</v>
      </c>
      <c r="F8" s="12">
        <v>41465</v>
      </c>
      <c r="G8" s="11">
        <v>24.99</v>
      </c>
      <c r="H8" s="11">
        <v>1</v>
      </c>
      <c r="I8" s="11">
        <v>5</v>
      </c>
      <c r="J8" s="11" t="s">
        <v>100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>
      <c r="A9" s="11">
        <v>8</v>
      </c>
      <c r="B9" s="11" t="s">
        <v>101</v>
      </c>
      <c r="C9" s="11" t="s">
        <v>102</v>
      </c>
      <c r="D9" s="11" t="s">
        <v>78</v>
      </c>
      <c r="E9" s="11" t="s">
        <v>79</v>
      </c>
      <c r="F9" s="12">
        <v>40387</v>
      </c>
      <c r="G9" s="11">
        <v>19.99</v>
      </c>
      <c r="H9" s="11">
        <v>3</v>
      </c>
      <c r="I9" s="11">
        <v>2.6</v>
      </c>
      <c r="J9" s="11" t="s">
        <v>103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1">
      <c r="A10" s="11">
        <v>9</v>
      </c>
      <c r="B10" s="11" t="s">
        <v>104</v>
      </c>
      <c r="C10" s="11" t="s">
        <v>105</v>
      </c>
      <c r="D10" s="11" t="s">
        <v>106</v>
      </c>
      <c r="E10" s="11" t="s">
        <v>79</v>
      </c>
      <c r="F10" s="12">
        <v>37234</v>
      </c>
      <c r="G10" s="11">
        <v>19.99</v>
      </c>
      <c r="H10" s="11">
        <v>2150</v>
      </c>
      <c r="I10" s="11">
        <v>4.3</v>
      </c>
      <c r="J10" s="11" t="s">
        <v>107</v>
      </c>
      <c r="K10" s="11" t="s">
        <v>108</v>
      </c>
      <c r="L10" s="11" t="s">
        <v>91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>
      <c r="A11" s="11">
        <v>10</v>
      </c>
      <c r="B11" s="11" t="s">
        <v>109</v>
      </c>
      <c r="C11" s="11" t="s">
        <v>110</v>
      </c>
      <c r="D11" s="11" t="s">
        <v>111</v>
      </c>
      <c r="E11" s="11" t="s">
        <v>79</v>
      </c>
      <c r="F11" s="12">
        <v>33713</v>
      </c>
      <c r="G11" s="11">
        <v>28.99</v>
      </c>
      <c r="H11" s="11">
        <v>1444</v>
      </c>
      <c r="I11" s="11">
        <v>4.4</v>
      </c>
      <c r="J11" s="11" t="s">
        <v>112</v>
      </c>
      <c r="K11" s="11" t="s">
        <v>111</v>
      </c>
      <c r="L11" s="11" t="s">
        <v>91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>
      <c r="A12" s="11">
        <v>11</v>
      </c>
      <c r="B12" s="11" t="s">
        <v>113</v>
      </c>
      <c r="C12" s="11" t="s">
        <v>114</v>
      </c>
      <c r="D12" s="11" t="s">
        <v>115</v>
      </c>
      <c r="E12" s="11" t="s">
        <v>79</v>
      </c>
      <c r="F12" s="12">
        <v>29889</v>
      </c>
      <c r="G12" s="11">
        <v>26.99</v>
      </c>
      <c r="H12" s="11">
        <v>1551</v>
      </c>
      <c r="I12" s="11">
        <v>4.1</v>
      </c>
      <c r="J12" s="11" t="s">
        <v>116</v>
      </c>
      <c r="K12" s="11" t="s">
        <v>117</v>
      </c>
      <c r="L12" s="11" t="s">
        <v>91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>
      <c r="A13" s="11">
        <v>12</v>
      </c>
      <c r="B13" s="11" t="s">
        <v>118</v>
      </c>
      <c r="C13" s="11" t="s">
        <v>119</v>
      </c>
      <c r="D13" s="11" t="s">
        <v>78</v>
      </c>
      <c r="E13" s="11" t="s">
        <v>79</v>
      </c>
      <c r="F13" s="12">
        <v>29814</v>
      </c>
      <c r="G13" s="11">
        <v>20.99</v>
      </c>
      <c r="H13" s="11">
        <v>3</v>
      </c>
      <c r="I13" s="11">
        <v>4.3</v>
      </c>
      <c r="J13" s="11" t="s">
        <v>120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spans="1:31">
      <c r="A14" s="11">
        <v>13</v>
      </c>
      <c r="B14" s="11" t="s">
        <v>121</v>
      </c>
      <c r="C14" s="11" t="s">
        <v>122</v>
      </c>
      <c r="D14" s="11" t="s">
        <v>123</v>
      </c>
      <c r="E14" s="11" t="s">
        <v>79</v>
      </c>
      <c r="F14" s="12">
        <v>27733</v>
      </c>
      <c r="G14" s="11">
        <v>22.99</v>
      </c>
      <c r="H14" s="11">
        <v>2360</v>
      </c>
      <c r="I14" s="11">
        <v>4.4</v>
      </c>
      <c r="J14" s="11" t="s">
        <v>124</v>
      </c>
      <c r="K14" s="11" t="s">
        <v>123</v>
      </c>
      <c r="L14" s="11" t="s">
        <v>91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>
      <c r="A15" s="11">
        <v>14</v>
      </c>
      <c r="B15" s="11" t="s">
        <v>125</v>
      </c>
      <c r="C15" s="11" t="s">
        <v>126</v>
      </c>
      <c r="D15" s="11" t="s">
        <v>127</v>
      </c>
      <c r="E15" s="11" t="s">
        <v>79</v>
      </c>
      <c r="F15" s="12">
        <v>27506</v>
      </c>
      <c r="G15" s="11">
        <v>28.99</v>
      </c>
      <c r="H15" s="11">
        <v>1188</v>
      </c>
      <c r="I15" s="11">
        <v>4.4</v>
      </c>
      <c r="J15" s="11" t="s">
        <v>128</v>
      </c>
      <c r="K15" s="11" t="s">
        <v>127</v>
      </c>
      <c r="L15" s="11" t="s">
        <v>91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1">
      <c r="A16" s="11">
        <v>15</v>
      </c>
      <c r="B16" s="11" t="s">
        <v>129</v>
      </c>
      <c r="C16" s="11" t="s">
        <v>130</v>
      </c>
      <c r="D16" s="11" t="s">
        <v>131</v>
      </c>
      <c r="E16" s="11" t="s">
        <v>132</v>
      </c>
      <c r="F16" s="12">
        <v>25622</v>
      </c>
      <c r="G16" s="11">
        <v>12.44</v>
      </c>
      <c r="H16" s="11">
        <v>6475</v>
      </c>
      <c r="I16" s="11">
        <v>4.5</v>
      </c>
      <c r="J16" s="11" t="s">
        <v>133</v>
      </c>
      <c r="K16" s="11" t="s">
        <v>134</v>
      </c>
      <c r="L16" s="11" t="s">
        <v>135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spans="1:31">
      <c r="A17" s="11">
        <v>16</v>
      </c>
      <c r="B17" s="11" t="s">
        <v>136</v>
      </c>
      <c r="C17" s="11" t="s">
        <v>137</v>
      </c>
      <c r="D17" s="11" t="s">
        <v>138</v>
      </c>
      <c r="E17" s="11" t="s">
        <v>79</v>
      </c>
      <c r="F17" s="12">
        <v>25587</v>
      </c>
      <c r="G17" s="11">
        <v>24.99</v>
      </c>
      <c r="H17" s="11">
        <v>4</v>
      </c>
      <c r="I17" s="11">
        <v>3.3</v>
      </c>
      <c r="J17" s="11" t="s">
        <v>139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1:31">
      <c r="A18" s="11">
        <v>17</v>
      </c>
      <c r="B18" s="11" t="s">
        <v>140</v>
      </c>
      <c r="C18" s="11" t="s">
        <v>141</v>
      </c>
      <c r="D18" s="11" t="s">
        <v>142</v>
      </c>
      <c r="E18" s="11" t="s">
        <v>132</v>
      </c>
      <c r="F18" s="12">
        <v>23641</v>
      </c>
      <c r="G18" s="11">
        <v>15.96</v>
      </c>
      <c r="H18" s="11">
        <v>3335</v>
      </c>
      <c r="I18" s="11">
        <v>4.3</v>
      </c>
      <c r="J18" s="11" t="s">
        <v>143</v>
      </c>
      <c r="K18" s="11" t="s">
        <v>142</v>
      </c>
      <c r="L18" s="11" t="s">
        <v>91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1">
      <c r="A19" s="11">
        <v>18</v>
      </c>
      <c r="B19" s="11" t="s">
        <v>144</v>
      </c>
      <c r="C19" s="11" t="s">
        <v>145</v>
      </c>
      <c r="D19" s="11" t="s">
        <v>146</v>
      </c>
      <c r="E19" s="11" t="s">
        <v>79</v>
      </c>
      <c r="F19" s="12">
        <v>23120</v>
      </c>
      <c r="G19" s="11">
        <v>23.99</v>
      </c>
      <c r="H19" s="11">
        <v>3837</v>
      </c>
      <c r="I19" s="11">
        <v>4.1</v>
      </c>
      <c r="J19" s="11" t="s">
        <v>147</v>
      </c>
      <c r="K19" s="11" t="s">
        <v>148</v>
      </c>
      <c r="L19" s="11" t="s">
        <v>149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>
      <c r="A20" s="11">
        <v>19</v>
      </c>
      <c r="B20" s="11" t="s">
        <v>150</v>
      </c>
      <c r="C20" s="11" t="s">
        <v>151</v>
      </c>
      <c r="D20" s="11" t="s">
        <v>115</v>
      </c>
      <c r="E20" s="11" t="s">
        <v>79</v>
      </c>
      <c r="F20" s="12">
        <v>22178</v>
      </c>
      <c r="G20" s="11">
        <v>26.99</v>
      </c>
      <c r="H20" s="11">
        <v>1409</v>
      </c>
      <c r="I20" s="11">
        <v>4.2</v>
      </c>
      <c r="J20" s="11" t="s">
        <v>152</v>
      </c>
      <c r="K20" s="11" t="s">
        <v>117</v>
      </c>
      <c r="L20" s="11" t="s">
        <v>91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>
      <c r="A21" s="11">
        <v>20</v>
      </c>
      <c r="B21" s="11" t="s">
        <v>153</v>
      </c>
      <c r="C21" s="11" t="s">
        <v>154</v>
      </c>
      <c r="D21" s="11" t="s">
        <v>155</v>
      </c>
      <c r="E21" s="11" t="s">
        <v>79</v>
      </c>
      <c r="F21" s="12">
        <v>21540</v>
      </c>
      <c r="G21" s="11">
        <v>25.99</v>
      </c>
      <c r="H21" s="11">
        <v>1800</v>
      </c>
      <c r="I21" s="11">
        <v>4.1</v>
      </c>
      <c r="J21" s="11" t="s">
        <v>156</v>
      </c>
      <c r="K21" s="11" t="s">
        <v>157</v>
      </c>
      <c r="L21" s="11" t="s">
        <v>91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>
      <c r="A22" s="11">
        <v>21</v>
      </c>
      <c r="B22" s="11" t="s">
        <v>158</v>
      </c>
      <c r="C22" s="11" t="s">
        <v>159</v>
      </c>
      <c r="D22" s="11" t="s">
        <v>160</v>
      </c>
      <c r="E22" s="11" t="s">
        <v>79</v>
      </c>
      <c r="F22" s="12">
        <v>18774</v>
      </c>
      <c r="G22" s="11">
        <v>19.99</v>
      </c>
      <c r="H22" s="11">
        <v>1187</v>
      </c>
      <c r="I22" s="11">
        <v>4.5</v>
      </c>
      <c r="J22" s="11" t="s">
        <v>161</v>
      </c>
      <c r="K22" s="11" t="s">
        <v>134</v>
      </c>
      <c r="L22" s="11" t="s">
        <v>135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spans="1:31">
      <c r="A23" s="11">
        <v>22</v>
      </c>
      <c r="B23" s="11" t="s">
        <v>162</v>
      </c>
      <c r="C23" s="11" t="s">
        <v>163</v>
      </c>
      <c r="D23" s="11" t="s">
        <v>155</v>
      </c>
      <c r="E23" s="11" t="s">
        <v>79</v>
      </c>
      <c r="F23" s="12">
        <v>18086</v>
      </c>
      <c r="G23" s="11">
        <v>24.99</v>
      </c>
      <c r="H23" s="11">
        <v>1</v>
      </c>
      <c r="I23" s="11">
        <v>4</v>
      </c>
      <c r="J23" s="11" t="s">
        <v>164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1:31">
      <c r="A24" s="11">
        <v>23</v>
      </c>
      <c r="B24" s="11" t="s">
        <v>165</v>
      </c>
      <c r="C24" s="11" t="s">
        <v>166</v>
      </c>
      <c r="D24" s="11" t="s">
        <v>167</v>
      </c>
      <c r="E24" s="11" t="s">
        <v>132</v>
      </c>
      <c r="F24" s="12">
        <v>18015</v>
      </c>
      <c r="G24" s="11">
        <v>15.95</v>
      </c>
      <c r="H24" s="11">
        <v>2373</v>
      </c>
      <c r="I24" s="11">
        <v>4.3</v>
      </c>
      <c r="J24" s="11" t="s">
        <v>168</v>
      </c>
      <c r="K24" s="11" t="s">
        <v>169</v>
      </c>
      <c r="L24" s="11" t="s">
        <v>91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1:31">
      <c r="A25" s="11">
        <v>24</v>
      </c>
      <c r="B25" s="11" t="s">
        <v>170</v>
      </c>
      <c r="C25" s="11" t="s">
        <v>171</v>
      </c>
      <c r="D25" s="11" t="s">
        <v>155</v>
      </c>
      <c r="E25" s="11" t="s">
        <v>79</v>
      </c>
      <c r="F25" s="12">
        <v>17782</v>
      </c>
      <c r="G25" s="11">
        <v>24.99</v>
      </c>
      <c r="H25" s="11">
        <v>1756</v>
      </c>
      <c r="I25" s="11">
        <v>4.1</v>
      </c>
      <c r="J25" s="11" t="s">
        <v>164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1:31">
      <c r="A26" s="11">
        <v>25</v>
      </c>
      <c r="B26" s="11" t="s">
        <v>172</v>
      </c>
      <c r="C26" s="11" t="s">
        <v>173</v>
      </c>
      <c r="D26" s="11" t="s">
        <v>146</v>
      </c>
      <c r="E26" s="11" t="s">
        <v>79</v>
      </c>
      <c r="F26" s="12">
        <v>17019</v>
      </c>
      <c r="G26" s="11">
        <v>23.99</v>
      </c>
      <c r="H26" s="11">
        <v>1891</v>
      </c>
      <c r="I26" s="11">
        <v>4.2</v>
      </c>
      <c r="J26" s="11" t="s">
        <v>174</v>
      </c>
      <c r="K26" s="11" t="s">
        <v>148</v>
      </c>
      <c r="L26" s="11" t="s">
        <v>149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1:31">
      <c r="A27" s="11">
        <v>26</v>
      </c>
      <c r="B27" s="11" t="s">
        <v>175</v>
      </c>
      <c r="C27" s="11" t="s">
        <v>176</v>
      </c>
      <c r="D27" s="11" t="s">
        <v>177</v>
      </c>
      <c r="E27" s="11" t="s">
        <v>132</v>
      </c>
      <c r="F27" s="12">
        <v>16534</v>
      </c>
      <c r="G27" s="11">
        <v>49.99</v>
      </c>
      <c r="H27" s="11">
        <v>2361</v>
      </c>
      <c r="I27" s="11">
        <v>4.7</v>
      </c>
      <c r="J27" s="11" t="s">
        <v>178</v>
      </c>
      <c r="K27" s="11" t="s">
        <v>179</v>
      </c>
      <c r="L27" s="11" t="s">
        <v>91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spans="1:31">
      <c r="A28" s="11">
        <v>27</v>
      </c>
      <c r="B28" s="11" t="s">
        <v>180</v>
      </c>
      <c r="C28" s="11" t="s">
        <v>166</v>
      </c>
      <c r="D28" s="11" t="s">
        <v>167</v>
      </c>
      <c r="E28" s="11" t="s">
        <v>132</v>
      </c>
      <c r="F28" s="12">
        <v>15938</v>
      </c>
      <c r="G28" s="11">
        <v>15.95</v>
      </c>
      <c r="H28" s="11">
        <v>2370</v>
      </c>
      <c r="I28" s="11">
        <v>4.3</v>
      </c>
      <c r="J28" s="11" t="s">
        <v>181</v>
      </c>
      <c r="K28" s="11" t="s">
        <v>169</v>
      </c>
      <c r="L28" s="11" t="s">
        <v>91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spans="1:31">
      <c r="A29" s="11">
        <v>28</v>
      </c>
      <c r="B29" s="11" t="s">
        <v>182</v>
      </c>
      <c r="C29" s="11" t="s">
        <v>183</v>
      </c>
      <c r="D29" s="11" t="s">
        <v>184</v>
      </c>
      <c r="E29" s="11" t="s">
        <v>79</v>
      </c>
      <c r="F29" s="12">
        <v>15733</v>
      </c>
      <c r="G29" s="11">
        <v>20.99</v>
      </c>
      <c r="H29" s="11">
        <v>1102</v>
      </c>
      <c r="I29" s="11">
        <v>4.2</v>
      </c>
      <c r="J29" s="11" t="s">
        <v>185</v>
      </c>
      <c r="K29" s="11" t="s">
        <v>184</v>
      </c>
      <c r="L29" s="11" t="s">
        <v>149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spans="1:31">
      <c r="A30" s="11">
        <v>29</v>
      </c>
      <c r="B30" s="11" t="s">
        <v>186</v>
      </c>
      <c r="C30" s="11" t="s">
        <v>187</v>
      </c>
      <c r="D30" s="11" t="s">
        <v>155</v>
      </c>
      <c r="E30" s="11" t="s">
        <v>79</v>
      </c>
      <c r="F30" s="12">
        <v>15711</v>
      </c>
      <c r="G30" s="11">
        <v>24.99</v>
      </c>
      <c r="H30" s="11">
        <v>4</v>
      </c>
      <c r="I30" s="11">
        <v>5</v>
      </c>
      <c r="J30" s="11" t="s">
        <v>188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spans="1:31">
      <c r="A31" s="11">
        <v>30</v>
      </c>
      <c r="B31" s="11" t="s">
        <v>189</v>
      </c>
      <c r="C31" s="11" t="s">
        <v>190</v>
      </c>
      <c r="D31" s="11" t="s">
        <v>191</v>
      </c>
      <c r="E31" s="11" t="s">
        <v>132</v>
      </c>
      <c r="F31" s="12">
        <v>15705</v>
      </c>
      <c r="G31" s="11">
        <v>50.99</v>
      </c>
      <c r="H31" s="11">
        <v>3655</v>
      </c>
      <c r="I31" s="11">
        <v>4.4</v>
      </c>
      <c r="J31" s="11" t="s">
        <v>192</v>
      </c>
      <c r="K31" s="11" t="s">
        <v>193</v>
      </c>
      <c r="L31" s="11" t="s">
        <v>91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 spans="1:31">
      <c r="A32" s="11">
        <v>31</v>
      </c>
      <c r="B32" s="11" t="s">
        <v>194</v>
      </c>
      <c r="C32" s="11" t="s">
        <v>195</v>
      </c>
      <c r="D32" s="11" t="s">
        <v>155</v>
      </c>
      <c r="E32" s="11" t="s">
        <v>79</v>
      </c>
      <c r="F32" s="12">
        <v>15515</v>
      </c>
      <c r="G32" s="11">
        <v>24.99</v>
      </c>
      <c r="H32" s="11">
        <v>1</v>
      </c>
      <c r="I32" s="11">
        <v>5</v>
      </c>
      <c r="J32" s="11" t="s">
        <v>196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spans="1:31">
      <c r="A33" s="11">
        <v>32</v>
      </c>
      <c r="B33" s="11" t="s">
        <v>197</v>
      </c>
      <c r="C33" s="11" t="s">
        <v>198</v>
      </c>
      <c r="D33" s="11" t="s">
        <v>199</v>
      </c>
      <c r="E33" s="11" t="s">
        <v>79</v>
      </c>
      <c r="F33" s="12">
        <v>15341</v>
      </c>
      <c r="G33" s="11">
        <v>27.99</v>
      </c>
      <c r="H33" s="11">
        <v>3834</v>
      </c>
      <c r="I33" s="11">
        <v>4.3</v>
      </c>
      <c r="J33" s="11" t="s">
        <v>200</v>
      </c>
      <c r="K33" s="11" t="s">
        <v>199</v>
      </c>
      <c r="L33" s="11" t="s">
        <v>91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spans="1:31">
      <c r="A34" s="11">
        <v>33</v>
      </c>
      <c r="B34" s="11" t="s">
        <v>201</v>
      </c>
      <c r="C34" s="11" t="s">
        <v>202</v>
      </c>
      <c r="D34" s="11" t="s">
        <v>191</v>
      </c>
      <c r="E34" s="11" t="s">
        <v>132</v>
      </c>
      <c r="F34" s="12">
        <v>14797</v>
      </c>
      <c r="G34" s="11">
        <v>54.99</v>
      </c>
      <c r="H34" s="11">
        <v>763</v>
      </c>
      <c r="I34" s="11">
        <v>4.4</v>
      </c>
      <c r="J34" s="11" t="s">
        <v>203</v>
      </c>
      <c r="K34" s="11" t="s">
        <v>193</v>
      </c>
      <c r="L34" s="11" t="s">
        <v>91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spans="1:31">
      <c r="A35" s="11">
        <v>34</v>
      </c>
      <c r="B35" s="11" t="s">
        <v>204</v>
      </c>
      <c r="C35" s="11" t="s">
        <v>205</v>
      </c>
      <c r="D35" s="11" t="s">
        <v>78</v>
      </c>
      <c r="E35" s="11" t="s">
        <v>79</v>
      </c>
      <c r="F35" s="12">
        <v>14228</v>
      </c>
      <c r="G35" s="11">
        <v>22.99</v>
      </c>
      <c r="H35" s="11">
        <v>3</v>
      </c>
      <c r="I35" s="11">
        <v>3.4</v>
      </c>
      <c r="J35" s="11" t="s">
        <v>206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spans="1:31">
      <c r="A36" s="11">
        <v>35</v>
      </c>
      <c r="B36" s="11" t="s">
        <v>207</v>
      </c>
      <c r="C36" s="11" t="s">
        <v>208</v>
      </c>
      <c r="D36" s="11" t="s">
        <v>209</v>
      </c>
      <c r="E36" s="11" t="s">
        <v>79</v>
      </c>
      <c r="F36" s="12">
        <v>13931</v>
      </c>
      <c r="G36" s="11">
        <v>13.99</v>
      </c>
      <c r="H36" s="11">
        <v>1694</v>
      </c>
      <c r="I36" s="11">
        <v>4.5</v>
      </c>
      <c r="J36" s="11" t="s">
        <v>210</v>
      </c>
      <c r="K36" s="11" t="s">
        <v>211</v>
      </c>
      <c r="L36" s="11" t="s">
        <v>91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spans="1:31">
      <c r="A37" s="11">
        <v>36</v>
      </c>
      <c r="B37" s="11" t="s">
        <v>212</v>
      </c>
      <c r="C37" s="11" t="s">
        <v>213</v>
      </c>
      <c r="D37" s="11" t="s">
        <v>214</v>
      </c>
      <c r="E37" s="11" t="s">
        <v>79</v>
      </c>
      <c r="F37" s="12">
        <v>13791</v>
      </c>
      <c r="G37" s="11">
        <v>26.95</v>
      </c>
      <c r="H37" s="11">
        <v>1477</v>
      </c>
      <c r="I37" s="11">
        <v>4.2</v>
      </c>
      <c r="J37" s="11" t="s">
        <v>215</v>
      </c>
      <c r="K37" s="11" t="s">
        <v>214</v>
      </c>
      <c r="L37" s="11" t="s">
        <v>91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spans="1:31">
      <c r="A38" s="11">
        <v>37</v>
      </c>
      <c r="B38" s="11" t="s">
        <v>216</v>
      </c>
      <c r="C38" s="11" t="s">
        <v>217</v>
      </c>
      <c r="D38" s="11" t="s">
        <v>94</v>
      </c>
      <c r="E38" s="11" t="s">
        <v>79</v>
      </c>
      <c r="F38" s="12">
        <v>13606</v>
      </c>
      <c r="G38" s="11">
        <v>27.99</v>
      </c>
      <c r="H38" s="11">
        <v>551</v>
      </c>
      <c r="I38" s="11">
        <v>4.4</v>
      </c>
      <c r="J38" s="11" t="s">
        <v>218</v>
      </c>
      <c r="K38" s="11" t="s">
        <v>96</v>
      </c>
      <c r="L38" s="11" t="s">
        <v>91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spans="1:31">
      <c r="A39" s="11">
        <v>38</v>
      </c>
      <c r="B39" s="11" t="s">
        <v>219</v>
      </c>
      <c r="C39" s="11" t="s">
        <v>220</v>
      </c>
      <c r="D39" s="11" t="s">
        <v>221</v>
      </c>
      <c r="E39" s="11" t="s">
        <v>79</v>
      </c>
      <c r="F39" s="12">
        <v>13098</v>
      </c>
      <c r="G39" s="11">
        <v>19.99</v>
      </c>
      <c r="H39" s="11">
        <v>1736</v>
      </c>
      <c r="I39" s="11">
        <v>4.3</v>
      </c>
      <c r="J39" s="11" t="s">
        <v>222</v>
      </c>
      <c r="K39" s="11" t="s">
        <v>221</v>
      </c>
      <c r="L39" s="11" t="s">
        <v>91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1:31">
      <c r="A40" s="11">
        <v>39</v>
      </c>
      <c r="B40" s="11" t="s">
        <v>223</v>
      </c>
      <c r="C40" s="11" t="s">
        <v>224</v>
      </c>
      <c r="D40" s="11" t="s">
        <v>225</v>
      </c>
      <c r="E40" s="11" t="s">
        <v>79</v>
      </c>
      <c r="F40" s="12">
        <v>12924</v>
      </c>
      <c r="G40" s="11">
        <v>28.95</v>
      </c>
      <c r="H40" s="11">
        <v>268</v>
      </c>
      <c r="I40" s="11">
        <v>4.4</v>
      </c>
      <c r="J40" s="11" t="s">
        <v>116</v>
      </c>
      <c r="K40" s="11" t="s">
        <v>226</v>
      </c>
      <c r="L40" s="11" t="s">
        <v>91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spans="1:31">
      <c r="A41" s="11">
        <v>40</v>
      </c>
      <c r="B41" s="11" t="s">
        <v>227</v>
      </c>
      <c r="C41" s="11" t="s">
        <v>228</v>
      </c>
      <c r="D41" s="11" t="s">
        <v>160</v>
      </c>
      <c r="E41" s="11" t="s">
        <v>79</v>
      </c>
      <c r="F41" s="12">
        <v>12749</v>
      </c>
      <c r="G41" s="11">
        <v>19.99</v>
      </c>
      <c r="H41" s="11">
        <v>652</v>
      </c>
      <c r="I41" s="11">
        <v>4.6</v>
      </c>
      <c r="J41" s="11" t="s">
        <v>229</v>
      </c>
      <c r="K41" s="11" t="s">
        <v>134</v>
      </c>
      <c r="L41" s="11" t="s">
        <v>135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spans="1:31">
      <c r="A42" s="11">
        <v>41</v>
      </c>
      <c r="B42" s="11" t="s">
        <v>230</v>
      </c>
      <c r="C42" s="11" t="s">
        <v>231</v>
      </c>
      <c r="D42" s="11" t="s">
        <v>232</v>
      </c>
      <c r="E42" s="11" t="s">
        <v>233</v>
      </c>
      <c r="F42" s="12">
        <v>12475</v>
      </c>
      <c r="G42" s="11">
        <v>29.88</v>
      </c>
      <c r="H42" s="11">
        <v>40</v>
      </c>
      <c r="I42" s="11">
        <v>4</v>
      </c>
      <c r="J42" s="11" t="s">
        <v>234</v>
      </c>
      <c r="K42" s="11" t="s">
        <v>134</v>
      </c>
      <c r="L42" s="11" t="s">
        <v>135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spans="1:31">
      <c r="A43" s="11">
        <v>42</v>
      </c>
      <c r="B43" s="11" t="s">
        <v>235</v>
      </c>
      <c r="C43" s="11" t="s">
        <v>236</v>
      </c>
      <c r="D43" s="11" t="s">
        <v>237</v>
      </c>
      <c r="E43" s="11" t="s">
        <v>79</v>
      </c>
      <c r="F43" s="12">
        <v>12395</v>
      </c>
      <c r="G43" s="11">
        <v>23.99</v>
      </c>
      <c r="H43" s="11">
        <v>511</v>
      </c>
      <c r="I43" s="11">
        <v>4.3</v>
      </c>
      <c r="J43" s="11" t="s">
        <v>238</v>
      </c>
      <c r="K43" s="11" t="s">
        <v>239</v>
      </c>
      <c r="L43" s="11" t="s">
        <v>91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spans="1:31">
      <c r="A44" s="11">
        <v>43</v>
      </c>
      <c r="B44" s="11" t="s">
        <v>240</v>
      </c>
      <c r="C44" s="11" t="s">
        <v>241</v>
      </c>
      <c r="D44" s="11" t="s">
        <v>242</v>
      </c>
      <c r="E44" s="11" t="s">
        <v>79</v>
      </c>
      <c r="F44" s="12">
        <v>12345</v>
      </c>
      <c r="G44" s="11">
        <v>29.99</v>
      </c>
      <c r="H44" s="11">
        <v>3394</v>
      </c>
      <c r="I44" s="11">
        <v>4.4</v>
      </c>
      <c r="J44" s="11" t="s">
        <v>243</v>
      </c>
      <c r="K44" s="11" t="s">
        <v>242</v>
      </c>
      <c r="L44" s="11" t="s">
        <v>91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spans="1:31">
      <c r="A45" s="11">
        <v>44</v>
      </c>
      <c r="B45" s="11" t="s">
        <v>244</v>
      </c>
      <c r="C45" s="11" t="s">
        <v>245</v>
      </c>
      <c r="D45" s="11" t="s">
        <v>246</v>
      </c>
      <c r="E45" s="11" t="s">
        <v>79</v>
      </c>
      <c r="F45" s="12">
        <v>12199</v>
      </c>
      <c r="G45" s="11">
        <v>28.99</v>
      </c>
      <c r="H45" s="11">
        <v>3223</v>
      </c>
      <c r="I45" s="11">
        <v>4.4</v>
      </c>
      <c r="J45" s="11" t="s">
        <v>247</v>
      </c>
      <c r="K45" s="11" t="s">
        <v>246</v>
      </c>
      <c r="L45" s="11" t="s">
        <v>91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spans="1:31">
      <c r="A46" s="11">
        <v>45</v>
      </c>
      <c r="B46" s="11" t="s">
        <v>248</v>
      </c>
      <c r="C46" s="11" t="s">
        <v>249</v>
      </c>
      <c r="D46" s="11" t="s">
        <v>250</v>
      </c>
      <c r="E46" s="11" t="s">
        <v>79</v>
      </c>
      <c r="F46" s="12">
        <v>12038</v>
      </c>
      <c r="G46" s="11">
        <v>19.99</v>
      </c>
      <c r="H46" s="11">
        <v>1172</v>
      </c>
      <c r="I46" s="11">
        <v>4.6</v>
      </c>
      <c r="J46" s="11" t="s">
        <v>251</v>
      </c>
      <c r="K46" s="11" t="s">
        <v>250</v>
      </c>
      <c r="L46" s="11" t="s">
        <v>91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spans="1:31">
      <c r="A47" s="11">
        <v>46</v>
      </c>
      <c r="B47" s="11" t="s">
        <v>252</v>
      </c>
      <c r="C47" s="11" t="s">
        <v>253</v>
      </c>
      <c r="D47" s="11" t="s">
        <v>254</v>
      </c>
      <c r="E47" s="11" t="s">
        <v>79</v>
      </c>
      <c r="F47" s="12">
        <v>12021</v>
      </c>
      <c r="G47" s="11">
        <v>28.99</v>
      </c>
      <c r="H47" s="11">
        <v>916</v>
      </c>
      <c r="I47" s="11">
        <v>4.1</v>
      </c>
      <c r="J47" s="11" t="s">
        <v>255</v>
      </c>
      <c r="K47" s="11" t="s">
        <v>256</v>
      </c>
      <c r="L47" s="11" t="s">
        <v>91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 spans="1:31">
      <c r="A48" s="11">
        <v>47</v>
      </c>
      <c r="B48" s="11" t="s">
        <v>257</v>
      </c>
      <c r="C48" s="11" t="s">
        <v>258</v>
      </c>
      <c r="D48" s="11" t="s">
        <v>259</v>
      </c>
      <c r="E48" s="11" t="s">
        <v>79</v>
      </c>
      <c r="F48" s="12">
        <v>11887</v>
      </c>
      <c r="G48" s="11">
        <v>22.99</v>
      </c>
      <c r="H48" s="11">
        <v>725</v>
      </c>
      <c r="I48" s="11">
        <v>3.8</v>
      </c>
      <c r="J48" s="11" t="s">
        <v>260</v>
      </c>
      <c r="K48" s="11" t="s">
        <v>261</v>
      </c>
      <c r="L48" s="11" t="s">
        <v>91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spans="1:31">
      <c r="A49" s="11">
        <v>48</v>
      </c>
      <c r="B49" s="11" t="s">
        <v>262</v>
      </c>
      <c r="C49" s="11" t="s">
        <v>263</v>
      </c>
      <c r="D49" s="11" t="s">
        <v>264</v>
      </c>
      <c r="E49" s="11" t="s">
        <v>79</v>
      </c>
      <c r="F49" s="12">
        <v>11274</v>
      </c>
      <c r="G49" s="11">
        <v>28.99</v>
      </c>
      <c r="H49" s="11">
        <v>5</v>
      </c>
      <c r="I49" s="11">
        <v>4.8</v>
      </c>
      <c r="J49" s="11" t="s">
        <v>265</v>
      </c>
      <c r="K49" s="11" t="s">
        <v>264</v>
      </c>
      <c r="L49" s="11" t="s">
        <v>91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 spans="1:31">
      <c r="A50" s="11">
        <v>49</v>
      </c>
      <c r="B50" s="11" t="s">
        <v>266</v>
      </c>
      <c r="C50" s="11" t="s">
        <v>267</v>
      </c>
      <c r="D50" s="11" t="s">
        <v>268</v>
      </c>
      <c r="E50" s="11" t="s">
        <v>269</v>
      </c>
      <c r="F50" s="12">
        <v>11075</v>
      </c>
      <c r="G50" s="11">
        <v>24.99</v>
      </c>
      <c r="H50" s="11">
        <v>194</v>
      </c>
      <c r="I50" s="11">
        <v>4.3</v>
      </c>
      <c r="J50" s="11" t="s">
        <v>270</v>
      </c>
      <c r="K50" s="11" t="s">
        <v>271</v>
      </c>
      <c r="L50" s="11" t="s">
        <v>149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spans="1:31">
      <c r="A51" s="11">
        <v>50</v>
      </c>
      <c r="B51" s="11" t="s">
        <v>272</v>
      </c>
      <c r="C51" s="11" t="s">
        <v>273</v>
      </c>
      <c r="D51" s="11" t="s">
        <v>274</v>
      </c>
      <c r="E51" s="11" t="s">
        <v>79</v>
      </c>
      <c r="F51" s="12">
        <v>11018</v>
      </c>
      <c r="G51" s="11">
        <v>12.99</v>
      </c>
      <c r="H51" s="11">
        <v>828</v>
      </c>
      <c r="I51" s="11">
        <v>4.5</v>
      </c>
      <c r="J51" s="11" t="s">
        <v>275</v>
      </c>
      <c r="K51" s="11" t="s">
        <v>276</v>
      </c>
      <c r="L51" s="11" t="s">
        <v>91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 spans="1:31">
      <c r="A52" s="11">
        <v>51</v>
      </c>
      <c r="B52" s="11" t="s">
        <v>277</v>
      </c>
      <c r="C52" s="11" t="s">
        <v>278</v>
      </c>
      <c r="D52" s="11" t="s">
        <v>279</v>
      </c>
      <c r="E52" s="11" t="s">
        <v>79</v>
      </c>
      <c r="F52" s="12">
        <v>10974</v>
      </c>
      <c r="G52" s="11">
        <v>18.99</v>
      </c>
      <c r="H52" s="11">
        <v>1726</v>
      </c>
      <c r="I52" s="11">
        <v>4.5</v>
      </c>
      <c r="J52" s="11" t="s">
        <v>280</v>
      </c>
      <c r="K52" s="11" t="s">
        <v>279</v>
      </c>
      <c r="L52" s="11" t="s">
        <v>91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spans="1:31">
      <c r="A53" s="11">
        <v>52</v>
      </c>
      <c r="B53" s="11" t="s">
        <v>281</v>
      </c>
      <c r="C53" s="11" t="s">
        <v>282</v>
      </c>
      <c r="D53" s="11" t="s">
        <v>283</v>
      </c>
      <c r="E53" s="11" t="s">
        <v>79</v>
      </c>
      <c r="F53" s="12">
        <v>10816</v>
      </c>
      <c r="G53" s="11">
        <v>21.99</v>
      </c>
      <c r="H53" s="11">
        <v>539</v>
      </c>
      <c r="I53" s="11">
        <v>4.4</v>
      </c>
      <c r="J53" s="11" t="s">
        <v>100</v>
      </c>
      <c r="K53" s="11" t="s">
        <v>283</v>
      </c>
      <c r="L53" s="11" t="s">
        <v>91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 spans="1:31">
      <c r="A54" s="11">
        <v>53</v>
      </c>
      <c r="B54" s="11" t="s">
        <v>284</v>
      </c>
      <c r="C54" s="11" t="s">
        <v>285</v>
      </c>
      <c r="D54" s="11" t="s">
        <v>286</v>
      </c>
      <c r="E54" s="11" t="s">
        <v>132</v>
      </c>
      <c r="F54" s="12">
        <v>10576</v>
      </c>
      <c r="G54" s="11">
        <v>5.12</v>
      </c>
      <c r="H54" s="11">
        <v>2981</v>
      </c>
      <c r="I54" s="11">
        <v>3.6</v>
      </c>
      <c r="J54" s="11" t="s">
        <v>287</v>
      </c>
      <c r="K54" s="11" t="s">
        <v>134</v>
      </c>
      <c r="L54" s="11" t="s">
        <v>135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 spans="1:31">
      <c r="A55" s="11">
        <v>54</v>
      </c>
      <c r="B55" s="11" t="s">
        <v>288</v>
      </c>
      <c r="C55" s="11" t="s">
        <v>289</v>
      </c>
      <c r="D55" s="11" t="s">
        <v>290</v>
      </c>
      <c r="E55" s="11" t="s">
        <v>79</v>
      </c>
      <c r="F55" s="12">
        <v>10467</v>
      </c>
      <c r="G55" s="11">
        <v>21.99</v>
      </c>
      <c r="H55" s="11">
        <v>363</v>
      </c>
      <c r="I55" s="11">
        <v>4.4</v>
      </c>
      <c r="J55" s="11" t="s">
        <v>120</v>
      </c>
      <c r="K55" s="11" t="s">
        <v>291</v>
      </c>
      <c r="L55" s="11" t="s">
        <v>91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spans="1:31">
      <c r="A56" s="11">
        <v>55</v>
      </c>
      <c r="B56" s="11" t="s">
        <v>292</v>
      </c>
      <c r="C56" s="11" t="s">
        <v>293</v>
      </c>
      <c r="D56" s="11" t="s">
        <v>155</v>
      </c>
      <c r="E56" s="11" t="s">
        <v>79</v>
      </c>
      <c r="F56" s="12">
        <v>10120</v>
      </c>
      <c r="G56" s="11">
        <v>23.99</v>
      </c>
      <c r="H56" s="11">
        <v>70</v>
      </c>
      <c r="I56" s="11">
        <v>3.6</v>
      </c>
      <c r="J56" s="11" t="s">
        <v>294</v>
      </c>
      <c r="K56" s="11" t="s">
        <v>157</v>
      </c>
      <c r="L56" s="11" t="s">
        <v>91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 spans="1:31">
      <c r="A57" s="11">
        <v>56</v>
      </c>
      <c r="B57" s="11" t="s">
        <v>295</v>
      </c>
      <c r="C57" s="11" t="s">
        <v>296</v>
      </c>
      <c r="D57" s="11" t="s">
        <v>297</v>
      </c>
      <c r="E57" s="11" t="s">
        <v>79</v>
      </c>
      <c r="F57" s="12">
        <v>9701</v>
      </c>
      <c r="G57" s="11">
        <v>24.99</v>
      </c>
      <c r="H57" s="11">
        <v>501</v>
      </c>
      <c r="I57" s="11">
        <v>4.3</v>
      </c>
      <c r="J57" s="11" t="s">
        <v>298</v>
      </c>
      <c r="K57" s="11" t="s">
        <v>299</v>
      </c>
      <c r="L57" s="11" t="s">
        <v>91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 spans="1:31">
      <c r="A58" s="11">
        <v>57</v>
      </c>
      <c r="B58" s="11" t="s">
        <v>300</v>
      </c>
      <c r="C58" s="11" t="s">
        <v>301</v>
      </c>
      <c r="D58" s="11" t="s">
        <v>302</v>
      </c>
      <c r="E58" s="11" t="s">
        <v>132</v>
      </c>
      <c r="F58" s="12">
        <v>9586</v>
      </c>
      <c r="G58" s="11">
        <v>41.83</v>
      </c>
      <c r="H58" s="11">
        <v>18208</v>
      </c>
      <c r="I58" s="11">
        <v>4.1</v>
      </c>
      <c r="J58" s="11" t="s">
        <v>303</v>
      </c>
      <c r="K58" s="11" t="s">
        <v>134</v>
      </c>
      <c r="L58" s="11" t="s">
        <v>135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spans="1:31">
      <c r="A59" s="11">
        <v>58</v>
      </c>
      <c r="B59" s="11" t="s">
        <v>304</v>
      </c>
      <c r="C59" s="11" t="s">
        <v>305</v>
      </c>
      <c r="D59" s="11" t="s">
        <v>127</v>
      </c>
      <c r="E59" s="11" t="s">
        <v>79</v>
      </c>
      <c r="F59" s="12">
        <v>9350</v>
      </c>
      <c r="G59" s="11">
        <v>26.99</v>
      </c>
      <c r="H59" s="11">
        <v>143</v>
      </c>
      <c r="I59" s="11">
        <v>4.4</v>
      </c>
      <c r="J59" s="11" t="s">
        <v>306</v>
      </c>
      <c r="K59" s="11" t="s">
        <v>127</v>
      </c>
      <c r="L59" s="11" t="s">
        <v>91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 spans="1:31">
      <c r="A60" s="11">
        <v>59</v>
      </c>
      <c r="B60" s="11" t="s">
        <v>307</v>
      </c>
      <c r="C60" s="11" t="s">
        <v>308</v>
      </c>
      <c r="D60" s="11" t="s">
        <v>167</v>
      </c>
      <c r="E60" s="11" t="s">
        <v>132</v>
      </c>
      <c r="F60" s="12">
        <v>9284</v>
      </c>
      <c r="G60" s="11">
        <v>15.95</v>
      </c>
      <c r="H60" s="11">
        <v>56</v>
      </c>
      <c r="I60" s="11">
        <v>4.3</v>
      </c>
      <c r="J60" s="11" t="s">
        <v>309</v>
      </c>
      <c r="K60" s="11" t="s">
        <v>310</v>
      </c>
      <c r="L60" s="11" t="s">
        <v>91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 spans="1:31">
      <c r="A61" s="11">
        <v>60</v>
      </c>
      <c r="B61" s="11" t="s">
        <v>311</v>
      </c>
      <c r="C61" s="11" t="s">
        <v>312</v>
      </c>
      <c r="D61" s="11" t="s">
        <v>313</v>
      </c>
      <c r="E61" s="11" t="s">
        <v>79</v>
      </c>
      <c r="F61" s="12">
        <v>9211</v>
      </c>
      <c r="G61" s="11">
        <v>19.99</v>
      </c>
      <c r="H61" s="11">
        <v>1513</v>
      </c>
      <c r="I61" s="11">
        <v>4.7</v>
      </c>
      <c r="J61" s="11" t="s">
        <v>314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spans="1:31">
      <c r="A62" s="11">
        <v>61</v>
      </c>
      <c r="B62" s="11" t="s">
        <v>315</v>
      </c>
      <c r="C62" s="11" t="s">
        <v>316</v>
      </c>
      <c r="D62" s="11" t="s">
        <v>317</v>
      </c>
      <c r="E62" s="11" t="s">
        <v>79</v>
      </c>
      <c r="F62" s="12">
        <v>9120</v>
      </c>
      <c r="G62" s="11">
        <v>22.99</v>
      </c>
      <c r="H62" s="11">
        <v>525</v>
      </c>
      <c r="I62" s="11">
        <v>4.4</v>
      </c>
      <c r="J62" s="11" t="s">
        <v>318</v>
      </c>
      <c r="K62" s="11" t="s">
        <v>317</v>
      </c>
      <c r="L62" s="11" t="s">
        <v>149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spans="1:31">
      <c r="A63" s="11">
        <v>62</v>
      </c>
      <c r="B63" s="11" t="s">
        <v>319</v>
      </c>
      <c r="C63" s="11" t="s">
        <v>320</v>
      </c>
      <c r="D63" s="11" t="s">
        <v>321</v>
      </c>
      <c r="E63" s="11" t="s">
        <v>132</v>
      </c>
      <c r="F63" s="12">
        <v>8879</v>
      </c>
      <c r="G63" s="11">
        <v>13.85</v>
      </c>
      <c r="H63" s="11">
        <v>1621</v>
      </c>
      <c r="I63" s="11">
        <v>4.5</v>
      </c>
      <c r="J63" s="11" t="s">
        <v>322</v>
      </c>
      <c r="K63" s="11" t="s">
        <v>323</v>
      </c>
      <c r="L63" s="11" t="s">
        <v>91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 spans="1:31">
      <c r="A64" s="11">
        <v>63</v>
      </c>
      <c r="B64" s="11" t="s">
        <v>324</v>
      </c>
      <c r="C64" s="11" t="s">
        <v>325</v>
      </c>
      <c r="D64" s="11" t="s">
        <v>326</v>
      </c>
      <c r="E64" s="11" t="s">
        <v>132</v>
      </c>
      <c r="F64" s="12">
        <v>8830</v>
      </c>
      <c r="G64" s="11">
        <v>12.99</v>
      </c>
      <c r="H64" s="11">
        <v>756</v>
      </c>
      <c r="I64" s="11">
        <v>4.1</v>
      </c>
      <c r="J64" s="11" t="s">
        <v>327</v>
      </c>
      <c r="K64" s="11" t="s">
        <v>328</v>
      </c>
      <c r="L64" s="11" t="s">
        <v>91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spans="1:31">
      <c r="A65" s="11">
        <v>64</v>
      </c>
      <c r="B65" s="11" t="s">
        <v>329</v>
      </c>
      <c r="C65" s="11" t="s">
        <v>330</v>
      </c>
      <c r="D65" s="11" t="s">
        <v>331</v>
      </c>
      <c r="E65" s="11" t="s">
        <v>79</v>
      </c>
      <c r="F65" s="12">
        <v>8794</v>
      </c>
      <c r="G65" s="11">
        <v>21.95</v>
      </c>
      <c r="H65" s="11">
        <v>857</v>
      </c>
      <c r="I65" s="11">
        <v>4.4</v>
      </c>
      <c r="J65" s="11" t="s">
        <v>332</v>
      </c>
      <c r="K65" s="11" t="s">
        <v>333</v>
      </c>
      <c r="L65" s="11" t="s">
        <v>149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spans="1:31">
      <c r="A66" s="11">
        <v>65</v>
      </c>
      <c r="B66" s="11" t="s">
        <v>334</v>
      </c>
      <c r="C66" s="11" t="s">
        <v>335</v>
      </c>
      <c r="D66" s="11" t="s">
        <v>336</v>
      </c>
      <c r="E66" s="11" t="s">
        <v>79</v>
      </c>
      <c r="F66" s="12">
        <v>8729</v>
      </c>
      <c r="G66" s="11">
        <v>19.99</v>
      </c>
      <c r="H66" s="11">
        <v>1030</v>
      </c>
      <c r="I66" s="11">
        <v>4</v>
      </c>
      <c r="J66" s="11" t="s">
        <v>337</v>
      </c>
      <c r="K66" s="11" t="s">
        <v>336</v>
      </c>
      <c r="L66" s="11" t="s">
        <v>91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 spans="1:31">
      <c r="A67" s="11">
        <v>66</v>
      </c>
      <c r="B67" s="11" t="s">
        <v>338</v>
      </c>
      <c r="C67" s="11" t="s">
        <v>339</v>
      </c>
      <c r="D67" s="11" t="s">
        <v>340</v>
      </c>
      <c r="E67" s="11" t="s">
        <v>132</v>
      </c>
      <c r="F67" s="12">
        <v>8623</v>
      </c>
      <c r="G67" s="11">
        <v>29.98</v>
      </c>
      <c r="H67" s="11">
        <v>8</v>
      </c>
      <c r="I67" s="11">
        <v>3.4</v>
      </c>
      <c r="J67" s="11" t="s">
        <v>341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spans="1:31">
      <c r="A68" s="11">
        <v>67</v>
      </c>
      <c r="B68" s="11" t="s">
        <v>342</v>
      </c>
      <c r="C68" s="11" t="s">
        <v>343</v>
      </c>
      <c r="D68" s="11" t="s">
        <v>344</v>
      </c>
      <c r="E68" s="11" t="s">
        <v>79</v>
      </c>
      <c r="F68" s="12">
        <v>8530</v>
      </c>
      <c r="G68" s="11">
        <v>13.99</v>
      </c>
      <c r="H68" s="11">
        <v>1636</v>
      </c>
      <c r="I68" s="11">
        <v>3.9</v>
      </c>
      <c r="J68" s="11" t="s">
        <v>345</v>
      </c>
      <c r="K68" s="11" t="s">
        <v>346</v>
      </c>
      <c r="L68" s="11" t="s">
        <v>91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spans="1:31">
      <c r="A69" s="11">
        <v>68</v>
      </c>
      <c r="B69" s="11" t="s">
        <v>347</v>
      </c>
      <c r="C69" s="11" t="s">
        <v>348</v>
      </c>
      <c r="D69" s="11" t="s">
        <v>349</v>
      </c>
      <c r="E69" s="11" t="s">
        <v>79</v>
      </c>
      <c r="F69" s="12">
        <v>8499</v>
      </c>
      <c r="G69" s="11">
        <v>32.99</v>
      </c>
      <c r="H69" s="11">
        <v>392</v>
      </c>
      <c r="I69" s="11">
        <v>4.3</v>
      </c>
      <c r="J69" s="11" t="s">
        <v>350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 spans="1:31">
      <c r="A70" s="11">
        <v>69</v>
      </c>
      <c r="B70" s="11" t="s">
        <v>351</v>
      </c>
      <c r="C70" s="11" t="s">
        <v>352</v>
      </c>
      <c r="D70" s="11" t="s">
        <v>353</v>
      </c>
      <c r="E70" s="11" t="s">
        <v>79</v>
      </c>
      <c r="F70" s="12">
        <v>8467</v>
      </c>
      <c r="G70" s="11">
        <v>15</v>
      </c>
      <c r="H70" s="11">
        <v>1599</v>
      </c>
      <c r="I70" s="11">
        <v>4.7</v>
      </c>
      <c r="J70" s="11" t="s">
        <v>354</v>
      </c>
      <c r="K70" s="11" t="s">
        <v>134</v>
      </c>
      <c r="L70" s="11" t="s">
        <v>135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 spans="1:31">
      <c r="A71" s="11">
        <v>70</v>
      </c>
      <c r="B71" s="11" t="s">
        <v>355</v>
      </c>
      <c r="C71" s="11" t="s">
        <v>356</v>
      </c>
      <c r="D71" s="11" t="s">
        <v>242</v>
      </c>
      <c r="E71" s="11" t="s">
        <v>79</v>
      </c>
      <c r="F71" s="12">
        <v>8463</v>
      </c>
      <c r="G71" s="11">
        <v>32.99</v>
      </c>
      <c r="H71" s="11">
        <v>272</v>
      </c>
      <c r="I71" s="11">
        <v>4.5</v>
      </c>
      <c r="J71" s="11" t="s">
        <v>357</v>
      </c>
      <c r="K71" s="11" t="s">
        <v>242</v>
      </c>
      <c r="L71" s="11" t="s">
        <v>149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spans="1:31">
      <c r="A72" s="11">
        <v>71</v>
      </c>
      <c r="B72" s="11" t="s">
        <v>358</v>
      </c>
      <c r="C72" s="11" t="s">
        <v>359</v>
      </c>
      <c r="D72" s="11" t="s">
        <v>340</v>
      </c>
      <c r="E72" s="11" t="s">
        <v>132</v>
      </c>
      <c r="F72" s="12">
        <v>8402</v>
      </c>
      <c r="G72" s="11">
        <v>29.98</v>
      </c>
      <c r="H72" s="11">
        <v>908</v>
      </c>
      <c r="I72" s="11">
        <v>4.1</v>
      </c>
      <c r="J72" s="11" t="s">
        <v>360</v>
      </c>
      <c r="K72" s="11" t="s">
        <v>361</v>
      </c>
      <c r="L72" s="11" t="s">
        <v>91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spans="1:31">
      <c r="A73" s="11">
        <v>72</v>
      </c>
      <c r="B73" s="11" t="s">
        <v>362</v>
      </c>
      <c r="C73" s="11" t="s">
        <v>363</v>
      </c>
      <c r="D73" s="11" t="s">
        <v>242</v>
      </c>
      <c r="E73" s="11" t="s">
        <v>79</v>
      </c>
      <c r="F73" s="12">
        <v>8233</v>
      </c>
      <c r="G73" s="11">
        <v>32.99</v>
      </c>
      <c r="H73" s="11">
        <v>1830</v>
      </c>
      <c r="I73" s="11">
        <v>4.4</v>
      </c>
      <c r="J73" s="11" t="s">
        <v>364</v>
      </c>
      <c r="K73" s="11" t="s">
        <v>242</v>
      </c>
      <c r="L73" s="11" t="s">
        <v>91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spans="1:31">
      <c r="A74" s="11">
        <v>73</v>
      </c>
      <c r="B74" s="11" t="s">
        <v>365</v>
      </c>
      <c r="C74" s="11" t="s">
        <v>366</v>
      </c>
      <c r="D74" s="11" t="s">
        <v>367</v>
      </c>
      <c r="E74" s="11" t="s">
        <v>132</v>
      </c>
      <c r="F74" s="12">
        <v>8217</v>
      </c>
      <c r="G74" s="11">
        <v>19.89</v>
      </c>
      <c r="H74" s="11">
        <v>1779</v>
      </c>
      <c r="I74" s="11">
        <v>4.5</v>
      </c>
      <c r="J74" s="11" t="s">
        <v>368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spans="1:31">
      <c r="A75" s="11">
        <v>74</v>
      </c>
      <c r="B75" s="11" t="s">
        <v>369</v>
      </c>
      <c r="C75" s="11" t="s">
        <v>370</v>
      </c>
      <c r="D75" s="11" t="s">
        <v>371</v>
      </c>
      <c r="E75" s="11" t="s">
        <v>79</v>
      </c>
      <c r="F75" s="12">
        <v>8142</v>
      </c>
      <c r="G75" s="11">
        <v>23.99</v>
      </c>
      <c r="H75" s="11">
        <v>583</v>
      </c>
      <c r="I75" s="11">
        <v>4.1</v>
      </c>
      <c r="J75" s="11" t="s">
        <v>372</v>
      </c>
      <c r="K75" s="11" t="s">
        <v>371</v>
      </c>
      <c r="L75" s="11" t="s">
        <v>91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 spans="1:31">
      <c r="A76" s="11">
        <v>75</v>
      </c>
      <c r="B76" s="11" t="s">
        <v>373</v>
      </c>
      <c r="C76" s="11" t="s">
        <v>374</v>
      </c>
      <c r="D76" s="11" t="s">
        <v>246</v>
      </c>
      <c r="E76" s="11" t="s">
        <v>79</v>
      </c>
      <c r="F76" s="12">
        <v>8111</v>
      </c>
      <c r="G76" s="11">
        <v>28.99</v>
      </c>
      <c r="H76" s="11">
        <v>1327</v>
      </c>
      <c r="I76" s="11">
        <v>4.5</v>
      </c>
      <c r="J76" s="11" t="s">
        <v>375</v>
      </c>
      <c r="K76" s="11" t="s">
        <v>246</v>
      </c>
      <c r="L76" s="11" t="s">
        <v>91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spans="1:31">
      <c r="A77" s="11">
        <v>76</v>
      </c>
      <c r="B77" s="11" t="s">
        <v>376</v>
      </c>
      <c r="C77" s="11" t="s">
        <v>377</v>
      </c>
      <c r="D77" s="11" t="s">
        <v>378</v>
      </c>
      <c r="E77" s="11" t="s">
        <v>132</v>
      </c>
      <c r="F77" s="12">
        <v>8062</v>
      </c>
      <c r="G77" s="11">
        <v>9.97</v>
      </c>
      <c r="H77" s="11">
        <v>2092</v>
      </c>
      <c r="I77" s="11">
        <v>4.3</v>
      </c>
      <c r="J77" s="11" t="s">
        <v>379</v>
      </c>
      <c r="K77" s="11" t="s">
        <v>378</v>
      </c>
      <c r="L77" s="11" t="s">
        <v>91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spans="1:31">
      <c r="A78" s="11">
        <v>77</v>
      </c>
      <c r="B78" s="11" t="s">
        <v>380</v>
      </c>
      <c r="C78" s="11" t="s">
        <v>381</v>
      </c>
      <c r="D78" s="11" t="s">
        <v>382</v>
      </c>
      <c r="E78" s="11" t="s">
        <v>79</v>
      </c>
      <c r="F78" s="12">
        <v>7989</v>
      </c>
      <c r="G78" s="11">
        <v>28.66</v>
      </c>
      <c r="H78" s="11">
        <v>549</v>
      </c>
      <c r="I78" s="11">
        <v>4.2</v>
      </c>
      <c r="J78" s="11" t="s">
        <v>375</v>
      </c>
      <c r="K78" s="11" t="s">
        <v>382</v>
      </c>
      <c r="L78" s="11" t="s">
        <v>91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spans="1:31">
      <c r="A79" s="11">
        <v>78</v>
      </c>
      <c r="B79" s="11" t="s">
        <v>383</v>
      </c>
      <c r="C79" s="11" t="s">
        <v>384</v>
      </c>
      <c r="D79" s="11" t="s">
        <v>371</v>
      </c>
      <c r="E79" s="11" t="s">
        <v>79</v>
      </c>
      <c r="F79" s="12">
        <v>7904</v>
      </c>
      <c r="G79" s="11">
        <v>23.99</v>
      </c>
      <c r="H79" s="11">
        <v>405</v>
      </c>
      <c r="I79" s="11">
        <v>4.5</v>
      </c>
      <c r="J79" s="11" t="s">
        <v>116</v>
      </c>
      <c r="K79" s="11" t="s">
        <v>371</v>
      </c>
      <c r="L79" s="11" t="s">
        <v>91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spans="1:31">
      <c r="A80" s="11">
        <v>79</v>
      </c>
      <c r="B80" s="11" t="s">
        <v>385</v>
      </c>
      <c r="C80" s="11" t="s">
        <v>386</v>
      </c>
      <c r="D80" s="11" t="s">
        <v>378</v>
      </c>
      <c r="E80" s="11" t="s">
        <v>132</v>
      </c>
      <c r="F80" s="12">
        <v>7901</v>
      </c>
      <c r="G80" s="11">
        <v>9.97</v>
      </c>
      <c r="H80" s="11">
        <v>2029</v>
      </c>
      <c r="I80" s="11">
        <v>4.4</v>
      </c>
      <c r="J80" s="11" t="s">
        <v>387</v>
      </c>
      <c r="K80" s="11" t="s">
        <v>378</v>
      </c>
      <c r="L80" s="11" t="s">
        <v>91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1:31">
      <c r="A81" s="11">
        <v>80</v>
      </c>
      <c r="B81" s="11" t="s">
        <v>388</v>
      </c>
      <c r="C81" s="11" t="s">
        <v>389</v>
      </c>
      <c r="D81" s="11" t="s">
        <v>390</v>
      </c>
      <c r="E81" s="11" t="s">
        <v>79</v>
      </c>
      <c r="F81" s="12">
        <v>7861</v>
      </c>
      <c r="G81" s="11">
        <v>19.96</v>
      </c>
      <c r="H81" s="11">
        <v>711</v>
      </c>
      <c r="I81" s="11">
        <v>4.4</v>
      </c>
      <c r="J81" s="11" t="s">
        <v>391</v>
      </c>
      <c r="K81" s="11" t="s">
        <v>134</v>
      </c>
      <c r="L81" s="11" t="s">
        <v>135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spans="1:31">
      <c r="A82" s="11">
        <v>81</v>
      </c>
      <c r="B82" s="11" t="s">
        <v>392</v>
      </c>
      <c r="C82" s="11" t="s">
        <v>393</v>
      </c>
      <c r="D82" s="11" t="s">
        <v>155</v>
      </c>
      <c r="E82" s="11" t="s">
        <v>79</v>
      </c>
      <c r="F82" s="12">
        <v>7698</v>
      </c>
      <c r="G82" s="11">
        <v>24.99</v>
      </c>
      <c r="H82" s="11">
        <v>12</v>
      </c>
      <c r="I82" s="11">
        <v>3.9</v>
      </c>
      <c r="J82" s="11" t="s">
        <v>80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spans="1:31">
      <c r="A83" s="11">
        <v>82</v>
      </c>
      <c r="B83" s="11" t="s">
        <v>394</v>
      </c>
      <c r="C83" s="11" t="s">
        <v>395</v>
      </c>
      <c r="D83" s="11" t="s">
        <v>138</v>
      </c>
      <c r="E83" s="11" t="s">
        <v>79</v>
      </c>
      <c r="F83" s="12">
        <v>7697</v>
      </c>
      <c r="G83" s="11">
        <v>23.99</v>
      </c>
      <c r="H83" s="11">
        <v>893</v>
      </c>
      <c r="I83" s="11">
        <v>4.3</v>
      </c>
      <c r="J83" s="11" t="s">
        <v>396</v>
      </c>
      <c r="K83" s="11" t="s">
        <v>397</v>
      </c>
      <c r="L83" s="11" t="s">
        <v>91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spans="1:31">
      <c r="A84" s="11">
        <v>83</v>
      </c>
      <c r="B84" s="11" t="s">
        <v>398</v>
      </c>
      <c r="C84" s="11" t="s">
        <v>399</v>
      </c>
      <c r="D84" s="11" t="s">
        <v>400</v>
      </c>
      <c r="E84" s="11" t="s">
        <v>132</v>
      </c>
      <c r="F84" s="12">
        <v>7695</v>
      </c>
      <c r="G84" s="11">
        <v>4.98</v>
      </c>
      <c r="H84" s="11">
        <v>655</v>
      </c>
      <c r="I84" s="11">
        <v>3.7</v>
      </c>
      <c r="J84" s="11" t="s">
        <v>401</v>
      </c>
      <c r="K84" s="11" t="s">
        <v>134</v>
      </c>
      <c r="L84" s="11" t="s">
        <v>135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spans="1:31">
      <c r="A85" s="11">
        <v>84</v>
      </c>
      <c r="B85" s="11" t="s">
        <v>402</v>
      </c>
      <c r="C85" s="11" t="s">
        <v>403</v>
      </c>
      <c r="D85" s="11" t="s">
        <v>214</v>
      </c>
      <c r="E85" s="11" t="s">
        <v>79</v>
      </c>
      <c r="F85" s="12">
        <v>7598</v>
      </c>
      <c r="G85" s="11">
        <v>28.95</v>
      </c>
      <c r="H85" s="11">
        <v>921</v>
      </c>
      <c r="I85" s="11">
        <v>4.3</v>
      </c>
      <c r="J85" s="11" t="s">
        <v>404</v>
      </c>
      <c r="K85" s="11" t="s">
        <v>214</v>
      </c>
      <c r="L85" s="11" t="s">
        <v>91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spans="1:31">
      <c r="A86" s="11">
        <v>85</v>
      </c>
      <c r="B86" s="11" t="s">
        <v>405</v>
      </c>
      <c r="C86" s="11" t="s">
        <v>406</v>
      </c>
      <c r="D86" s="11" t="s">
        <v>340</v>
      </c>
      <c r="E86" s="11" t="s">
        <v>132</v>
      </c>
      <c r="F86" s="12">
        <v>7582</v>
      </c>
      <c r="G86" s="11">
        <v>29.98</v>
      </c>
      <c r="H86" s="11">
        <v>4</v>
      </c>
      <c r="I86" s="11">
        <v>5</v>
      </c>
      <c r="J86" s="11" t="s">
        <v>407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spans="1:31">
      <c r="A87" s="11">
        <v>86</v>
      </c>
      <c r="B87" s="11" t="s">
        <v>408</v>
      </c>
      <c r="C87" s="11" t="s">
        <v>409</v>
      </c>
      <c r="D87" s="11" t="s">
        <v>313</v>
      </c>
      <c r="E87" s="11" t="s">
        <v>79</v>
      </c>
      <c r="F87" s="12">
        <v>7523</v>
      </c>
      <c r="G87" s="11">
        <v>14.49</v>
      </c>
      <c r="H87" s="11">
        <v>3978</v>
      </c>
      <c r="I87" s="11">
        <v>4.3</v>
      </c>
      <c r="J87" s="11" t="s">
        <v>410</v>
      </c>
      <c r="K87" s="11" t="s">
        <v>134</v>
      </c>
      <c r="L87" s="11" t="s">
        <v>135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spans="1:31">
      <c r="A88" s="11">
        <v>87</v>
      </c>
      <c r="B88" s="11" t="s">
        <v>411</v>
      </c>
      <c r="C88" s="11" t="s">
        <v>412</v>
      </c>
      <c r="D88" s="11" t="s">
        <v>232</v>
      </c>
      <c r="E88" s="11" t="s">
        <v>233</v>
      </c>
      <c r="F88" s="12">
        <v>7504</v>
      </c>
      <c r="G88" s="11">
        <v>29.88</v>
      </c>
      <c r="H88" s="11">
        <v>28</v>
      </c>
      <c r="I88" s="11">
        <v>4.3</v>
      </c>
      <c r="J88" s="11" t="s">
        <v>234</v>
      </c>
      <c r="K88" s="11" t="s">
        <v>134</v>
      </c>
      <c r="L88" s="11" t="s">
        <v>135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spans="1:31">
      <c r="A89" s="11">
        <v>88</v>
      </c>
      <c r="B89" s="11" t="s">
        <v>413</v>
      </c>
      <c r="C89" s="11" t="s">
        <v>414</v>
      </c>
      <c r="D89" s="11" t="s">
        <v>214</v>
      </c>
      <c r="E89" s="11" t="s">
        <v>79</v>
      </c>
      <c r="F89" s="12">
        <v>7494</v>
      </c>
      <c r="G89" s="11">
        <v>30.95</v>
      </c>
      <c r="H89" s="11">
        <v>730</v>
      </c>
      <c r="I89" s="11">
        <v>4.1</v>
      </c>
      <c r="J89" s="11" t="s">
        <v>415</v>
      </c>
      <c r="K89" s="11" t="s">
        <v>214</v>
      </c>
      <c r="L89" s="11" t="s">
        <v>91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 spans="1:31">
      <c r="A90" s="11">
        <v>89</v>
      </c>
      <c r="B90" s="11" t="s">
        <v>416</v>
      </c>
      <c r="C90" s="11" t="s">
        <v>417</v>
      </c>
      <c r="D90" s="11" t="s">
        <v>283</v>
      </c>
      <c r="E90" s="11" t="s">
        <v>79</v>
      </c>
      <c r="F90" s="12">
        <v>7213</v>
      </c>
      <c r="G90" s="11">
        <v>20.99</v>
      </c>
      <c r="H90" s="11">
        <v>602</v>
      </c>
      <c r="I90" s="11">
        <v>4.2</v>
      </c>
      <c r="J90" s="11" t="s">
        <v>418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spans="1:31">
      <c r="A91" s="11">
        <v>90</v>
      </c>
      <c r="B91" s="11" t="s">
        <v>419</v>
      </c>
      <c r="C91" s="11" t="s">
        <v>420</v>
      </c>
      <c r="D91" s="11" t="s">
        <v>421</v>
      </c>
      <c r="E91" s="11" t="s">
        <v>79</v>
      </c>
      <c r="F91" s="12">
        <v>7081</v>
      </c>
      <c r="G91" s="11">
        <v>24.99</v>
      </c>
      <c r="H91" s="11">
        <v>562</v>
      </c>
      <c r="I91" s="11">
        <v>4.1</v>
      </c>
      <c r="J91" s="11" t="s">
        <v>422</v>
      </c>
      <c r="K91" s="11" t="s">
        <v>421</v>
      </c>
      <c r="L91" s="11" t="s">
        <v>91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spans="1:31">
      <c r="A92" s="11">
        <v>91</v>
      </c>
      <c r="B92" s="11" t="s">
        <v>423</v>
      </c>
      <c r="C92" s="11" t="s">
        <v>424</v>
      </c>
      <c r="D92" s="11" t="s">
        <v>283</v>
      </c>
      <c r="E92" s="11" t="s">
        <v>79</v>
      </c>
      <c r="F92" s="12">
        <v>7072</v>
      </c>
      <c r="G92" s="11">
        <v>20.99</v>
      </c>
      <c r="H92" s="11">
        <v>609</v>
      </c>
      <c r="I92" s="11">
        <v>4.3</v>
      </c>
      <c r="J92" s="11" t="s">
        <v>425</v>
      </c>
      <c r="K92" s="11" t="s">
        <v>283</v>
      </c>
      <c r="L92" s="11" t="s">
        <v>91</v>
      </c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spans="1:31">
      <c r="A93" s="11">
        <v>92</v>
      </c>
      <c r="B93" s="11" t="s">
        <v>426</v>
      </c>
      <c r="C93" s="11" t="s">
        <v>427</v>
      </c>
      <c r="D93" s="11" t="s">
        <v>428</v>
      </c>
      <c r="E93" s="11" t="s">
        <v>79</v>
      </c>
      <c r="F93" s="12">
        <v>7043</v>
      </c>
      <c r="G93" s="11">
        <v>23.99</v>
      </c>
      <c r="H93" s="11">
        <v>586</v>
      </c>
      <c r="I93" s="11">
        <v>4.2</v>
      </c>
      <c r="J93" s="11" t="s">
        <v>429</v>
      </c>
      <c r="K93" s="11" t="s">
        <v>428</v>
      </c>
      <c r="L93" s="11" t="s">
        <v>91</v>
      </c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spans="1:31">
      <c r="A94" s="11">
        <v>93</v>
      </c>
      <c r="B94" s="11" t="s">
        <v>430</v>
      </c>
      <c r="C94" s="11" t="s">
        <v>431</v>
      </c>
      <c r="D94" s="11" t="s">
        <v>283</v>
      </c>
      <c r="E94" s="11" t="s">
        <v>79</v>
      </c>
      <c r="F94" s="12">
        <v>7003</v>
      </c>
      <c r="G94" s="11">
        <v>20.99</v>
      </c>
      <c r="H94" s="11">
        <v>1</v>
      </c>
      <c r="I94" s="11">
        <v>2</v>
      </c>
      <c r="J94" s="11" t="s">
        <v>432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spans="1:31">
      <c r="A95" s="11">
        <v>94</v>
      </c>
      <c r="B95" s="11" t="s">
        <v>433</v>
      </c>
      <c r="C95" s="11" t="s">
        <v>434</v>
      </c>
      <c r="D95" s="11" t="s">
        <v>435</v>
      </c>
      <c r="E95" s="11" t="s">
        <v>79</v>
      </c>
      <c r="F95" s="12">
        <v>6991</v>
      </c>
      <c r="G95" s="11">
        <v>9.99</v>
      </c>
      <c r="H95" s="11">
        <v>4365</v>
      </c>
      <c r="I95" s="11">
        <v>4.5</v>
      </c>
      <c r="J95" s="11" t="s">
        <v>436</v>
      </c>
      <c r="K95" s="11" t="s">
        <v>435</v>
      </c>
      <c r="L95" s="11" t="s">
        <v>91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 spans="1:31">
      <c r="A96" s="11">
        <v>95</v>
      </c>
      <c r="B96" s="11" t="s">
        <v>437</v>
      </c>
      <c r="C96" s="11" t="s">
        <v>438</v>
      </c>
      <c r="D96" s="11" t="s">
        <v>242</v>
      </c>
      <c r="E96" s="11" t="s">
        <v>79</v>
      </c>
      <c r="F96" s="12">
        <v>6939</v>
      </c>
      <c r="G96" s="11">
        <v>24.99</v>
      </c>
      <c r="H96" s="11">
        <v>291</v>
      </c>
      <c r="I96" s="11">
        <v>3.9</v>
      </c>
      <c r="J96" s="11" t="s">
        <v>439</v>
      </c>
      <c r="K96" s="11" t="s">
        <v>242</v>
      </c>
      <c r="L96" s="11" t="s">
        <v>91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spans="1:31">
      <c r="A97" s="11">
        <v>96</v>
      </c>
      <c r="B97" s="11" t="s">
        <v>440</v>
      </c>
      <c r="C97" s="11" t="s">
        <v>441</v>
      </c>
      <c r="D97" s="11" t="s">
        <v>283</v>
      </c>
      <c r="E97" s="11" t="s">
        <v>79</v>
      </c>
      <c r="F97" s="12">
        <v>6935</v>
      </c>
      <c r="G97" s="11">
        <v>20.99</v>
      </c>
      <c r="H97" s="11">
        <v>1</v>
      </c>
      <c r="I97" s="11">
        <v>4</v>
      </c>
      <c r="J97" s="11" t="s">
        <v>432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spans="1:31">
      <c r="A98" s="11">
        <v>97</v>
      </c>
      <c r="B98" s="11" t="s">
        <v>442</v>
      </c>
      <c r="C98" s="11" t="s">
        <v>443</v>
      </c>
      <c r="D98" s="11" t="s">
        <v>340</v>
      </c>
      <c r="E98" s="11" t="s">
        <v>132</v>
      </c>
      <c r="F98" s="12">
        <v>6872</v>
      </c>
      <c r="G98" s="11">
        <v>29.98</v>
      </c>
      <c r="H98" s="11">
        <v>461</v>
      </c>
      <c r="I98" s="11">
        <v>4.4</v>
      </c>
      <c r="J98" s="11" t="s">
        <v>444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spans="1:31">
      <c r="A99" s="11">
        <v>98</v>
      </c>
      <c r="B99" s="11" t="s">
        <v>445</v>
      </c>
      <c r="C99" s="11" t="s">
        <v>446</v>
      </c>
      <c r="D99" s="11" t="s">
        <v>297</v>
      </c>
      <c r="E99" s="11" t="s">
        <v>79</v>
      </c>
      <c r="F99" s="12">
        <v>6786</v>
      </c>
      <c r="G99" s="11">
        <v>19.99</v>
      </c>
      <c r="H99" s="11">
        <v>1126</v>
      </c>
      <c r="I99" s="11">
        <v>4.3</v>
      </c>
      <c r="J99" s="11" t="s">
        <v>447</v>
      </c>
      <c r="K99" s="11" t="s">
        <v>299</v>
      </c>
      <c r="L99" s="11" t="s">
        <v>149</v>
      </c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 spans="1:31">
      <c r="A100" s="11">
        <v>99</v>
      </c>
      <c r="B100" s="11" t="s">
        <v>448</v>
      </c>
      <c r="C100" s="11" t="s">
        <v>449</v>
      </c>
      <c r="D100" s="11" t="s">
        <v>283</v>
      </c>
      <c r="E100" s="11" t="s">
        <v>79</v>
      </c>
      <c r="F100" s="12">
        <v>6707</v>
      </c>
      <c r="G100" s="11">
        <v>20.99</v>
      </c>
      <c r="H100" s="11">
        <v>1</v>
      </c>
      <c r="I100" s="11">
        <v>5</v>
      </c>
      <c r="J100" s="11" t="s">
        <v>432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spans="1:31">
      <c r="A101" s="11">
        <v>100</v>
      </c>
      <c r="B101" s="11" t="s">
        <v>450</v>
      </c>
      <c r="C101" s="11" t="s">
        <v>451</v>
      </c>
      <c r="D101" s="11" t="s">
        <v>302</v>
      </c>
      <c r="E101" s="11" t="s">
        <v>132</v>
      </c>
      <c r="F101" s="12">
        <v>6513</v>
      </c>
      <c r="G101" s="11">
        <v>22.59</v>
      </c>
      <c r="H101" s="11">
        <v>4103</v>
      </c>
      <c r="I101" s="11">
        <v>4.1</v>
      </c>
      <c r="J101" s="11" t="s">
        <v>452</v>
      </c>
      <c r="K101" s="11" t="s">
        <v>134</v>
      </c>
      <c r="L101" s="11" t="s">
        <v>135</v>
      </c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N455"/>
  <sheetViews>
    <sheetView workbookViewId="0">
      <selection activeCell="A10" sqref="A10"/>
    </sheetView>
  </sheetViews>
  <sheetFormatPr defaultColWidth="9.14285714285714" defaultRowHeight="15"/>
  <cols>
    <col min="1" max="1" width="29.4285714285714" customWidth="1"/>
    <col min="2" max="2" width="12.5714285714286" customWidth="1"/>
    <col min="3" max="3" width="16.7142857142857" customWidth="1"/>
    <col min="5" max="5" width="11.1428571428571" customWidth="1"/>
    <col min="6" max="6" width="14" customWidth="1"/>
    <col min="7" max="7" width="13.4285714285714" customWidth="1"/>
  </cols>
  <sheetData>
    <row r="1" s="1" customFormat="1" ht="20" customHeight="1" spans="1:14">
      <c r="A1" s="2" t="s">
        <v>453</v>
      </c>
      <c r="B1" s="2" t="s">
        <v>454</v>
      </c>
      <c r="C1" s="2" t="s">
        <v>455</v>
      </c>
      <c r="D1" s="2" t="s">
        <v>456</v>
      </c>
      <c r="E1" s="2" t="s">
        <v>457</v>
      </c>
      <c r="F1" s="2" t="s">
        <v>458</v>
      </c>
      <c r="G1" s="2" t="s">
        <v>459</v>
      </c>
      <c r="H1" s="2" t="s">
        <v>460</v>
      </c>
      <c r="I1" s="2" t="s">
        <v>461</v>
      </c>
      <c r="J1" s="2" t="s">
        <v>462</v>
      </c>
      <c r="K1" s="2" t="s">
        <v>74</v>
      </c>
      <c r="L1" s="2" t="s">
        <v>463</v>
      </c>
      <c r="M1" s="2" t="s">
        <v>464</v>
      </c>
      <c r="N1" s="2" t="s">
        <v>465</v>
      </c>
    </row>
    <row r="2" s="1" customFormat="1" ht="20" customHeight="1" spans="1:14">
      <c r="A2" s="3" t="s">
        <v>466</v>
      </c>
      <c r="B2" s="4" t="s">
        <v>467</v>
      </c>
      <c r="C2" s="5">
        <v>1418366</v>
      </c>
      <c r="D2" s="6">
        <v>5</v>
      </c>
      <c r="E2" s="7">
        <v>3.5471</v>
      </c>
      <c r="F2" s="5">
        <v>13758</v>
      </c>
      <c r="G2" s="5">
        <v>60000</v>
      </c>
      <c r="H2" s="8">
        <v>0.106</v>
      </c>
      <c r="I2" s="8">
        <v>0.025</v>
      </c>
      <c r="J2" s="9" t="s">
        <v>468</v>
      </c>
      <c r="K2" s="5">
        <v>722</v>
      </c>
      <c r="L2" s="4" t="s">
        <v>469</v>
      </c>
      <c r="M2" s="9" t="s">
        <v>470</v>
      </c>
      <c r="N2" s="3" t="s">
        <v>79</v>
      </c>
    </row>
    <row r="3" s="1" customFormat="1" ht="20" customHeight="1" spans="1:14">
      <c r="A3" s="3" t="s">
        <v>471</v>
      </c>
      <c r="B3" s="4" t="s">
        <v>467</v>
      </c>
      <c r="C3" s="5">
        <v>48108</v>
      </c>
      <c r="D3" s="6">
        <v>5</v>
      </c>
      <c r="E3" s="7">
        <v>6.2029</v>
      </c>
      <c r="F3" s="5">
        <v>332</v>
      </c>
      <c r="G3" s="5">
        <v>4000</v>
      </c>
      <c r="H3" s="8">
        <v>0.127</v>
      </c>
      <c r="I3" s="8">
        <v>0.018</v>
      </c>
      <c r="J3" s="9" t="s">
        <v>472</v>
      </c>
      <c r="K3" s="5">
        <v>290</v>
      </c>
      <c r="L3" s="4" t="s">
        <v>469</v>
      </c>
      <c r="M3" s="9" t="s">
        <v>473</v>
      </c>
      <c r="N3" s="3" t="s">
        <v>79</v>
      </c>
    </row>
    <row r="4" s="1" customFormat="1" ht="20" customHeight="1" spans="1:14">
      <c r="A4" s="3" t="s">
        <v>474</v>
      </c>
      <c r="B4" s="4" t="s">
        <v>467</v>
      </c>
      <c r="C4" s="5">
        <v>148087</v>
      </c>
      <c r="D4" s="6">
        <v>5</v>
      </c>
      <c r="E4" s="7">
        <v>5.8052</v>
      </c>
      <c r="F4" s="5">
        <v>1051</v>
      </c>
      <c r="G4" s="5">
        <v>10000</v>
      </c>
      <c r="H4" s="8">
        <v>0.14</v>
      </c>
      <c r="I4" s="8">
        <v>0.024</v>
      </c>
      <c r="J4" s="9" t="s">
        <v>475</v>
      </c>
      <c r="K4" s="5">
        <v>312</v>
      </c>
      <c r="L4" s="4" t="s">
        <v>469</v>
      </c>
      <c r="M4" s="9" t="s">
        <v>476</v>
      </c>
      <c r="N4" s="3" t="s">
        <v>79</v>
      </c>
    </row>
    <row r="5" s="1" customFormat="1" ht="20" customHeight="1" spans="1:14">
      <c r="A5" s="3" t="s">
        <v>477</v>
      </c>
      <c r="B5" s="4" t="s">
        <v>467</v>
      </c>
      <c r="C5" s="5">
        <v>310285</v>
      </c>
      <c r="D5" s="6">
        <v>5</v>
      </c>
      <c r="E5" s="7">
        <v>1.8865</v>
      </c>
      <c r="F5" s="5">
        <v>2513</v>
      </c>
      <c r="G5" s="5">
        <v>6000</v>
      </c>
      <c r="H5" s="8">
        <v>0.15</v>
      </c>
      <c r="I5" s="8">
        <v>0.024</v>
      </c>
      <c r="J5" s="9" t="s">
        <v>478</v>
      </c>
      <c r="K5" s="5">
        <v>399</v>
      </c>
      <c r="L5" s="4" t="s">
        <v>479</v>
      </c>
      <c r="M5" s="9" t="s">
        <v>470</v>
      </c>
      <c r="N5" s="3" t="s">
        <v>79</v>
      </c>
    </row>
    <row r="6" s="1" customFormat="1" ht="20" customHeight="1" spans="1:14">
      <c r="A6" s="3" t="s">
        <v>480</v>
      </c>
      <c r="B6" s="4" t="s">
        <v>467</v>
      </c>
      <c r="C6" s="5">
        <v>314552</v>
      </c>
      <c r="D6" s="6">
        <v>5</v>
      </c>
      <c r="E6" s="7">
        <v>4.6276</v>
      </c>
      <c r="F6" s="5">
        <v>3397</v>
      </c>
      <c r="G6" s="5">
        <v>589</v>
      </c>
      <c r="H6" s="8">
        <v>0.093</v>
      </c>
      <c r="I6" s="8">
        <v>0.019</v>
      </c>
      <c r="J6" s="9" t="s">
        <v>481</v>
      </c>
      <c r="K6" s="5">
        <v>214</v>
      </c>
      <c r="L6" s="4" t="s">
        <v>469</v>
      </c>
      <c r="M6" s="9" t="s">
        <v>482</v>
      </c>
      <c r="N6" s="3" t="s">
        <v>79</v>
      </c>
    </row>
    <row r="7" s="1" customFormat="1" ht="20" customHeight="1" spans="1:14">
      <c r="A7" s="3" t="s">
        <v>483</v>
      </c>
      <c r="B7" s="4" t="s">
        <v>467</v>
      </c>
      <c r="C7" s="5">
        <v>308596</v>
      </c>
      <c r="D7" s="6">
        <v>5</v>
      </c>
      <c r="E7" s="7">
        <v>2.941</v>
      </c>
      <c r="F7" s="5">
        <v>2253</v>
      </c>
      <c r="G7" s="5">
        <v>4000</v>
      </c>
      <c r="H7" s="8">
        <v>0.16</v>
      </c>
      <c r="I7" s="8">
        <v>0.019</v>
      </c>
      <c r="J7" s="9" t="s">
        <v>484</v>
      </c>
      <c r="K7" s="5">
        <v>346</v>
      </c>
      <c r="L7" s="4" t="s">
        <v>469</v>
      </c>
      <c r="M7" s="9" t="s">
        <v>473</v>
      </c>
      <c r="N7" s="3" t="s">
        <v>79</v>
      </c>
    </row>
    <row r="8" s="1" customFormat="1" ht="20" customHeight="1" spans="1:14">
      <c r="A8" s="3" t="s">
        <v>485</v>
      </c>
      <c r="B8" s="4" t="s">
        <v>467</v>
      </c>
      <c r="C8" s="5">
        <v>88039</v>
      </c>
      <c r="D8" s="6">
        <v>5</v>
      </c>
      <c r="E8" s="7">
        <v>5.576</v>
      </c>
      <c r="F8" s="5">
        <v>1083</v>
      </c>
      <c r="G8" s="5">
        <v>634</v>
      </c>
      <c r="H8" s="8">
        <v>0.117</v>
      </c>
      <c r="I8" s="8">
        <v>0.019</v>
      </c>
      <c r="J8" s="9" t="s">
        <v>486</v>
      </c>
      <c r="K8" s="5">
        <v>140</v>
      </c>
      <c r="L8" s="4" t="s">
        <v>469</v>
      </c>
      <c r="M8" s="9" t="s">
        <v>487</v>
      </c>
      <c r="N8" s="3" t="s">
        <v>79</v>
      </c>
    </row>
    <row r="9" s="1" customFormat="1" ht="20" customHeight="1" spans="1:14">
      <c r="A9" s="3" t="s">
        <v>488</v>
      </c>
      <c r="B9" s="4" t="s">
        <v>467</v>
      </c>
      <c r="C9" s="5">
        <v>58161</v>
      </c>
      <c r="D9" s="6">
        <v>5</v>
      </c>
      <c r="E9" s="7">
        <v>2.7547</v>
      </c>
      <c r="F9" s="5">
        <v>262</v>
      </c>
      <c r="G9" s="5">
        <v>6000</v>
      </c>
      <c r="H9" s="8">
        <v>0.114</v>
      </c>
      <c r="I9" s="8">
        <v>0.023</v>
      </c>
      <c r="J9" s="9" t="s">
        <v>489</v>
      </c>
      <c r="K9" s="5">
        <v>300</v>
      </c>
      <c r="L9" s="4" t="s">
        <v>469</v>
      </c>
      <c r="M9" s="9" t="s">
        <v>490</v>
      </c>
      <c r="N9" s="3" t="s">
        <v>79</v>
      </c>
    </row>
    <row r="10" s="1" customFormat="1" ht="20" customHeight="1" spans="1:14">
      <c r="A10" s="3" t="s">
        <v>491</v>
      </c>
      <c r="B10" s="4" t="s">
        <v>467</v>
      </c>
      <c r="C10" s="5">
        <v>1187315</v>
      </c>
      <c r="D10" s="6">
        <v>5</v>
      </c>
      <c r="E10" s="7">
        <v>3.0868</v>
      </c>
      <c r="F10" s="5">
        <v>7836</v>
      </c>
      <c r="G10" s="5">
        <v>8000</v>
      </c>
      <c r="H10" s="8">
        <v>0.111</v>
      </c>
      <c r="I10" s="8">
        <v>0.024</v>
      </c>
      <c r="J10" s="9" t="s">
        <v>492</v>
      </c>
      <c r="K10" s="5">
        <v>412</v>
      </c>
      <c r="L10" s="4" t="s">
        <v>469</v>
      </c>
      <c r="M10" s="9" t="s">
        <v>493</v>
      </c>
      <c r="N10" s="3" t="s">
        <v>79</v>
      </c>
    </row>
    <row r="11" s="1" customFormat="1" ht="20" customHeight="1" spans="1:14">
      <c r="A11" s="3" t="s">
        <v>494</v>
      </c>
      <c r="B11" s="4" t="s">
        <v>467</v>
      </c>
      <c r="C11" s="5">
        <v>42652</v>
      </c>
      <c r="D11" s="6">
        <v>5</v>
      </c>
      <c r="E11" s="7">
        <v>4.1913</v>
      </c>
      <c r="F11" s="5">
        <v>196</v>
      </c>
      <c r="G11" s="5">
        <v>60000</v>
      </c>
      <c r="H11" s="8">
        <v>0.092</v>
      </c>
      <c r="I11" s="8">
        <v>0.022</v>
      </c>
      <c r="J11" s="9" t="s">
        <v>495</v>
      </c>
      <c r="K11" s="5">
        <v>647</v>
      </c>
      <c r="L11" s="4" t="s">
        <v>496</v>
      </c>
      <c r="M11" s="9" t="s">
        <v>497</v>
      </c>
      <c r="N11" s="3" t="s">
        <v>79</v>
      </c>
    </row>
    <row r="12" s="1" customFormat="1" ht="20" customHeight="1" spans="1:14">
      <c r="A12" s="3" t="s">
        <v>498</v>
      </c>
      <c r="B12" s="4" t="s">
        <v>467</v>
      </c>
      <c r="C12" s="5">
        <v>49053</v>
      </c>
      <c r="D12" s="6">
        <v>5</v>
      </c>
      <c r="E12" s="7">
        <v>3.3364</v>
      </c>
      <c r="F12" s="5">
        <v>407</v>
      </c>
      <c r="G12" s="5">
        <v>10000</v>
      </c>
      <c r="H12" s="8">
        <v>0.18</v>
      </c>
      <c r="I12" s="8">
        <v>0.022</v>
      </c>
      <c r="J12" s="9" t="s">
        <v>499</v>
      </c>
      <c r="K12" s="5">
        <v>245</v>
      </c>
      <c r="L12" s="4" t="s">
        <v>469</v>
      </c>
      <c r="M12" s="9" t="s">
        <v>476</v>
      </c>
      <c r="N12" s="3" t="s">
        <v>79</v>
      </c>
    </row>
    <row r="13" s="1" customFormat="1" ht="20" customHeight="1" spans="1:14">
      <c r="A13" s="3" t="s">
        <v>500</v>
      </c>
      <c r="B13" s="4" t="s">
        <v>467</v>
      </c>
      <c r="C13" s="5">
        <v>108231</v>
      </c>
      <c r="D13" s="6">
        <v>5</v>
      </c>
      <c r="E13" s="7">
        <v>1.447</v>
      </c>
      <c r="F13" s="5">
        <v>1245</v>
      </c>
      <c r="G13" s="5">
        <v>50000</v>
      </c>
      <c r="H13" s="8">
        <v>0.12</v>
      </c>
      <c r="I13" s="8">
        <v>0.024</v>
      </c>
      <c r="J13" s="9" t="s">
        <v>501</v>
      </c>
      <c r="K13" s="5">
        <v>632</v>
      </c>
      <c r="L13" s="4" t="s">
        <v>496</v>
      </c>
      <c r="M13" s="9" t="s">
        <v>502</v>
      </c>
      <c r="N13" s="3" t="s">
        <v>79</v>
      </c>
    </row>
    <row r="14" s="1" customFormat="1" ht="20" customHeight="1" spans="1:14">
      <c r="A14" s="3" t="s">
        <v>503</v>
      </c>
      <c r="B14" s="4" t="s">
        <v>467</v>
      </c>
      <c r="C14" s="5">
        <v>57826</v>
      </c>
      <c r="D14" s="6">
        <v>5</v>
      </c>
      <c r="E14" s="7">
        <v>9.0166</v>
      </c>
      <c r="F14" s="5">
        <v>411</v>
      </c>
      <c r="G14" s="5">
        <v>70000</v>
      </c>
      <c r="H14" s="8">
        <v>0.099</v>
      </c>
      <c r="I14" s="8">
        <v>0.025</v>
      </c>
      <c r="J14" s="9" t="s">
        <v>504</v>
      </c>
      <c r="K14" s="5">
        <v>631</v>
      </c>
      <c r="L14" s="4" t="s">
        <v>496</v>
      </c>
      <c r="M14" s="9" t="s">
        <v>505</v>
      </c>
      <c r="N14" s="3" t="s">
        <v>79</v>
      </c>
    </row>
    <row r="15" s="1" customFormat="1" ht="20" customHeight="1" spans="1:14">
      <c r="A15" s="3" t="s">
        <v>506</v>
      </c>
      <c r="B15" s="4" t="s">
        <v>467</v>
      </c>
      <c r="C15" s="5">
        <v>877961</v>
      </c>
      <c r="D15" s="6">
        <v>5</v>
      </c>
      <c r="E15" s="7">
        <v>1.6766</v>
      </c>
      <c r="F15" s="5">
        <v>7638</v>
      </c>
      <c r="G15" s="5">
        <v>70000</v>
      </c>
      <c r="H15" s="8">
        <v>0.072</v>
      </c>
      <c r="I15" s="8">
        <v>0.025</v>
      </c>
      <c r="J15" s="9" t="s">
        <v>507</v>
      </c>
      <c r="K15" s="5">
        <v>596</v>
      </c>
      <c r="L15" s="4" t="s">
        <v>508</v>
      </c>
      <c r="M15" s="9" t="s">
        <v>505</v>
      </c>
      <c r="N15" s="3" t="s">
        <v>79</v>
      </c>
    </row>
    <row r="16" s="1" customFormat="1" ht="20" customHeight="1" spans="1:14">
      <c r="A16" s="3" t="s">
        <v>509</v>
      </c>
      <c r="B16" s="4" t="s">
        <v>467</v>
      </c>
      <c r="C16" s="5">
        <v>46827</v>
      </c>
      <c r="D16" s="6">
        <v>5</v>
      </c>
      <c r="E16" s="7">
        <v>7.4419</v>
      </c>
      <c r="F16" s="5">
        <v>581</v>
      </c>
      <c r="G16" s="5">
        <v>9000</v>
      </c>
      <c r="H16" s="8">
        <v>0.122</v>
      </c>
      <c r="I16" s="8">
        <v>0.024</v>
      </c>
      <c r="J16" s="9" t="s">
        <v>510</v>
      </c>
      <c r="K16" s="5">
        <v>609</v>
      </c>
      <c r="L16" s="4" t="s">
        <v>508</v>
      </c>
      <c r="M16" s="9" t="s">
        <v>505</v>
      </c>
      <c r="N16" s="3" t="s">
        <v>79</v>
      </c>
    </row>
    <row r="17" s="1" customFormat="1" ht="20" customHeight="1" spans="1:14">
      <c r="A17" s="3" t="s">
        <v>511</v>
      </c>
      <c r="B17" s="4" t="s">
        <v>467</v>
      </c>
      <c r="C17" s="5">
        <v>2835880</v>
      </c>
      <c r="D17" s="6">
        <v>5</v>
      </c>
      <c r="E17" s="7">
        <v>4.1488</v>
      </c>
      <c r="F17" s="5">
        <v>21836</v>
      </c>
      <c r="G17" s="5">
        <v>70000</v>
      </c>
      <c r="H17" s="8">
        <v>0.079</v>
      </c>
      <c r="I17" s="8">
        <v>0.023</v>
      </c>
      <c r="J17" s="9" t="s">
        <v>512</v>
      </c>
      <c r="K17" s="5">
        <v>786</v>
      </c>
      <c r="L17" s="4" t="s">
        <v>508</v>
      </c>
      <c r="M17" s="9" t="s">
        <v>497</v>
      </c>
      <c r="N17" s="3" t="s">
        <v>79</v>
      </c>
    </row>
    <row r="18" s="1" customFormat="1" ht="20" customHeight="1" spans="1:14">
      <c r="A18" s="3" t="s">
        <v>513</v>
      </c>
      <c r="B18" s="4" t="s">
        <v>467</v>
      </c>
      <c r="C18" s="5">
        <v>270215</v>
      </c>
      <c r="D18" s="6">
        <v>5</v>
      </c>
      <c r="E18" s="7">
        <v>3.6124</v>
      </c>
      <c r="F18" s="5">
        <v>2351</v>
      </c>
      <c r="G18" s="5">
        <v>30000</v>
      </c>
      <c r="H18" s="8">
        <v>0.155</v>
      </c>
      <c r="I18" s="8">
        <v>0.024</v>
      </c>
      <c r="J18" s="9" t="s">
        <v>514</v>
      </c>
      <c r="K18" s="5">
        <v>536</v>
      </c>
      <c r="L18" s="4" t="s">
        <v>508</v>
      </c>
      <c r="M18" s="9" t="s">
        <v>476</v>
      </c>
      <c r="N18" s="3" t="s">
        <v>79</v>
      </c>
    </row>
    <row r="19" s="1" customFormat="1" ht="20" customHeight="1" spans="1:14">
      <c r="A19" s="3" t="s">
        <v>515</v>
      </c>
      <c r="B19" s="4" t="s">
        <v>467</v>
      </c>
      <c r="C19" s="5">
        <v>231274</v>
      </c>
      <c r="D19" s="6">
        <v>5</v>
      </c>
      <c r="E19" s="7">
        <v>2.219</v>
      </c>
      <c r="F19" s="5">
        <v>1573</v>
      </c>
      <c r="G19" s="5">
        <v>10000</v>
      </c>
      <c r="H19" s="8">
        <v>0.093</v>
      </c>
      <c r="I19" s="8">
        <v>0.026</v>
      </c>
      <c r="J19" s="9" t="s">
        <v>516</v>
      </c>
      <c r="K19" s="5">
        <v>266</v>
      </c>
      <c r="L19" s="4" t="s">
        <v>469</v>
      </c>
      <c r="M19" s="9" t="s">
        <v>517</v>
      </c>
      <c r="N19" s="3" t="s">
        <v>79</v>
      </c>
    </row>
    <row r="20" s="1" customFormat="1" ht="20" customHeight="1" spans="1:14">
      <c r="A20" s="3" t="s">
        <v>518</v>
      </c>
      <c r="B20" s="4" t="s">
        <v>467</v>
      </c>
      <c r="C20" s="5">
        <v>2287741</v>
      </c>
      <c r="D20" s="6">
        <v>5</v>
      </c>
      <c r="E20" s="7">
        <v>4.9705</v>
      </c>
      <c r="F20" s="5">
        <v>21276</v>
      </c>
      <c r="G20" s="5">
        <v>30000</v>
      </c>
      <c r="H20" s="8">
        <v>0.122</v>
      </c>
      <c r="I20" s="8">
        <v>0.02</v>
      </c>
      <c r="J20" s="9" t="s">
        <v>519</v>
      </c>
      <c r="K20" s="5">
        <v>576</v>
      </c>
      <c r="L20" s="4" t="s">
        <v>508</v>
      </c>
      <c r="M20" s="9" t="s">
        <v>476</v>
      </c>
      <c r="N20" s="3" t="s">
        <v>79</v>
      </c>
    </row>
    <row r="21" s="1" customFormat="1" ht="20" customHeight="1" spans="1:14">
      <c r="A21" s="3" t="s">
        <v>520</v>
      </c>
      <c r="B21" s="4" t="s">
        <v>467</v>
      </c>
      <c r="C21" s="5">
        <v>322180</v>
      </c>
      <c r="D21" s="6">
        <v>5</v>
      </c>
      <c r="E21" s="7">
        <v>3.3251</v>
      </c>
      <c r="F21" s="5">
        <v>2159</v>
      </c>
      <c r="G21" s="5">
        <v>100000</v>
      </c>
      <c r="H21" s="8">
        <v>0.158</v>
      </c>
      <c r="I21" s="8">
        <v>0.025</v>
      </c>
      <c r="J21" s="9" t="s">
        <v>521</v>
      </c>
      <c r="K21" s="5">
        <v>616</v>
      </c>
      <c r="L21" s="4" t="s">
        <v>508</v>
      </c>
      <c r="M21" s="9" t="s">
        <v>522</v>
      </c>
      <c r="N21" s="3" t="s">
        <v>79</v>
      </c>
    </row>
    <row r="22" s="1" customFormat="1" ht="20" customHeight="1" spans="1:14">
      <c r="A22" s="3" t="s">
        <v>523</v>
      </c>
      <c r="B22" s="4" t="s">
        <v>467</v>
      </c>
      <c r="C22" s="5">
        <v>89860</v>
      </c>
      <c r="D22" s="6">
        <v>5</v>
      </c>
      <c r="E22" s="7">
        <v>1.889</v>
      </c>
      <c r="F22" s="5">
        <v>755</v>
      </c>
      <c r="G22" s="5">
        <v>100000</v>
      </c>
      <c r="H22" s="8">
        <v>0.178</v>
      </c>
      <c r="I22" s="8">
        <v>0.025</v>
      </c>
      <c r="J22" s="9" t="s">
        <v>524</v>
      </c>
      <c r="K22" s="5">
        <v>584</v>
      </c>
      <c r="L22" s="4" t="s">
        <v>508</v>
      </c>
      <c r="M22" s="9" t="s">
        <v>497</v>
      </c>
      <c r="N22" s="3" t="s">
        <v>79</v>
      </c>
    </row>
    <row r="23" s="1" customFormat="1" ht="20" customHeight="1" spans="1:14">
      <c r="A23" s="3" t="s">
        <v>525</v>
      </c>
      <c r="B23" s="4" t="s">
        <v>467</v>
      </c>
      <c r="C23" s="5">
        <v>199624</v>
      </c>
      <c r="D23" s="6">
        <v>5</v>
      </c>
      <c r="E23" s="7">
        <v>1.9827</v>
      </c>
      <c r="F23" s="5">
        <v>1976</v>
      </c>
      <c r="G23" s="5">
        <v>425</v>
      </c>
      <c r="H23" s="8">
        <v>0.137</v>
      </c>
      <c r="I23" s="8">
        <v>0.025</v>
      </c>
      <c r="J23" s="9" t="s">
        <v>526</v>
      </c>
      <c r="K23" s="5">
        <v>71</v>
      </c>
      <c r="L23" s="4" t="s">
        <v>469</v>
      </c>
      <c r="M23" s="9" t="s">
        <v>527</v>
      </c>
      <c r="N23" s="3" t="s">
        <v>79</v>
      </c>
    </row>
    <row r="24" s="1" customFormat="1" ht="20" customHeight="1" spans="1:14">
      <c r="A24" s="3" t="s">
        <v>528</v>
      </c>
      <c r="B24" s="4" t="s">
        <v>467</v>
      </c>
      <c r="C24" s="5">
        <v>382136</v>
      </c>
      <c r="D24" s="6">
        <v>5</v>
      </c>
      <c r="E24" s="7">
        <v>1.7709</v>
      </c>
      <c r="F24" s="5">
        <v>3095</v>
      </c>
      <c r="G24" s="5">
        <v>90000</v>
      </c>
      <c r="H24" s="8">
        <v>0.158</v>
      </c>
      <c r="I24" s="8">
        <v>0.024</v>
      </c>
      <c r="J24" s="9" t="s">
        <v>529</v>
      </c>
      <c r="K24" s="5">
        <v>678</v>
      </c>
      <c r="L24" s="4" t="s">
        <v>508</v>
      </c>
      <c r="M24" s="9" t="s">
        <v>522</v>
      </c>
      <c r="N24" s="3" t="s">
        <v>79</v>
      </c>
    </row>
    <row r="25" s="1" customFormat="1" ht="20" customHeight="1" spans="1:14">
      <c r="A25" s="3" t="s">
        <v>530</v>
      </c>
      <c r="B25" s="4" t="s">
        <v>467</v>
      </c>
      <c r="C25" s="5">
        <v>92156</v>
      </c>
      <c r="D25" s="6">
        <v>5</v>
      </c>
      <c r="E25" s="7">
        <v>1.7866</v>
      </c>
      <c r="F25" s="5">
        <v>654</v>
      </c>
      <c r="G25" s="5">
        <v>20000</v>
      </c>
      <c r="H25" s="8">
        <v>0.107</v>
      </c>
      <c r="I25" s="8">
        <v>0.02</v>
      </c>
      <c r="J25" s="9" t="s">
        <v>531</v>
      </c>
      <c r="K25" s="5">
        <v>503</v>
      </c>
      <c r="L25" s="4" t="s">
        <v>496</v>
      </c>
      <c r="M25" s="9" t="s">
        <v>470</v>
      </c>
      <c r="N25" s="3" t="s">
        <v>79</v>
      </c>
    </row>
    <row r="26" s="1" customFormat="1" ht="20" customHeight="1" spans="1:14">
      <c r="A26" s="3" t="s">
        <v>532</v>
      </c>
      <c r="B26" s="4" t="s">
        <v>467</v>
      </c>
      <c r="C26" s="5">
        <v>262968</v>
      </c>
      <c r="D26" s="6">
        <v>5</v>
      </c>
      <c r="E26" s="7">
        <v>16.8114</v>
      </c>
      <c r="F26" s="5">
        <v>6284</v>
      </c>
      <c r="G26" s="5">
        <v>2000</v>
      </c>
      <c r="H26" s="8">
        <v>0.125</v>
      </c>
      <c r="I26" s="8">
        <v>0.019</v>
      </c>
      <c r="J26" s="9" t="s">
        <v>533</v>
      </c>
      <c r="K26" s="5">
        <v>818</v>
      </c>
      <c r="L26" s="4" t="s">
        <v>496</v>
      </c>
      <c r="M26" s="9" t="s">
        <v>470</v>
      </c>
      <c r="N26" s="3" t="s">
        <v>79</v>
      </c>
    </row>
    <row r="27" s="1" customFormat="1" ht="20" customHeight="1" spans="1:14">
      <c r="A27" s="3" t="s">
        <v>534</v>
      </c>
      <c r="B27" s="4" t="s">
        <v>467</v>
      </c>
      <c r="C27" s="5">
        <v>148541</v>
      </c>
      <c r="D27" s="6">
        <v>5</v>
      </c>
      <c r="E27" s="7">
        <v>3.5726</v>
      </c>
      <c r="F27" s="5">
        <v>966</v>
      </c>
      <c r="G27" s="5">
        <v>40000</v>
      </c>
      <c r="H27" s="8">
        <v>0.096</v>
      </c>
      <c r="I27" s="8">
        <v>0.026</v>
      </c>
      <c r="J27" s="9" t="s">
        <v>535</v>
      </c>
      <c r="K27" s="5">
        <v>667</v>
      </c>
      <c r="L27" s="4" t="s">
        <v>496</v>
      </c>
      <c r="M27" s="9" t="s">
        <v>536</v>
      </c>
      <c r="N27" s="3" t="s">
        <v>79</v>
      </c>
    </row>
    <row r="28" s="1" customFormat="1" ht="20" customHeight="1" spans="1:14">
      <c r="A28" s="3" t="s">
        <v>537</v>
      </c>
      <c r="B28" s="4" t="s">
        <v>467</v>
      </c>
      <c r="C28" s="5">
        <v>41898</v>
      </c>
      <c r="D28" s="6">
        <v>5</v>
      </c>
      <c r="E28" s="7">
        <v>3.4897</v>
      </c>
      <c r="F28" s="5">
        <v>318</v>
      </c>
      <c r="G28" s="5">
        <v>4000</v>
      </c>
      <c r="H28" s="8">
        <v>0.16</v>
      </c>
      <c r="I28" s="8">
        <v>0.025</v>
      </c>
      <c r="J28" s="9" t="s">
        <v>538</v>
      </c>
      <c r="K28" s="5">
        <v>486</v>
      </c>
      <c r="L28" s="4" t="s">
        <v>469</v>
      </c>
      <c r="M28" s="9" t="s">
        <v>476</v>
      </c>
      <c r="N28" s="3" t="s">
        <v>79</v>
      </c>
    </row>
    <row r="29" s="1" customFormat="1" ht="20" customHeight="1" spans="1:14">
      <c r="A29" s="3" t="s">
        <v>539</v>
      </c>
      <c r="B29" s="4" t="s">
        <v>467</v>
      </c>
      <c r="C29" s="5">
        <v>230631</v>
      </c>
      <c r="D29" s="6">
        <v>5</v>
      </c>
      <c r="E29" s="7">
        <v>3.3387</v>
      </c>
      <c r="F29" s="5">
        <v>1245</v>
      </c>
      <c r="G29" s="5">
        <v>40000</v>
      </c>
      <c r="H29" s="8">
        <v>0.11</v>
      </c>
      <c r="I29" s="8">
        <v>0.025</v>
      </c>
      <c r="J29" s="9" t="s">
        <v>521</v>
      </c>
      <c r="K29" s="5">
        <v>534</v>
      </c>
      <c r="L29" s="4" t="s">
        <v>508</v>
      </c>
      <c r="M29" s="9" t="s">
        <v>522</v>
      </c>
      <c r="N29" s="3" t="s">
        <v>79</v>
      </c>
    </row>
    <row r="30" s="1" customFormat="1" ht="20" customHeight="1" spans="1:14">
      <c r="A30" s="3" t="s">
        <v>540</v>
      </c>
      <c r="B30" s="4" t="s">
        <v>467</v>
      </c>
      <c r="C30" s="5">
        <v>1009345</v>
      </c>
      <c r="D30" s="6">
        <v>5</v>
      </c>
      <c r="E30" s="7">
        <v>12.5665</v>
      </c>
      <c r="F30" s="5">
        <v>4542</v>
      </c>
      <c r="G30" s="5">
        <v>528</v>
      </c>
      <c r="H30" s="8">
        <v>0.082</v>
      </c>
      <c r="I30" s="8">
        <v>0.022</v>
      </c>
      <c r="J30" s="9" t="s">
        <v>541</v>
      </c>
      <c r="K30" s="5">
        <v>235</v>
      </c>
      <c r="L30" s="4" t="s">
        <v>469</v>
      </c>
      <c r="M30" s="9" t="s">
        <v>497</v>
      </c>
      <c r="N30" s="3" t="s">
        <v>79</v>
      </c>
    </row>
    <row r="31" s="1" customFormat="1" ht="20" customHeight="1" spans="1:14">
      <c r="A31" s="3" t="s">
        <v>542</v>
      </c>
      <c r="B31" s="4" t="s">
        <v>467</v>
      </c>
      <c r="C31" s="5">
        <v>45232</v>
      </c>
      <c r="D31" s="6">
        <v>5</v>
      </c>
      <c r="E31" s="7">
        <v>1.6368</v>
      </c>
      <c r="F31" s="5">
        <v>366</v>
      </c>
      <c r="G31" s="5">
        <v>60000</v>
      </c>
      <c r="H31" s="8">
        <v>0.165</v>
      </c>
      <c r="I31" s="8">
        <v>0.024</v>
      </c>
      <c r="J31" s="9" t="s">
        <v>543</v>
      </c>
      <c r="K31" s="5">
        <v>760</v>
      </c>
      <c r="L31" s="4" t="s">
        <v>508</v>
      </c>
      <c r="M31" s="9" t="s">
        <v>497</v>
      </c>
      <c r="N31" s="3" t="s">
        <v>544</v>
      </c>
    </row>
    <row r="32" s="1" customFormat="1" ht="20" customHeight="1" spans="1:14">
      <c r="A32" s="3" t="s">
        <v>545</v>
      </c>
      <c r="B32" s="4" t="s">
        <v>467</v>
      </c>
      <c r="C32" s="5">
        <v>17587</v>
      </c>
      <c r="D32" s="6">
        <v>5</v>
      </c>
      <c r="E32" s="7">
        <v>34.3153</v>
      </c>
      <c r="F32" s="5">
        <v>113</v>
      </c>
      <c r="G32" s="5">
        <v>8000</v>
      </c>
      <c r="H32" s="8">
        <v>0.153</v>
      </c>
      <c r="I32" s="8">
        <v>0.022</v>
      </c>
      <c r="J32" s="9" t="s">
        <v>546</v>
      </c>
      <c r="K32" s="5">
        <v>312</v>
      </c>
      <c r="L32" s="4" t="s">
        <v>496</v>
      </c>
      <c r="M32" s="9" t="s">
        <v>547</v>
      </c>
      <c r="N32" s="3" t="s">
        <v>79</v>
      </c>
    </row>
    <row r="33" s="1" customFormat="1" ht="20" customHeight="1" spans="1:14">
      <c r="A33" s="3" t="s">
        <v>548</v>
      </c>
      <c r="B33" s="4" t="s">
        <v>467</v>
      </c>
      <c r="C33" s="5">
        <v>26394</v>
      </c>
      <c r="D33" s="6">
        <v>5</v>
      </c>
      <c r="E33" s="7">
        <v>12.9873</v>
      </c>
      <c r="F33" s="5">
        <v>997</v>
      </c>
      <c r="G33" s="5">
        <v>425</v>
      </c>
      <c r="H33" s="8">
        <v>0.151</v>
      </c>
      <c r="I33" s="8">
        <v>0.022</v>
      </c>
      <c r="J33" s="9" t="s">
        <v>549</v>
      </c>
      <c r="K33" s="5">
        <v>53</v>
      </c>
      <c r="L33" s="4" t="s">
        <v>479</v>
      </c>
      <c r="M33" s="9" t="s">
        <v>550</v>
      </c>
      <c r="N33" s="3" t="s">
        <v>79</v>
      </c>
    </row>
    <row r="34" s="1" customFormat="1" ht="20" customHeight="1" spans="1:14">
      <c r="A34" s="3" t="s">
        <v>551</v>
      </c>
      <c r="B34" s="4" t="s">
        <v>467</v>
      </c>
      <c r="C34" s="5">
        <v>471723</v>
      </c>
      <c r="D34" s="6">
        <v>5</v>
      </c>
      <c r="E34" s="7">
        <v>17.7878</v>
      </c>
      <c r="F34" s="5">
        <v>5000</v>
      </c>
      <c r="G34" s="5">
        <v>60000</v>
      </c>
      <c r="H34" s="8">
        <v>0.117</v>
      </c>
      <c r="I34" s="8">
        <v>0.027</v>
      </c>
      <c r="J34" s="9" t="s">
        <v>552</v>
      </c>
      <c r="K34" s="5">
        <v>619</v>
      </c>
      <c r="L34" s="4" t="s">
        <v>496</v>
      </c>
      <c r="M34" s="9" t="s">
        <v>502</v>
      </c>
      <c r="N34" s="3" t="s">
        <v>79</v>
      </c>
    </row>
    <row r="35" s="1" customFormat="1" ht="20" customHeight="1" spans="1:14">
      <c r="A35" s="3" t="s">
        <v>553</v>
      </c>
      <c r="B35" s="4" t="s">
        <v>467</v>
      </c>
      <c r="C35" s="5">
        <v>23328</v>
      </c>
      <c r="D35" s="6">
        <v>5</v>
      </c>
      <c r="E35" s="7">
        <v>1.4445</v>
      </c>
      <c r="F35" s="5">
        <v>121</v>
      </c>
      <c r="G35" s="5">
        <v>207</v>
      </c>
      <c r="H35" s="8">
        <v>0.363</v>
      </c>
      <c r="I35" s="8">
        <v>0.022</v>
      </c>
      <c r="J35" s="9" t="s">
        <v>554</v>
      </c>
      <c r="K35" s="5">
        <v>279</v>
      </c>
      <c r="L35" s="4" t="s">
        <v>496</v>
      </c>
      <c r="M35" s="9" t="s">
        <v>555</v>
      </c>
      <c r="N35" s="3" t="s">
        <v>79</v>
      </c>
    </row>
    <row r="36" s="1" customFormat="1" ht="20" customHeight="1" spans="1:14">
      <c r="A36" s="3" t="s">
        <v>556</v>
      </c>
      <c r="B36" s="4" t="s">
        <v>467</v>
      </c>
      <c r="C36" s="5">
        <v>105172</v>
      </c>
      <c r="D36" s="6">
        <v>5</v>
      </c>
      <c r="E36" s="7">
        <v>4.9992</v>
      </c>
      <c r="F36" s="5">
        <v>1115</v>
      </c>
      <c r="G36" s="5">
        <v>10000</v>
      </c>
      <c r="H36" s="8">
        <v>0.118</v>
      </c>
      <c r="I36" s="8">
        <v>0.025</v>
      </c>
      <c r="J36" s="9" t="s">
        <v>557</v>
      </c>
      <c r="K36" s="5">
        <v>716</v>
      </c>
      <c r="L36" s="4" t="s">
        <v>496</v>
      </c>
      <c r="M36" s="9" t="s">
        <v>558</v>
      </c>
      <c r="N36" s="3" t="s">
        <v>79</v>
      </c>
    </row>
    <row r="37" s="1" customFormat="1" ht="20" customHeight="1" spans="1:14">
      <c r="A37" s="3" t="s">
        <v>559</v>
      </c>
      <c r="B37" s="4" t="s">
        <v>467</v>
      </c>
      <c r="C37" s="5">
        <v>216611</v>
      </c>
      <c r="D37" s="6">
        <v>5</v>
      </c>
      <c r="E37" s="7">
        <v>1.222</v>
      </c>
      <c r="F37" s="5">
        <v>1083</v>
      </c>
      <c r="G37" s="5">
        <v>599</v>
      </c>
      <c r="H37" s="8">
        <v>0.113</v>
      </c>
      <c r="I37" s="8">
        <v>0.023</v>
      </c>
      <c r="J37" s="9" t="s">
        <v>560</v>
      </c>
      <c r="K37" s="5">
        <v>76</v>
      </c>
      <c r="L37" s="4" t="s">
        <v>479</v>
      </c>
      <c r="M37" s="9" t="s">
        <v>561</v>
      </c>
      <c r="N37" s="3" t="s">
        <v>79</v>
      </c>
    </row>
    <row r="38" s="1" customFormat="1" ht="20" customHeight="1" spans="1:14">
      <c r="A38" s="3" t="s">
        <v>562</v>
      </c>
      <c r="B38" s="4" t="s">
        <v>563</v>
      </c>
      <c r="C38" s="5">
        <v>78</v>
      </c>
      <c r="D38" s="6">
        <v>5</v>
      </c>
      <c r="E38" s="7">
        <v>-0.9881</v>
      </c>
      <c r="F38" s="5">
        <v>0</v>
      </c>
      <c r="G38" s="5">
        <v>40000</v>
      </c>
      <c r="H38" s="8">
        <v>0.286</v>
      </c>
      <c r="I38" s="8">
        <v>0.028</v>
      </c>
      <c r="J38" s="9" t="s">
        <v>564</v>
      </c>
      <c r="K38" s="5">
        <v>684</v>
      </c>
      <c r="L38" s="4" t="s">
        <v>496</v>
      </c>
      <c r="M38" s="9" t="s">
        <v>497</v>
      </c>
      <c r="N38" s="3" t="s">
        <v>79</v>
      </c>
    </row>
    <row r="39" s="1" customFormat="1" ht="20" customHeight="1" spans="1:14">
      <c r="A39" s="3" t="s">
        <v>565</v>
      </c>
      <c r="B39" s="4" t="s">
        <v>467</v>
      </c>
      <c r="C39" s="5">
        <v>43516</v>
      </c>
      <c r="D39" s="6">
        <v>5</v>
      </c>
      <c r="E39" s="7">
        <v>16.0517</v>
      </c>
      <c r="F39" s="5">
        <v>1736</v>
      </c>
      <c r="G39" s="5">
        <v>6000</v>
      </c>
      <c r="H39" s="8">
        <v>0.156</v>
      </c>
      <c r="I39" s="4" t="s">
        <v>566</v>
      </c>
      <c r="J39" s="9" t="s">
        <v>567</v>
      </c>
      <c r="K39" s="5">
        <v>406</v>
      </c>
      <c r="L39" s="4" t="s">
        <v>469</v>
      </c>
      <c r="M39" s="9" t="s">
        <v>566</v>
      </c>
      <c r="N39" s="3" t="s">
        <v>79</v>
      </c>
    </row>
    <row r="40" s="1" customFormat="1" ht="20" customHeight="1" spans="1:14">
      <c r="A40" s="3" t="s">
        <v>568</v>
      </c>
      <c r="B40" s="4" t="s">
        <v>467</v>
      </c>
      <c r="C40" s="5">
        <v>31918</v>
      </c>
      <c r="D40" s="6">
        <v>5</v>
      </c>
      <c r="E40" s="7">
        <v>47.0693</v>
      </c>
      <c r="F40" s="5">
        <v>230</v>
      </c>
      <c r="G40" s="5">
        <v>10000</v>
      </c>
      <c r="H40" s="8">
        <v>0.125</v>
      </c>
      <c r="I40" s="8">
        <v>0.02</v>
      </c>
      <c r="J40" s="9" t="s">
        <v>569</v>
      </c>
      <c r="K40" s="5">
        <v>540</v>
      </c>
      <c r="L40" s="4" t="s">
        <v>469</v>
      </c>
      <c r="M40" s="9" t="s">
        <v>482</v>
      </c>
      <c r="N40" s="3" t="s">
        <v>79</v>
      </c>
    </row>
    <row r="41" s="1" customFormat="1" ht="20" customHeight="1" spans="1:14">
      <c r="A41" s="3" t="s">
        <v>570</v>
      </c>
      <c r="B41" s="4" t="s">
        <v>467</v>
      </c>
      <c r="C41" s="5">
        <v>49711</v>
      </c>
      <c r="D41" s="6">
        <v>5</v>
      </c>
      <c r="E41" s="7">
        <v>15.9662</v>
      </c>
      <c r="F41" s="5">
        <v>696</v>
      </c>
      <c r="G41" s="5">
        <v>40000</v>
      </c>
      <c r="H41" s="8">
        <v>0.152</v>
      </c>
      <c r="I41" s="8">
        <v>0.023</v>
      </c>
      <c r="J41" s="9" t="s">
        <v>571</v>
      </c>
      <c r="K41" s="5">
        <v>716</v>
      </c>
      <c r="L41" s="4" t="s">
        <v>496</v>
      </c>
      <c r="M41" s="9" t="s">
        <v>502</v>
      </c>
      <c r="N41" s="3" t="s">
        <v>79</v>
      </c>
    </row>
    <row r="42" s="1" customFormat="1" ht="20" customHeight="1" spans="1:14">
      <c r="A42" s="3" t="s">
        <v>572</v>
      </c>
      <c r="B42" s="4" t="s">
        <v>467</v>
      </c>
      <c r="C42" s="5">
        <v>92838</v>
      </c>
      <c r="D42" s="6">
        <v>5</v>
      </c>
      <c r="E42" s="7">
        <v>-0.3654</v>
      </c>
      <c r="F42" s="5">
        <v>1031</v>
      </c>
      <c r="G42" s="5">
        <v>1000</v>
      </c>
      <c r="H42" s="8">
        <v>0.105</v>
      </c>
      <c r="I42" s="8">
        <v>0.021</v>
      </c>
      <c r="J42" s="9" t="s">
        <v>573</v>
      </c>
      <c r="K42" s="5">
        <v>244</v>
      </c>
      <c r="L42" s="4" t="s">
        <v>469</v>
      </c>
      <c r="M42" s="9" t="s">
        <v>547</v>
      </c>
      <c r="N42" s="3" t="s">
        <v>79</v>
      </c>
    </row>
    <row r="43" s="1" customFormat="1" ht="20" customHeight="1" spans="1:14">
      <c r="A43" s="3" t="s">
        <v>574</v>
      </c>
      <c r="B43" s="4" t="s">
        <v>467</v>
      </c>
      <c r="C43" s="5">
        <v>18051</v>
      </c>
      <c r="D43" s="6">
        <v>5</v>
      </c>
      <c r="E43" s="7">
        <v>26.7281</v>
      </c>
      <c r="F43" s="5">
        <v>188</v>
      </c>
      <c r="G43" s="5">
        <v>20000</v>
      </c>
      <c r="H43" s="8">
        <v>0.184</v>
      </c>
      <c r="I43" s="8">
        <v>0.02</v>
      </c>
      <c r="J43" s="9" t="s">
        <v>575</v>
      </c>
      <c r="K43" s="5">
        <v>685</v>
      </c>
      <c r="L43" s="4" t="s">
        <v>496</v>
      </c>
      <c r="M43" s="9" t="s">
        <v>476</v>
      </c>
      <c r="N43" s="3" t="s">
        <v>79</v>
      </c>
    </row>
    <row r="44" s="1" customFormat="1" ht="20" customHeight="1" spans="1:14">
      <c r="A44" s="3" t="s">
        <v>576</v>
      </c>
      <c r="B44" s="4" t="s">
        <v>467</v>
      </c>
      <c r="C44" s="5">
        <v>3758</v>
      </c>
      <c r="D44" s="6">
        <v>5</v>
      </c>
      <c r="E44" s="7">
        <v>15.2684</v>
      </c>
      <c r="F44" s="5">
        <v>64</v>
      </c>
      <c r="G44" s="5">
        <v>425</v>
      </c>
      <c r="H44" s="8">
        <v>0.192</v>
      </c>
      <c r="I44" s="8">
        <v>0.025</v>
      </c>
      <c r="J44" s="9" t="s">
        <v>577</v>
      </c>
      <c r="K44" s="5">
        <v>56</v>
      </c>
      <c r="L44" s="4" t="s">
        <v>479</v>
      </c>
      <c r="M44" s="9" t="s">
        <v>527</v>
      </c>
      <c r="N44" s="3" t="s">
        <v>79</v>
      </c>
    </row>
    <row r="45" s="1" customFormat="1" ht="20" customHeight="1" spans="1:14">
      <c r="A45" s="3" t="s">
        <v>578</v>
      </c>
      <c r="B45" s="4" t="s">
        <v>467</v>
      </c>
      <c r="C45" s="5">
        <v>15394</v>
      </c>
      <c r="D45" s="6">
        <v>5</v>
      </c>
      <c r="E45" s="7">
        <v>75.5871</v>
      </c>
      <c r="F45" s="5">
        <v>785</v>
      </c>
      <c r="G45" s="5">
        <v>546</v>
      </c>
      <c r="H45" s="8">
        <v>0.16</v>
      </c>
      <c r="I45" s="8">
        <v>0.018</v>
      </c>
      <c r="J45" s="9" t="s">
        <v>579</v>
      </c>
      <c r="K45" s="5">
        <v>156</v>
      </c>
      <c r="L45" s="4" t="s">
        <v>469</v>
      </c>
      <c r="M45" s="9" t="s">
        <v>527</v>
      </c>
      <c r="N45" s="3" t="s">
        <v>79</v>
      </c>
    </row>
    <row r="46" s="1" customFormat="1" ht="20" customHeight="1" spans="1:14">
      <c r="A46" s="3" t="s">
        <v>580</v>
      </c>
      <c r="B46" s="4" t="s">
        <v>467</v>
      </c>
      <c r="C46" s="5">
        <v>21041</v>
      </c>
      <c r="D46" s="6">
        <v>5</v>
      </c>
      <c r="E46" s="7">
        <v>0.246</v>
      </c>
      <c r="F46" s="5">
        <v>40</v>
      </c>
      <c r="G46" s="5">
        <v>911</v>
      </c>
      <c r="H46" s="8">
        <v>0.192</v>
      </c>
      <c r="I46" s="8">
        <v>0.024</v>
      </c>
      <c r="J46" s="9" t="s">
        <v>581</v>
      </c>
      <c r="K46" s="5">
        <v>928</v>
      </c>
      <c r="L46" s="4" t="s">
        <v>496</v>
      </c>
      <c r="M46" s="9" t="s">
        <v>482</v>
      </c>
      <c r="N46" s="3" t="s">
        <v>79</v>
      </c>
    </row>
    <row r="47" s="1" customFormat="1" ht="20" customHeight="1" spans="1:14">
      <c r="A47" s="3" t="s">
        <v>582</v>
      </c>
      <c r="B47" s="4" t="s">
        <v>467</v>
      </c>
      <c r="C47" s="5">
        <v>329</v>
      </c>
      <c r="D47" s="6">
        <v>5</v>
      </c>
      <c r="E47" s="7">
        <v>6.1522</v>
      </c>
      <c r="F47" s="5">
        <v>3</v>
      </c>
      <c r="G47" s="5">
        <v>634</v>
      </c>
      <c r="H47" s="8">
        <v>0.407</v>
      </c>
      <c r="I47" s="8">
        <v>0.017</v>
      </c>
      <c r="J47" s="9" t="s">
        <v>583</v>
      </c>
      <c r="K47" s="5">
        <v>153</v>
      </c>
      <c r="L47" s="4" t="s">
        <v>479</v>
      </c>
      <c r="M47" s="9" t="s">
        <v>584</v>
      </c>
      <c r="N47" s="3" t="s">
        <v>79</v>
      </c>
    </row>
    <row r="48" s="1" customFormat="1" ht="20" customHeight="1" spans="1:14">
      <c r="A48" s="3" t="s">
        <v>585</v>
      </c>
      <c r="B48" s="4" t="s">
        <v>467</v>
      </c>
      <c r="C48" s="5">
        <v>439</v>
      </c>
      <c r="D48" s="6">
        <v>5</v>
      </c>
      <c r="E48" s="7">
        <v>3.9326</v>
      </c>
      <c r="F48" s="5">
        <v>0</v>
      </c>
      <c r="G48" s="5">
        <v>442</v>
      </c>
      <c r="H48" s="8">
        <v>0.192</v>
      </c>
      <c r="I48" s="8">
        <v>0.022</v>
      </c>
      <c r="J48" s="9" t="s">
        <v>586</v>
      </c>
      <c r="K48" s="5">
        <v>886</v>
      </c>
      <c r="L48" s="4" t="s">
        <v>496</v>
      </c>
      <c r="M48" s="9" t="s">
        <v>482</v>
      </c>
      <c r="N48" s="3" t="s">
        <v>79</v>
      </c>
    </row>
    <row r="49" s="1" customFormat="1" ht="20" customHeight="1" spans="1:14">
      <c r="A49" s="3" t="s">
        <v>587</v>
      </c>
      <c r="B49" s="4" t="s">
        <v>467</v>
      </c>
      <c r="C49" s="5">
        <v>13354</v>
      </c>
      <c r="D49" s="6">
        <v>5</v>
      </c>
      <c r="E49" s="7">
        <v>12.6265</v>
      </c>
      <c r="F49" s="5">
        <v>60</v>
      </c>
      <c r="G49" s="5">
        <v>4000</v>
      </c>
      <c r="H49" s="8">
        <v>0.193</v>
      </c>
      <c r="I49" s="8">
        <v>0.019</v>
      </c>
      <c r="J49" s="9" t="s">
        <v>588</v>
      </c>
      <c r="K49" s="5">
        <v>591</v>
      </c>
      <c r="L49" s="4" t="s">
        <v>469</v>
      </c>
      <c r="M49" s="9" t="s">
        <v>550</v>
      </c>
      <c r="N49" s="3" t="s">
        <v>79</v>
      </c>
    </row>
    <row r="50" s="1" customFormat="1" ht="20" customHeight="1" spans="1:14">
      <c r="A50" s="3" t="s">
        <v>589</v>
      </c>
      <c r="B50" s="4" t="s">
        <v>467</v>
      </c>
      <c r="C50" s="5">
        <v>1636</v>
      </c>
      <c r="D50" s="6">
        <v>5</v>
      </c>
      <c r="E50" s="7">
        <v>4.8638</v>
      </c>
      <c r="F50" s="5">
        <v>6</v>
      </c>
      <c r="G50" s="5">
        <v>60000</v>
      </c>
      <c r="H50" s="8">
        <v>0.144</v>
      </c>
      <c r="I50" s="8">
        <v>0.023</v>
      </c>
      <c r="J50" s="9" t="s">
        <v>590</v>
      </c>
      <c r="K50" s="5">
        <v>404</v>
      </c>
      <c r="L50" s="4" t="s">
        <v>496</v>
      </c>
      <c r="M50" s="9" t="s">
        <v>482</v>
      </c>
      <c r="N50" s="3" t="s">
        <v>79</v>
      </c>
    </row>
    <row r="51" s="1" customFormat="1" ht="20" customHeight="1" spans="1:14">
      <c r="A51" s="3" t="s">
        <v>591</v>
      </c>
      <c r="B51" s="4" t="s">
        <v>467</v>
      </c>
      <c r="C51" s="5">
        <v>21850</v>
      </c>
      <c r="D51" s="6">
        <v>5</v>
      </c>
      <c r="E51" s="7">
        <v>5.1741</v>
      </c>
      <c r="F51" s="5">
        <v>76</v>
      </c>
      <c r="G51" s="5">
        <v>30000</v>
      </c>
      <c r="H51" s="8">
        <v>0.192</v>
      </c>
      <c r="I51" s="8">
        <v>0.028</v>
      </c>
      <c r="J51" s="9" t="s">
        <v>592</v>
      </c>
      <c r="K51" s="5">
        <v>601</v>
      </c>
      <c r="L51" s="4" t="s">
        <v>593</v>
      </c>
      <c r="M51" s="9" t="s">
        <v>558</v>
      </c>
      <c r="N51" s="3" t="s">
        <v>79</v>
      </c>
    </row>
    <row r="52" s="1" customFormat="1" ht="20" customHeight="1" spans="1:14">
      <c r="A52" s="3" t="s">
        <v>594</v>
      </c>
      <c r="B52" s="4" t="s">
        <v>467</v>
      </c>
      <c r="C52" s="5">
        <v>64126</v>
      </c>
      <c r="D52" s="6">
        <v>5</v>
      </c>
      <c r="E52" s="7">
        <v>1.9289</v>
      </c>
      <c r="F52" s="5">
        <v>494</v>
      </c>
      <c r="G52" s="5">
        <v>20000</v>
      </c>
      <c r="H52" s="8">
        <v>0.215</v>
      </c>
      <c r="I52" s="8">
        <v>0.02</v>
      </c>
      <c r="J52" s="9" t="s">
        <v>595</v>
      </c>
      <c r="K52" s="5">
        <v>515</v>
      </c>
      <c r="L52" s="4" t="s">
        <v>469</v>
      </c>
      <c r="M52" s="9" t="s">
        <v>527</v>
      </c>
      <c r="N52" s="3" t="s">
        <v>79</v>
      </c>
    </row>
    <row r="53" s="1" customFormat="1" ht="20" customHeight="1" spans="1:14">
      <c r="A53" s="3" t="s">
        <v>596</v>
      </c>
      <c r="B53" s="4" t="s">
        <v>467</v>
      </c>
      <c r="C53" s="5">
        <v>1134498</v>
      </c>
      <c r="D53" s="6">
        <v>5</v>
      </c>
      <c r="E53" s="7">
        <v>32.6626</v>
      </c>
      <c r="F53" s="5">
        <v>12706</v>
      </c>
      <c r="G53" s="5">
        <v>20000</v>
      </c>
      <c r="H53" s="8">
        <v>0.129</v>
      </c>
      <c r="I53" s="8">
        <v>0.017</v>
      </c>
      <c r="J53" s="9" t="s">
        <v>597</v>
      </c>
      <c r="K53" s="5">
        <v>506</v>
      </c>
      <c r="L53" s="4" t="s">
        <v>496</v>
      </c>
      <c r="M53" s="9" t="s">
        <v>598</v>
      </c>
      <c r="N53" s="3" t="s">
        <v>79</v>
      </c>
    </row>
    <row r="54" s="1" customFormat="1" ht="20" customHeight="1" spans="1:14">
      <c r="A54" s="3" t="s">
        <v>599</v>
      </c>
      <c r="B54" s="4" t="s">
        <v>467</v>
      </c>
      <c r="C54" s="5">
        <v>59678</v>
      </c>
      <c r="D54" s="6">
        <v>5</v>
      </c>
      <c r="E54" s="7">
        <v>3.6961</v>
      </c>
      <c r="F54" s="5">
        <v>364</v>
      </c>
      <c r="G54" s="5">
        <v>10000</v>
      </c>
      <c r="H54" s="8">
        <v>0.104</v>
      </c>
      <c r="I54" s="8">
        <v>0.026</v>
      </c>
      <c r="J54" s="9" t="s">
        <v>600</v>
      </c>
      <c r="K54" s="5">
        <v>457</v>
      </c>
      <c r="L54" s="4" t="s">
        <v>496</v>
      </c>
      <c r="M54" s="9" t="s">
        <v>522</v>
      </c>
      <c r="N54" s="3" t="s">
        <v>79</v>
      </c>
    </row>
    <row r="55" s="1" customFormat="1" ht="20" customHeight="1" spans="1:14">
      <c r="A55" s="3" t="s">
        <v>601</v>
      </c>
      <c r="B55" s="4" t="s">
        <v>467</v>
      </c>
      <c r="C55" s="5">
        <v>65583</v>
      </c>
      <c r="D55" s="6">
        <v>5</v>
      </c>
      <c r="E55" s="7">
        <v>2.2877</v>
      </c>
      <c r="F55" s="5">
        <v>1765</v>
      </c>
      <c r="G55" s="5">
        <v>987</v>
      </c>
      <c r="H55" s="8">
        <v>0.183</v>
      </c>
      <c r="I55" s="8">
        <v>0.022</v>
      </c>
      <c r="J55" s="9" t="s">
        <v>602</v>
      </c>
      <c r="K55" s="5">
        <v>533</v>
      </c>
      <c r="L55" s="4" t="s">
        <v>496</v>
      </c>
      <c r="M55" s="9" t="s">
        <v>603</v>
      </c>
      <c r="N55" s="3" t="s">
        <v>79</v>
      </c>
    </row>
    <row r="56" s="1" customFormat="1" ht="20" customHeight="1" spans="1:14">
      <c r="A56" s="3" t="s">
        <v>604</v>
      </c>
      <c r="B56" s="4" t="s">
        <v>467</v>
      </c>
      <c r="C56" s="5">
        <v>2841</v>
      </c>
      <c r="D56" s="6">
        <v>5</v>
      </c>
      <c r="E56" s="7">
        <v>5.5764</v>
      </c>
      <c r="F56" s="5">
        <v>14</v>
      </c>
      <c r="G56" s="5">
        <v>20000</v>
      </c>
      <c r="H56" s="8">
        <v>0.182</v>
      </c>
      <c r="I56" s="8">
        <v>0.021</v>
      </c>
      <c r="J56" s="9" t="s">
        <v>605</v>
      </c>
      <c r="K56" s="5">
        <v>350</v>
      </c>
      <c r="L56" s="4" t="s">
        <v>469</v>
      </c>
      <c r="M56" s="9" t="s">
        <v>473</v>
      </c>
      <c r="N56" s="3" t="s">
        <v>544</v>
      </c>
    </row>
    <row r="57" s="1" customFormat="1" ht="20" customHeight="1" spans="1:14">
      <c r="A57" s="3" t="s">
        <v>606</v>
      </c>
      <c r="B57" s="4" t="s">
        <v>467</v>
      </c>
      <c r="C57" s="5">
        <v>58268</v>
      </c>
      <c r="D57" s="6">
        <v>5</v>
      </c>
      <c r="E57" s="7">
        <v>2.3195</v>
      </c>
      <c r="F57" s="5">
        <v>408</v>
      </c>
      <c r="G57" s="5">
        <v>50000</v>
      </c>
      <c r="H57" s="8">
        <v>0.123</v>
      </c>
      <c r="I57" s="8">
        <v>0.016</v>
      </c>
      <c r="J57" s="9" t="s">
        <v>607</v>
      </c>
      <c r="K57" s="5">
        <v>603</v>
      </c>
      <c r="L57" s="4" t="s">
        <v>508</v>
      </c>
      <c r="M57" s="9" t="s">
        <v>490</v>
      </c>
      <c r="N57" s="3" t="s">
        <v>79</v>
      </c>
    </row>
    <row r="58" s="1" customFormat="1" ht="20" customHeight="1" spans="1:14">
      <c r="A58" s="3" t="s">
        <v>608</v>
      </c>
      <c r="B58" s="4" t="s">
        <v>467</v>
      </c>
      <c r="C58" s="5">
        <v>734</v>
      </c>
      <c r="D58" s="6">
        <v>5</v>
      </c>
      <c r="E58" s="7">
        <v>-0.8901</v>
      </c>
      <c r="F58" s="5">
        <v>1</v>
      </c>
      <c r="G58" s="5">
        <v>4000</v>
      </c>
      <c r="H58" s="8">
        <v>0.376</v>
      </c>
      <c r="I58" s="8">
        <v>0.018</v>
      </c>
      <c r="J58" s="9" t="s">
        <v>609</v>
      </c>
      <c r="K58" s="5">
        <v>441</v>
      </c>
      <c r="L58" s="4" t="s">
        <v>469</v>
      </c>
      <c r="M58" s="9" t="s">
        <v>610</v>
      </c>
      <c r="N58" s="3" t="s">
        <v>79</v>
      </c>
    </row>
    <row r="59" s="1" customFormat="1" ht="20" customHeight="1" spans="1:14">
      <c r="A59" s="3" t="s">
        <v>611</v>
      </c>
      <c r="B59" s="4" t="s">
        <v>467</v>
      </c>
      <c r="C59" s="5">
        <v>32824</v>
      </c>
      <c r="D59" s="6">
        <v>5</v>
      </c>
      <c r="E59" s="7">
        <v>1.5106</v>
      </c>
      <c r="F59" s="5">
        <v>381</v>
      </c>
      <c r="G59" s="5">
        <v>3000</v>
      </c>
      <c r="H59" s="8">
        <v>0.31</v>
      </c>
      <c r="I59" s="8">
        <v>0.022</v>
      </c>
      <c r="J59" s="9" t="s">
        <v>612</v>
      </c>
      <c r="K59" s="5">
        <v>304</v>
      </c>
      <c r="L59" s="4" t="s">
        <v>469</v>
      </c>
      <c r="M59" s="9" t="s">
        <v>517</v>
      </c>
      <c r="N59" s="3" t="s">
        <v>79</v>
      </c>
    </row>
    <row r="60" s="1" customFormat="1" ht="20" customHeight="1" spans="1:14">
      <c r="A60" s="3" t="s">
        <v>613</v>
      </c>
      <c r="B60" s="4" t="s">
        <v>467</v>
      </c>
      <c r="C60" s="5">
        <v>30135</v>
      </c>
      <c r="D60" s="6">
        <v>5</v>
      </c>
      <c r="E60" s="7">
        <v>1.9286</v>
      </c>
      <c r="F60" s="5">
        <v>115</v>
      </c>
      <c r="G60" s="5">
        <v>8000</v>
      </c>
      <c r="H60" s="8">
        <v>0.16</v>
      </c>
      <c r="I60" s="8">
        <v>0.022</v>
      </c>
      <c r="J60" s="9" t="s">
        <v>614</v>
      </c>
      <c r="K60" s="5">
        <v>567</v>
      </c>
      <c r="L60" s="4" t="s">
        <v>469</v>
      </c>
      <c r="M60" s="9" t="s">
        <v>550</v>
      </c>
      <c r="N60" s="3" t="s">
        <v>79</v>
      </c>
    </row>
    <row r="61" s="1" customFormat="1" ht="20" customHeight="1" spans="1:14">
      <c r="A61" s="3" t="s">
        <v>615</v>
      </c>
      <c r="B61" s="4" t="s">
        <v>467</v>
      </c>
      <c r="C61" s="5">
        <v>61715</v>
      </c>
      <c r="D61" s="6">
        <v>5</v>
      </c>
      <c r="E61" s="7">
        <v>2.0966</v>
      </c>
      <c r="F61" s="5">
        <v>1808</v>
      </c>
      <c r="G61" s="5">
        <v>740</v>
      </c>
      <c r="H61" s="8">
        <v>0.237</v>
      </c>
      <c r="I61" s="8">
        <v>0.026</v>
      </c>
      <c r="J61" s="9" t="s">
        <v>616</v>
      </c>
      <c r="K61" s="5">
        <v>518</v>
      </c>
      <c r="L61" s="4" t="s">
        <v>469</v>
      </c>
      <c r="M61" s="9" t="s">
        <v>487</v>
      </c>
      <c r="N61" s="3" t="s">
        <v>79</v>
      </c>
    </row>
    <row r="62" s="1" customFormat="1" ht="20" customHeight="1" spans="1:14">
      <c r="A62" s="3" t="s">
        <v>617</v>
      </c>
      <c r="B62" s="4" t="s">
        <v>467</v>
      </c>
      <c r="C62" s="5">
        <v>5134</v>
      </c>
      <c r="D62" s="6">
        <v>5</v>
      </c>
      <c r="E62" s="7">
        <v>17.7372</v>
      </c>
      <c r="F62" s="5">
        <v>60</v>
      </c>
      <c r="G62" s="5">
        <v>90000</v>
      </c>
      <c r="H62" s="8">
        <v>0.135</v>
      </c>
      <c r="I62" s="8">
        <v>0.02</v>
      </c>
      <c r="J62" s="9" t="s">
        <v>618</v>
      </c>
      <c r="K62" s="5">
        <v>898</v>
      </c>
      <c r="L62" s="4" t="s">
        <v>508</v>
      </c>
      <c r="M62" s="9" t="s">
        <v>482</v>
      </c>
      <c r="N62" s="3" t="s">
        <v>79</v>
      </c>
    </row>
    <row r="63" s="1" customFormat="1" ht="20" customHeight="1" spans="1:14">
      <c r="A63" s="3" t="s">
        <v>619</v>
      </c>
      <c r="B63" s="4" t="s">
        <v>467</v>
      </c>
      <c r="C63" s="5">
        <v>14020</v>
      </c>
      <c r="D63" s="6">
        <v>5</v>
      </c>
      <c r="E63" s="7">
        <v>8.7497</v>
      </c>
      <c r="F63" s="5">
        <v>74</v>
      </c>
      <c r="G63" s="5">
        <v>5000</v>
      </c>
      <c r="H63" s="8">
        <v>0.236</v>
      </c>
      <c r="I63" s="8">
        <v>0.02</v>
      </c>
      <c r="J63" s="9" t="s">
        <v>620</v>
      </c>
      <c r="K63" s="5">
        <v>394</v>
      </c>
      <c r="L63" s="4" t="s">
        <v>496</v>
      </c>
      <c r="M63" s="9" t="s">
        <v>561</v>
      </c>
      <c r="N63" s="3" t="s">
        <v>79</v>
      </c>
    </row>
    <row r="64" s="1" customFormat="1" ht="20" customHeight="1" spans="1:14">
      <c r="A64" s="3" t="s">
        <v>621</v>
      </c>
      <c r="B64" s="4" t="s">
        <v>467</v>
      </c>
      <c r="C64" s="5">
        <v>79173</v>
      </c>
      <c r="D64" s="6">
        <v>5</v>
      </c>
      <c r="E64" s="7">
        <v>2.6907</v>
      </c>
      <c r="F64" s="5">
        <v>990</v>
      </c>
      <c r="G64" s="5">
        <v>2000</v>
      </c>
      <c r="H64" s="8">
        <v>0.247</v>
      </c>
      <c r="I64" s="8">
        <v>0.021</v>
      </c>
      <c r="J64" s="9" t="s">
        <v>622</v>
      </c>
      <c r="K64" s="5">
        <v>226</v>
      </c>
      <c r="L64" s="4" t="s">
        <v>469</v>
      </c>
      <c r="M64" s="9" t="s">
        <v>547</v>
      </c>
      <c r="N64" s="3" t="s">
        <v>79</v>
      </c>
    </row>
    <row r="65" s="1" customFormat="1" ht="20" customHeight="1" spans="1:14">
      <c r="A65" s="3" t="s">
        <v>623</v>
      </c>
      <c r="B65" s="4" t="s">
        <v>467</v>
      </c>
      <c r="C65" s="5">
        <v>46094</v>
      </c>
      <c r="D65" s="6">
        <v>4</v>
      </c>
      <c r="E65" s="7">
        <v>27.2266</v>
      </c>
      <c r="F65" s="5">
        <v>447</v>
      </c>
      <c r="G65" s="5">
        <v>20000</v>
      </c>
      <c r="H65" s="8">
        <v>0.188</v>
      </c>
      <c r="I65" s="8">
        <v>0.019</v>
      </c>
      <c r="J65" s="9" t="s">
        <v>624</v>
      </c>
      <c r="K65" s="5">
        <v>431</v>
      </c>
      <c r="L65" s="4" t="s">
        <v>496</v>
      </c>
      <c r="M65" s="9" t="s">
        <v>598</v>
      </c>
      <c r="N65" s="3" t="s">
        <v>79</v>
      </c>
    </row>
    <row r="66" s="1" customFormat="1" ht="20" customHeight="1" spans="1:14">
      <c r="A66" s="3" t="s">
        <v>625</v>
      </c>
      <c r="B66" s="4" t="s">
        <v>467</v>
      </c>
      <c r="C66" s="5">
        <v>87422</v>
      </c>
      <c r="D66" s="6">
        <v>4</v>
      </c>
      <c r="E66" s="7">
        <v>4.5014</v>
      </c>
      <c r="F66" s="5">
        <v>883</v>
      </c>
      <c r="G66" s="5">
        <v>5000</v>
      </c>
      <c r="H66" s="8">
        <v>0.18</v>
      </c>
      <c r="I66" s="8">
        <v>0.026</v>
      </c>
      <c r="J66" s="9" t="s">
        <v>626</v>
      </c>
      <c r="K66" s="5">
        <v>495</v>
      </c>
      <c r="L66" s="4" t="s">
        <v>508</v>
      </c>
      <c r="M66" s="9" t="s">
        <v>627</v>
      </c>
      <c r="N66" s="3" t="s">
        <v>79</v>
      </c>
    </row>
    <row r="67" s="1" customFormat="1" ht="20" customHeight="1" spans="1:14">
      <c r="A67" s="3" t="s">
        <v>628</v>
      </c>
      <c r="B67" s="4" t="s">
        <v>467</v>
      </c>
      <c r="C67" s="5">
        <v>20152</v>
      </c>
      <c r="D67" s="6">
        <v>4</v>
      </c>
      <c r="E67" s="7">
        <v>16.0059</v>
      </c>
      <c r="F67" s="5">
        <v>109</v>
      </c>
      <c r="G67" s="5">
        <v>2000</v>
      </c>
      <c r="H67" s="8">
        <v>0.223</v>
      </c>
      <c r="I67" s="8">
        <v>0.016</v>
      </c>
      <c r="J67" s="9" t="s">
        <v>629</v>
      </c>
      <c r="K67" s="5">
        <v>525</v>
      </c>
      <c r="L67" s="4" t="s">
        <v>496</v>
      </c>
      <c r="M67" s="9" t="s">
        <v>630</v>
      </c>
      <c r="N67" s="3" t="s">
        <v>631</v>
      </c>
    </row>
    <row r="68" s="1" customFormat="1" ht="20" customHeight="1" spans="1:14">
      <c r="A68" s="3" t="s">
        <v>632</v>
      </c>
      <c r="B68" s="4" t="s">
        <v>467</v>
      </c>
      <c r="C68" s="5">
        <v>21939</v>
      </c>
      <c r="D68" s="6">
        <v>4</v>
      </c>
      <c r="E68" s="7">
        <v>12.0589</v>
      </c>
      <c r="F68" s="5">
        <v>1048</v>
      </c>
      <c r="G68" s="5">
        <v>3000</v>
      </c>
      <c r="H68" s="8">
        <v>0.24</v>
      </c>
      <c r="I68" s="8">
        <v>0.019</v>
      </c>
      <c r="J68" s="9" t="s">
        <v>633</v>
      </c>
      <c r="K68" s="5">
        <v>403</v>
      </c>
      <c r="L68" s="4" t="s">
        <v>496</v>
      </c>
      <c r="M68" s="9" t="s">
        <v>547</v>
      </c>
      <c r="N68" s="3" t="s">
        <v>79</v>
      </c>
    </row>
    <row r="69" s="1" customFormat="1" ht="20" customHeight="1" spans="1:14">
      <c r="A69" s="3" t="s">
        <v>634</v>
      </c>
      <c r="B69" s="4" t="s">
        <v>467</v>
      </c>
      <c r="C69" s="5">
        <v>50070</v>
      </c>
      <c r="D69" s="6">
        <v>4</v>
      </c>
      <c r="E69" s="7">
        <v>3.2407</v>
      </c>
      <c r="F69" s="5">
        <v>295</v>
      </c>
      <c r="G69" s="5">
        <v>10000</v>
      </c>
      <c r="H69" s="8">
        <v>0.174</v>
      </c>
      <c r="I69" s="8">
        <v>0.019</v>
      </c>
      <c r="J69" s="9" t="s">
        <v>635</v>
      </c>
      <c r="K69" s="5">
        <v>322</v>
      </c>
      <c r="L69" s="4" t="s">
        <v>469</v>
      </c>
      <c r="M69" s="9" t="s">
        <v>603</v>
      </c>
      <c r="N69" s="3" t="s">
        <v>79</v>
      </c>
    </row>
    <row r="70" s="1" customFormat="1" ht="20" customHeight="1" spans="1:14">
      <c r="A70" s="3" t="s">
        <v>636</v>
      </c>
      <c r="B70" s="4" t="s">
        <v>467</v>
      </c>
      <c r="C70" s="5">
        <v>24069</v>
      </c>
      <c r="D70" s="6">
        <v>4</v>
      </c>
      <c r="E70" s="7">
        <v>16.7108</v>
      </c>
      <c r="F70" s="5">
        <v>149</v>
      </c>
      <c r="G70" s="5">
        <v>10000</v>
      </c>
      <c r="H70" s="8">
        <v>0.156</v>
      </c>
      <c r="I70" s="8">
        <v>0.022</v>
      </c>
      <c r="J70" s="9" t="s">
        <v>557</v>
      </c>
      <c r="K70" s="5">
        <v>524</v>
      </c>
      <c r="L70" s="4" t="s">
        <v>496</v>
      </c>
      <c r="M70" s="9" t="s">
        <v>490</v>
      </c>
      <c r="N70" s="3" t="s">
        <v>79</v>
      </c>
    </row>
    <row r="71" s="1" customFormat="1" ht="20" customHeight="1" spans="1:14">
      <c r="A71" s="3" t="s">
        <v>637</v>
      </c>
      <c r="B71" s="4" t="s">
        <v>467</v>
      </c>
      <c r="C71" s="5">
        <v>9899</v>
      </c>
      <c r="D71" s="6">
        <v>4</v>
      </c>
      <c r="E71" s="7">
        <v>90</v>
      </c>
      <c r="F71" s="5">
        <v>54</v>
      </c>
      <c r="G71" s="5">
        <v>50000</v>
      </c>
      <c r="H71" s="8">
        <v>0.187</v>
      </c>
      <c r="I71" s="8">
        <v>0.022</v>
      </c>
      <c r="J71" s="9" t="s">
        <v>638</v>
      </c>
      <c r="K71" s="5">
        <v>696</v>
      </c>
      <c r="L71" s="4" t="s">
        <v>496</v>
      </c>
      <c r="M71" s="9" t="s">
        <v>490</v>
      </c>
      <c r="N71" s="3" t="s">
        <v>79</v>
      </c>
    </row>
    <row r="72" s="1" customFormat="1" ht="20" customHeight="1" spans="1:14">
      <c r="A72" s="3" t="s">
        <v>639</v>
      </c>
      <c r="B72" s="4" t="s">
        <v>467</v>
      </c>
      <c r="C72" s="5">
        <v>156016</v>
      </c>
      <c r="D72" s="6">
        <v>4</v>
      </c>
      <c r="E72" s="7">
        <v>11.6114</v>
      </c>
      <c r="F72" s="5">
        <v>4820</v>
      </c>
      <c r="G72" s="5">
        <v>167</v>
      </c>
      <c r="H72" s="8">
        <v>0.124</v>
      </c>
      <c r="I72" s="8">
        <v>0.022</v>
      </c>
      <c r="J72" s="9" t="s">
        <v>640</v>
      </c>
      <c r="K72" s="5">
        <v>794</v>
      </c>
      <c r="L72" s="4" t="s">
        <v>496</v>
      </c>
      <c r="M72" s="9" t="s">
        <v>527</v>
      </c>
      <c r="N72" s="3" t="s">
        <v>79</v>
      </c>
    </row>
    <row r="73" s="1" customFormat="1" ht="20" customHeight="1" spans="1:14">
      <c r="A73" s="3" t="s">
        <v>641</v>
      </c>
      <c r="B73" s="4" t="s">
        <v>467</v>
      </c>
      <c r="C73" s="5">
        <v>20645</v>
      </c>
      <c r="D73" s="6">
        <v>4</v>
      </c>
      <c r="E73" s="7">
        <v>12.268</v>
      </c>
      <c r="F73" s="5">
        <v>118</v>
      </c>
      <c r="G73" s="5">
        <v>5000</v>
      </c>
      <c r="H73" s="8">
        <v>0.208</v>
      </c>
      <c r="I73" s="8">
        <v>0.02</v>
      </c>
      <c r="J73" s="9" t="s">
        <v>609</v>
      </c>
      <c r="K73" s="5">
        <v>445</v>
      </c>
      <c r="L73" s="4" t="s">
        <v>496</v>
      </c>
      <c r="M73" s="9" t="s">
        <v>561</v>
      </c>
      <c r="N73" s="3" t="s">
        <v>79</v>
      </c>
    </row>
    <row r="74" s="1" customFormat="1" ht="20" customHeight="1" spans="1:14">
      <c r="A74" s="3" t="s">
        <v>642</v>
      </c>
      <c r="B74" s="4" t="s">
        <v>467</v>
      </c>
      <c r="C74" s="5">
        <v>11483</v>
      </c>
      <c r="D74" s="6">
        <v>4</v>
      </c>
      <c r="E74" s="7">
        <v>90</v>
      </c>
      <c r="F74" s="5">
        <v>29</v>
      </c>
      <c r="G74" s="5">
        <v>10000</v>
      </c>
      <c r="H74" s="8">
        <v>0.158</v>
      </c>
      <c r="I74" s="8">
        <v>0.019</v>
      </c>
      <c r="J74" s="9" t="s">
        <v>643</v>
      </c>
      <c r="K74" s="5">
        <v>487</v>
      </c>
      <c r="L74" s="4" t="s">
        <v>496</v>
      </c>
      <c r="M74" s="9" t="s">
        <v>603</v>
      </c>
      <c r="N74" s="3" t="s">
        <v>79</v>
      </c>
    </row>
    <row r="75" s="1" customFormat="1" ht="20" customHeight="1" spans="1:14">
      <c r="A75" s="3" t="s">
        <v>644</v>
      </c>
      <c r="B75" s="4" t="s">
        <v>467</v>
      </c>
      <c r="C75" s="5">
        <v>176</v>
      </c>
      <c r="D75" s="6">
        <v>4</v>
      </c>
      <c r="E75" s="7">
        <v>-0.9915</v>
      </c>
      <c r="F75" s="5">
        <v>0</v>
      </c>
      <c r="G75" s="5">
        <v>1000</v>
      </c>
      <c r="H75" s="8">
        <v>0.221</v>
      </c>
      <c r="I75" s="8">
        <v>0.017</v>
      </c>
      <c r="J75" s="9" t="s">
        <v>645</v>
      </c>
      <c r="K75" s="5">
        <v>412</v>
      </c>
      <c r="L75" s="4" t="s">
        <v>469</v>
      </c>
      <c r="M75" s="9" t="s">
        <v>646</v>
      </c>
      <c r="N75" s="3" t="s">
        <v>79</v>
      </c>
    </row>
    <row r="76" s="1" customFormat="1" ht="20" customHeight="1" spans="1:14">
      <c r="A76" s="3" t="s">
        <v>647</v>
      </c>
      <c r="B76" s="4" t="s">
        <v>467</v>
      </c>
      <c r="C76" s="5">
        <v>7986</v>
      </c>
      <c r="D76" s="6">
        <v>4</v>
      </c>
      <c r="E76" s="7">
        <v>8.739</v>
      </c>
      <c r="F76" s="5">
        <v>70</v>
      </c>
      <c r="G76" s="5">
        <v>6000</v>
      </c>
      <c r="H76" s="8">
        <v>0.269</v>
      </c>
      <c r="I76" s="8">
        <v>0.016</v>
      </c>
      <c r="J76" s="9" t="s">
        <v>648</v>
      </c>
      <c r="K76" s="5">
        <v>284</v>
      </c>
      <c r="L76" s="4" t="s">
        <v>469</v>
      </c>
      <c r="M76" s="9" t="s">
        <v>603</v>
      </c>
      <c r="N76" s="3" t="s">
        <v>79</v>
      </c>
    </row>
    <row r="77" s="1" customFormat="1" ht="20" customHeight="1" spans="1:14">
      <c r="A77" s="3" t="s">
        <v>649</v>
      </c>
      <c r="B77" s="4" t="s">
        <v>467</v>
      </c>
      <c r="C77" s="5">
        <v>11923</v>
      </c>
      <c r="D77" s="6">
        <v>4</v>
      </c>
      <c r="E77" s="7">
        <v>51.2939</v>
      </c>
      <c r="F77" s="5">
        <v>87</v>
      </c>
      <c r="G77" s="5">
        <v>60000</v>
      </c>
      <c r="H77" s="8">
        <v>0.144</v>
      </c>
      <c r="I77" s="8">
        <v>0.022</v>
      </c>
      <c r="J77" s="9" t="s">
        <v>650</v>
      </c>
      <c r="K77" s="5">
        <v>644</v>
      </c>
      <c r="L77" s="4" t="s">
        <v>496</v>
      </c>
      <c r="M77" s="9" t="s">
        <v>497</v>
      </c>
      <c r="N77" s="3" t="s">
        <v>79</v>
      </c>
    </row>
    <row r="78" s="1" customFormat="1" ht="20" customHeight="1" spans="1:14">
      <c r="A78" s="3" t="s">
        <v>651</v>
      </c>
      <c r="B78" s="4" t="s">
        <v>467</v>
      </c>
      <c r="C78" s="5">
        <v>41327</v>
      </c>
      <c r="D78" s="6">
        <v>4</v>
      </c>
      <c r="E78" s="7">
        <v>1.0919</v>
      </c>
      <c r="F78" s="5">
        <v>434</v>
      </c>
      <c r="G78" s="5">
        <v>1000</v>
      </c>
      <c r="H78" s="8">
        <v>0.249</v>
      </c>
      <c r="I78" s="8">
        <v>0.021</v>
      </c>
      <c r="J78" s="9" t="s">
        <v>652</v>
      </c>
      <c r="K78" s="5">
        <v>351</v>
      </c>
      <c r="L78" s="4" t="s">
        <v>479</v>
      </c>
      <c r="M78" s="9" t="s">
        <v>497</v>
      </c>
      <c r="N78" s="3" t="s">
        <v>653</v>
      </c>
    </row>
    <row r="79" s="1" customFormat="1" ht="20" customHeight="1" spans="1:14">
      <c r="A79" s="3" t="s">
        <v>654</v>
      </c>
      <c r="B79" s="4" t="s">
        <v>467</v>
      </c>
      <c r="C79" s="5">
        <v>37557</v>
      </c>
      <c r="D79" s="6">
        <v>4</v>
      </c>
      <c r="E79" s="7">
        <v>1.2716</v>
      </c>
      <c r="F79" s="5">
        <v>406</v>
      </c>
      <c r="G79" s="5">
        <v>1000</v>
      </c>
      <c r="H79" s="8">
        <v>0.282</v>
      </c>
      <c r="I79" s="8">
        <v>0.019</v>
      </c>
      <c r="J79" s="9" t="s">
        <v>519</v>
      </c>
      <c r="K79" s="5">
        <v>231</v>
      </c>
      <c r="L79" s="4" t="s">
        <v>496</v>
      </c>
      <c r="M79" s="9" t="s">
        <v>482</v>
      </c>
      <c r="N79" s="3" t="s">
        <v>79</v>
      </c>
    </row>
    <row r="80" s="1" customFormat="1" ht="20" customHeight="1" spans="1:14">
      <c r="A80" s="3" t="s">
        <v>655</v>
      </c>
      <c r="B80" s="4" t="s">
        <v>467</v>
      </c>
      <c r="C80" s="5">
        <v>73317</v>
      </c>
      <c r="D80" s="6">
        <v>4</v>
      </c>
      <c r="E80" s="7">
        <v>3.1115</v>
      </c>
      <c r="F80" s="5">
        <v>601</v>
      </c>
      <c r="G80" s="5">
        <v>904</v>
      </c>
      <c r="H80" s="8">
        <v>0.26</v>
      </c>
      <c r="I80" s="8">
        <v>0.017</v>
      </c>
      <c r="J80" s="9" t="s">
        <v>656</v>
      </c>
      <c r="K80" s="5">
        <v>134</v>
      </c>
      <c r="L80" s="4" t="s">
        <v>479</v>
      </c>
      <c r="M80" s="9" t="s">
        <v>561</v>
      </c>
      <c r="N80" s="3" t="s">
        <v>79</v>
      </c>
    </row>
    <row r="81" s="1" customFormat="1" ht="20" customHeight="1" spans="1:14">
      <c r="A81" s="3" t="s">
        <v>657</v>
      </c>
      <c r="B81" s="4" t="s">
        <v>467</v>
      </c>
      <c r="C81" s="5">
        <v>372</v>
      </c>
      <c r="D81" s="6">
        <v>4</v>
      </c>
      <c r="E81" s="7">
        <v>3.4819</v>
      </c>
      <c r="F81" s="5">
        <v>2</v>
      </c>
      <c r="G81" s="5">
        <v>8000</v>
      </c>
      <c r="H81" s="8">
        <v>1</v>
      </c>
      <c r="I81" s="8">
        <v>0.018</v>
      </c>
      <c r="J81" s="9" t="s">
        <v>658</v>
      </c>
      <c r="K81" s="5">
        <v>592</v>
      </c>
      <c r="L81" s="4" t="s">
        <v>496</v>
      </c>
      <c r="M81" s="9" t="s">
        <v>659</v>
      </c>
      <c r="N81" s="3" t="s">
        <v>79</v>
      </c>
    </row>
    <row r="82" s="1" customFormat="1" ht="20" customHeight="1" spans="1:14">
      <c r="A82" s="3" t="s">
        <v>660</v>
      </c>
      <c r="B82" s="4" t="s">
        <v>467</v>
      </c>
      <c r="C82" s="5">
        <v>12605</v>
      </c>
      <c r="D82" s="6">
        <v>4</v>
      </c>
      <c r="E82" s="7">
        <v>9.9229</v>
      </c>
      <c r="F82" s="5">
        <v>71</v>
      </c>
      <c r="G82" s="5">
        <v>20000</v>
      </c>
      <c r="H82" s="8">
        <v>0.169</v>
      </c>
      <c r="I82" s="8">
        <v>0.022</v>
      </c>
      <c r="J82" s="9" t="s">
        <v>661</v>
      </c>
      <c r="K82" s="5">
        <v>477</v>
      </c>
      <c r="L82" s="4" t="s">
        <v>469</v>
      </c>
      <c r="M82" s="9" t="s">
        <v>630</v>
      </c>
      <c r="N82" s="3" t="s">
        <v>79</v>
      </c>
    </row>
    <row r="83" s="1" customFormat="1" ht="20" customHeight="1" spans="1:14">
      <c r="A83" s="3" t="s">
        <v>662</v>
      </c>
      <c r="B83" s="4" t="s">
        <v>563</v>
      </c>
      <c r="C83" s="5">
        <v>76</v>
      </c>
      <c r="D83" s="6">
        <v>4</v>
      </c>
      <c r="E83" s="7">
        <v>-0.9953</v>
      </c>
      <c r="F83" s="5">
        <v>0</v>
      </c>
      <c r="G83" s="5">
        <v>10000</v>
      </c>
      <c r="H83" s="8">
        <v>0.148</v>
      </c>
      <c r="I83" s="8">
        <v>0.025</v>
      </c>
      <c r="J83" s="9" t="s">
        <v>514</v>
      </c>
      <c r="K83" s="5">
        <v>450</v>
      </c>
      <c r="L83" s="4" t="s">
        <v>496</v>
      </c>
      <c r="M83" s="9" t="s">
        <v>603</v>
      </c>
      <c r="N83" s="3" t="s">
        <v>79</v>
      </c>
    </row>
    <row r="84" s="1" customFormat="1" ht="20" customHeight="1" spans="1:14">
      <c r="A84" s="3" t="s">
        <v>663</v>
      </c>
      <c r="B84" s="4" t="s">
        <v>467</v>
      </c>
      <c r="C84" s="5">
        <v>13808</v>
      </c>
      <c r="D84" s="6">
        <v>4</v>
      </c>
      <c r="E84" s="7">
        <v>90</v>
      </c>
      <c r="F84" s="5">
        <v>87</v>
      </c>
      <c r="G84" s="5">
        <v>80000</v>
      </c>
      <c r="H84" s="8">
        <v>0.156</v>
      </c>
      <c r="I84" s="8">
        <v>0.026</v>
      </c>
      <c r="J84" s="9" t="s">
        <v>664</v>
      </c>
      <c r="K84" s="5">
        <v>596</v>
      </c>
      <c r="L84" s="4" t="s">
        <v>496</v>
      </c>
      <c r="M84" s="9" t="s">
        <v>536</v>
      </c>
      <c r="N84" s="3" t="s">
        <v>79</v>
      </c>
    </row>
    <row r="85" s="1" customFormat="1" ht="20" customHeight="1" spans="1:14">
      <c r="A85" s="3" t="s">
        <v>665</v>
      </c>
      <c r="B85" s="4" t="s">
        <v>467</v>
      </c>
      <c r="C85" s="5">
        <v>49986</v>
      </c>
      <c r="D85" s="6">
        <v>4</v>
      </c>
      <c r="E85" s="7">
        <v>2.3088</v>
      </c>
      <c r="F85" s="5">
        <v>185</v>
      </c>
      <c r="G85" s="5">
        <v>60000</v>
      </c>
      <c r="H85" s="8">
        <v>0.112</v>
      </c>
      <c r="I85" s="8">
        <v>0.02</v>
      </c>
      <c r="J85" s="9" t="s">
        <v>666</v>
      </c>
      <c r="K85" s="5">
        <v>503</v>
      </c>
      <c r="L85" s="4" t="s">
        <v>508</v>
      </c>
      <c r="M85" s="9" t="s">
        <v>502</v>
      </c>
      <c r="N85" s="3" t="s">
        <v>79</v>
      </c>
    </row>
    <row r="86" s="1" customFormat="1" ht="20" customHeight="1" spans="1:14">
      <c r="A86" s="3" t="s">
        <v>667</v>
      </c>
      <c r="B86" s="4" t="s">
        <v>467</v>
      </c>
      <c r="C86" s="5">
        <v>9057</v>
      </c>
      <c r="D86" s="6">
        <v>4</v>
      </c>
      <c r="E86" s="7">
        <v>12.3191</v>
      </c>
      <c r="F86" s="5">
        <v>65</v>
      </c>
      <c r="G86" s="5">
        <v>8000</v>
      </c>
      <c r="H86" s="8">
        <v>0.247</v>
      </c>
      <c r="I86" s="8">
        <v>0.017</v>
      </c>
      <c r="J86" s="9" t="s">
        <v>668</v>
      </c>
      <c r="K86" s="5">
        <v>394</v>
      </c>
      <c r="L86" s="4" t="s">
        <v>496</v>
      </c>
      <c r="M86" s="9" t="s">
        <v>517</v>
      </c>
      <c r="N86" s="3" t="s">
        <v>79</v>
      </c>
    </row>
    <row r="87" s="1" customFormat="1" ht="20" customHeight="1" spans="1:14">
      <c r="A87" s="3" t="s">
        <v>669</v>
      </c>
      <c r="B87" s="4" t="s">
        <v>467</v>
      </c>
      <c r="C87" s="5">
        <v>14345</v>
      </c>
      <c r="D87" s="6">
        <v>4</v>
      </c>
      <c r="E87" s="7">
        <v>8.6991</v>
      </c>
      <c r="F87" s="5">
        <v>88</v>
      </c>
      <c r="G87" s="5">
        <v>60000</v>
      </c>
      <c r="H87" s="8">
        <v>0.182</v>
      </c>
      <c r="I87" s="8">
        <v>0.02</v>
      </c>
      <c r="J87" s="9" t="s">
        <v>670</v>
      </c>
      <c r="K87" s="5">
        <v>600</v>
      </c>
      <c r="L87" s="4" t="s">
        <v>508</v>
      </c>
      <c r="M87" s="9" t="s">
        <v>671</v>
      </c>
      <c r="N87" s="3" t="s">
        <v>631</v>
      </c>
    </row>
    <row r="88" s="1" customFormat="1" ht="20" customHeight="1" spans="1:14">
      <c r="A88" s="3" t="s">
        <v>672</v>
      </c>
      <c r="B88" s="4" t="s">
        <v>467</v>
      </c>
      <c r="C88" s="5">
        <v>16094</v>
      </c>
      <c r="D88" s="6">
        <v>4</v>
      </c>
      <c r="E88" s="7">
        <v>53.1886</v>
      </c>
      <c r="F88" s="5">
        <v>117</v>
      </c>
      <c r="G88" s="5">
        <v>230</v>
      </c>
      <c r="H88" s="8">
        <v>0.188</v>
      </c>
      <c r="I88" s="8">
        <v>0.026</v>
      </c>
      <c r="J88" s="9" t="s">
        <v>673</v>
      </c>
      <c r="K88" s="5">
        <v>155</v>
      </c>
      <c r="L88" s="4" t="s">
        <v>674</v>
      </c>
      <c r="M88" s="9" t="s">
        <v>675</v>
      </c>
      <c r="N88" s="3" t="s">
        <v>79</v>
      </c>
    </row>
    <row r="89" s="1" customFormat="1" ht="20" customHeight="1" spans="1:14">
      <c r="A89" s="3" t="s">
        <v>676</v>
      </c>
      <c r="B89" s="4" t="s">
        <v>467</v>
      </c>
      <c r="C89" s="5">
        <v>20628</v>
      </c>
      <c r="D89" s="6">
        <v>4</v>
      </c>
      <c r="E89" s="7">
        <v>90</v>
      </c>
      <c r="F89" s="5">
        <v>182</v>
      </c>
      <c r="G89" s="5">
        <v>10000</v>
      </c>
      <c r="H89" s="8">
        <v>0.165</v>
      </c>
      <c r="I89" s="8">
        <v>0.022</v>
      </c>
      <c r="J89" s="9" t="s">
        <v>677</v>
      </c>
      <c r="K89" s="5">
        <v>579</v>
      </c>
      <c r="L89" s="4" t="s">
        <v>508</v>
      </c>
      <c r="M89" s="9" t="s">
        <v>678</v>
      </c>
      <c r="N89" s="3" t="s">
        <v>79</v>
      </c>
    </row>
    <row r="90" s="1" customFormat="1" ht="20" customHeight="1" spans="1:14">
      <c r="A90" s="3" t="s">
        <v>679</v>
      </c>
      <c r="B90" s="4" t="s">
        <v>467</v>
      </c>
      <c r="C90" s="5">
        <v>4085</v>
      </c>
      <c r="D90" s="6">
        <v>4</v>
      </c>
      <c r="E90" s="7">
        <v>39.4455</v>
      </c>
      <c r="F90" s="5">
        <v>0</v>
      </c>
      <c r="G90" s="5">
        <v>1000</v>
      </c>
      <c r="H90" s="8">
        <v>0.304</v>
      </c>
      <c r="I90" s="8">
        <v>0.019</v>
      </c>
      <c r="J90" s="9" t="s">
        <v>680</v>
      </c>
      <c r="K90" s="5">
        <v>227</v>
      </c>
      <c r="L90" s="4" t="s">
        <v>469</v>
      </c>
      <c r="M90" s="9" t="s">
        <v>555</v>
      </c>
      <c r="N90" s="3" t="s">
        <v>79</v>
      </c>
    </row>
    <row r="91" s="1" customFormat="1" ht="20" customHeight="1" spans="1:14">
      <c r="A91" s="3" t="s">
        <v>681</v>
      </c>
      <c r="B91" s="4" t="s">
        <v>467</v>
      </c>
      <c r="C91" s="5">
        <v>22679</v>
      </c>
      <c r="D91" s="6">
        <v>3</v>
      </c>
      <c r="E91" s="7">
        <v>14.6191</v>
      </c>
      <c r="F91" s="5">
        <v>209</v>
      </c>
      <c r="G91" s="5">
        <v>20000</v>
      </c>
      <c r="H91" s="8">
        <v>0.182</v>
      </c>
      <c r="I91" s="8">
        <v>0.02</v>
      </c>
      <c r="J91" s="9" t="s">
        <v>682</v>
      </c>
      <c r="K91" s="5">
        <v>606</v>
      </c>
      <c r="L91" s="4" t="s">
        <v>508</v>
      </c>
      <c r="M91" s="9" t="s">
        <v>502</v>
      </c>
      <c r="N91" s="3" t="s">
        <v>79</v>
      </c>
    </row>
    <row r="92" s="1" customFormat="1" ht="20" customHeight="1" spans="1:14">
      <c r="A92" s="3" t="s">
        <v>683</v>
      </c>
      <c r="B92" s="4" t="s">
        <v>467</v>
      </c>
      <c r="C92" s="5">
        <v>50</v>
      </c>
      <c r="D92" s="6">
        <v>3</v>
      </c>
      <c r="E92" s="7">
        <v>-0.2308</v>
      </c>
      <c r="F92" s="5">
        <v>0</v>
      </c>
      <c r="G92" s="5">
        <v>70000</v>
      </c>
      <c r="H92" s="8">
        <v>0.313</v>
      </c>
      <c r="I92" s="8">
        <v>0.019</v>
      </c>
      <c r="J92" s="9" t="s">
        <v>684</v>
      </c>
      <c r="K92" s="5">
        <v>275</v>
      </c>
      <c r="L92" s="4" t="s">
        <v>479</v>
      </c>
      <c r="M92" s="9" t="s">
        <v>550</v>
      </c>
      <c r="N92" s="3" t="s">
        <v>79</v>
      </c>
    </row>
    <row r="93" s="1" customFormat="1" ht="20" customHeight="1" spans="1:14">
      <c r="A93" s="3" t="s">
        <v>685</v>
      </c>
      <c r="B93" s="4" t="s">
        <v>467</v>
      </c>
      <c r="C93" s="5">
        <v>64346</v>
      </c>
      <c r="D93" s="6">
        <v>3</v>
      </c>
      <c r="E93" s="7">
        <v>6.3665</v>
      </c>
      <c r="F93" s="5">
        <v>463</v>
      </c>
      <c r="G93" s="5">
        <v>10000</v>
      </c>
      <c r="H93" s="8">
        <v>0.173</v>
      </c>
      <c r="I93" s="8">
        <v>0.022</v>
      </c>
      <c r="J93" s="9" t="s">
        <v>686</v>
      </c>
      <c r="K93" s="5">
        <v>411</v>
      </c>
      <c r="L93" s="4" t="s">
        <v>479</v>
      </c>
      <c r="M93" s="9" t="s">
        <v>497</v>
      </c>
      <c r="N93" s="3" t="s">
        <v>79</v>
      </c>
    </row>
    <row r="94" s="1" customFormat="1" ht="20" customHeight="1" spans="1:14">
      <c r="A94" s="3" t="s">
        <v>687</v>
      </c>
      <c r="B94" s="4" t="s">
        <v>467</v>
      </c>
      <c r="C94" s="5">
        <v>27422</v>
      </c>
      <c r="D94" s="6">
        <v>3</v>
      </c>
      <c r="E94" s="7">
        <v>10.9851</v>
      </c>
      <c r="F94" s="5">
        <v>466</v>
      </c>
      <c r="G94" s="5">
        <v>763</v>
      </c>
      <c r="H94" s="8">
        <v>0.262</v>
      </c>
      <c r="I94" s="8">
        <v>0.024</v>
      </c>
      <c r="J94" s="9" t="s">
        <v>688</v>
      </c>
      <c r="K94" s="5">
        <v>379</v>
      </c>
      <c r="L94" s="4" t="s">
        <v>469</v>
      </c>
      <c r="M94" s="9" t="s">
        <v>689</v>
      </c>
      <c r="N94" s="3" t="s">
        <v>79</v>
      </c>
    </row>
    <row r="95" s="1" customFormat="1" ht="20" customHeight="1" spans="1:14">
      <c r="A95" s="3" t="s">
        <v>690</v>
      </c>
      <c r="B95" s="4" t="s">
        <v>467</v>
      </c>
      <c r="C95" s="5">
        <v>23177</v>
      </c>
      <c r="D95" s="6">
        <v>3</v>
      </c>
      <c r="E95" s="7">
        <v>69.6616</v>
      </c>
      <c r="F95" s="5">
        <v>873</v>
      </c>
      <c r="G95" s="5">
        <v>10000</v>
      </c>
      <c r="H95" s="8">
        <v>0.248</v>
      </c>
      <c r="I95" s="8">
        <v>0.017</v>
      </c>
      <c r="J95" s="9" t="s">
        <v>691</v>
      </c>
      <c r="K95" s="5">
        <v>407</v>
      </c>
      <c r="L95" s="4" t="s">
        <v>496</v>
      </c>
      <c r="M95" s="9" t="s">
        <v>689</v>
      </c>
      <c r="N95" s="3" t="s">
        <v>631</v>
      </c>
    </row>
    <row r="96" s="1" customFormat="1" ht="20" customHeight="1" spans="1:14">
      <c r="A96" s="3" t="s">
        <v>692</v>
      </c>
      <c r="B96" s="4" t="s">
        <v>467</v>
      </c>
      <c r="C96" s="5">
        <v>17923</v>
      </c>
      <c r="D96" s="6">
        <v>3</v>
      </c>
      <c r="E96" s="7">
        <v>4.6971</v>
      </c>
      <c r="F96" s="5">
        <v>228</v>
      </c>
      <c r="G96" s="5">
        <v>20000</v>
      </c>
      <c r="H96" s="8">
        <v>0.136</v>
      </c>
      <c r="I96" s="8">
        <v>0.022</v>
      </c>
      <c r="J96" s="9" t="s">
        <v>635</v>
      </c>
      <c r="K96" s="5">
        <v>416</v>
      </c>
      <c r="L96" s="4" t="s">
        <v>496</v>
      </c>
      <c r="M96" s="9" t="s">
        <v>689</v>
      </c>
      <c r="N96" s="3" t="s">
        <v>79</v>
      </c>
    </row>
    <row r="97" s="1" customFormat="1" ht="20" customHeight="1" spans="1:14">
      <c r="A97" s="3" t="s">
        <v>693</v>
      </c>
      <c r="B97" s="4" t="s">
        <v>467</v>
      </c>
      <c r="C97" s="5">
        <v>21402</v>
      </c>
      <c r="D97" s="6">
        <v>3</v>
      </c>
      <c r="E97" s="7">
        <v>40.0787</v>
      </c>
      <c r="F97" s="5">
        <v>141</v>
      </c>
      <c r="G97" s="5">
        <v>70000</v>
      </c>
      <c r="H97" s="8">
        <v>0.231</v>
      </c>
      <c r="I97" s="8">
        <v>0.027</v>
      </c>
      <c r="J97" s="9" t="s">
        <v>694</v>
      </c>
      <c r="K97" s="5">
        <v>518</v>
      </c>
      <c r="L97" s="4" t="s">
        <v>496</v>
      </c>
      <c r="M97" s="9" t="s">
        <v>695</v>
      </c>
      <c r="N97" s="3" t="s">
        <v>79</v>
      </c>
    </row>
    <row r="98" s="1" customFormat="1" ht="20" customHeight="1" spans="1:14">
      <c r="A98" s="3" t="s">
        <v>696</v>
      </c>
      <c r="B98" s="4" t="s">
        <v>467</v>
      </c>
      <c r="C98" s="5">
        <v>5064</v>
      </c>
      <c r="D98" s="6">
        <v>3</v>
      </c>
      <c r="E98" s="7">
        <v>27.9371</v>
      </c>
      <c r="F98" s="5">
        <v>27</v>
      </c>
      <c r="G98" s="5">
        <v>40000</v>
      </c>
      <c r="H98" s="8">
        <v>0.211</v>
      </c>
      <c r="I98" s="8">
        <v>0.021</v>
      </c>
      <c r="J98" s="9" t="s">
        <v>697</v>
      </c>
      <c r="K98" s="5">
        <v>475</v>
      </c>
      <c r="L98" s="4" t="s">
        <v>508</v>
      </c>
      <c r="M98" s="9" t="s">
        <v>630</v>
      </c>
      <c r="N98" s="3" t="s">
        <v>79</v>
      </c>
    </row>
    <row r="99" s="1" customFormat="1" ht="20" customHeight="1" spans="1:14">
      <c r="A99" s="3" t="s">
        <v>698</v>
      </c>
      <c r="B99" s="4" t="s">
        <v>467</v>
      </c>
      <c r="C99" s="5">
        <v>19999</v>
      </c>
      <c r="D99" s="6">
        <v>3</v>
      </c>
      <c r="E99" s="7">
        <v>19.1603</v>
      </c>
      <c r="F99" s="5">
        <v>881</v>
      </c>
      <c r="G99" s="5">
        <v>295</v>
      </c>
      <c r="H99" s="8">
        <v>0.232</v>
      </c>
      <c r="I99" s="8">
        <v>0.018</v>
      </c>
      <c r="J99" s="9" t="s">
        <v>699</v>
      </c>
      <c r="K99" s="5">
        <v>307</v>
      </c>
      <c r="L99" s="4" t="s">
        <v>469</v>
      </c>
      <c r="M99" s="9" t="s">
        <v>527</v>
      </c>
      <c r="N99" s="3" t="s">
        <v>79</v>
      </c>
    </row>
    <row r="100" s="1" customFormat="1" ht="20" customHeight="1" spans="1:14">
      <c r="A100" s="3" t="s">
        <v>700</v>
      </c>
      <c r="B100" s="4" t="s">
        <v>467</v>
      </c>
      <c r="C100" s="5">
        <v>1360</v>
      </c>
      <c r="D100" s="6">
        <v>3</v>
      </c>
      <c r="E100" s="7">
        <v>10.4286</v>
      </c>
      <c r="F100" s="5">
        <v>13</v>
      </c>
      <c r="G100" s="5">
        <v>50000</v>
      </c>
      <c r="H100" s="8">
        <v>0.637</v>
      </c>
      <c r="I100" s="8">
        <v>0.022</v>
      </c>
      <c r="J100" s="9" t="s">
        <v>701</v>
      </c>
      <c r="K100" s="5">
        <v>246</v>
      </c>
      <c r="L100" s="4" t="s">
        <v>508</v>
      </c>
      <c r="M100" s="9" t="s">
        <v>702</v>
      </c>
      <c r="N100" s="3" t="s">
        <v>79</v>
      </c>
    </row>
    <row r="101" s="1" customFormat="1" ht="20" customHeight="1" spans="1:14">
      <c r="A101" s="3" t="s">
        <v>703</v>
      </c>
      <c r="B101" s="4" t="s">
        <v>467</v>
      </c>
      <c r="C101" s="5">
        <v>12951</v>
      </c>
      <c r="D101" s="6">
        <v>3</v>
      </c>
      <c r="E101" s="7">
        <v>8.5579</v>
      </c>
      <c r="F101" s="5">
        <v>701</v>
      </c>
      <c r="G101" s="5">
        <v>3000</v>
      </c>
      <c r="H101" s="8">
        <v>0.249</v>
      </c>
      <c r="I101" s="8">
        <v>0.015</v>
      </c>
      <c r="J101" s="9" t="s">
        <v>704</v>
      </c>
      <c r="K101" s="5">
        <v>433</v>
      </c>
      <c r="L101" s="4" t="s">
        <v>496</v>
      </c>
      <c r="M101" s="9" t="s">
        <v>603</v>
      </c>
      <c r="N101" s="3" t="s">
        <v>79</v>
      </c>
    </row>
    <row r="102" s="1" customFormat="1" ht="20" customHeight="1" spans="1:14">
      <c r="A102" s="3" t="s">
        <v>705</v>
      </c>
      <c r="B102" s="4" t="s">
        <v>467</v>
      </c>
      <c r="C102" s="5">
        <v>1</v>
      </c>
      <c r="D102" s="6">
        <v>3</v>
      </c>
      <c r="E102" s="7">
        <v>-0.9973</v>
      </c>
      <c r="F102" s="5">
        <v>0</v>
      </c>
      <c r="G102" s="5">
        <v>90000</v>
      </c>
      <c r="H102" s="8">
        <v>0.533</v>
      </c>
      <c r="I102" s="8">
        <v>0.02</v>
      </c>
      <c r="J102" s="9" t="s">
        <v>706</v>
      </c>
      <c r="K102" s="5">
        <v>821</v>
      </c>
      <c r="L102" s="4" t="s">
        <v>496</v>
      </c>
      <c r="M102" s="9" t="s">
        <v>502</v>
      </c>
      <c r="N102" s="3" t="s">
        <v>707</v>
      </c>
    </row>
    <row r="103" s="1" customFormat="1" ht="20" customHeight="1" spans="1:14">
      <c r="A103" s="3" t="s">
        <v>708</v>
      </c>
      <c r="B103" s="4" t="s">
        <v>467</v>
      </c>
      <c r="C103" s="5">
        <v>194</v>
      </c>
      <c r="D103" s="6">
        <v>3</v>
      </c>
      <c r="E103" s="7">
        <v>90</v>
      </c>
      <c r="F103" s="5">
        <v>2</v>
      </c>
      <c r="G103" s="5">
        <v>10000</v>
      </c>
      <c r="H103" s="8">
        <v>0.261</v>
      </c>
      <c r="I103" s="8">
        <v>0.019</v>
      </c>
      <c r="J103" s="9" t="s">
        <v>709</v>
      </c>
      <c r="K103" s="5">
        <v>448</v>
      </c>
      <c r="L103" s="4" t="s">
        <v>496</v>
      </c>
      <c r="M103" s="9" t="s">
        <v>527</v>
      </c>
      <c r="N103" s="3" t="s">
        <v>79</v>
      </c>
    </row>
    <row r="104" s="1" customFormat="1" ht="20" customHeight="1" spans="1:14">
      <c r="A104" s="3" t="s">
        <v>710</v>
      </c>
      <c r="B104" s="4" t="s">
        <v>467</v>
      </c>
      <c r="C104" s="5">
        <v>25343</v>
      </c>
      <c r="D104" s="6">
        <v>3</v>
      </c>
      <c r="E104" s="7">
        <v>24.343</v>
      </c>
      <c r="F104" s="5">
        <v>243</v>
      </c>
      <c r="G104" s="5">
        <v>10000</v>
      </c>
      <c r="H104" s="8">
        <v>0.163</v>
      </c>
      <c r="I104" s="8">
        <v>0.022</v>
      </c>
      <c r="J104" s="9" t="s">
        <v>711</v>
      </c>
      <c r="K104" s="5">
        <v>445</v>
      </c>
      <c r="L104" s="4" t="s">
        <v>496</v>
      </c>
      <c r="M104" s="9" t="s">
        <v>517</v>
      </c>
      <c r="N104" s="3" t="s">
        <v>631</v>
      </c>
    </row>
    <row r="105" s="1" customFormat="1" ht="20" customHeight="1" spans="1:14">
      <c r="A105" s="3" t="s">
        <v>712</v>
      </c>
      <c r="B105" s="4" t="s">
        <v>467</v>
      </c>
      <c r="C105" s="5">
        <v>8175</v>
      </c>
      <c r="D105" s="6">
        <v>3</v>
      </c>
      <c r="E105" s="7">
        <v>33.7872</v>
      </c>
      <c r="F105" s="5">
        <v>31</v>
      </c>
      <c r="G105" s="5">
        <v>10000</v>
      </c>
      <c r="H105" s="8">
        <v>0.202</v>
      </c>
      <c r="I105" s="8">
        <v>0.018</v>
      </c>
      <c r="J105" s="9" t="s">
        <v>713</v>
      </c>
      <c r="K105" s="5">
        <v>484</v>
      </c>
      <c r="L105" s="4" t="s">
        <v>469</v>
      </c>
      <c r="M105" s="9" t="s">
        <v>561</v>
      </c>
      <c r="N105" s="3" t="s">
        <v>79</v>
      </c>
    </row>
    <row r="106" s="1" customFormat="1" ht="20" customHeight="1" spans="1:14">
      <c r="A106" s="3" t="s">
        <v>714</v>
      </c>
      <c r="B106" s="4" t="s">
        <v>467</v>
      </c>
      <c r="C106" s="5">
        <v>4200</v>
      </c>
      <c r="D106" s="6">
        <v>3</v>
      </c>
      <c r="E106" s="7">
        <v>1.5878</v>
      </c>
      <c r="F106" s="5">
        <v>37</v>
      </c>
      <c r="G106" s="5">
        <v>20000</v>
      </c>
      <c r="H106" s="8">
        <v>0.495</v>
      </c>
      <c r="I106" s="8">
        <v>0.034</v>
      </c>
      <c r="J106" s="9" t="s">
        <v>715</v>
      </c>
      <c r="K106" s="5">
        <v>645</v>
      </c>
      <c r="L106" s="4" t="s">
        <v>496</v>
      </c>
      <c r="M106" s="9" t="s">
        <v>547</v>
      </c>
      <c r="N106" s="3" t="s">
        <v>716</v>
      </c>
    </row>
    <row r="107" s="1" customFormat="1" ht="20" customHeight="1" spans="1:14">
      <c r="A107" s="3" t="s">
        <v>717</v>
      </c>
      <c r="B107" s="4" t="s">
        <v>467</v>
      </c>
      <c r="C107" s="5">
        <v>206212</v>
      </c>
      <c r="D107" s="6">
        <v>3</v>
      </c>
      <c r="E107" s="7">
        <v>2.5692</v>
      </c>
      <c r="F107" s="5">
        <v>1279</v>
      </c>
      <c r="G107" s="5">
        <v>10000</v>
      </c>
      <c r="H107" s="8">
        <v>0.101</v>
      </c>
      <c r="I107" s="8">
        <v>0.023</v>
      </c>
      <c r="J107" s="9" t="s">
        <v>718</v>
      </c>
      <c r="K107" s="5">
        <v>616</v>
      </c>
      <c r="L107" s="4" t="s">
        <v>469</v>
      </c>
      <c r="M107" s="9" t="s">
        <v>493</v>
      </c>
      <c r="N107" s="3" t="s">
        <v>79</v>
      </c>
    </row>
    <row r="108" s="1" customFormat="1" ht="20" customHeight="1" spans="1:14">
      <c r="A108" s="3" t="s">
        <v>719</v>
      </c>
      <c r="B108" s="4" t="s">
        <v>467</v>
      </c>
      <c r="C108" s="5">
        <v>43945</v>
      </c>
      <c r="D108" s="6">
        <v>3</v>
      </c>
      <c r="E108" s="7">
        <v>6.7903</v>
      </c>
      <c r="F108" s="5">
        <v>664</v>
      </c>
      <c r="G108" s="5">
        <v>6000</v>
      </c>
      <c r="H108" s="8">
        <v>0.208</v>
      </c>
      <c r="I108" s="8">
        <v>0.022</v>
      </c>
      <c r="J108" s="9" t="s">
        <v>720</v>
      </c>
      <c r="K108" s="5">
        <v>297</v>
      </c>
      <c r="L108" s="4" t="s">
        <v>479</v>
      </c>
      <c r="M108" s="9" t="s">
        <v>497</v>
      </c>
      <c r="N108" s="3" t="s">
        <v>79</v>
      </c>
    </row>
    <row r="109" s="1" customFormat="1" ht="20" customHeight="1" spans="1:14">
      <c r="A109" s="3" t="s">
        <v>721</v>
      </c>
      <c r="B109" s="4" t="s">
        <v>467</v>
      </c>
      <c r="C109" s="5">
        <v>20785</v>
      </c>
      <c r="D109" s="6">
        <v>3</v>
      </c>
      <c r="E109" s="7">
        <v>2.037</v>
      </c>
      <c r="F109" s="5">
        <v>216</v>
      </c>
      <c r="G109" s="5">
        <v>2000</v>
      </c>
      <c r="H109" s="8">
        <v>0.24</v>
      </c>
      <c r="I109" s="8">
        <v>0.037</v>
      </c>
      <c r="J109" s="9" t="s">
        <v>722</v>
      </c>
      <c r="K109" s="5">
        <v>145</v>
      </c>
      <c r="L109" s="4" t="s">
        <v>479</v>
      </c>
      <c r="M109" s="9" t="s">
        <v>610</v>
      </c>
      <c r="N109" s="3" t="s">
        <v>79</v>
      </c>
    </row>
    <row r="110" s="1" customFormat="1" ht="20" customHeight="1" spans="1:14">
      <c r="A110" s="3" t="s">
        <v>723</v>
      </c>
      <c r="B110" s="4" t="s">
        <v>467</v>
      </c>
      <c r="C110" s="5">
        <v>61682</v>
      </c>
      <c r="D110" s="6">
        <v>3</v>
      </c>
      <c r="E110" s="7">
        <v>3.9792</v>
      </c>
      <c r="F110" s="5">
        <v>777</v>
      </c>
      <c r="G110" s="5">
        <v>10000</v>
      </c>
      <c r="H110" s="8">
        <v>0.366</v>
      </c>
      <c r="I110" s="8">
        <v>0.025</v>
      </c>
      <c r="J110" s="9" t="s">
        <v>724</v>
      </c>
      <c r="K110" s="5">
        <v>191</v>
      </c>
      <c r="L110" s="4" t="s">
        <v>496</v>
      </c>
      <c r="M110" s="9" t="s">
        <v>598</v>
      </c>
      <c r="N110" s="3" t="s">
        <v>79</v>
      </c>
    </row>
    <row r="111" s="1" customFormat="1" ht="20" customHeight="1" spans="1:14">
      <c r="A111" s="3" t="s">
        <v>725</v>
      </c>
      <c r="B111" s="4" t="s">
        <v>467</v>
      </c>
      <c r="C111" s="5">
        <v>1342</v>
      </c>
      <c r="D111" s="6">
        <v>3</v>
      </c>
      <c r="E111" s="7">
        <v>1.75</v>
      </c>
      <c r="F111" s="5">
        <v>10</v>
      </c>
      <c r="G111" s="5">
        <v>70000</v>
      </c>
      <c r="H111" s="8">
        <v>0.181</v>
      </c>
      <c r="I111" s="8">
        <v>0.036</v>
      </c>
      <c r="J111" s="9" t="s">
        <v>726</v>
      </c>
      <c r="K111" s="5">
        <v>262</v>
      </c>
      <c r="L111" s="4" t="s">
        <v>469</v>
      </c>
      <c r="M111" s="9" t="s">
        <v>497</v>
      </c>
      <c r="N111" s="3" t="s">
        <v>727</v>
      </c>
    </row>
    <row r="112" s="1" customFormat="1" ht="20" customHeight="1" spans="1:14">
      <c r="A112" s="3" t="s">
        <v>728</v>
      </c>
      <c r="B112" s="4" t="s">
        <v>467</v>
      </c>
      <c r="C112" s="5">
        <v>21843</v>
      </c>
      <c r="D112" s="6">
        <v>3</v>
      </c>
      <c r="E112" s="7">
        <v>10.0822</v>
      </c>
      <c r="F112" s="5">
        <v>1009</v>
      </c>
      <c r="G112" s="5">
        <v>478</v>
      </c>
      <c r="H112" s="8">
        <v>0.157</v>
      </c>
      <c r="I112" s="8">
        <v>0.019</v>
      </c>
      <c r="J112" s="9" t="s">
        <v>729</v>
      </c>
      <c r="K112" s="5">
        <v>345</v>
      </c>
      <c r="L112" s="4" t="s">
        <v>469</v>
      </c>
      <c r="M112" s="9" t="s">
        <v>610</v>
      </c>
      <c r="N112" s="3" t="s">
        <v>79</v>
      </c>
    </row>
    <row r="113" s="1" customFormat="1" ht="20" customHeight="1" spans="1:14">
      <c r="A113" s="3" t="s">
        <v>730</v>
      </c>
      <c r="B113" s="4" t="s">
        <v>467</v>
      </c>
      <c r="C113" s="5">
        <v>164578</v>
      </c>
      <c r="D113" s="6">
        <v>3</v>
      </c>
      <c r="E113" s="7">
        <v>1.9427</v>
      </c>
      <c r="F113" s="5">
        <v>691</v>
      </c>
      <c r="G113" s="5">
        <v>20000</v>
      </c>
      <c r="H113" s="8">
        <v>0.532</v>
      </c>
      <c r="I113" s="8">
        <v>0.008</v>
      </c>
      <c r="J113" s="9" t="s">
        <v>731</v>
      </c>
      <c r="K113" s="5">
        <v>2333</v>
      </c>
      <c r="L113" s="4" t="s">
        <v>593</v>
      </c>
      <c r="M113" s="9" t="s">
        <v>497</v>
      </c>
      <c r="N113" s="3" t="s">
        <v>732</v>
      </c>
    </row>
    <row r="114" s="1" customFormat="1" ht="20" customHeight="1" spans="1:14">
      <c r="A114" s="3" t="s">
        <v>733</v>
      </c>
      <c r="B114" s="4" t="s">
        <v>467</v>
      </c>
      <c r="C114" s="5">
        <v>6005</v>
      </c>
      <c r="D114" s="6">
        <v>3</v>
      </c>
      <c r="E114" s="7">
        <v>30.114</v>
      </c>
      <c r="F114" s="5">
        <v>47</v>
      </c>
      <c r="G114" s="5">
        <v>2000</v>
      </c>
      <c r="H114" s="8">
        <v>0.215</v>
      </c>
      <c r="I114" s="8">
        <v>0.02</v>
      </c>
      <c r="J114" s="9" t="s">
        <v>734</v>
      </c>
      <c r="K114" s="5">
        <v>405</v>
      </c>
      <c r="L114" s="4" t="s">
        <v>469</v>
      </c>
      <c r="M114" s="9" t="s">
        <v>487</v>
      </c>
      <c r="N114" s="3" t="s">
        <v>79</v>
      </c>
    </row>
    <row r="115" s="1" customFormat="1" ht="20" customHeight="1" spans="1:14">
      <c r="A115" s="3" t="s">
        <v>735</v>
      </c>
      <c r="B115" s="4" t="s">
        <v>467</v>
      </c>
      <c r="C115" s="5">
        <v>593</v>
      </c>
      <c r="D115" s="6">
        <v>3</v>
      </c>
      <c r="E115" s="7">
        <v>0.8359</v>
      </c>
      <c r="F115" s="5">
        <v>4</v>
      </c>
      <c r="G115" s="5">
        <v>10000</v>
      </c>
      <c r="H115" s="8">
        <v>0.241</v>
      </c>
      <c r="I115" s="8">
        <v>0.023</v>
      </c>
      <c r="J115" s="9" t="s">
        <v>736</v>
      </c>
      <c r="K115" s="5">
        <v>333</v>
      </c>
      <c r="L115" s="4" t="s">
        <v>496</v>
      </c>
      <c r="M115" s="9" t="s">
        <v>493</v>
      </c>
      <c r="N115" s="3" t="s">
        <v>79</v>
      </c>
    </row>
    <row r="116" s="1" customFormat="1" ht="20" customHeight="1" spans="1:14">
      <c r="A116" s="3" t="s">
        <v>737</v>
      </c>
      <c r="B116" s="4" t="s">
        <v>467</v>
      </c>
      <c r="C116" s="5">
        <v>587</v>
      </c>
      <c r="D116" s="6">
        <v>3</v>
      </c>
      <c r="E116" s="7">
        <v>-0.5866</v>
      </c>
      <c r="F116" s="5">
        <v>1</v>
      </c>
      <c r="G116" s="5">
        <v>100000</v>
      </c>
      <c r="H116" s="8">
        <v>0.558</v>
      </c>
      <c r="I116" s="8">
        <v>0.023</v>
      </c>
      <c r="J116" s="9" t="s">
        <v>738</v>
      </c>
      <c r="K116" s="5">
        <v>1267</v>
      </c>
      <c r="L116" s="4" t="s">
        <v>508</v>
      </c>
      <c r="M116" s="9" t="s">
        <v>739</v>
      </c>
      <c r="N116" s="3" t="s">
        <v>707</v>
      </c>
    </row>
    <row r="117" s="1" customFormat="1" ht="20" customHeight="1" spans="1:14">
      <c r="A117" s="3" t="s">
        <v>740</v>
      </c>
      <c r="B117" s="4" t="s">
        <v>467</v>
      </c>
      <c r="C117" s="5">
        <v>55738</v>
      </c>
      <c r="D117" s="6">
        <v>3</v>
      </c>
      <c r="E117" s="7">
        <v>9.944</v>
      </c>
      <c r="F117" s="5">
        <v>1326</v>
      </c>
      <c r="G117" s="5">
        <v>1000</v>
      </c>
      <c r="H117" s="8">
        <v>0.187</v>
      </c>
      <c r="I117" s="8">
        <v>0.017</v>
      </c>
      <c r="J117" s="9" t="s">
        <v>741</v>
      </c>
      <c r="K117" s="5">
        <v>587</v>
      </c>
      <c r="L117" s="4" t="s">
        <v>496</v>
      </c>
      <c r="M117" s="9" t="s">
        <v>487</v>
      </c>
      <c r="N117" s="3" t="s">
        <v>79</v>
      </c>
    </row>
    <row r="118" s="1" customFormat="1" ht="20" customHeight="1" spans="1:14">
      <c r="A118" s="3" t="s">
        <v>742</v>
      </c>
      <c r="B118" s="4" t="s">
        <v>467</v>
      </c>
      <c r="C118" s="5">
        <v>43312</v>
      </c>
      <c r="D118" s="6">
        <v>3</v>
      </c>
      <c r="E118" s="7">
        <v>2.9126</v>
      </c>
      <c r="F118" s="5">
        <v>1342</v>
      </c>
      <c r="G118" s="5">
        <v>68</v>
      </c>
      <c r="H118" s="8">
        <v>0.187</v>
      </c>
      <c r="I118" s="8">
        <v>0.025</v>
      </c>
      <c r="J118" s="9" t="s">
        <v>743</v>
      </c>
      <c r="K118" s="5">
        <v>76</v>
      </c>
      <c r="L118" s="4" t="s">
        <v>479</v>
      </c>
      <c r="M118" s="9" t="s">
        <v>584</v>
      </c>
      <c r="N118" s="3" t="s">
        <v>79</v>
      </c>
    </row>
    <row r="119" s="1" customFormat="1" ht="20" customHeight="1" spans="1:14">
      <c r="A119" s="3" t="s">
        <v>744</v>
      </c>
      <c r="B119" s="4" t="s">
        <v>467</v>
      </c>
      <c r="C119" s="5">
        <v>68442</v>
      </c>
      <c r="D119" s="6">
        <v>3</v>
      </c>
      <c r="E119" s="7">
        <v>6.241</v>
      </c>
      <c r="F119" s="5">
        <v>500</v>
      </c>
      <c r="G119" s="5">
        <v>9000</v>
      </c>
      <c r="H119" s="8">
        <v>0.149</v>
      </c>
      <c r="I119" s="8">
        <v>0.019</v>
      </c>
      <c r="J119" s="9" t="s">
        <v>745</v>
      </c>
      <c r="K119" s="5">
        <v>517</v>
      </c>
      <c r="L119" s="4" t="s">
        <v>496</v>
      </c>
      <c r="M119" s="9" t="s">
        <v>470</v>
      </c>
      <c r="N119" s="3" t="s">
        <v>79</v>
      </c>
    </row>
    <row r="120" s="1" customFormat="1" ht="20" customHeight="1" spans="1:14">
      <c r="A120" s="3" t="s">
        <v>746</v>
      </c>
      <c r="B120" s="4" t="s">
        <v>467</v>
      </c>
      <c r="C120" s="5">
        <v>1356</v>
      </c>
      <c r="D120" s="6">
        <v>3</v>
      </c>
      <c r="E120" s="7">
        <v>-0.6277</v>
      </c>
      <c r="F120" s="5">
        <v>5</v>
      </c>
      <c r="G120" s="5">
        <v>1000</v>
      </c>
      <c r="H120" s="8">
        <v>0.532</v>
      </c>
      <c r="I120" s="8">
        <v>0.027</v>
      </c>
      <c r="J120" s="9" t="s">
        <v>747</v>
      </c>
      <c r="K120" s="5">
        <v>1965</v>
      </c>
      <c r="L120" s="4" t="s">
        <v>593</v>
      </c>
      <c r="M120" s="9" t="s">
        <v>487</v>
      </c>
      <c r="N120" s="3" t="s">
        <v>748</v>
      </c>
    </row>
    <row r="121" s="1" customFormat="1" ht="20" customHeight="1" spans="1:14">
      <c r="A121" s="3" t="s">
        <v>749</v>
      </c>
      <c r="B121" s="4" t="s">
        <v>467</v>
      </c>
      <c r="C121" s="5">
        <v>112</v>
      </c>
      <c r="D121" s="6">
        <v>3</v>
      </c>
      <c r="E121" s="7">
        <v>-0.7172</v>
      </c>
      <c r="F121" s="5">
        <v>1</v>
      </c>
      <c r="G121" s="5">
        <v>30000</v>
      </c>
      <c r="H121" s="8">
        <v>0.554</v>
      </c>
      <c r="I121" s="8">
        <v>0.019</v>
      </c>
      <c r="J121" s="9" t="s">
        <v>750</v>
      </c>
      <c r="K121" s="5">
        <v>748</v>
      </c>
      <c r="L121" s="4" t="s">
        <v>469</v>
      </c>
      <c r="M121" s="9" t="s">
        <v>739</v>
      </c>
      <c r="N121" s="3" t="s">
        <v>79</v>
      </c>
    </row>
    <row r="122" s="1" customFormat="1" ht="20" customHeight="1" spans="1:14">
      <c r="A122" s="3" t="s">
        <v>751</v>
      </c>
      <c r="B122" s="4" t="s">
        <v>467</v>
      </c>
      <c r="C122" s="5">
        <v>309268</v>
      </c>
      <c r="D122" s="6">
        <v>2</v>
      </c>
      <c r="E122" s="7">
        <v>2.6004</v>
      </c>
      <c r="F122" s="5">
        <v>2907</v>
      </c>
      <c r="G122" s="5">
        <v>4000</v>
      </c>
      <c r="H122" s="8">
        <v>0.17</v>
      </c>
      <c r="I122" s="8">
        <v>0.029</v>
      </c>
      <c r="J122" s="9" t="s">
        <v>752</v>
      </c>
      <c r="K122" s="5">
        <v>648</v>
      </c>
      <c r="L122" s="4" t="s">
        <v>508</v>
      </c>
      <c r="M122" s="9" t="s">
        <v>753</v>
      </c>
      <c r="N122" s="3" t="s">
        <v>79</v>
      </c>
    </row>
    <row r="123" s="1" customFormat="1" ht="20" customHeight="1" spans="1:14">
      <c r="A123" s="3" t="s">
        <v>754</v>
      </c>
      <c r="B123" s="4" t="s">
        <v>467</v>
      </c>
      <c r="C123" s="5">
        <v>104671</v>
      </c>
      <c r="D123" s="6">
        <v>2</v>
      </c>
      <c r="E123" s="7">
        <v>4.66</v>
      </c>
      <c r="F123" s="5">
        <v>879</v>
      </c>
      <c r="G123" s="5">
        <v>30000</v>
      </c>
      <c r="H123" s="8">
        <v>0.115</v>
      </c>
      <c r="I123" s="8">
        <v>0.019</v>
      </c>
      <c r="J123" s="9" t="s">
        <v>755</v>
      </c>
      <c r="K123" s="5">
        <v>486</v>
      </c>
      <c r="L123" s="4" t="s">
        <v>496</v>
      </c>
      <c r="M123" s="9" t="s">
        <v>517</v>
      </c>
      <c r="N123" s="3" t="s">
        <v>79</v>
      </c>
    </row>
    <row r="124" s="1" customFormat="1" ht="20" customHeight="1" spans="1:14">
      <c r="A124" s="3" t="s">
        <v>756</v>
      </c>
      <c r="B124" s="4" t="s">
        <v>467</v>
      </c>
      <c r="C124" s="5">
        <v>17508</v>
      </c>
      <c r="D124" s="6">
        <v>2</v>
      </c>
      <c r="E124" s="7">
        <v>9.8342</v>
      </c>
      <c r="F124" s="5">
        <v>298</v>
      </c>
      <c r="G124" s="5">
        <v>928</v>
      </c>
      <c r="H124" s="8">
        <v>0.309</v>
      </c>
      <c r="I124" s="8">
        <v>0.014</v>
      </c>
      <c r="J124" s="9" t="s">
        <v>757</v>
      </c>
      <c r="K124" s="5">
        <v>236</v>
      </c>
      <c r="L124" s="4" t="s">
        <v>469</v>
      </c>
      <c r="M124" s="9" t="s">
        <v>561</v>
      </c>
      <c r="N124" s="3" t="s">
        <v>79</v>
      </c>
    </row>
    <row r="125" s="1" customFormat="1" ht="20" customHeight="1" spans="1:14">
      <c r="A125" s="3" t="s">
        <v>758</v>
      </c>
      <c r="B125" s="4" t="s">
        <v>467</v>
      </c>
      <c r="C125" s="5">
        <v>53335</v>
      </c>
      <c r="D125" s="6">
        <v>2</v>
      </c>
      <c r="E125" s="7">
        <v>3.0999</v>
      </c>
      <c r="F125" s="5">
        <v>1267</v>
      </c>
      <c r="G125" s="9" t="s">
        <v>566</v>
      </c>
      <c r="H125" s="8">
        <v>0.209</v>
      </c>
      <c r="I125" s="4" t="s">
        <v>566</v>
      </c>
      <c r="J125" s="9" t="s">
        <v>566</v>
      </c>
      <c r="K125" s="9" t="s">
        <v>566</v>
      </c>
      <c r="L125" s="4" t="s">
        <v>566</v>
      </c>
      <c r="M125" s="9" t="s">
        <v>610</v>
      </c>
      <c r="N125" s="3" t="s">
        <v>79</v>
      </c>
    </row>
    <row r="126" s="1" customFormat="1" ht="20" customHeight="1" spans="1:14">
      <c r="A126" s="3" t="s">
        <v>759</v>
      </c>
      <c r="B126" s="4" t="s">
        <v>467</v>
      </c>
      <c r="C126" s="5">
        <v>16963</v>
      </c>
      <c r="D126" s="6">
        <v>2</v>
      </c>
      <c r="E126" s="7">
        <v>33.9753</v>
      </c>
      <c r="F126" s="5">
        <v>131</v>
      </c>
      <c r="G126" s="5">
        <v>10000</v>
      </c>
      <c r="H126" s="8">
        <v>0.126</v>
      </c>
      <c r="I126" s="8">
        <v>0.021</v>
      </c>
      <c r="J126" s="9" t="s">
        <v>760</v>
      </c>
      <c r="K126" s="5">
        <v>234</v>
      </c>
      <c r="L126" s="4" t="s">
        <v>479</v>
      </c>
      <c r="M126" s="9" t="s">
        <v>473</v>
      </c>
      <c r="N126" s="3" t="s">
        <v>79</v>
      </c>
    </row>
    <row r="127" s="1" customFormat="1" ht="20" customHeight="1" spans="1:14">
      <c r="A127" s="3" t="s">
        <v>761</v>
      </c>
      <c r="B127" s="4" t="s">
        <v>467</v>
      </c>
      <c r="C127" s="5">
        <v>229</v>
      </c>
      <c r="D127" s="6">
        <v>2</v>
      </c>
      <c r="E127" s="7">
        <v>-0.6227</v>
      </c>
      <c r="F127" s="5">
        <v>3</v>
      </c>
      <c r="G127" s="5">
        <v>20000</v>
      </c>
      <c r="H127" s="8">
        <v>0.156</v>
      </c>
      <c r="I127" s="8">
        <v>0.019</v>
      </c>
      <c r="J127" s="9" t="s">
        <v>762</v>
      </c>
      <c r="K127" s="5">
        <v>312</v>
      </c>
      <c r="L127" s="4" t="s">
        <v>469</v>
      </c>
      <c r="M127" s="9" t="s">
        <v>487</v>
      </c>
      <c r="N127" s="3" t="s">
        <v>79</v>
      </c>
    </row>
    <row r="128" s="1" customFormat="1" ht="20" customHeight="1" spans="1:14">
      <c r="A128" s="3" t="s">
        <v>763</v>
      </c>
      <c r="B128" s="4" t="s">
        <v>467</v>
      </c>
      <c r="C128" s="5">
        <v>1</v>
      </c>
      <c r="D128" s="6">
        <v>2</v>
      </c>
      <c r="E128" s="7">
        <v>90</v>
      </c>
      <c r="F128" s="5">
        <v>0</v>
      </c>
      <c r="G128" s="5">
        <v>10000</v>
      </c>
      <c r="H128" s="8">
        <v>0.315</v>
      </c>
      <c r="I128" s="8">
        <v>0.021</v>
      </c>
      <c r="J128" s="9" t="s">
        <v>764</v>
      </c>
      <c r="K128" s="5">
        <v>366</v>
      </c>
      <c r="L128" s="4" t="s">
        <v>469</v>
      </c>
      <c r="M128" s="9" t="s">
        <v>470</v>
      </c>
      <c r="N128" s="3" t="s">
        <v>79</v>
      </c>
    </row>
    <row r="129" s="1" customFormat="1" ht="20" customHeight="1" spans="1:14">
      <c r="A129" s="3" t="s">
        <v>765</v>
      </c>
      <c r="B129" s="4" t="s">
        <v>467</v>
      </c>
      <c r="C129" s="5">
        <v>163</v>
      </c>
      <c r="D129" s="6">
        <v>2</v>
      </c>
      <c r="E129" s="7">
        <v>0.9639</v>
      </c>
      <c r="F129" s="5">
        <v>1</v>
      </c>
      <c r="G129" s="5">
        <v>10000</v>
      </c>
      <c r="H129" s="8">
        <v>0.184</v>
      </c>
      <c r="I129" s="8">
        <v>0.02</v>
      </c>
      <c r="J129" s="9" t="s">
        <v>766</v>
      </c>
      <c r="K129" s="5">
        <v>300</v>
      </c>
      <c r="L129" s="4" t="s">
        <v>469</v>
      </c>
      <c r="M129" s="9" t="s">
        <v>487</v>
      </c>
      <c r="N129" s="3" t="s">
        <v>79</v>
      </c>
    </row>
    <row r="130" s="1" customFormat="1" ht="20" customHeight="1" spans="1:14">
      <c r="A130" s="3" t="s">
        <v>767</v>
      </c>
      <c r="B130" s="4" t="s">
        <v>467</v>
      </c>
      <c r="C130" s="5">
        <v>567</v>
      </c>
      <c r="D130" s="6">
        <v>2</v>
      </c>
      <c r="E130" s="7">
        <v>7.5909</v>
      </c>
      <c r="F130" s="5">
        <v>28</v>
      </c>
      <c r="G130" s="5">
        <v>70000</v>
      </c>
      <c r="H130" s="8">
        <v>0.374</v>
      </c>
      <c r="I130" s="8">
        <v>0.02</v>
      </c>
      <c r="J130" s="9" t="s">
        <v>768</v>
      </c>
      <c r="K130" s="5">
        <v>591</v>
      </c>
      <c r="L130" s="4" t="s">
        <v>496</v>
      </c>
      <c r="M130" s="9" t="s">
        <v>603</v>
      </c>
      <c r="N130" s="3" t="s">
        <v>79</v>
      </c>
    </row>
    <row r="131" s="1" customFormat="1" ht="20" customHeight="1" spans="1:14">
      <c r="A131" s="3" t="s">
        <v>769</v>
      </c>
      <c r="B131" s="4" t="s">
        <v>467</v>
      </c>
      <c r="C131" s="5">
        <v>28820</v>
      </c>
      <c r="D131" s="6">
        <v>2</v>
      </c>
      <c r="E131" s="7">
        <v>17.5935</v>
      </c>
      <c r="F131" s="5">
        <v>228</v>
      </c>
      <c r="G131" s="5">
        <v>4000</v>
      </c>
      <c r="H131" s="8">
        <v>0.124</v>
      </c>
      <c r="I131" s="8">
        <v>0.022</v>
      </c>
      <c r="J131" s="9" t="s">
        <v>770</v>
      </c>
      <c r="K131" s="5">
        <v>407</v>
      </c>
      <c r="L131" s="4" t="s">
        <v>469</v>
      </c>
      <c r="M131" s="9" t="s">
        <v>527</v>
      </c>
      <c r="N131" s="3" t="s">
        <v>79</v>
      </c>
    </row>
    <row r="132" s="1" customFormat="1" ht="20" customHeight="1" spans="1:14">
      <c r="A132" s="3" t="s">
        <v>771</v>
      </c>
      <c r="B132" s="4" t="s">
        <v>467</v>
      </c>
      <c r="C132" s="5">
        <v>1286</v>
      </c>
      <c r="D132" s="6">
        <v>2</v>
      </c>
      <c r="E132" s="7">
        <v>6.0273</v>
      </c>
      <c r="F132" s="5">
        <v>14</v>
      </c>
      <c r="G132" s="5">
        <v>40000</v>
      </c>
      <c r="H132" s="8">
        <v>0.21</v>
      </c>
      <c r="I132" s="8">
        <v>0.036</v>
      </c>
      <c r="J132" s="9" t="s">
        <v>772</v>
      </c>
      <c r="K132" s="5">
        <v>247</v>
      </c>
      <c r="L132" s="4" t="s">
        <v>479</v>
      </c>
      <c r="M132" s="9" t="s">
        <v>522</v>
      </c>
      <c r="N132" s="3" t="s">
        <v>727</v>
      </c>
    </row>
    <row r="133" s="1" customFormat="1" ht="20" customHeight="1" spans="1:14">
      <c r="A133" s="3" t="s">
        <v>773</v>
      </c>
      <c r="B133" s="4" t="s">
        <v>563</v>
      </c>
      <c r="C133" s="5">
        <v>91</v>
      </c>
      <c r="D133" s="6">
        <v>2</v>
      </c>
      <c r="E133" s="7">
        <v>-0.5901</v>
      </c>
      <c r="F133" s="5">
        <v>0</v>
      </c>
      <c r="G133" s="5">
        <v>20000</v>
      </c>
      <c r="H133" s="8">
        <v>0.354</v>
      </c>
      <c r="I133" s="8">
        <v>0.028</v>
      </c>
      <c r="J133" s="9" t="s">
        <v>774</v>
      </c>
      <c r="K133" s="5">
        <v>265</v>
      </c>
      <c r="L133" s="4" t="s">
        <v>469</v>
      </c>
      <c r="M133" s="9" t="s">
        <v>517</v>
      </c>
      <c r="N133" s="3" t="s">
        <v>79</v>
      </c>
    </row>
    <row r="134" s="1" customFormat="1" ht="20" customHeight="1" spans="1:14">
      <c r="A134" s="3" t="s">
        <v>775</v>
      </c>
      <c r="B134" s="4" t="s">
        <v>467</v>
      </c>
      <c r="C134" s="5">
        <v>3133</v>
      </c>
      <c r="D134" s="6">
        <v>2</v>
      </c>
      <c r="E134" s="7">
        <v>7.0128</v>
      </c>
      <c r="F134" s="5">
        <v>9</v>
      </c>
      <c r="G134" s="5">
        <v>30000</v>
      </c>
      <c r="H134" s="8">
        <v>0.165</v>
      </c>
      <c r="I134" s="8">
        <v>0.021</v>
      </c>
      <c r="J134" s="9" t="s">
        <v>609</v>
      </c>
      <c r="K134" s="5">
        <v>381</v>
      </c>
      <c r="L134" s="4" t="s">
        <v>496</v>
      </c>
      <c r="M134" s="9" t="s">
        <v>473</v>
      </c>
      <c r="N134" s="3" t="s">
        <v>79</v>
      </c>
    </row>
    <row r="135" s="1" customFormat="1" ht="20" customHeight="1" spans="1:14">
      <c r="A135" s="3" t="s">
        <v>776</v>
      </c>
      <c r="B135" s="4" t="s">
        <v>467</v>
      </c>
      <c r="C135" s="5">
        <v>4724</v>
      </c>
      <c r="D135" s="6">
        <v>2</v>
      </c>
      <c r="E135" s="7">
        <v>1.2463</v>
      </c>
      <c r="F135" s="5">
        <v>38</v>
      </c>
      <c r="G135" s="5">
        <v>2000</v>
      </c>
      <c r="H135" s="8">
        <v>0.443</v>
      </c>
      <c r="I135" s="8">
        <v>0.028</v>
      </c>
      <c r="J135" s="9" t="s">
        <v>777</v>
      </c>
      <c r="K135" s="5">
        <v>1083</v>
      </c>
      <c r="L135" s="4" t="s">
        <v>778</v>
      </c>
      <c r="M135" s="9" t="s">
        <v>522</v>
      </c>
      <c r="N135" s="3" t="s">
        <v>779</v>
      </c>
    </row>
    <row r="136" s="1" customFormat="1" ht="20" customHeight="1" spans="1:14">
      <c r="A136" s="3" t="s">
        <v>780</v>
      </c>
      <c r="B136" s="4" t="s">
        <v>467</v>
      </c>
      <c r="C136" s="5">
        <v>42249</v>
      </c>
      <c r="D136" s="6">
        <v>2</v>
      </c>
      <c r="E136" s="7">
        <v>19.0708</v>
      </c>
      <c r="F136" s="5">
        <v>397</v>
      </c>
      <c r="G136" s="5">
        <v>10000</v>
      </c>
      <c r="H136" s="8">
        <v>0.168</v>
      </c>
      <c r="I136" s="8">
        <v>0.017</v>
      </c>
      <c r="J136" s="9" t="s">
        <v>781</v>
      </c>
      <c r="K136" s="5">
        <v>456</v>
      </c>
      <c r="L136" s="4" t="s">
        <v>508</v>
      </c>
      <c r="M136" s="9" t="s">
        <v>671</v>
      </c>
      <c r="N136" s="3" t="s">
        <v>79</v>
      </c>
    </row>
    <row r="137" s="1" customFormat="1" ht="20" customHeight="1" spans="1:14">
      <c r="A137" s="3" t="s">
        <v>782</v>
      </c>
      <c r="B137" s="4" t="s">
        <v>467</v>
      </c>
      <c r="C137" s="5">
        <v>92</v>
      </c>
      <c r="D137" s="6">
        <v>2</v>
      </c>
      <c r="E137" s="7">
        <v>-0.1154</v>
      </c>
      <c r="F137" s="5">
        <v>1</v>
      </c>
      <c r="G137" s="5">
        <v>1000</v>
      </c>
      <c r="H137" s="8">
        <v>0.141</v>
      </c>
      <c r="I137" s="8">
        <v>0.021</v>
      </c>
      <c r="J137" s="9" t="s">
        <v>783</v>
      </c>
      <c r="K137" s="5">
        <v>213</v>
      </c>
      <c r="L137" s="4" t="s">
        <v>469</v>
      </c>
      <c r="M137" s="9" t="s">
        <v>630</v>
      </c>
      <c r="N137" s="3" t="s">
        <v>79</v>
      </c>
    </row>
    <row r="138" s="1" customFormat="1" ht="20" customHeight="1" spans="1:14">
      <c r="A138" s="3" t="s">
        <v>784</v>
      </c>
      <c r="B138" s="4" t="s">
        <v>467</v>
      </c>
      <c r="C138" s="5">
        <v>105</v>
      </c>
      <c r="D138" s="6">
        <v>2</v>
      </c>
      <c r="E138" s="7">
        <v>90</v>
      </c>
      <c r="F138" s="5">
        <v>0</v>
      </c>
      <c r="G138" s="5">
        <v>90000</v>
      </c>
      <c r="H138" s="8">
        <v>0.21</v>
      </c>
      <c r="I138" s="8">
        <v>0.02</v>
      </c>
      <c r="J138" s="9" t="s">
        <v>499</v>
      </c>
      <c r="K138" s="5">
        <v>518</v>
      </c>
      <c r="L138" s="4" t="s">
        <v>496</v>
      </c>
      <c r="M138" s="9" t="s">
        <v>487</v>
      </c>
      <c r="N138" s="3" t="s">
        <v>79</v>
      </c>
    </row>
    <row r="139" s="1" customFormat="1" ht="20" customHeight="1" spans="1:14">
      <c r="A139" s="3" t="s">
        <v>785</v>
      </c>
      <c r="B139" s="4" t="s">
        <v>467</v>
      </c>
      <c r="C139" s="5">
        <v>332</v>
      </c>
      <c r="D139" s="6">
        <v>2</v>
      </c>
      <c r="E139" s="7">
        <v>90</v>
      </c>
      <c r="F139" s="5">
        <v>4</v>
      </c>
      <c r="G139" s="5">
        <v>40000</v>
      </c>
      <c r="H139" s="8">
        <v>1</v>
      </c>
      <c r="I139" s="8">
        <v>0.02</v>
      </c>
      <c r="J139" s="9" t="s">
        <v>786</v>
      </c>
      <c r="K139" s="5">
        <v>684</v>
      </c>
      <c r="L139" s="4" t="s">
        <v>496</v>
      </c>
      <c r="M139" s="9" t="s">
        <v>470</v>
      </c>
      <c r="N139" s="3" t="s">
        <v>631</v>
      </c>
    </row>
    <row r="140" s="1" customFormat="1" ht="20" customHeight="1" spans="1:14">
      <c r="A140" s="3" t="s">
        <v>787</v>
      </c>
      <c r="B140" s="4" t="s">
        <v>467</v>
      </c>
      <c r="C140" s="5">
        <v>1197</v>
      </c>
      <c r="D140" s="6">
        <v>2</v>
      </c>
      <c r="E140" s="7">
        <v>12.3</v>
      </c>
      <c r="F140" s="5">
        <v>7</v>
      </c>
      <c r="G140" s="5">
        <v>20000</v>
      </c>
      <c r="H140" s="8">
        <v>0.204</v>
      </c>
      <c r="I140" s="8">
        <v>0.025</v>
      </c>
      <c r="J140" s="9" t="s">
        <v>788</v>
      </c>
      <c r="K140" s="5">
        <v>532</v>
      </c>
      <c r="L140" s="4" t="s">
        <v>496</v>
      </c>
      <c r="M140" s="9" t="s">
        <v>536</v>
      </c>
      <c r="N140" s="3" t="s">
        <v>707</v>
      </c>
    </row>
    <row r="141" s="1" customFormat="1" ht="20" customHeight="1" spans="1:14">
      <c r="A141" s="3" t="s">
        <v>789</v>
      </c>
      <c r="B141" s="4" t="s">
        <v>467</v>
      </c>
      <c r="C141" s="5">
        <v>19476</v>
      </c>
      <c r="D141" s="6">
        <v>2</v>
      </c>
      <c r="E141" s="7">
        <v>24.6601</v>
      </c>
      <c r="F141" s="5">
        <v>86</v>
      </c>
      <c r="G141" s="5">
        <v>7000</v>
      </c>
      <c r="H141" s="8">
        <v>0.158</v>
      </c>
      <c r="I141" s="8">
        <v>0.025</v>
      </c>
      <c r="J141" s="9" t="s">
        <v>554</v>
      </c>
      <c r="K141" s="5">
        <v>234</v>
      </c>
      <c r="L141" s="4" t="s">
        <v>469</v>
      </c>
      <c r="M141" s="9" t="s">
        <v>603</v>
      </c>
      <c r="N141" s="3" t="s">
        <v>79</v>
      </c>
    </row>
    <row r="142" s="1" customFormat="1" ht="20" customHeight="1" spans="1:14">
      <c r="A142" s="3" t="s">
        <v>790</v>
      </c>
      <c r="B142" s="4" t="s">
        <v>467</v>
      </c>
      <c r="C142" s="5">
        <v>179</v>
      </c>
      <c r="D142" s="6">
        <v>2</v>
      </c>
      <c r="E142" s="7">
        <v>90</v>
      </c>
      <c r="F142" s="5">
        <v>2</v>
      </c>
      <c r="G142" s="5">
        <v>70000</v>
      </c>
      <c r="H142" s="8">
        <v>0.419</v>
      </c>
      <c r="I142" s="8">
        <v>0.036</v>
      </c>
      <c r="J142" s="9" t="s">
        <v>791</v>
      </c>
      <c r="K142" s="5">
        <v>255</v>
      </c>
      <c r="L142" s="4" t="s">
        <v>469</v>
      </c>
      <c r="M142" s="9" t="s">
        <v>497</v>
      </c>
      <c r="N142" s="3" t="s">
        <v>727</v>
      </c>
    </row>
    <row r="143" s="1" customFormat="1" ht="20" customHeight="1" spans="1:14">
      <c r="A143" s="3" t="s">
        <v>792</v>
      </c>
      <c r="B143" s="4" t="s">
        <v>467</v>
      </c>
      <c r="C143" s="5">
        <v>130</v>
      </c>
      <c r="D143" s="6">
        <v>2</v>
      </c>
      <c r="E143" s="7">
        <v>90</v>
      </c>
      <c r="F143" s="5">
        <v>0</v>
      </c>
      <c r="G143" s="5">
        <v>30000</v>
      </c>
      <c r="H143" s="8">
        <v>0.224</v>
      </c>
      <c r="I143" s="8">
        <v>0.017</v>
      </c>
      <c r="J143" s="9" t="s">
        <v>793</v>
      </c>
      <c r="K143" s="5">
        <v>610</v>
      </c>
      <c r="L143" s="4" t="s">
        <v>508</v>
      </c>
      <c r="M143" s="9" t="s">
        <v>487</v>
      </c>
      <c r="N143" s="3" t="s">
        <v>79</v>
      </c>
    </row>
    <row r="144" s="1" customFormat="1" ht="20" customHeight="1" spans="1:14">
      <c r="A144" s="3" t="s">
        <v>794</v>
      </c>
      <c r="B144" s="4" t="s">
        <v>467</v>
      </c>
      <c r="C144" s="5">
        <v>340</v>
      </c>
      <c r="D144" s="6">
        <v>2</v>
      </c>
      <c r="E144" s="7">
        <v>0.25</v>
      </c>
      <c r="F144" s="5">
        <v>1</v>
      </c>
      <c r="G144" s="5">
        <v>100000</v>
      </c>
      <c r="H144" s="8">
        <v>0.51</v>
      </c>
      <c r="I144" s="8">
        <v>0.022</v>
      </c>
      <c r="J144" s="9" t="s">
        <v>795</v>
      </c>
      <c r="K144" s="5">
        <v>775</v>
      </c>
      <c r="L144" s="4" t="s">
        <v>469</v>
      </c>
      <c r="M144" s="9" t="s">
        <v>517</v>
      </c>
      <c r="N144" s="3" t="s">
        <v>631</v>
      </c>
    </row>
    <row r="145" s="1" customFormat="1" ht="20" customHeight="1" spans="1:14">
      <c r="A145" s="3" t="s">
        <v>796</v>
      </c>
      <c r="B145" s="4" t="s">
        <v>467</v>
      </c>
      <c r="C145" s="5">
        <v>11901</v>
      </c>
      <c r="D145" s="6">
        <v>2</v>
      </c>
      <c r="E145" s="7">
        <v>23.3374</v>
      </c>
      <c r="F145" s="5">
        <v>68</v>
      </c>
      <c r="G145" s="5">
        <v>10000</v>
      </c>
      <c r="H145" s="8">
        <v>0.159</v>
      </c>
      <c r="I145" s="8">
        <v>0.021</v>
      </c>
      <c r="J145" s="9" t="s">
        <v>797</v>
      </c>
      <c r="K145" s="5">
        <v>491</v>
      </c>
      <c r="L145" s="4" t="s">
        <v>496</v>
      </c>
      <c r="M145" s="9" t="s">
        <v>689</v>
      </c>
      <c r="N145" s="3" t="s">
        <v>79</v>
      </c>
    </row>
    <row r="146" s="1" customFormat="1" ht="20" customHeight="1" spans="1:14">
      <c r="A146" s="3" t="s">
        <v>798</v>
      </c>
      <c r="B146" s="4" t="s">
        <v>563</v>
      </c>
      <c r="C146" s="5">
        <v>131</v>
      </c>
      <c r="D146" s="6">
        <v>2</v>
      </c>
      <c r="E146" s="7">
        <v>0.5057</v>
      </c>
      <c r="F146" s="5">
        <v>0</v>
      </c>
      <c r="G146" s="5">
        <v>6000</v>
      </c>
      <c r="H146" s="8">
        <v>0.4</v>
      </c>
      <c r="I146" s="8">
        <v>0.022</v>
      </c>
      <c r="J146" s="9" t="s">
        <v>650</v>
      </c>
      <c r="K146" s="5">
        <v>282</v>
      </c>
      <c r="L146" s="4" t="s">
        <v>469</v>
      </c>
      <c r="M146" s="9" t="s">
        <v>473</v>
      </c>
      <c r="N146" s="3" t="s">
        <v>79</v>
      </c>
    </row>
    <row r="147" s="1" customFormat="1" ht="20" customHeight="1" spans="1:14">
      <c r="A147" s="3" t="s">
        <v>799</v>
      </c>
      <c r="B147" s="4" t="s">
        <v>467</v>
      </c>
      <c r="C147" s="5">
        <v>22105</v>
      </c>
      <c r="D147" s="6">
        <v>2</v>
      </c>
      <c r="E147" s="7">
        <v>14.0579</v>
      </c>
      <c r="F147" s="5">
        <v>963</v>
      </c>
      <c r="G147" s="5">
        <v>2000</v>
      </c>
      <c r="H147" s="8">
        <v>0.219</v>
      </c>
      <c r="I147" s="8">
        <v>0.018</v>
      </c>
      <c r="J147" s="9" t="s">
        <v>800</v>
      </c>
      <c r="K147" s="5">
        <v>412</v>
      </c>
      <c r="L147" s="4" t="s">
        <v>496</v>
      </c>
      <c r="M147" s="9" t="s">
        <v>482</v>
      </c>
      <c r="N147" s="3" t="s">
        <v>79</v>
      </c>
    </row>
    <row r="148" s="1" customFormat="1" ht="20" customHeight="1" spans="1:14">
      <c r="A148" s="3" t="s">
        <v>801</v>
      </c>
      <c r="B148" s="4" t="s">
        <v>802</v>
      </c>
      <c r="C148" s="5">
        <v>80</v>
      </c>
      <c r="D148" s="6">
        <v>2</v>
      </c>
      <c r="E148" s="7">
        <v>-0.0588</v>
      </c>
      <c r="F148" s="5">
        <v>3</v>
      </c>
      <c r="G148" s="9" t="s">
        <v>566</v>
      </c>
      <c r="H148" s="8">
        <v>0.338</v>
      </c>
      <c r="I148" s="4" t="s">
        <v>566</v>
      </c>
      <c r="J148" s="9" t="s">
        <v>566</v>
      </c>
      <c r="K148" s="9" t="s">
        <v>566</v>
      </c>
      <c r="L148" s="4" t="s">
        <v>566</v>
      </c>
      <c r="M148" s="9" t="s">
        <v>490</v>
      </c>
      <c r="N148" s="3" t="s">
        <v>727</v>
      </c>
    </row>
    <row r="149" s="1" customFormat="1" ht="20" customHeight="1" spans="1:14">
      <c r="A149" s="3" t="s">
        <v>803</v>
      </c>
      <c r="B149" s="4" t="s">
        <v>467</v>
      </c>
      <c r="C149" s="5">
        <v>15479</v>
      </c>
      <c r="D149" s="6">
        <v>2</v>
      </c>
      <c r="E149" s="7">
        <v>11.719</v>
      </c>
      <c r="F149" s="5">
        <v>138</v>
      </c>
      <c r="G149" s="5">
        <v>30000</v>
      </c>
      <c r="H149" s="8">
        <v>0.162</v>
      </c>
      <c r="I149" s="8">
        <v>0.021</v>
      </c>
      <c r="J149" s="9" t="s">
        <v>804</v>
      </c>
      <c r="K149" s="5">
        <v>551</v>
      </c>
      <c r="L149" s="4" t="s">
        <v>508</v>
      </c>
      <c r="M149" s="9" t="s">
        <v>476</v>
      </c>
      <c r="N149" s="3" t="s">
        <v>79</v>
      </c>
    </row>
    <row r="150" s="1" customFormat="1" ht="20" customHeight="1" spans="1:14">
      <c r="A150" s="3" t="s">
        <v>805</v>
      </c>
      <c r="B150" s="4" t="s">
        <v>467</v>
      </c>
      <c r="C150" s="5">
        <v>59</v>
      </c>
      <c r="D150" s="6">
        <v>2</v>
      </c>
      <c r="E150" s="7">
        <v>-0.7217</v>
      </c>
      <c r="F150" s="5">
        <v>1</v>
      </c>
      <c r="G150" s="9" t="s">
        <v>566</v>
      </c>
      <c r="H150" s="8">
        <v>0.217</v>
      </c>
      <c r="I150" s="8">
        <v>0.039</v>
      </c>
      <c r="J150" s="9" t="s">
        <v>806</v>
      </c>
      <c r="K150" s="5">
        <v>228</v>
      </c>
      <c r="L150" s="4" t="s">
        <v>469</v>
      </c>
      <c r="M150" s="9" t="s">
        <v>547</v>
      </c>
      <c r="N150" s="3" t="s">
        <v>727</v>
      </c>
    </row>
    <row r="151" s="1" customFormat="1" ht="20" customHeight="1" spans="1:14">
      <c r="A151" s="3" t="s">
        <v>807</v>
      </c>
      <c r="B151" s="4" t="s">
        <v>467</v>
      </c>
      <c r="C151" s="5">
        <v>9684</v>
      </c>
      <c r="D151" s="6">
        <v>2</v>
      </c>
      <c r="E151" s="7">
        <v>16.2313</v>
      </c>
      <c r="F151" s="5">
        <v>85</v>
      </c>
      <c r="G151" s="5">
        <v>4000</v>
      </c>
      <c r="H151" s="8">
        <v>0.347</v>
      </c>
      <c r="I151" s="8">
        <v>0.025</v>
      </c>
      <c r="J151" s="9" t="s">
        <v>808</v>
      </c>
      <c r="K151" s="5">
        <v>687</v>
      </c>
      <c r="L151" s="4" t="s">
        <v>496</v>
      </c>
      <c r="M151" s="9" t="s">
        <v>739</v>
      </c>
      <c r="N151" s="3" t="s">
        <v>707</v>
      </c>
    </row>
    <row r="152" s="1" customFormat="1" ht="20" customHeight="1" spans="1:14">
      <c r="A152" s="3" t="s">
        <v>809</v>
      </c>
      <c r="B152" s="4" t="s">
        <v>467</v>
      </c>
      <c r="C152" s="5">
        <v>321</v>
      </c>
      <c r="D152" s="6">
        <v>2</v>
      </c>
      <c r="E152" s="7">
        <v>0.0993</v>
      </c>
      <c r="F152" s="5">
        <v>5</v>
      </c>
      <c r="G152" s="5">
        <v>80000</v>
      </c>
      <c r="H152" s="8">
        <v>0.201</v>
      </c>
      <c r="I152" s="8">
        <v>0.028</v>
      </c>
      <c r="J152" s="9" t="s">
        <v>810</v>
      </c>
      <c r="K152" s="5">
        <v>925</v>
      </c>
      <c r="L152" s="4" t="s">
        <v>496</v>
      </c>
      <c r="M152" s="9" t="s">
        <v>505</v>
      </c>
      <c r="N152" s="3" t="s">
        <v>79</v>
      </c>
    </row>
    <row r="153" s="1" customFormat="1" ht="20" customHeight="1" spans="1:14">
      <c r="A153" s="3" t="s">
        <v>811</v>
      </c>
      <c r="B153" s="4" t="s">
        <v>802</v>
      </c>
      <c r="C153" s="5">
        <v>30</v>
      </c>
      <c r="D153" s="6">
        <v>2</v>
      </c>
      <c r="E153" s="7">
        <v>90</v>
      </c>
      <c r="F153" s="5">
        <v>0</v>
      </c>
      <c r="G153" s="5">
        <v>60000</v>
      </c>
      <c r="H153" s="8">
        <v>0.471</v>
      </c>
      <c r="I153" s="8">
        <v>0.035</v>
      </c>
      <c r="J153" s="9" t="s">
        <v>812</v>
      </c>
      <c r="K153" s="5">
        <v>252</v>
      </c>
      <c r="L153" s="4" t="s">
        <v>469</v>
      </c>
      <c r="M153" s="9" t="s">
        <v>527</v>
      </c>
      <c r="N153" s="3" t="s">
        <v>79</v>
      </c>
    </row>
    <row r="154" s="1" customFormat="1" ht="20" customHeight="1" spans="1:14">
      <c r="A154" s="3" t="s">
        <v>813</v>
      </c>
      <c r="B154" s="4" t="s">
        <v>467</v>
      </c>
      <c r="C154" s="5">
        <v>43395</v>
      </c>
      <c r="D154" s="6">
        <v>2</v>
      </c>
      <c r="E154" s="7">
        <v>10.3126</v>
      </c>
      <c r="F154" s="5">
        <v>621</v>
      </c>
      <c r="G154" s="5">
        <v>5000</v>
      </c>
      <c r="H154" s="8">
        <v>0.401</v>
      </c>
      <c r="I154" s="8">
        <v>0.026</v>
      </c>
      <c r="J154" s="9" t="s">
        <v>814</v>
      </c>
      <c r="K154" s="5">
        <v>216</v>
      </c>
      <c r="L154" s="4" t="s">
        <v>508</v>
      </c>
      <c r="M154" s="9" t="s">
        <v>522</v>
      </c>
      <c r="N154" s="3" t="s">
        <v>79</v>
      </c>
    </row>
    <row r="155" s="1" customFormat="1" ht="20" customHeight="1" spans="1:14">
      <c r="A155" s="3" t="s">
        <v>815</v>
      </c>
      <c r="B155" s="4" t="s">
        <v>563</v>
      </c>
      <c r="C155" s="5">
        <v>85</v>
      </c>
      <c r="D155" s="6">
        <v>2</v>
      </c>
      <c r="E155" s="7">
        <v>-0.9512</v>
      </c>
      <c r="F155" s="5">
        <v>0</v>
      </c>
      <c r="G155" s="5">
        <v>70000</v>
      </c>
      <c r="H155" s="8">
        <v>0.35</v>
      </c>
      <c r="I155" s="8">
        <v>0.023</v>
      </c>
      <c r="J155" s="9" t="s">
        <v>816</v>
      </c>
      <c r="K155" s="5">
        <v>527</v>
      </c>
      <c r="L155" s="4" t="s">
        <v>508</v>
      </c>
      <c r="M155" s="9" t="s">
        <v>487</v>
      </c>
      <c r="N155" s="3" t="s">
        <v>631</v>
      </c>
    </row>
    <row r="156" s="1" customFormat="1" ht="20" customHeight="1" spans="1:14">
      <c r="A156" s="3" t="s">
        <v>817</v>
      </c>
      <c r="B156" s="4" t="s">
        <v>563</v>
      </c>
      <c r="C156" s="5">
        <v>247</v>
      </c>
      <c r="D156" s="6">
        <v>2</v>
      </c>
      <c r="E156" s="7">
        <v>-0.381</v>
      </c>
      <c r="F156" s="5">
        <v>0</v>
      </c>
      <c r="G156" s="5">
        <v>20000</v>
      </c>
      <c r="H156" s="8">
        <v>0.292</v>
      </c>
      <c r="I156" s="8">
        <v>0.021</v>
      </c>
      <c r="J156" s="9" t="s">
        <v>818</v>
      </c>
      <c r="K156" s="5">
        <v>270</v>
      </c>
      <c r="L156" s="4" t="s">
        <v>496</v>
      </c>
      <c r="M156" s="9" t="s">
        <v>470</v>
      </c>
      <c r="N156" s="3" t="s">
        <v>79</v>
      </c>
    </row>
    <row r="157" s="1" customFormat="1" ht="20" customHeight="1" spans="1:14">
      <c r="A157" s="3" t="s">
        <v>819</v>
      </c>
      <c r="B157" s="4" t="s">
        <v>467</v>
      </c>
      <c r="C157" s="5">
        <v>153515</v>
      </c>
      <c r="D157" s="6">
        <v>2</v>
      </c>
      <c r="E157" s="7">
        <v>5.4082</v>
      </c>
      <c r="F157" s="5">
        <v>2840</v>
      </c>
      <c r="G157" s="5">
        <v>10000</v>
      </c>
      <c r="H157" s="8">
        <v>0.213</v>
      </c>
      <c r="I157" s="8">
        <v>0.035</v>
      </c>
      <c r="J157" s="9" t="s">
        <v>820</v>
      </c>
      <c r="K157" s="5">
        <v>575</v>
      </c>
      <c r="L157" s="4" t="s">
        <v>593</v>
      </c>
      <c r="M157" s="9" t="s">
        <v>671</v>
      </c>
      <c r="N157" s="3" t="s">
        <v>79</v>
      </c>
    </row>
    <row r="158" s="1" customFormat="1" ht="20" customHeight="1" spans="1:14">
      <c r="A158" s="3" t="s">
        <v>821</v>
      </c>
      <c r="B158" s="4" t="s">
        <v>467</v>
      </c>
      <c r="C158" s="5">
        <v>25860</v>
      </c>
      <c r="D158" s="6">
        <v>2</v>
      </c>
      <c r="E158" s="7">
        <v>3.9145</v>
      </c>
      <c r="F158" s="5">
        <v>0</v>
      </c>
      <c r="G158" s="5">
        <v>8000</v>
      </c>
      <c r="H158" s="8">
        <v>0.23</v>
      </c>
      <c r="I158" s="8">
        <v>0.02</v>
      </c>
      <c r="J158" s="9" t="s">
        <v>822</v>
      </c>
      <c r="K158" s="5">
        <v>595</v>
      </c>
      <c r="L158" s="4" t="s">
        <v>496</v>
      </c>
      <c r="M158" s="9" t="s">
        <v>603</v>
      </c>
      <c r="N158" s="3" t="s">
        <v>79</v>
      </c>
    </row>
    <row r="159" s="1" customFormat="1" ht="20" customHeight="1" spans="1:14">
      <c r="A159" s="3" t="s">
        <v>823</v>
      </c>
      <c r="B159" s="4" t="s">
        <v>467</v>
      </c>
      <c r="C159" s="5">
        <v>35</v>
      </c>
      <c r="D159" s="6">
        <v>2</v>
      </c>
      <c r="E159" s="7">
        <v>-0.4697</v>
      </c>
      <c r="F159" s="5">
        <v>0</v>
      </c>
      <c r="G159" s="9" t="s">
        <v>566</v>
      </c>
      <c r="H159" s="8">
        <v>0.312</v>
      </c>
      <c r="I159" s="8">
        <v>0.031</v>
      </c>
      <c r="J159" s="9" t="s">
        <v>824</v>
      </c>
      <c r="K159" s="5">
        <v>323</v>
      </c>
      <c r="L159" s="4" t="s">
        <v>469</v>
      </c>
      <c r="M159" s="9" t="s">
        <v>555</v>
      </c>
      <c r="N159" s="3" t="s">
        <v>727</v>
      </c>
    </row>
    <row r="160" s="1" customFormat="1" ht="20" customHeight="1" spans="1:14">
      <c r="A160" s="3" t="s">
        <v>825</v>
      </c>
      <c r="B160" s="4" t="s">
        <v>802</v>
      </c>
      <c r="C160" s="5">
        <v>68</v>
      </c>
      <c r="D160" s="6">
        <v>2</v>
      </c>
      <c r="E160" s="7">
        <v>-0.4848</v>
      </c>
      <c r="F160" s="9" t="s">
        <v>566</v>
      </c>
      <c r="G160" s="9" t="s">
        <v>566</v>
      </c>
      <c r="H160" s="8">
        <v>0.58</v>
      </c>
      <c r="I160" s="4" t="s">
        <v>566</v>
      </c>
      <c r="J160" s="9" t="s">
        <v>566</v>
      </c>
      <c r="K160" s="9" t="s">
        <v>566</v>
      </c>
      <c r="L160" s="4" t="s">
        <v>566</v>
      </c>
      <c r="M160" s="9" t="s">
        <v>566</v>
      </c>
      <c r="N160" s="3" t="s">
        <v>727</v>
      </c>
    </row>
    <row r="161" s="1" customFormat="1" ht="20" customHeight="1" spans="1:14">
      <c r="A161" s="3" t="s">
        <v>826</v>
      </c>
      <c r="B161" s="4" t="s">
        <v>802</v>
      </c>
      <c r="C161" s="5">
        <v>90</v>
      </c>
      <c r="D161" s="6">
        <v>2</v>
      </c>
      <c r="E161" s="7">
        <v>90</v>
      </c>
      <c r="F161" s="5">
        <v>2</v>
      </c>
      <c r="G161" s="9" t="s">
        <v>566</v>
      </c>
      <c r="H161" s="8">
        <v>0.529</v>
      </c>
      <c r="I161" s="8">
        <v>0.021</v>
      </c>
      <c r="J161" s="9" t="s">
        <v>827</v>
      </c>
      <c r="K161" s="5">
        <v>129</v>
      </c>
      <c r="L161" s="4" t="s">
        <v>469</v>
      </c>
      <c r="M161" s="9" t="s">
        <v>547</v>
      </c>
      <c r="N161" s="3" t="s">
        <v>727</v>
      </c>
    </row>
    <row r="162" s="1" customFormat="1" ht="20" customHeight="1" spans="1:14">
      <c r="A162" s="3" t="s">
        <v>828</v>
      </c>
      <c r="B162" s="4" t="s">
        <v>467</v>
      </c>
      <c r="C162" s="5">
        <v>277</v>
      </c>
      <c r="D162" s="6">
        <v>2</v>
      </c>
      <c r="E162" s="7">
        <v>7.6563</v>
      </c>
      <c r="F162" s="5">
        <v>21</v>
      </c>
      <c r="G162" s="9" t="s">
        <v>566</v>
      </c>
      <c r="H162" s="8">
        <v>0.194</v>
      </c>
      <c r="I162" s="4" t="s">
        <v>566</v>
      </c>
      <c r="J162" s="9" t="s">
        <v>566</v>
      </c>
      <c r="K162" s="9" t="s">
        <v>566</v>
      </c>
      <c r="L162" s="4" t="s">
        <v>566</v>
      </c>
      <c r="M162" s="9" t="s">
        <v>470</v>
      </c>
      <c r="N162" s="3" t="s">
        <v>727</v>
      </c>
    </row>
    <row r="163" s="1" customFormat="1" ht="20" customHeight="1" spans="1:14">
      <c r="A163" s="3" t="s">
        <v>829</v>
      </c>
      <c r="B163" s="4" t="s">
        <v>467</v>
      </c>
      <c r="C163" s="5">
        <v>296</v>
      </c>
      <c r="D163" s="6">
        <v>2</v>
      </c>
      <c r="E163" s="7">
        <v>-0.5556</v>
      </c>
      <c r="F163" s="5">
        <v>18</v>
      </c>
      <c r="G163" s="5">
        <v>780</v>
      </c>
      <c r="H163" s="8">
        <v>0.297</v>
      </c>
      <c r="I163" s="8">
        <v>0.027</v>
      </c>
      <c r="J163" s="9" t="s">
        <v>830</v>
      </c>
      <c r="K163" s="5">
        <v>301</v>
      </c>
      <c r="L163" s="4" t="s">
        <v>469</v>
      </c>
      <c r="M163" s="9" t="s">
        <v>831</v>
      </c>
      <c r="N163" s="3" t="s">
        <v>79</v>
      </c>
    </row>
    <row r="164" s="1" customFormat="1" ht="20" customHeight="1" spans="1:14">
      <c r="A164" s="3" t="s">
        <v>832</v>
      </c>
      <c r="B164" s="4" t="s">
        <v>467</v>
      </c>
      <c r="C164" s="5">
        <v>1108</v>
      </c>
      <c r="D164" s="6">
        <v>2</v>
      </c>
      <c r="E164" s="7">
        <v>10.5417</v>
      </c>
      <c r="F164" s="5">
        <v>27</v>
      </c>
      <c r="G164" s="5">
        <v>20000</v>
      </c>
      <c r="H164" s="8">
        <v>0.171</v>
      </c>
      <c r="I164" s="8">
        <v>0.027</v>
      </c>
      <c r="J164" s="9" t="s">
        <v>833</v>
      </c>
      <c r="K164" s="5">
        <v>391</v>
      </c>
      <c r="L164" s="4" t="s">
        <v>469</v>
      </c>
      <c r="M164" s="9" t="s">
        <v>476</v>
      </c>
      <c r="N164" s="3" t="s">
        <v>707</v>
      </c>
    </row>
    <row r="165" s="1" customFormat="1" ht="20" customHeight="1" spans="1:14">
      <c r="A165" s="3" t="s">
        <v>834</v>
      </c>
      <c r="B165" s="4" t="s">
        <v>563</v>
      </c>
      <c r="C165" s="5">
        <v>82</v>
      </c>
      <c r="D165" s="6">
        <v>2</v>
      </c>
      <c r="E165" s="7">
        <v>0.3898</v>
      </c>
      <c r="F165" s="5">
        <v>0</v>
      </c>
      <c r="G165" s="5">
        <v>50000</v>
      </c>
      <c r="H165" s="8">
        <v>0.705</v>
      </c>
      <c r="I165" s="8">
        <v>0.034</v>
      </c>
      <c r="J165" s="9" t="s">
        <v>835</v>
      </c>
      <c r="K165" s="5">
        <v>289</v>
      </c>
      <c r="L165" s="4" t="s">
        <v>469</v>
      </c>
      <c r="M165" s="9" t="s">
        <v>527</v>
      </c>
      <c r="N165" s="3" t="s">
        <v>727</v>
      </c>
    </row>
    <row r="166" s="1" customFormat="1" ht="20" customHeight="1" spans="1:14">
      <c r="A166" s="3" t="s">
        <v>836</v>
      </c>
      <c r="B166" s="4" t="s">
        <v>563</v>
      </c>
      <c r="C166" s="5">
        <v>78</v>
      </c>
      <c r="D166" s="6">
        <v>2</v>
      </c>
      <c r="E166" s="7">
        <v>0.5294</v>
      </c>
      <c r="F166" s="9" t="s">
        <v>566</v>
      </c>
      <c r="G166" s="9" t="s">
        <v>566</v>
      </c>
      <c r="H166" s="4" t="s">
        <v>566</v>
      </c>
      <c r="I166" s="4" t="s">
        <v>566</v>
      </c>
      <c r="J166" s="9" t="s">
        <v>566</v>
      </c>
      <c r="K166" s="9" t="s">
        <v>566</v>
      </c>
      <c r="L166" s="4" t="s">
        <v>566</v>
      </c>
      <c r="M166" s="9" t="s">
        <v>566</v>
      </c>
      <c r="N166" s="3" t="s">
        <v>727</v>
      </c>
    </row>
    <row r="167" s="1" customFormat="1" ht="20" customHeight="1" spans="1:14">
      <c r="A167" s="3" t="s">
        <v>837</v>
      </c>
      <c r="B167" s="4" t="s">
        <v>467</v>
      </c>
      <c r="C167" s="5">
        <v>4213</v>
      </c>
      <c r="D167" s="6">
        <v>2</v>
      </c>
      <c r="E167" s="7">
        <v>13.4281</v>
      </c>
      <c r="F167" s="5">
        <v>129</v>
      </c>
      <c r="G167" s="5">
        <v>2000</v>
      </c>
      <c r="H167" s="8">
        <v>0.249</v>
      </c>
      <c r="I167" s="8">
        <v>0.022</v>
      </c>
      <c r="J167" s="9" t="s">
        <v>838</v>
      </c>
      <c r="K167" s="5">
        <v>387</v>
      </c>
      <c r="L167" s="4" t="s">
        <v>469</v>
      </c>
      <c r="M167" s="9" t="s">
        <v>476</v>
      </c>
      <c r="N167" s="3" t="s">
        <v>79</v>
      </c>
    </row>
    <row r="168" s="1" customFormat="1" ht="20" customHeight="1" spans="1:14">
      <c r="A168" s="3" t="s">
        <v>839</v>
      </c>
      <c r="B168" s="4" t="s">
        <v>467</v>
      </c>
      <c r="C168" s="5">
        <v>10184</v>
      </c>
      <c r="D168" s="6">
        <v>2</v>
      </c>
      <c r="E168" s="7">
        <v>3.27</v>
      </c>
      <c r="F168" s="5">
        <v>24</v>
      </c>
      <c r="G168" s="5">
        <v>10000</v>
      </c>
      <c r="H168" s="8">
        <v>0.303</v>
      </c>
      <c r="I168" s="8">
        <v>0.031</v>
      </c>
      <c r="J168" s="9" t="s">
        <v>840</v>
      </c>
      <c r="K168" s="5">
        <v>281</v>
      </c>
      <c r="L168" s="4" t="s">
        <v>469</v>
      </c>
      <c r="M168" s="9" t="s">
        <v>550</v>
      </c>
      <c r="N168" s="3" t="s">
        <v>79</v>
      </c>
    </row>
    <row r="169" s="1" customFormat="1" ht="20" customHeight="1" spans="1:14">
      <c r="A169" s="3" t="s">
        <v>841</v>
      </c>
      <c r="B169" s="4" t="s">
        <v>467</v>
      </c>
      <c r="C169" s="5">
        <v>11</v>
      </c>
      <c r="D169" s="6">
        <v>2</v>
      </c>
      <c r="E169" s="7">
        <v>90</v>
      </c>
      <c r="F169" s="5">
        <v>0</v>
      </c>
      <c r="G169" s="5">
        <v>40000</v>
      </c>
      <c r="H169" s="8">
        <v>0.326</v>
      </c>
      <c r="I169" s="8">
        <v>0.019</v>
      </c>
      <c r="J169" s="9" t="s">
        <v>842</v>
      </c>
      <c r="K169" s="5">
        <v>617</v>
      </c>
      <c r="L169" s="4" t="s">
        <v>508</v>
      </c>
      <c r="M169" s="9" t="s">
        <v>487</v>
      </c>
      <c r="N169" s="3" t="s">
        <v>79</v>
      </c>
    </row>
    <row r="170" s="1" customFormat="1" ht="20" customHeight="1" spans="1:14">
      <c r="A170" s="3" t="s">
        <v>843</v>
      </c>
      <c r="B170" s="4" t="s">
        <v>563</v>
      </c>
      <c r="C170" s="5">
        <v>34</v>
      </c>
      <c r="D170" s="6">
        <v>2</v>
      </c>
      <c r="E170" s="7">
        <v>-0.7424</v>
      </c>
      <c r="F170" s="5">
        <v>0</v>
      </c>
      <c r="G170" s="5">
        <v>580</v>
      </c>
      <c r="H170" s="8">
        <v>0.298</v>
      </c>
      <c r="I170" s="8">
        <v>0.022</v>
      </c>
      <c r="J170" s="9" t="s">
        <v>844</v>
      </c>
      <c r="K170" s="5">
        <v>213</v>
      </c>
      <c r="L170" s="4" t="s">
        <v>469</v>
      </c>
      <c r="M170" s="9" t="s">
        <v>470</v>
      </c>
      <c r="N170" s="3" t="s">
        <v>716</v>
      </c>
    </row>
    <row r="171" s="1" customFormat="1" ht="20" customHeight="1" spans="1:14">
      <c r="A171" s="3" t="s">
        <v>845</v>
      </c>
      <c r="B171" s="4" t="s">
        <v>563</v>
      </c>
      <c r="C171" s="5">
        <v>60</v>
      </c>
      <c r="D171" s="6">
        <v>2</v>
      </c>
      <c r="E171" s="7">
        <v>-0.375</v>
      </c>
      <c r="F171" s="5">
        <v>3</v>
      </c>
      <c r="G171" s="9" t="s">
        <v>566</v>
      </c>
      <c r="H171" s="8">
        <v>0.5</v>
      </c>
      <c r="I171" s="8">
        <v>0.038</v>
      </c>
      <c r="J171" s="9" t="s">
        <v>846</v>
      </c>
      <c r="K171" s="5">
        <v>211</v>
      </c>
      <c r="L171" s="4" t="s">
        <v>479</v>
      </c>
      <c r="M171" s="9" t="s">
        <v>487</v>
      </c>
      <c r="N171" s="3" t="s">
        <v>727</v>
      </c>
    </row>
    <row r="172" s="1" customFormat="1" ht="20" customHeight="1" spans="1:14">
      <c r="A172" s="3" t="s">
        <v>847</v>
      </c>
      <c r="B172" s="4" t="s">
        <v>467</v>
      </c>
      <c r="C172" s="5">
        <v>21</v>
      </c>
      <c r="D172" s="6">
        <v>2</v>
      </c>
      <c r="E172" s="7">
        <v>90</v>
      </c>
      <c r="F172" s="5">
        <v>1</v>
      </c>
      <c r="G172" s="5">
        <v>70000</v>
      </c>
      <c r="H172" s="8">
        <v>0.357</v>
      </c>
      <c r="I172" s="8">
        <v>0.024</v>
      </c>
      <c r="J172" s="9" t="s">
        <v>786</v>
      </c>
      <c r="K172" s="5">
        <v>571</v>
      </c>
      <c r="L172" s="4" t="s">
        <v>496</v>
      </c>
      <c r="M172" s="9" t="s">
        <v>558</v>
      </c>
      <c r="N172" s="3" t="s">
        <v>79</v>
      </c>
    </row>
    <row r="173" s="1" customFormat="1" ht="20" customHeight="1" spans="1:14">
      <c r="A173" s="3" t="s">
        <v>848</v>
      </c>
      <c r="B173" s="4" t="s">
        <v>467</v>
      </c>
      <c r="C173" s="5">
        <v>204</v>
      </c>
      <c r="D173" s="6">
        <v>2</v>
      </c>
      <c r="E173" s="7">
        <v>-0.7611</v>
      </c>
      <c r="F173" s="5">
        <v>6</v>
      </c>
      <c r="G173" s="9" t="s">
        <v>566</v>
      </c>
      <c r="H173" s="8">
        <v>0.26</v>
      </c>
      <c r="I173" s="8">
        <v>0.035</v>
      </c>
      <c r="J173" s="9" t="s">
        <v>849</v>
      </c>
      <c r="K173" s="5">
        <v>256</v>
      </c>
      <c r="L173" s="4" t="s">
        <v>479</v>
      </c>
      <c r="M173" s="9" t="s">
        <v>561</v>
      </c>
      <c r="N173" s="3" t="s">
        <v>727</v>
      </c>
    </row>
    <row r="174" s="1" customFormat="1" ht="20" customHeight="1" spans="1:14">
      <c r="A174" s="3" t="s">
        <v>850</v>
      </c>
      <c r="B174" s="4" t="s">
        <v>467</v>
      </c>
      <c r="C174" s="5">
        <v>579</v>
      </c>
      <c r="D174" s="6">
        <v>2</v>
      </c>
      <c r="E174" s="7">
        <v>90</v>
      </c>
      <c r="F174" s="5">
        <v>20</v>
      </c>
      <c r="G174" s="5">
        <v>1000</v>
      </c>
      <c r="H174" s="8">
        <v>0.241</v>
      </c>
      <c r="I174" s="8">
        <v>0.021</v>
      </c>
      <c r="J174" s="9" t="s">
        <v>851</v>
      </c>
      <c r="K174" s="5">
        <v>150</v>
      </c>
      <c r="L174" s="4" t="s">
        <v>469</v>
      </c>
      <c r="M174" s="9" t="s">
        <v>527</v>
      </c>
      <c r="N174" s="3" t="s">
        <v>727</v>
      </c>
    </row>
    <row r="175" s="1" customFormat="1" ht="20" customHeight="1" spans="1:14">
      <c r="A175" s="3" t="s">
        <v>852</v>
      </c>
      <c r="B175" s="4" t="s">
        <v>467</v>
      </c>
      <c r="C175" s="5">
        <v>20999</v>
      </c>
      <c r="D175" s="6">
        <v>2</v>
      </c>
      <c r="E175" s="7">
        <v>90</v>
      </c>
      <c r="F175" s="5">
        <v>363</v>
      </c>
      <c r="G175" s="5">
        <v>558</v>
      </c>
      <c r="H175" s="8">
        <v>0.178</v>
      </c>
      <c r="I175" s="8">
        <v>0.018</v>
      </c>
      <c r="J175" s="9" t="s">
        <v>853</v>
      </c>
      <c r="K175" s="5">
        <v>219</v>
      </c>
      <c r="L175" s="4" t="s">
        <v>479</v>
      </c>
      <c r="M175" s="9" t="s">
        <v>527</v>
      </c>
      <c r="N175" s="3" t="s">
        <v>79</v>
      </c>
    </row>
    <row r="176" s="1" customFormat="1" ht="20" customHeight="1" spans="1:14">
      <c r="A176" s="3" t="s">
        <v>854</v>
      </c>
      <c r="B176" s="4" t="s">
        <v>802</v>
      </c>
      <c r="C176" s="5">
        <v>72</v>
      </c>
      <c r="D176" s="6">
        <v>2</v>
      </c>
      <c r="E176" s="7">
        <v>90</v>
      </c>
      <c r="F176" s="9" t="s">
        <v>566</v>
      </c>
      <c r="G176" s="9" t="s">
        <v>566</v>
      </c>
      <c r="H176" s="4" t="s">
        <v>566</v>
      </c>
      <c r="I176" s="4" t="s">
        <v>566</v>
      </c>
      <c r="J176" s="9" t="s">
        <v>566</v>
      </c>
      <c r="K176" s="9" t="s">
        <v>566</v>
      </c>
      <c r="L176" s="4" t="s">
        <v>566</v>
      </c>
      <c r="M176" s="9" t="s">
        <v>527</v>
      </c>
      <c r="N176" s="3" t="s">
        <v>727</v>
      </c>
    </row>
    <row r="177" s="1" customFormat="1" ht="20" customHeight="1" spans="1:14">
      <c r="A177" s="3" t="s">
        <v>855</v>
      </c>
      <c r="B177" s="4" t="s">
        <v>563</v>
      </c>
      <c r="C177" s="5">
        <v>68</v>
      </c>
      <c r="D177" s="6">
        <v>2</v>
      </c>
      <c r="E177" s="7">
        <v>90</v>
      </c>
      <c r="F177" s="5">
        <v>0</v>
      </c>
      <c r="G177" s="5">
        <v>67</v>
      </c>
      <c r="H177" s="8">
        <v>0.716</v>
      </c>
      <c r="I177" s="4" t="s">
        <v>566</v>
      </c>
      <c r="J177" s="9" t="s">
        <v>856</v>
      </c>
      <c r="K177" s="5">
        <v>223</v>
      </c>
      <c r="L177" s="4" t="s">
        <v>469</v>
      </c>
      <c r="M177" s="9" t="s">
        <v>566</v>
      </c>
      <c r="N177" s="3" t="s">
        <v>79</v>
      </c>
    </row>
    <row r="178" s="1" customFormat="1" ht="20" customHeight="1" spans="1:14">
      <c r="A178" s="3" t="s">
        <v>857</v>
      </c>
      <c r="B178" s="4" t="s">
        <v>467</v>
      </c>
      <c r="C178" s="5">
        <v>212</v>
      </c>
      <c r="D178" s="6">
        <v>2</v>
      </c>
      <c r="E178" s="7">
        <v>0.7815</v>
      </c>
      <c r="F178" s="5">
        <v>10</v>
      </c>
      <c r="G178" s="5">
        <v>30000</v>
      </c>
      <c r="H178" s="8">
        <v>0.191</v>
      </c>
      <c r="I178" s="8">
        <v>0.021</v>
      </c>
      <c r="J178" s="9" t="s">
        <v>858</v>
      </c>
      <c r="K178" s="5">
        <v>495</v>
      </c>
      <c r="L178" s="4" t="s">
        <v>469</v>
      </c>
      <c r="M178" s="9" t="s">
        <v>470</v>
      </c>
      <c r="N178" s="3" t="s">
        <v>79</v>
      </c>
    </row>
    <row r="179" s="1" customFormat="1" ht="20" customHeight="1" spans="1:14">
      <c r="A179" s="3" t="s">
        <v>859</v>
      </c>
      <c r="B179" s="4" t="s">
        <v>467</v>
      </c>
      <c r="C179" s="5">
        <v>84</v>
      </c>
      <c r="D179" s="6">
        <v>2</v>
      </c>
      <c r="E179" s="7">
        <v>-0.0118</v>
      </c>
      <c r="F179" s="5">
        <v>2</v>
      </c>
      <c r="G179" s="5">
        <v>535</v>
      </c>
      <c r="H179" s="8">
        <v>0.221</v>
      </c>
      <c r="I179" s="8">
        <v>0.019</v>
      </c>
      <c r="J179" s="9" t="s">
        <v>571</v>
      </c>
      <c r="K179" s="5">
        <v>153</v>
      </c>
      <c r="L179" s="4" t="s">
        <v>469</v>
      </c>
      <c r="M179" s="9" t="s">
        <v>487</v>
      </c>
      <c r="N179" s="3" t="s">
        <v>79</v>
      </c>
    </row>
    <row r="180" s="1" customFormat="1" ht="20" customHeight="1" spans="1:14">
      <c r="A180" s="3" t="s">
        <v>860</v>
      </c>
      <c r="B180" s="4" t="s">
        <v>467</v>
      </c>
      <c r="C180" s="5">
        <v>121</v>
      </c>
      <c r="D180" s="6">
        <v>2</v>
      </c>
      <c r="E180" s="7">
        <v>2.4571</v>
      </c>
      <c r="F180" s="5">
        <v>4</v>
      </c>
      <c r="G180" s="5">
        <v>40000</v>
      </c>
      <c r="H180" s="8">
        <v>0.771</v>
      </c>
      <c r="I180" s="8">
        <v>0.025</v>
      </c>
      <c r="J180" s="9" t="s">
        <v>861</v>
      </c>
      <c r="K180" s="5">
        <v>608</v>
      </c>
      <c r="L180" s="4" t="s">
        <v>469</v>
      </c>
      <c r="M180" s="9" t="s">
        <v>497</v>
      </c>
      <c r="N180" s="3" t="s">
        <v>79</v>
      </c>
    </row>
    <row r="181" s="1" customFormat="1" ht="20" customHeight="1" spans="1:14">
      <c r="A181" s="3" t="s">
        <v>862</v>
      </c>
      <c r="B181" s="4" t="s">
        <v>467</v>
      </c>
      <c r="C181" s="5">
        <v>766</v>
      </c>
      <c r="D181" s="6">
        <v>2</v>
      </c>
      <c r="E181" s="7">
        <v>3.1405</v>
      </c>
      <c r="F181" s="5">
        <v>2</v>
      </c>
      <c r="G181" s="5">
        <v>2000</v>
      </c>
      <c r="H181" s="8">
        <v>0.236</v>
      </c>
      <c r="I181" s="8">
        <v>0.02</v>
      </c>
      <c r="J181" s="9" t="s">
        <v>863</v>
      </c>
      <c r="K181" s="5">
        <v>347</v>
      </c>
      <c r="L181" s="4" t="s">
        <v>479</v>
      </c>
      <c r="M181" s="9" t="s">
        <v>550</v>
      </c>
      <c r="N181" s="3" t="s">
        <v>79</v>
      </c>
    </row>
    <row r="182" s="1" customFormat="1" ht="20" customHeight="1" spans="1:14">
      <c r="A182" s="3" t="s">
        <v>864</v>
      </c>
      <c r="B182" s="4" t="s">
        <v>467</v>
      </c>
      <c r="C182" s="5">
        <v>42985</v>
      </c>
      <c r="D182" s="6">
        <v>2</v>
      </c>
      <c r="E182" s="7">
        <v>1.3732</v>
      </c>
      <c r="F182" s="5">
        <v>477</v>
      </c>
      <c r="G182" s="5">
        <v>1000</v>
      </c>
      <c r="H182" s="8">
        <v>0.233</v>
      </c>
      <c r="I182" s="8">
        <v>0.021</v>
      </c>
      <c r="J182" s="9" t="s">
        <v>865</v>
      </c>
      <c r="K182" s="5">
        <v>113</v>
      </c>
      <c r="L182" s="4" t="s">
        <v>479</v>
      </c>
      <c r="M182" s="9" t="s">
        <v>476</v>
      </c>
      <c r="N182" s="3" t="s">
        <v>79</v>
      </c>
    </row>
    <row r="183" s="1" customFormat="1" ht="20" customHeight="1" spans="1:14">
      <c r="A183" s="3" t="s">
        <v>866</v>
      </c>
      <c r="B183" s="4" t="s">
        <v>467</v>
      </c>
      <c r="C183" s="5">
        <v>46922</v>
      </c>
      <c r="D183" s="6">
        <v>2</v>
      </c>
      <c r="E183" s="7">
        <v>3.02</v>
      </c>
      <c r="F183" s="5">
        <v>380</v>
      </c>
      <c r="G183" s="5">
        <v>10000</v>
      </c>
      <c r="H183" s="8">
        <v>0.207</v>
      </c>
      <c r="I183" s="8">
        <v>0.026</v>
      </c>
      <c r="J183" s="9" t="s">
        <v>867</v>
      </c>
      <c r="K183" s="5">
        <v>397</v>
      </c>
      <c r="L183" s="4" t="s">
        <v>469</v>
      </c>
      <c r="M183" s="9" t="s">
        <v>487</v>
      </c>
      <c r="N183" s="3" t="s">
        <v>631</v>
      </c>
    </row>
    <row r="184" s="1" customFormat="1" ht="20" customHeight="1" spans="1:14">
      <c r="A184" s="3" t="s">
        <v>868</v>
      </c>
      <c r="B184" s="4" t="s">
        <v>467</v>
      </c>
      <c r="C184" s="5">
        <v>61243</v>
      </c>
      <c r="D184" s="6">
        <v>2</v>
      </c>
      <c r="E184" s="7">
        <v>62.9948</v>
      </c>
      <c r="F184" s="5">
        <v>649</v>
      </c>
      <c r="G184" s="5">
        <v>3000</v>
      </c>
      <c r="H184" s="8">
        <v>0.152</v>
      </c>
      <c r="I184" s="8">
        <v>0.017</v>
      </c>
      <c r="J184" s="9" t="s">
        <v>869</v>
      </c>
      <c r="K184" s="5">
        <v>463</v>
      </c>
      <c r="L184" s="4" t="s">
        <v>469</v>
      </c>
      <c r="M184" s="9" t="s">
        <v>490</v>
      </c>
      <c r="N184" s="3" t="s">
        <v>79</v>
      </c>
    </row>
    <row r="185" s="1" customFormat="1" ht="20" customHeight="1" spans="1:14">
      <c r="A185" s="3" t="s">
        <v>870</v>
      </c>
      <c r="B185" s="4" t="s">
        <v>467</v>
      </c>
      <c r="C185" s="5">
        <v>235</v>
      </c>
      <c r="D185" s="6">
        <v>2</v>
      </c>
      <c r="E185" s="7">
        <v>90</v>
      </c>
      <c r="F185" s="5">
        <v>3</v>
      </c>
      <c r="G185" s="5">
        <v>40000</v>
      </c>
      <c r="H185" s="8">
        <v>0.273</v>
      </c>
      <c r="I185" s="8">
        <v>0.019</v>
      </c>
      <c r="J185" s="9" t="s">
        <v>842</v>
      </c>
      <c r="K185" s="5">
        <v>549</v>
      </c>
      <c r="L185" s="4" t="s">
        <v>496</v>
      </c>
      <c r="M185" s="9" t="s">
        <v>470</v>
      </c>
      <c r="N185" s="3" t="s">
        <v>707</v>
      </c>
    </row>
    <row r="186" s="1" customFormat="1" ht="20" customHeight="1" spans="1:14">
      <c r="A186" s="3" t="s">
        <v>871</v>
      </c>
      <c r="B186" s="4" t="s">
        <v>467</v>
      </c>
      <c r="C186" s="5">
        <v>1680</v>
      </c>
      <c r="D186" s="6">
        <v>2</v>
      </c>
      <c r="E186" s="7">
        <v>6.1186</v>
      </c>
      <c r="F186" s="5">
        <v>7</v>
      </c>
      <c r="G186" s="5">
        <v>8000</v>
      </c>
      <c r="H186" s="8">
        <v>0.514</v>
      </c>
      <c r="I186" s="8">
        <v>0.02</v>
      </c>
      <c r="J186" s="9" t="s">
        <v>872</v>
      </c>
      <c r="K186" s="5">
        <v>215</v>
      </c>
      <c r="L186" s="4" t="s">
        <v>674</v>
      </c>
      <c r="M186" s="9" t="s">
        <v>659</v>
      </c>
      <c r="N186" s="3" t="s">
        <v>79</v>
      </c>
    </row>
    <row r="187" s="1" customFormat="1" ht="20" customHeight="1" spans="1:14">
      <c r="A187" s="3" t="s">
        <v>873</v>
      </c>
      <c r="B187" s="4" t="s">
        <v>467</v>
      </c>
      <c r="C187" s="5">
        <v>62</v>
      </c>
      <c r="D187" s="6">
        <v>2</v>
      </c>
      <c r="E187" s="7">
        <v>0.1273</v>
      </c>
      <c r="F187" s="5">
        <v>1</v>
      </c>
      <c r="G187" s="5">
        <v>40000</v>
      </c>
      <c r="H187" s="8">
        <v>0.185</v>
      </c>
      <c r="I187" s="8">
        <v>0.02</v>
      </c>
      <c r="J187" s="9" t="s">
        <v>874</v>
      </c>
      <c r="K187" s="5">
        <v>786</v>
      </c>
      <c r="L187" s="4" t="s">
        <v>508</v>
      </c>
      <c r="M187" s="9" t="s">
        <v>470</v>
      </c>
      <c r="N187" s="3" t="s">
        <v>79</v>
      </c>
    </row>
    <row r="188" s="1" customFormat="1" ht="20" customHeight="1" spans="1:14">
      <c r="A188" s="3" t="s">
        <v>875</v>
      </c>
      <c r="B188" s="4" t="s">
        <v>467</v>
      </c>
      <c r="C188" s="5">
        <v>12760</v>
      </c>
      <c r="D188" s="6">
        <v>2</v>
      </c>
      <c r="E188" s="7">
        <v>10.6</v>
      </c>
      <c r="F188" s="5">
        <v>200</v>
      </c>
      <c r="G188" s="5">
        <v>1000</v>
      </c>
      <c r="H188" s="8">
        <v>0.187</v>
      </c>
      <c r="I188" s="8">
        <v>0.02</v>
      </c>
      <c r="J188" s="9" t="s">
        <v>745</v>
      </c>
      <c r="K188" s="5">
        <v>517</v>
      </c>
      <c r="L188" s="4" t="s">
        <v>469</v>
      </c>
      <c r="M188" s="9" t="s">
        <v>689</v>
      </c>
      <c r="N188" s="3" t="s">
        <v>79</v>
      </c>
    </row>
    <row r="189" s="1" customFormat="1" ht="20" customHeight="1" spans="1:14">
      <c r="A189" s="3" t="s">
        <v>876</v>
      </c>
      <c r="B189" s="4" t="s">
        <v>563</v>
      </c>
      <c r="C189" s="5">
        <v>130</v>
      </c>
      <c r="D189" s="6">
        <v>2</v>
      </c>
      <c r="E189" s="7">
        <v>-0.6221</v>
      </c>
      <c r="F189" s="5">
        <v>0</v>
      </c>
      <c r="G189" s="5">
        <v>753</v>
      </c>
      <c r="H189" s="8">
        <v>0.667</v>
      </c>
      <c r="I189" s="4" t="s">
        <v>566</v>
      </c>
      <c r="J189" s="9" t="s">
        <v>877</v>
      </c>
      <c r="K189" s="5">
        <v>459</v>
      </c>
      <c r="L189" s="4" t="s">
        <v>496</v>
      </c>
      <c r="M189" s="9" t="s">
        <v>566</v>
      </c>
      <c r="N189" s="3" t="s">
        <v>79</v>
      </c>
    </row>
    <row r="190" s="1" customFormat="1" ht="20" customHeight="1" spans="1:14">
      <c r="A190" s="3" t="s">
        <v>878</v>
      </c>
      <c r="B190" s="4" t="s">
        <v>467</v>
      </c>
      <c r="C190" s="5">
        <v>14067</v>
      </c>
      <c r="D190" s="6">
        <v>2</v>
      </c>
      <c r="E190" s="7">
        <v>24.4376</v>
      </c>
      <c r="F190" s="5">
        <v>234</v>
      </c>
      <c r="G190" s="5">
        <v>986</v>
      </c>
      <c r="H190" s="8">
        <v>0.282</v>
      </c>
      <c r="I190" s="8">
        <v>0.017</v>
      </c>
      <c r="J190" s="9" t="s">
        <v>879</v>
      </c>
      <c r="K190" s="5">
        <v>295</v>
      </c>
      <c r="L190" s="4" t="s">
        <v>496</v>
      </c>
      <c r="M190" s="9" t="s">
        <v>689</v>
      </c>
      <c r="N190" s="3" t="s">
        <v>79</v>
      </c>
    </row>
    <row r="191" s="1" customFormat="1" ht="20" customHeight="1" spans="1:14">
      <c r="A191" s="3" t="s">
        <v>880</v>
      </c>
      <c r="B191" s="4" t="s">
        <v>467</v>
      </c>
      <c r="C191" s="5">
        <v>154</v>
      </c>
      <c r="D191" s="6">
        <v>2</v>
      </c>
      <c r="E191" s="7">
        <v>1.169</v>
      </c>
      <c r="F191" s="5">
        <v>0</v>
      </c>
      <c r="G191" s="5">
        <v>70000</v>
      </c>
      <c r="H191" s="8">
        <v>0.292</v>
      </c>
      <c r="I191" s="8">
        <v>0.042</v>
      </c>
      <c r="J191" s="9" t="s">
        <v>881</v>
      </c>
      <c r="K191" s="5">
        <v>219</v>
      </c>
      <c r="L191" s="4" t="s">
        <v>479</v>
      </c>
      <c r="M191" s="9" t="s">
        <v>630</v>
      </c>
      <c r="N191" s="3" t="s">
        <v>727</v>
      </c>
    </row>
    <row r="192" s="1" customFormat="1" ht="20" customHeight="1" spans="1:14">
      <c r="A192" s="3" t="s">
        <v>882</v>
      </c>
      <c r="B192" s="4" t="s">
        <v>467</v>
      </c>
      <c r="C192" s="5">
        <v>210</v>
      </c>
      <c r="D192" s="6">
        <v>2</v>
      </c>
      <c r="E192" s="7">
        <v>1.7632</v>
      </c>
      <c r="F192" s="5">
        <v>0</v>
      </c>
      <c r="G192" s="5">
        <v>503</v>
      </c>
      <c r="H192" s="8">
        <v>0.275</v>
      </c>
      <c r="I192" s="8">
        <v>0.017</v>
      </c>
      <c r="J192" s="9" t="s">
        <v>883</v>
      </c>
      <c r="K192" s="5">
        <v>545</v>
      </c>
      <c r="L192" s="4" t="s">
        <v>479</v>
      </c>
      <c r="M192" s="9" t="s">
        <v>550</v>
      </c>
      <c r="N192" s="3" t="s">
        <v>79</v>
      </c>
    </row>
    <row r="193" s="1" customFormat="1" ht="20" customHeight="1" spans="1:14">
      <c r="A193" s="3" t="s">
        <v>884</v>
      </c>
      <c r="B193" s="4" t="s">
        <v>467</v>
      </c>
      <c r="C193" s="5">
        <v>59147</v>
      </c>
      <c r="D193" s="6">
        <v>2</v>
      </c>
      <c r="E193" s="7">
        <v>6.3438</v>
      </c>
      <c r="F193" s="5">
        <v>668</v>
      </c>
      <c r="G193" s="5">
        <v>20000</v>
      </c>
      <c r="H193" s="8">
        <v>0.23</v>
      </c>
      <c r="I193" s="8">
        <v>0.021</v>
      </c>
      <c r="J193" s="9" t="s">
        <v>885</v>
      </c>
      <c r="K193" s="5">
        <v>522</v>
      </c>
      <c r="L193" s="4" t="s">
        <v>496</v>
      </c>
      <c r="M193" s="9" t="s">
        <v>671</v>
      </c>
      <c r="N193" s="3" t="s">
        <v>79</v>
      </c>
    </row>
    <row r="194" s="1" customFormat="1" ht="20" customHeight="1" spans="1:14">
      <c r="A194" s="3" t="s">
        <v>886</v>
      </c>
      <c r="B194" s="4" t="s">
        <v>467</v>
      </c>
      <c r="C194" s="5">
        <v>318</v>
      </c>
      <c r="D194" s="6">
        <v>2</v>
      </c>
      <c r="E194" s="7">
        <v>5</v>
      </c>
      <c r="F194" s="5">
        <v>6</v>
      </c>
      <c r="G194" s="5">
        <v>5000</v>
      </c>
      <c r="H194" s="8">
        <v>0.31</v>
      </c>
      <c r="I194" s="8">
        <v>0.024</v>
      </c>
      <c r="J194" s="9" t="s">
        <v>887</v>
      </c>
      <c r="K194" s="5">
        <v>778</v>
      </c>
      <c r="L194" s="4" t="s">
        <v>508</v>
      </c>
      <c r="M194" s="9" t="s">
        <v>482</v>
      </c>
      <c r="N194" s="3" t="s">
        <v>79</v>
      </c>
    </row>
    <row r="195" s="1" customFormat="1" ht="20" customHeight="1" spans="1:14">
      <c r="A195" s="3" t="s">
        <v>888</v>
      </c>
      <c r="B195" s="4" t="s">
        <v>467</v>
      </c>
      <c r="C195" s="5">
        <v>126</v>
      </c>
      <c r="D195" s="6">
        <v>2</v>
      </c>
      <c r="E195" s="7">
        <v>-0.5191</v>
      </c>
      <c r="F195" s="5">
        <v>0</v>
      </c>
      <c r="G195" s="5">
        <v>30000</v>
      </c>
      <c r="H195" s="8">
        <v>0.372</v>
      </c>
      <c r="I195" s="8">
        <v>0.021</v>
      </c>
      <c r="J195" s="9" t="s">
        <v>889</v>
      </c>
      <c r="K195" s="5">
        <v>929</v>
      </c>
      <c r="L195" s="4" t="s">
        <v>496</v>
      </c>
      <c r="M195" s="9" t="s">
        <v>502</v>
      </c>
      <c r="N195" s="3" t="s">
        <v>631</v>
      </c>
    </row>
    <row r="196" s="1" customFormat="1" ht="20" customHeight="1" spans="1:14">
      <c r="A196" s="3" t="s">
        <v>890</v>
      </c>
      <c r="B196" s="4" t="s">
        <v>467</v>
      </c>
      <c r="C196" s="5">
        <v>2531</v>
      </c>
      <c r="D196" s="6">
        <v>2</v>
      </c>
      <c r="E196" s="7">
        <v>12.6075</v>
      </c>
      <c r="F196" s="5">
        <v>64</v>
      </c>
      <c r="G196" s="5">
        <v>573</v>
      </c>
      <c r="H196" s="8">
        <v>0.416</v>
      </c>
      <c r="I196" s="8">
        <v>0.016</v>
      </c>
      <c r="J196" s="9" t="s">
        <v>891</v>
      </c>
      <c r="K196" s="5">
        <v>298</v>
      </c>
      <c r="L196" s="4" t="s">
        <v>496</v>
      </c>
      <c r="M196" s="9" t="s">
        <v>630</v>
      </c>
      <c r="N196" s="3" t="s">
        <v>79</v>
      </c>
    </row>
    <row r="197" s="1" customFormat="1" ht="20" customHeight="1" spans="1:14">
      <c r="A197" s="3" t="s">
        <v>892</v>
      </c>
      <c r="B197" s="4" t="s">
        <v>467</v>
      </c>
      <c r="C197" s="5">
        <v>24422</v>
      </c>
      <c r="D197" s="6">
        <v>2</v>
      </c>
      <c r="E197" s="7">
        <v>8.4257</v>
      </c>
      <c r="F197" s="5">
        <v>161</v>
      </c>
      <c r="G197" s="5">
        <v>7000</v>
      </c>
      <c r="H197" s="8">
        <v>0.209</v>
      </c>
      <c r="I197" s="8">
        <v>0.019</v>
      </c>
      <c r="J197" s="9" t="s">
        <v>893</v>
      </c>
      <c r="K197" s="5">
        <v>399</v>
      </c>
      <c r="L197" s="4" t="s">
        <v>496</v>
      </c>
      <c r="M197" s="9" t="s">
        <v>482</v>
      </c>
      <c r="N197" s="3" t="s">
        <v>79</v>
      </c>
    </row>
    <row r="198" s="1" customFormat="1" ht="20" customHeight="1" spans="1:14">
      <c r="A198" s="3" t="s">
        <v>894</v>
      </c>
      <c r="B198" s="4" t="s">
        <v>467</v>
      </c>
      <c r="C198" s="5">
        <v>55581</v>
      </c>
      <c r="D198" s="6">
        <v>2</v>
      </c>
      <c r="E198" s="7">
        <v>1.6742</v>
      </c>
      <c r="F198" s="5">
        <v>461</v>
      </c>
      <c r="G198" s="5">
        <v>20000</v>
      </c>
      <c r="H198" s="8">
        <v>0.175</v>
      </c>
      <c r="I198" s="8">
        <v>0.025</v>
      </c>
      <c r="J198" s="9" t="s">
        <v>872</v>
      </c>
      <c r="K198" s="5">
        <v>248</v>
      </c>
      <c r="L198" s="4" t="s">
        <v>479</v>
      </c>
      <c r="M198" s="9" t="s">
        <v>487</v>
      </c>
      <c r="N198" s="3" t="s">
        <v>79</v>
      </c>
    </row>
    <row r="199" s="1" customFormat="1" ht="20" customHeight="1" spans="1:14">
      <c r="A199" s="3" t="s">
        <v>895</v>
      </c>
      <c r="B199" s="4" t="s">
        <v>802</v>
      </c>
      <c r="C199" s="5">
        <v>82</v>
      </c>
      <c r="D199" s="6">
        <v>2</v>
      </c>
      <c r="E199" s="7">
        <v>90</v>
      </c>
      <c r="F199" s="5">
        <v>0</v>
      </c>
      <c r="G199" s="9" t="s">
        <v>566</v>
      </c>
      <c r="H199" s="8">
        <v>0.809</v>
      </c>
      <c r="I199" s="4" t="s">
        <v>566</v>
      </c>
      <c r="J199" s="9" t="s">
        <v>566</v>
      </c>
      <c r="K199" s="9" t="s">
        <v>566</v>
      </c>
      <c r="L199" s="4" t="s">
        <v>566</v>
      </c>
      <c r="M199" s="9" t="s">
        <v>487</v>
      </c>
      <c r="N199" s="3" t="s">
        <v>79</v>
      </c>
    </row>
    <row r="200" s="1" customFormat="1" ht="20" customHeight="1" spans="1:14">
      <c r="A200" s="3" t="s">
        <v>896</v>
      </c>
      <c r="B200" s="4" t="s">
        <v>467</v>
      </c>
      <c r="C200" s="5">
        <v>118</v>
      </c>
      <c r="D200" s="6">
        <v>2</v>
      </c>
      <c r="E200" s="7">
        <v>-0.8483</v>
      </c>
      <c r="F200" s="5">
        <v>1</v>
      </c>
      <c r="G200" s="5">
        <v>40000</v>
      </c>
      <c r="H200" s="8">
        <v>0.317</v>
      </c>
      <c r="I200" s="8">
        <v>0.02</v>
      </c>
      <c r="J200" s="9" t="s">
        <v>897</v>
      </c>
      <c r="K200" s="5">
        <v>663</v>
      </c>
      <c r="L200" s="4" t="s">
        <v>496</v>
      </c>
      <c r="M200" s="9" t="s">
        <v>470</v>
      </c>
      <c r="N200" s="3" t="s">
        <v>631</v>
      </c>
    </row>
    <row r="201" s="1" customFormat="1" ht="20" customHeight="1" spans="1:14">
      <c r="A201" s="3" t="s">
        <v>898</v>
      </c>
      <c r="B201" s="4" t="s">
        <v>802</v>
      </c>
      <c r="C201" s="5">
        <v>72</v>
      </c>
      <c r="D201" s="6">
        <v>2</v>
      </c>
      <c r="E201" s="7">
        <v>90</v>
      </c>
      <c r="F201" s="5">
        <v>0</v>
      </c>
      <c r="G201" s="5">
        <v>20000</v>
      </c>
      <c r="H201" s="8">
        <v>1</v>
      </c>
      <c r="I201" s="8">
        <v>0.04</v>
      </c>
      <c r="J201" s="9" t="s">
        <v>899</v>
      </c>
      <c r="K201" s="5">
        <v>387</v>
      </c>
      <c r="L201" s="4" t="s">
        <v>496</v>
      </c>
      <c r="M201" s="9" t="s">
        <v>470</v>
      </c>
      <c r="N201" s="3" t="s">
        <v>79</v>
      </c>
    </row>
    <row r="202" s="1" customFormat="1" ht="20" customHeight="1" spans="1:14">
      <c r="A202" s="3" t="s">
        <v>900</v>
      </c>
      <c r="B202" s="4" t="s">
        <v>802</v>
      </c>
      <c r="C202" s="5">
        <v>33</v>
      </c>
      <c r="D202" s="6">
        <v>2</v>
      </c>
      <c r="E202" s="7">
        <v>90</v>
      </c>
      <c r="F202" s="5">
        <v>0</v>
      </c>
      <c r="G202" s="5">
        <v>10000</v>
      </c>
      <c r="H202" s="8">
        <v>0.5</v>
      </c>
      <c r="I202" s="8">
        <v>0.049</v>
      </c>
      <c r="J202" s="9" t="s">
        <v>901</v>
      </c>
      <c r="K202" s="5">
        <v>775</v>
      </c>
      <c r="L202" s="4" t="s">
        <v>479</v>
      </c>
      <c r="M202" s="9" t="s">
        <v>675</v>
      </c>
      <c r="N202" s="3" t="s">
        <v>79</v>
      </c>
    </row>
    <row r="203" s="1" customFormat="1" ht="20" customHeight="1" spans="1:14">
      <c r="A203" s="3" t="s">
        <v>902</v>
      </c>
      <c r="B203" s="4" t="s">
        <v>563</v>
      </c>
      <c r="C203" s="5">
        <v>150</v>
      </c>
      <c r="D203" s="6">
        <v>2</v>
      </c>
      <c r="E203" s="7">
        <v>3.4118</v>
      </c>
      <c r="F203" s="5">
        <v>3</v>
      </c>
      <c r="G203" s="9" t="s">
        <v>566</v>
      </c>
      <c r="H203" s="8">
        <v>0.556</v>
      </c>
      <c r="I203" s="8">
        <v>0.031</v>
      </c>
      <c r="J203" s="9" t="s">
        <v>903</v>
      </c>
      <c r="K203" s="5">
        <v>363</v>
      </c>
      <c r="L203" s="4" t="s">
        <v>469</v>
      </c>
      <c r="M203" s="9" t="s">
        <v>904</v>
      </c>
      <c r="N203" s="3" t="s">
        <v>727</v>
      </c>
    </row>
    <row r="204" s="1" customFormat="1" ht="20" customHeight="1" spans="1:14">
      <c r="A204" s="3" t="s">
        <v>905</v>
      </c>
      <c r="B204" s="4" t="s">
        <v>802</v>
      </c>
      <c r="C204" s="5">
        <v>93</v>
      </c>
      <c r="D204" s="6">
        <v>2</v>
      </c>
      <c r="E204" s="7">
        <v>90</v>
      </c>
      <c r="F204" s="9" t="s">
        <v>566</v>
      </c>
      <c r="G204" s="9" t="s">
        <v>566</v>
      </c>
      <c r="H204" s="8">
        <v>0.325</v>
      </c>
      <c r="I204" s="4" t="s">
        <v>566</v>
      </c>
      <c r="J204" s="9" t="s">
        <v>566</v>
      </c>
      <c r="K204" s="9" t="s">
        <v>566</v>
      </c>
      <c r="L204" s="4" t="s">
        <v>566</v>
      </c>
      <c r="M204" s="9" t="s">
        <v>470</v>
      </c>
      <c r="N204" s="3" t="s">
        <v>727</v>
      </c>
    </row>
    <row r="205" s="1" customFormat="1" ht="20" customHeight="1" spans="1:14">
      <c r="A205" s="3" t="s">
        <v>906</v>
      </c>
      <c r="B205" s="4" t="s">
        <v>467</v>
      </c>
      <c r="C205" s="5">
        <v>2571</v>
      </c>
      <c r="D205" s="6">
        <v>2</v>
      </c>
      <c r="E205" s="7">
        <v>28.8953</v>
      </c>
      <c r="F205" s="5">
        <v>122</v>
      </c>
      <c r="G205" s="5">
        <v>599</v>
      </c>
      <c r="H205" s="8">
        <v>0.208</v>
      </c>
      <c r="I205" s="8">
        <v>0.024</v>
      </c>
      <c r="J205" s="9" t="s">
        <v>907</v>
      </c>
      <c r="K205" s="5">
        <v>142</v>
      </c>
      <c r="L205" s="4" t="s">
        <v>479</v>
      </c>
      <c r="M205" s="9" t="s">
        <v>470</v>
      </c>
      <c r="N205" s="3" t="s">
        <v>79</v>
      </c>
    </row>
    <row r="206" s="1" customFormat="1" ht="20" customHeight="1" spans="1:14">
      <c r="A206" s="3" t="s">
        <v>908</v>
      </c>
      <c r="B206" s="4" t="s">
        <v>563</v>
      </c>
      <c r="C206" s="5">
        <v>106</v>
      </c>
      <c r="D206" s="6">
        <v>2</v>
      </c>
      <c r="E206" s="7">
        <v>-0.576</v>
      </c>
      <c r="F206" s="5">
        <v>0</v>
      </c>
      <c r="G206" s="5">
        <v>3000</v>
      </c>
      <c r="H206" s="8">
        <v>0.371</v>
      </c>
      <c r="I206" s="8">
        <v>0.024</v>
      </c>
      <c r="J206" s="9" t="s">
        <v>909</v>
      </c>
      <c r="K206" s="5">
        <v>825</v>
      </c>
      <c r="L206" s="4" t="s">
        <v>508</v>
      </c>
      <c r="M206" s="9" t="s">
        <v>487</v>
      </c>
      <c r="N206" s="3" t="s">
        <v>79</v>
      </c>
    </row>
    <row r="207" s="1" customFormat="1" ht="20" customHeight="1" spans="1:14">
      <c r="A207" s="3" t="s">
        <v>910</v>
      </c>
      <c r="B207" s="4" t="s">
        <v>467</v>
      </c>
      <c r="C207" s="5">
        <v>71</v>
      </c>
      <c r="D207" s="6">
        <v>2</v>
      </c>
      <c r="E207" s="7">
        <v>90</v>
      </c>
      <c r="F207" s="5">
        <v>0</v>
      </c>
      <c r="G207" s="5">
        <v>50000</v>
      </c>
      <c r="H207" s="8">
        <v>0.347</v>
      </c>
      <c r="I207" s="8">
        <v>0.028</v>
      </c>
      <c r="J207" s="9" t="s">
        <v>911</v>
      </c>
      <c r="K207" s="5">
        <v>533</v>
      </c>
      <c r="L207" s="4" t="s">
        <v>496</v>
      </c>
      <c r="M207" s="9" t="s">
        <v>555</v>
      </c>
      <c r="N207" s="3" t="s">
        <v>727</v>
      </c>
    </row>
    <row r="208" s="1" customFormat="1" ht="20" customHeight="1" spans="1:14">
      <c r="A208" s="3" t="s">
        <v>912</v>
      </c>
      <c r="B208" s="4" t="s">
        <v>913</v>
      </c>
      <c r="C208" s="5">
        <v>315</v>
      </c>
      <c r="D208" s="6">
        <v>2</v>
      </c>
      <c r="E208" s="7">
        <v>-0.4785</v>
      </c>
      <c r="F208" s="5">
        <v>6</v>
      </c>
      <c r="G208" s="5">
        <v>30000</v>
      </c>
      <c r="H208" s="8">
        <v>0.5</v>
      </c>
      <c r="I208" s="8">
        <v>0.02</v>
      </c>
      <c r="J208" s="9" t="s">
        <v>914</v>
      </c>
      <c r="K208" s="5">
        <v>320</v>
      </c>
      <c r="L208" s="4" t="s">
        <v>496</v>
      </c>
      <c r="M208" s="9" t="s">
        <v>584</v>
      </c>
      <c r="N208" s="3" t="s">
        <v>79</v>
      </c>
    </row>
    <row r="209" s="1" customFormat="1" ht="20" customHeight="1" spans="1:14">
      <c r="A209" s="3" t="s">
        <v>915</v>
      </c>
      <c r="B209" s="4" t="s">
        <v>802</v>
      </c>
      <c r="C209" s="5">
        <v>66</v>
      </c>
      <c r="D209" s="6">
        <v>2</v>
      </c>
      <c r="E209" s="7">
        <v>0.2</v>
      </c>
      <c r="F209" s="5">
        <v>0</v>
      </c>
      <c r="G209" s="5">
        <v>60000</v>
      </c>
      <c r="H209" s="8">
        <v>0.818</v>
      </c>
      <c r="I209" s="8">
        <v>0.04</v>
      </c>
      <c r="J209" s="9" t="s">
        <v>916</v>
      </c>
      <c r="K209" s="5">
        <v>444</v>
      </c>
      <c r="L209" s="4" t="s">
        <v>496</v>
      </c>
      <c r="M209" s="9" t="s">
        <v>476</v>
      </c>
      <c r="N209" s="3" t="s">
        <v>631</v>
      </c>
    </row>
    <row r="210" s="1" customFormat="1" ht="20" customHeight="1" spans="1:14">
      <c r="A210" s="3" t="s">
        <v>917</v>
      </c>
      <c r="B210" s="4" t="s">
        <v>467</v>
      </c>
      <c r="C210" s="5">
        <v>318</v>
      </c>
      <c r="D210" s="6">
        <v>2</v>
      </c>
      <c r="E210" s="7">
        <v>90</v>
      </c>
      <c r="F210" s="5">
        <v>0</v>
      </c>
      <c r="G210" s="5">
        <v>60000</v>
      </c>
      <c r="H210" s="8">
        <v>0.778</v>
      </c>
      <c r="I210" s="8">
        <v>0.033</v>
      </c>
      <c r="J210" s="9" t="s">
        <v>918</v>
      </c>
      <c r="K210" s="5">
        <v>480</v>
      </c>
      <c r="L210" s="4" t="s">
        <v>496</v>
      </c>
      <c r="M210" s="9" t="s">
        <v>527</v>
      </c>
      <c r="N210" s="3" t="s">
        <v>727</v>
      </c>
    </row>
    <row r="211" s="1" customFormat="1" ht="20" customHeight="1" spans="1:14">
      <c r="A211" s="3" t="s">
        <v>919</v>
      </c>
      <c r="B211" s="4" t="s">
        <v>802</v>
      </c>
      <c r="C211" s="5">
        <v>57</v>
      </c>
      <c r="D211" s="6">
        <v>2</v>
      </c>
      <c r="E211" s="7">
        <v>90</v>
      </c>
      <c r="F211" s="5">
        <v>9</v>
      </c>
      <c r="G211" s="9" t="s">
        <v>566</v>
      </c>
      <c r="H211" s="4" t="s">
        <v>566</v>
      </c>
      <c r="I211" s="4" t="s">
        <v>566</v>
      </c>
      <c r="J211" s="9" t="s">
        <v>566</v>
      </c>
      <c r="K211" s="9" t="s">
        <v>566</v>
      </c>
      <c r="L211" s="4" t="s">
        <v>566</v>
      </c>
      <c r="M211" s="9" t="s">
        <v>584</v>
      </c>
      <c r="N211" s="3" t="s">
        <v>727</v>
      </c>
    </row>
    <row r="212" s="1" customFormat="1" ht="20" customHeight="1" spans="1:14">
      <c r="A212" s="3" t="s">
        <v>920</v>
      </c>
      <c r="B212" s="4" t="s">
        <v>467</v>
      </c>
      <c r="C212" s="5">
        <v>45</v>
      </c>
      <c r="D212" s="6">
        <v>2</v>
      </c>
      <c r="E212" s="7">
        <v>-0.5755</v>
      </c>
      <c r="F212" s="5">
        <v>1</v>
      </c>
      <c r="G212" s="9" t="s">
        <v>566</v>
      </c>
      <c r="H212" s="8">
        <v>0.257</v>
      </c>
      <c r="I212" s="8">
        <v>0.02</v>
      </c>
      <c r="J212" s="9" t="s">
        <v>921</v>
      </c>
      <c r="K212" s="5">
        <v>235</v>
      </c>
      <c r="L212" s="4" t="s">
        <v>469</v>
      </c>
      <c r="M212" s="9" t="s">
        <v>490</v>
      </c>
      <c r="N212" s="3" t="s">
        <v>727</v>
      </c>
    </row>
    <row r="213" s="1" customFormat="1" ht="20" customHeight="1" spans="1:14">
      <c r="A213" s="3" t="s">
        <v>922</v>
      </c>
      <c r="B213" s="4" t="s">
        <v>467</v>
      </c>
      <c r="C213" s="5">
        <v>88</v>
      </c>
      <c r="D213" s="6">
        <v>2</v>
      </c>
      <c r="E213" s="7">
        <v>90</v>
      </c>
      <c r="F213" s="5">
        <v>0</v>
      </c>
      <c r="G213" s="5">
        <v>70000</v>
      </c>
      <c r="H213" s="8">
        <v>0.405</v>
      </c>
      <c r="I213" s="8">
        <v>0.034</v>
      </c>
      <c r="J213" s="9" t="s">
        <v>923</v>
      </c>
      <c r="K213" s="5">
        <v>375</v>
      </c>
      <c r="L213" s="4" t="s">
        <v>496</v>
      </c>
      <c r="M213" s="9" t="s">
        <v>470</v>
      </c>
      <c r="N213" s="3" t="s">
        <v>727</v>
      </c>
    </row>
    <row r="214" s="1" customFormat="1" ht="20" customHeight="1" spans="1:14">
      <c r="A214" s="3" t="s">
        <v>924</v>
      </c>
      <c r="B214" s="4" t="s">
        <v>467</v>
      </c>
      <c r="C214" s="5">
        <v>166</v>
      </c>
      <c r="D214" s="6">
        <v>2</v>
      </c>
      <c r="E214" s="7">
        <v>-0.9151</v>
      </c>
      <c r="F214" s="5">
        <v>3</v>
      </c>
      <c r="G214" s="5">
        <v>5000</v>
      </c>
      <c r="H214" s="8">
        <v>0.214</v>
      </c>
      <c r="I214" s="8">
        <v>0.029</v>
      </c>
      <c r="J214" s="9" t="s">
        <v>925</v>
      </c>
      <c r="K214" s="5">
        <v>293</v>
      </c>
      <c r="L214" s="4" t="s">
        <v>469</v>
      </c>
      <c r="M214" s="9" t="s">
        <v>926</v>
      </c>
      <c r="N214" s="3" t="s">
        <v>927</v>
      </c>
    </row>
    <row r="215" s="1" customFormat="1" ht="20" customHeight="1" spans="1:14">
      <c r="A215" s="3" t="s">
        <v>928</v>
      </c>
      <c r="B215" s="4" t="s">
        <v>802</v>
      </c>
      <c r="C215" s="5">
        <v>89</v>
      </c>
      <c r="D215" s="6">
        <v>2</v>
      </c>
      <c r="E215" s="7">
        <v>90</v>
      </c>
      <c r="F215" s="5">
        <v>0</v>
      </c>
      <c r="G215" s="5">
        <v>50000</v>
      </c>
      <c r="H215" s="8">
        <v>0.489</v>
      </c>
      <c r="I215" s="8">
        <v>0.035</v>
      </c>
      <c r="J215" s="9" t="s">
        <v>929</v>
      </c>
      <c r="K215" s="5">
        <v>664</v>
      </c>
      <c r="L215" s="4" t="s">
        <v>496</v>
      </c>
      <c r="M215" s="9" t="s">
        <v>630</v>
      </c>
      <c r="N215" s="3" t="s">
        <v>79</v>
      </c>
    </row>
    <row r="216" s="1" customFormat="1" ht="20" customHeight="1" spans="1:14">
      <c r="A216" s="3" t="s">
        <v>930</v>
      </c>
      <c r="B216" s="4" t="s">
        <v>467</v>
      </c>
      <c r="C216" s="5">
        <v>3</v>
      </c>
      <c r="D216" s="6">
        <v>2</v>
      </c>
      <c r="E216" s="7">
        <v>-0.9883</v>
      </c>
      <c r="F216" s="5">
        <v>0</v>
      </c>
      <c r="G216" s="5">
        <v>2000</v>
      </c>
      <c r="H216" s="8">
        <v>0.267</v>
      </c>
      <c r="I216" s="8">
        <v>0.024</v>
      </c>
      <c r="J216" s="9" t="s">
        <v>931</v>
      </c>
      <c r="K216" s="5">
        <v>374</v>
      </c>
      <c r="L216" s="4" t="s">
        <v>469</v>
      </c>
      <c r="M216" s="9" t="s">
        <v>547</v>
      </c>
      <c r="N216" s="3" t="s">
        <v>79</v>
      </c>
    </row>
    <row r="217" s="1" customFormat="1" ht="20" customHeight="1" spans="1:14">
      <c r="A217" s="3" t="s">
        <v>932</v>
      </c>
      <c r="B217" s="4" t="s">
        <v>467</v>
      </c>
      <c r="C217" s="5">
        <v>521</v>
      </c>
      <c r="D217" s="6">
        <v>2</v>
      </c>
      <c r="E217" s="7">
        <v>10.3261</v>
      </c>
      <c r="F217" s="5">
        <v>5</v>
      </c>
      <c r="G217" s="5">
        <v>80000</v>
      </c>
      <c r="H217" s="8">
        <v>0.308</v>
      </c>
      <c r="I217" s="8">
        <v>0.03</v>
      </c>
      <c r="J217" s="9" t="s">
        <v>720</v>
      </c>
      <c r="K217" s="5">
        <v>1088</v>
      </c>
      <c r="L217" s="4" t="s">
        <v>508</v>
      </c>
      <c r="M217" s="9" t="s">
        <v>933</v>
      </c>
      <c r="N217" s="3" t="s">
        <v>934</v>
      </c>
    </row>
    <row r="218" s="1" customFormat="1" ht="20" customHeight="1" spans="1:14">
      <c r="A218" s="3" t="s">
        <v>935</v>
      </c>
      <c r="B218" s="4" t="s">
        <v>467</v>
      </c>
      <c r="C218" s="5">
        <v>228</v>
      </c>
      <c r="D218" s="6">
        <v>2</v>
      </c>
      <c r="E218" s="7">
        <v>4.4286</v>
      </c>
      <c r="F218" s="5">
        <v>19</v>
      </c>
      <c r="G218" s="5">
        <v>50000</v>
      </c>
      <c r="H218" s="8">
        <v>0.152</v>
      </c>
      <c r="I218" s="8">
        <v>0.019</v>
      </c>
      <c r="J218" s="9" t="s">
        <v>936</v>
      </c>
      <c r="K218" s="5">
        <v>165</v>
      </c>
      <c r="L218" s="4" t="s">
        <v>469</v>
      </c>
      <c r="M218" s="9" t="s">
        <v>482</v>
      </c>
      <c r="N218" s="3" t="s">
        <v>727</v>
      </c>
    </row>
    <row r="219" s="1" customFormat="1" ht="20" customHeight="1" spans="1:14">
      <c r="A219" s="3" t="s">
        <v>937</v>
      </c>
      <c r="B219" s="4" t="s">
        <v>467</v>
      </c>
      <c r="C219" s="5">
        <v>247</v>
      </c>
      <c r="D219" s="6">
        <v>2</v>
      </c>
      <c r="E219" s="7">
        <v>90</v>
      </c>
      <c r="F219" s="5">
        <v>0</v>
      </c>
      <c r="G219" s="5">
        <v>80000</v>
      </c>
      <c r="H219" s="8">
        <v>0.355</v>
      </c>
      <c r="I219" s="8">
        <v>0.028</v>
      </c>
      <c r="J219" s="9" t="s">
        <v>938</v>
      </c>
      <c r="K219" s="5">
        <v>490</v>
      </c>
      <c r="L219" s="4" t="s">
        <v>496</v>
      </c>
      <c r="M219" s="9" t="s">
        <v>561</v>
      </c>
      <c r="N219" s="3" t="s">
        <v>727</v>
      </c>
    </row>
    <row r="220" s="1" customFormat="1" ht="20" customHeight="1" spans="1:14">
      <c r="A220" s="3" t="s">
        <v>939</v>
      </c>
      <c r="B220" s="4" t="s">
        <v>467</v>
      </c>
      <c r="C220" s="5">
        <v>2713</v>
      </c>
      <c r="D220" s="6">
        <v>2</v>
      </c>
      <c r="E220" s="7">
        <v>78.7941</v>
      </c>
      <c r="F220" s="5">
        <v>29</v>
      </c>
      <c r="G220" s="5">
        <v>529</v>
      </c>
      <c r="H220" s="8">
        <v>0.166</v>
      </c>
      <c r="I220" s="8">
        <v>0.021</v>
      </c>
      <c r="J220" s="9" t="s">
        <v>940</v>
      </c>
      <c r="K220" s="5">
        <v>225</v>
      </c>
      <c r="L220" s="4" t="s">
        <v>496</v>
      </c>
      <c r="M220" s="9" t="s">
        <v>547</v>
      </c>
      <c r="N220" s="3" t="s">
        <v>79</v>
      </c>
    </row>
    <row r="221" s="1" customFormat="1" ht="20" customHeight="1" spans="1:14">
      <c r="A221" s="3" t="s">
        <v>941</v>
      </c>
      <c r="B221" s="4" t="s">
        <v>467</v>
      </c>
      <c r="C221" s="5">
        <v>525</v>
      </c>
      <c r="D221" s="6">
        <v>2</v>
      </c>
      <c r="E221" s="7">
        <v>2.1627</v>
      </c>
      <c r="F221" s="5">
        <v>5</v>
      </c>
      <c r="G221" s="5">
        <v>464</v>
      </c>
      <c r="H221" s="8">
        <v>0.285</v>
      </c>
      <c r="I221" s="8">
        <v>0.019</v>
      </c>
      <c r="J221" s="9" t="s">
        <v>942</v>
      </c>
      <c r="K221" s="5">
        <v>494</v>
      </c>
      <c r="L221" s="4" t="s">
        <v>496</v>
      </c>
      <c r="M221" s="9" t="s">
        <v>490</v>
      </c>
      <c r="N221" s="3" t="s">
        <v>79</v>
      </c>
    </row>
    <row r="222" s="1" customFormat="1" ht="20" customHeight="1" spans="1:14">
      <c r="A222" s="3" t="s">
        <v>943</v>
      </c>
      <c r="B222" s="4" t="s">
        <v>467</v>
      </c>
      <c r="C222" s="5">
        <v>50</v>
      </c>
      <c r="D222" s="6">
        <v>2</v>
      </c>
      <c r="E222" s="7">
        <v>-0.3421</v>
      </c>
      <c r="F222" s="5">
        <v>0</v>
      </c>
      <c r="G222" s="5">
        <v>80000</v>
      </c>
      <c r="H222" s="8">
        <v>0.406</v>
      </c>
      <c r="I222" s="8">
        <v>0.02</v>
      </c>
      <c r="J222" s="9" t="s">
        <v>944</v>
      </c>
      <c r="K222" s="5">
        <v>620</v>
      </c>
      <c r="L222" s="4" t="s">
        <v>508</v>
      </c>
      <c r="M222" s="9" t="s">
        <v>527</v>
      </c>
      <c r="N222" s="3" t="s">
        <v>79</v>
      </c>
    </row>
    <row r="223" s="1" customFormat="1" ht="20" customHeight="1" spans="1:14">
      <c r="A223" s="3" t="s">
        <v>945</v>
      </c>
      <c r="B223" s="4" t="s">
        <v>467</v>
      </c>
      <c r="C223" s="5">
        <v>42634</v>
      </c>
      <c r="D223" s="6">
        <v>2</v>
      </c>
      <c r="E223" s="7">
        <v>2.5638</v>
      </c>
      <c r="F223" s="5">
        <v>486</v>
      </c>
      <c r="G223" s="5">
        <v>10000</v>
      </c>
      <c r="H223" s="8">
        <v>0.189</v>
      </c>
      <c r="I223" s="8">
        <v>0.026</v>
      </c>
      <c r="J223" s="9" t="s">
        <v>946</v>
      </c>
      <c r="K223" s="5">
        <v>368</v>
      </c>
      <c r="L223" s="4" t="s">
        <v>469</v>
      </c>
      <c r="M223" s="9" t="s">
        <v>490</v>
      </c>
      <c r="N223" s="3" t="s">
        <v>79</v>
      </c>
    </row>
    <row r="224" s="1" customFormat="1" ht="20" customHeight="1" spans="1:14">
      <c r="A224" s="3" t="s">
        <v>947</v>
      </c>
      <c r="B224" s="4" t="s">
        <v>467</v>
      </c>
      <c r="C224" s="5">
        <v>458</v>
      </c>
      <c r="D224" s="6">
        <v>2</v>
      </c>
      <c r="E224" s="7">
        <v>3.0175</v>
      </c>
      <c r="F224" s="5">
        <v>0</v>
      </c>
      <c r="G224" s="5">
        <v>1000</v>
      </c>
      <c r="H224" s="8">
        <v>0.279</v>
      </c>
      <c r="I224" s="8">
        <v>0.022</v>
      </c>
      <c r="J224" s="9" t="s">
        <v>948</v>
      </c>
      <c r="K224" s="5">
        <v>869</v>
      </c>
      <c r="L224" s="4" t="s">
        <v>508</v>
      </c>
      <c r="M224" s="9" t="s">
        <v>482</v>
      </c>
      <c r="N224" s="3" t="s">
        <v>79</v>
      </c>
    </row>
    <row r="225" s="1" customFormat="1" ht="20" customHeight="1" spans="1:14">
      <c r="A225" s="3" t="s">
        <v>949</v>
      </c>
      <c r="B225" s="4" t="s">
        <v>467</v>
      </c>
      <c r="C225" s="5">
        <v>191</v>
      </c>
      <c r="D225" s="6">
        <v>2</v>
      </c>
      <c r="E225" s="7">
        <v>90</v>
      </c>
      <c r="F225" s="5">
        <v>11</v>
      </c>
      <c r="G225" s="5">
        <v>6000</v>
      </c>
      <c r="H225" s="8">
        <v>0.454</v>
      </c>
      <c r="I225" s="8">
        <v>0.016</v>
      </c>
      <c r="J225" s="9" t="s">
        <v>950</v>
      </c>
      <c r="K225" s="5">
        <v>177</v>
      </c>
      <c r="L225" s="4" t="s">
        <v>496</v>
      </c>
      <c r="M225" s="9" t="s">
        <v>646</v>
      </c>
      <c r="N225" s="3" t="s">
        <v>79</v>
      </c>
    </row>
    <row r="226" s="1" customFormat="1" ht="20" customHeight="1" spans="1:14">
      <c r="A226" s="3" t="s">
        <v>951</v>
      </c>
      <c r="B226" s="4" t="s">
        <v>467</v>
      </c>
      <c r="C226" s="5">
        <v>138</v>
      </c>
      <c r="D226" s="6">
        <v>2</v>
      </c>
      <c r="E226" s="7">
        <v>90</v>
      </c>
      <c r="F226" s="5">
        <v>0</v>
      </c>
      <c r="G226" s="5">
        <v>2000</v>
      </c>
      <c r="H226" s="8">
        <v>0.268</v>
      </c>
      <c r="I226" s="8">
        <v>0.018</v>
      </c>
      <c r="J226" s="9" t="s">
        <v>952</v>
      </c>
      <c r="K226" s="5">
        <v>462</v>
      </c>
      <c r="L226" s="4" t="s">
        <v>469</v>
      </c>
      <c r="M226" s="9" t="s">
        <v>584</v>
      </c>
      <c r="N226" s="3" t="s">
        <v>707</v>
      </c>
    </row>
    <row r="227" s="1" customFormat="1" ht="20" customHeight="1" spans="1:14">
      <c r="A227" s="3" t="s">
        <v>953</v>
      </c>
      <c r="B227" s="4" t="s">
        <v>467</v>
      </c>
      <c r="C227" s="5">
        <v>38</v>
      </c>
      <c r="D227" s="6">
        <v>2</v>
      </c>
      <c r="E227" s="7">
        <v>-0.4795</v>
      </c>
      <c r="F227" s="5">
        <v>1</v>
      </c>
      <c r="G227" s="5">
        <v>3000</v>
      </c>
      <c r="H227" s="8">
        <v>0.261</v>
      </c>
      <c r="I227" s="8">
        <v>0.02</v>
      </c>
      <c r="J227" s="9" t="s">
        <v>954</v>
      </c>
      <c r="K227" s="5">
        <v>608</v>
      </c>
      <c r="L227" s="4" t="s">
        <v>508</v>
      </c>
      <c r="M227" s="9" t="s">
        <v>547</v>
      </c>
      <c r="N227" s="3" t="s">
        <v>79</v>
      </c>
    </row>
    <row r="228" s="1" customFormat="1" ht="20" customHeight="1" spans="1:14">
      <c r="A228" s="3" t="s">
        <v>955</v>
      </c>
      <c r="B228" s="4" t="s">
        <v>467</v>
      </c>
      <c r="C228" s="5">
        <v>18417</v>
      </c>
      <c r="D228" s="6">
        <v>2</v>
      </c>
      <c r="E228" s="7">
        <v>1.078</v>
      </c>
      <c r="F228" s="5">
        <v>180</v>
      </c>
      <c r="G228" s="5">
        <v>5000</v>
      </c>
      <c r="H228" s="8">
        <v>0.163</v>
      </c>
      <c r="I228" s="8">
        <v>0.018</v>
      </c>
      <c r="J228" s="9" t="s">
        <v>666</v>
      </c>
      <c r="K228" s="5">
        <v>436</v>
      </c>
      <c r="L228" s="4" t="s">
        <v>469</v>
      </c>
      <c r="M228" s="9" t="s">
        <v>493</v>
      </c>
      <c r="N228" s="3" t="s">
        <v>79</v>
      </c>
    </row>
    <row r="229" s="1" customFormat="1" ht="20" customHeight="1" spans="1:14">
      <c r="A229" s="3" t="s">
        <v>956</v>
      </c>
      <c r="B229" s="4" t="s">
        <v>467</v>
      </c>
      <c r="C229" s="5">
        <v>1368</v>
      </c>
      <c r="D229" s="6">
        <v>2</v>
      </c>
      <c r="E229" s="7">
        <v>8.1812</v>
      </c>
      <c r="F229" s="5">
        <v>9</v>
      </c>
      <c r="G229" s="5">
        <v>7000</v>
      </c>
      <c r="H229" s="8">
        <v>0.325</v>
      </c>
      <c r="I229" s="8">
        <v>0.015</v>
      </c>
      <c r="J229" s="9" t="s">
        <v>957</v>
      </c>
      <c r="K229" s="5">
        <v>379</v>
      </c>
      <c r="L229" s="4" t="s">
        <v>469</v>
      </c>
      <c r="M229" s="9" t="s">
        <v>561</v>
      </c>
      <c r="N229" s="3" t="s">
        <v>79</v>
      </c>
    </row>
    <row r="230" s="1" customFormat="1" ht="20" customHeight="1" spans="1:14">
      <c r="A230" s="3" t="s">
        <v>958</v>
      </c>
      <c r="B230" s="4" t="s">
        <v>467</v>
      </c>
      <c r="C230" s="5">
        <v>7</v>
      </c>
      <c r="D230" s="6">
        <v>2</v>
      </c>
      <c r="E230" s="7">
        <v>90</v>
      </c>
      <c r="F230" s="5">
        <v>0</v>
      </c>
      <c r="G230" s="5">
        <v>60000</v>
      </c>
      <c r="H230" s="8">
        <v>0.315</v>
      </c>
      <c r="I230" s="8">
        <v>0.046</v>
      </c>
      <c r="J230" s="9" t="s">
        <v>959</v>
      </c>
      <c r="K230" s="5">
        <v>440</v>
      </c>
      <c r="L230" s="4" t="s">
        <v>496</v>
      </c>
      <c r="M230" s="9" t="s">
        <v>558</v>
      </c>
      <c r="N230" s="3" t="s">
        <v>727</v>
      </c>
    </row>
    <row r="231" s="1" customFormat="1" ht="20" customHeight="1" spans="1:14">
      <c r="A231" s="3" t="s">
        <v>960</v>
      </c>
      <c r="B231" s="4" t="s">
        <v>467</v>
      </c>
      <c r="C231" s="5">
        <v>318</v>
      </c>
      <c r="D231" s="6">
        <v>2</v>
      </c>
      <c r="E231" s="7">
        <v>-0.0031</v>
      </c>
      <c r="F231" s="5">
        <v>5</v>
      </c>
      <c r="G231" s="5">
        <v>777</v>
      </c>
      <c r="H231" s="8">
        <v>0.362</v>
      </c>
      <c r="I231" s="8">
        <v>0.02</v>
      </c>
      <c r="J231" s="9" t="s">
        <v>961</v>
      </c>
      <c r="K231" s="5">
        <v>559</v>
      </c>
      <c r="L231" s="4" t="s">
        <v>469</v>
      </c>
      <c r="M231" s="9" t="s">
        <v>473</v>
      </c>
      <c r="N231" s="3" t="s">
        <v>707</v>
      </c>
    </row>
    <row r="232" s="1" customFormat="1" ht="20" customHeight="1" spans="1:14">
      <c r="A232" s="3" t="s">
        <v>962</v>
      </c>
      <c r="B232" s="4" t="s">
        <v>802</v>
      </c>
      <c r="C232" s="5">
        <v>68</v>
      </c>
      <c r="D232" s="6">
        <v>2</v>
      </c>
      <c r="E232" s="7">
        <v>90</v>
      </c>
      <c r="F232" s="9" t="s">
        <v>566</v>
      </c>
      <c r="G232" s="9" t="s">
        <v>566</v>
      </c>
      <c r="H232" s="4" t="s">
        <v>566</v>
      </c>
      <c r="I232" s="4" t="s">
        <v>566</v>
      </c>
      <c r="J232" s="9" t="s">
        <v>566</v>
      </c>
      <c r="K232" s="9" t="s">
        <v>566</v>
      </c>
      <c r="L232" s="4" t="s">
        <v>566</v>
      </c>
      <c r="M232" s="9" t="s">
        <v>561</v>
      </c>
      <c r="N232" s="3" t="s">
        <v>727</v>
      </c>
    </row>
    <row r="233" s="1" customFormat="1" ht="20" customHeight="1" spans="1:14">
      <c r="A233" s="3" t="s">
        <v>963</v>
      </c>
      <c r="B233" s="4" t="s">
        <v>467</v>
      </c>
      <c r="C233" s="5">
        <v>475</v>
      </c>
      <c r="D233" s="6">
        <v>2</v>
      </c>
      <c r="E233" s="7">
        <v>90</v>
      </c>
      <c r="F233" s="5">
        <v>30</v>
      </c>
      <c r="G233" s="9" t="s">
        <v>566</v>
      </c>
      <c r="H233" s="8">
        <v>0.184</v>
      </c>
      <c r="I233" s="4" t="s">
        <v>566</v>
      </c>
      <c r="J233" s="9" t="s">
        <v>566</v>
      </c>
      <c r="K233" s="9" t="s">
        <v>566</v>
      </c>
      <c r="L233" s="4" t="s">
        <v>566</v>
      </c>
      <c r="M233" s="9" t="s">
        <v>566</v>
      </c>
      <c r="N233" s="3" t="s">
        <v>727</v>
      </c>
    </row>
    <row r="234" s="1" customFormat="1" ht="20" customHeight="1" spans="1:14">
      <c r="A234" s="3" t="s">
        <v>964</v>
      </c>
      <c r="B234" s="4" t="s">
        <v>467</v>
      </c>
      <c r="C234" s="5">
        <v>491</v>
      </c>
      <c r="D234" s="6">
        <v>2</v>
      </c>
      <c r="E234" s="7">
        <v>-0.2492</v>
      </c>
      <c r="F234" s="5">
        <v>8</v>
      </c>
      <c r="G234" s="5">
        <v>783</v>
      </c>
      <c r="H234" s="8">
        <v>0.548</v>
      </c>
      <c r="I234" s="8">
        <v>0.017</v>
      </c>
      <c r="J234" s="9" t="s">
        <v>965</v>
      </c>
      <c r="K234" s="5">
        <v>388</v>
      </c>
      <c r="L234" s="4" t="s">
        <v>496</v>
      </c>
      <c r="M234" s="9" t="s">
        <v>550</v>
      </c>
      <c r="N234" s="3" t="s">
        <v>79</v>
      </c>
    </row>
    <row r="235" s="1" customFormat="1" ht="20" customHeight="1" spans="1:14">
      <c r="A235" s="3" t="s">
        <v>966</v>
      </c>
      <c r="B235" s="4" t="s">
        <v>467</v>
      </c>
      <c r="C235" s="5">
        <v>199</v>
      </c>
      <c r="D235" s="6">
        <v>2</v>
      </c>
      <c r="E235" s="7">
        <v>0.6179</v>
      </c>
      <c r="F235" s="5">
        <v>1</v>
      </c>
      <c r="G235" s="5">
        <v>10000</v>
      </c>
      <c r="H235" s="8">
        <v>0.4</v>
      </c>
      <c r="I235" s="8">
        <v>0.013</v>
      </c>
      <c r="J235" s="9" t="s">
        <v>967</v>
      </c>
      <c r="K235" s="5">
        <v>264</v>
      </c>
      <c r="L235" s="4" t="s">
        <v>496</v>
      </c>
      <c r="M235" s="9" t="s">
        <v>473</v>
      </c>
      <c r="N235" s="3" t="s">
        <v>79</v>
      </c>
    </row>
    <row r="236" s="1" customFormat="1" ht="20" customHeight="1" spans="1:14">
      <c r="A236" s="3" t="s">
        <v>968</v>
      </c>
      <c r="B236" s="4" t="s">
        <v>467</v>
      </c>
      <c r="C236" s="5">
        <v>178</v>
      </c>
      <c r="D236" s="6">
        <v>2</v>
      </c>
      <c r="E236" s="7">
        <v>90</v>
      </c>
      <c r="F236" s="5">
        <v>32</v>
      </c>
      <c r="G236" s="5">
        <v>30000</v>
      </c>
      <c r="H236" s="8">
        <v>0.27</v>
      </c>
      <c r="I236" s="8">
        <v>0.019</v>
      </c>
      <c r="J236" s="9" t="s">
        <v>969</v>
      </c>
      <c r="K236" s="5">
        <v>695</v>
      </c>
      <c r="L236" s="4" t="s">
        <v>508</v>
      </c>
      <c r="M236" s="9" t="s">
        <v>561</v>
      </c>
      <c r="N236" s="3" t="s">
        <v>79</v>
      </c>
    </row>
    <row r="237" s="1" customFormat="1" ht="20" customHeight="1" spans="1:14">
      <c r="A237" s="3" t="s">
        <v>970</v>
      </c>
      <c r="B237" s="4" t="s">
        <v>467</v>
      </c>
      <c r="C237" s="5">
        <v>516</v>
      </c>
      <c r="D237" s="6">
        <v>2</v>
      </c>
      <c r="E237" s="7">
        <v>0.2113</v>
      </c>
      <c r="F237" s="5">
        <v>8</v>
      </c>
      <c r="G237" s="5">
        <v>1000</v>
      </c>
      <c r="H237" s="8">
        <v>0.448</v>
      </c>
      <c r="I237" s="8">
        <v>0.022</v>
      </c>
      <c r="J237" s="9" t="s">
        <v>971</v>
      </c>
      <c r="K237" s="5">
        <v>677</v>
      </c>
      <c r="L237" s="4" t="s">
        <v>469</v>
      </c>
      <c r="M237" s="9" t="s">
        <v>584</v>
      </c>
      <c r="N237" s="3" t="s">
        <v>707</v>
      </c>
    </row>
    <row r="238" s="1" customFormat="1" ht="20" customHeight="1" spans="1:14">
      <c r="A238" s="3" t="s">
        <v>972</v>
      </c>
      <c r="B238" s="4" t="s">
        <v>467</v>
      </c>
      <c r="C238" s="5">
        <v>606</v>
      </c>
      <c r="D238" s="6">
        <v>2</v>
      </c>
      <c r="E238" s="7">
        <v>-0.7541</v>
      </c>
      <c r="F238" s="5">
        <v>25</v>
      </c>
      <c r="G238" s="5">
        <v>50000</v>
      </c>
      <c r="H238" s="8">
        <v>0.954</v>
      </c>
      <c r="I238" s="8">
        <v>0.166</v>
      </c>
      <c r="J238" s="9" t="s">
        <v>973</v>
      </c>
      <c r="K238" s="5">
        <v>613</v>
      </c>
      <c r="L238" s="4" t="s">
        <v>496</v>
      </c>
      <c r="M238" s="9" t="s">
        <v>974</v>
      </c>
      <c r="N238" s="3" t="s">
        <v>727</v>
      </c>
    </row>
    <row r="239" s="1" customFormat="1" ht="20" customHeight="1" spans="1:14">
      <c r="A239" s="3" t="s">
        <v>975</v>
      </c>
      <c r="B239" s="4" t="s">
        <v>467</v>
      </c>
      <c r="C239" s="5">
        <v>68724</v>
      </c>
      <c r="D239" s="6">
        <v>1</v>
      </c>
      <c r="E239" s="7">
        <v>9.4127</v>
      </c>
      <c r="F239" s="5">
        <v>433</v>
      </c>
      <c r="G239" s="5">
        <v>10000</v>
      </c>
      <c r="H239" s="8">
        <v>0.159</v>
      </c>
      <c r="I239" s="8">
        <v>0.025</v>
      </c>
      <c r="J239" s="9" t="s">
        <v>976</v>
      </c>
      <c r="K239" s="5">
        <v>703</v>
      </c>
      <c r="L239" s="4" t="s">
        <v>496</v>
      </c>
      <c r="M239" s="9" t="s">
        <v>627</v>
      </c>
      <c r="N239" s="3" t="s">
        <v>79</v>
      </c>
    </row>
    <row r="240" s="1" customFormat="1" ht="20" customHeight="1" spans="1:14">
      <c r="A240" s="3" t="s">
        <v>977</v>
      </c>
      <c r="B240" s="4" t="s">
        <v>467</v>
      </c>
      <c r="C240" s="5">
        <v>29</v>
      </c>
      <c r="D240" s="6">
        <v>1</v>
      </c>
      <c r="E240" s="7">
        <v>-0.8027</v>
      </c>
      <c r="F240" s="5">
        <v>0</v>
      </c>
      <c r="G240" s="5">
        <v>60000</v>
      </c>
      <c r="H240" s="8">
        <v>0.438</v>
      </c>
      <c r="I240" s="8">
        <v>0.03</v>
      </c>
      <c r="J240" s="9" t="s">
        <v>978</v>
      </c>
      <c r="K240" s="5">
        <v>389</v>
      </c>
      <c r="L240" s="4" t="s">
        <v>496</v>
      </c>
      <c r="M240" s="9" t="s">
        <v>487</v>
      </c>
      <c r="N240" s="3" t="s">
        <v>727</v>
      </c>
    </row>
    <row r="241" s="1" customFormat="1" ht="20" customHeight="1" spans="1:14">
      <c r="A241" s="3" t="s">
        <v>979</v>
      </c>
      <c r="B241" s="4" t="s">
        <v>467</v>
      </c>
      <c r="C241" s="5">
        <v>18711</v>
      </c>
      <c r="D241" s="6">
        <v>1</v>
      </c>
      <c r="E241" s="7">
        <v>5.2122</v>
      </c>
      <c r="F241" s="5">
        <v>49</v>
      </c>
      <c r="G241" s="5">
        <v>10000</v>
      </c>
      <c r="H241" s="8">
        <v>0.236</v>
      </c>
      <c r="I241" s="8">
        <v>0.03</v>
      </c>
      <c r="J241" s="9" t="s">
        <v>980</v>
      </c>
      <c r="K241" s="5">
        <v>272</v>
      </c>
      <c r="L241" s="4" t="s">
        <v>469</v>
      </c>
      <c r="M241" s="9" t="s">
        <v>584</v>
      </c>
      <c r="N241" s="3" t="s">
        <v>79</v>
      </c>
    </row>
    <row r="242" s="1" customFormat="1" ht="20" customHeight="1" spans="1:14">
      <c r="A242" s="3" t="s">
        <v>981</v>
      </c>
      <c r="B242" s="4" t="s">
        <v>467</v>
      </c>
      <c r="C242" s="5">
        <v>1363</v>
      </c>
      <c r="D242" s="6">
        <v>1</v>
      </c>
      <c r="E242" s="7">
        <v>6.099</v>
      </c>
      <c r="F242" s="5">
        <v>8</v>
      </c>
      <c r="G242" s="5">
        <v>8000</v>
      </c>
      <c r="H242" s="8">
        <v>0.145</v>
      </c>
      <c r="I242" s="8">
        <v>0.021</v>
      </c>
      <c r="J242" s="9" t="s">
        <v>982</v>
      </c>
      <c r="K242" s="5">
        <v>188</v>
      </c>
      <c r="L242" s="4" t="s">
        <v>496</v>
      </c>
      <c r="M242" s="9" t="s">
        <v>470</v>
      </c>
      <c r="N242" s="3" t="s">
        <v>79</v>
      </c>
    </row>
    <row r="243" s="1" customFormat="1" ht="20" customHeight="1" spans="1:14">
      <c r="A243" s="3" t="s">
        <v>983</v>
      </c>
      <c r="B243" s="4" t="s">
        <v>467</v>
      </c>
      <c r="C243" s="5">
        <v>812</v>
      </c>
      <c r="D243" s="6">
        <v>1</v>
      </c>
      <c r="E243" s="7">
        <v>2.1969</v>
      </c>
      <c r="F243" s="5">
        <v>55</v>
      </c>
      <c r="G243" s="5">
        <v>629</v>
      </c>
      <c r="H243" s="8">
        <v>0.324</v>
      </c>
      <c r="I243" s="8">
        <v>0.025</v>
      </c>
      <c r="J243" s="9" t="s">
        <v>984</v>
      </c>
      <c r="K243" s="5">
        <v>402</v>
      </c>
      <c r="L243" s="4" t="s">
        <v>496</v>
      </c>
      <c r="M243" s="9" t="s">
        <v>689</v>
      </c>
      <c r="N243" s="3" t="s">
        <v>79</v>
      </c>
    </row>
    <row r="244" s="1" customFormat="1" ht="20" customHeight="1" spans="1:14">
      <c r="A244" s="3" t="s">
        <v>985</v>
      </c>
      <c r="B244" s="4" t="s">
        <v>467</v>
      </c>
      <c r="C244" s="5">
        <v>250</v>
      </c>
      <c r="D244" s="6">
        <v>1</v>
      </c>
      <c r="E244" s="7">
        <v>0.9531</v>
      </c>
      <c r="F244" s="5">
        <v>0</v>
      </c>
      <c r="G244" s="5">
        <v>20000</v>
      </c>
      <c r="H244" s="8">
        <v>0.486</v>
      </c>
      <c r="I244" s="8">
        <v>0.022</v>
      </c>
      <c r="J244" s="9" t="s">
        <v>986</v>
      </c>
      <c r="K244" s="5">
        <v>811</v>
      </c>
      <c r="L244" s="4" t="s">
        <v>496</v>
      </c>
      <c r="M244" s="9" t="s">
        <v>598</v>
      </c>
      <c r="N244" s="3" t="s">
        <v>79</v>
      </c>
    </row>
    <row r="245" s="1" customFormat="1" ht="20" customHeight="1" spans="1:14">
      <c r="A245" s="3" t="s">
        <v>987</v>
      </c>
      <c r="B245" s="4" t="s">
        <v>467</v>
      </c>
      <c r="C245" s="5">
        <v>12651</v>
      </c>
      <c r="D245" s="6">
        <v>1</v>
      </c>
      <c r="E245" s="7">
        <v>58.3944</v>
      </c>
      <c r="F245" s="5">
        <v>121</v>
      </c>
      <c r="G245" s="5">
        <v>6000</v>
      </c>
      <c r="H245" s="8">
        <v>0.315</v>
      </c>
      <c r="I245" s="8">
        <v>0.019</v>
      </c>
      <c r="J245" s="9" t="s">
        <v>988</v>
      </c>
      <c r="K245" s="5">
        <v>337</v>
      </c>
      <c r="L245" s="4" t="s">
        <v>469</v>
      </c>
      <c r="M245" s="9" t="s">
        <v>473</v>
      </c>
      <c r="N245" s="3" t="s">
        <v>79</v>
      </c>
    </row>
    <row r="246" s="1" customFormat="1" ht="20" customHeight="1" spans="1:14">
      <c r="A246" s="3" t="s">
        <v>989</v>
      </c>
      <c r="B246" s="4" t="s">
        <v>467</v>
      </c>
      <c r="C246" s="5">
        <v>1062</v>
      </c>
      <c r="D246" s="6">
        <v>1</v>
      </c>
      <c r="E246" s="7">
        <v>9.8367</v>
      </c>
      <c r="F246" s="5">
        <v>18</v>
      </c>
      <c r="G246" s="5">
        <v>4000</v>
      </c>
      <c r="H246" s="8">
        <v>0.484</v>
      </c>
      <c r="I246" s="8">
        <v>0.024</v>
      </c>
      <c r="J246" s="9" t="s">
        <v>990</v>
      </c>
      <c r="K246" s="5">
        <v>269</v>
      </c>
      <c r="L246" s="4" t="s">
        <v>496</v>
      </c>
      <c r="M246" s="9" t="s">
        <v>689</v>
      </c>
      <c r="N246" s="3" t="s">
        <v>79</v>
      </c>
    </row>
    <row r="247" s="1" customFormat="1" ht="20" customHeight="1" spans="1:14">
      <c r="A247" s="3" t="s">
        <v>991</v>
      </c>
      <c r="B247" s="4" t="s">
        <v>467</v>
      </c>
      <c r="C247" s="5">
        <v>4702</v>
      </c>
      <c r="D247" s="6">
        <v>1</v>
      </c>
      <c r="E247" s="7">
        <v>19.1803</v>
      </c>
      <c r="F247" s="5">
        <v>35</v>
      </c>
      <c r="G247" s="5">
        <v>9000</v>
      </c>
      <c r="H247" s="8">
        <v>0.228</v>
      </c>
      <c r="I247" s="8">
        <v>0.018</v>
      </c>
      <c r="J247" s="9" t="s">
        <v>992</v>
      </c>
      <c r="K247" s="5">
        <v>278</v>
      </c>
      <c r="L247" s="4" t="s">
        <v>508</v>
      </c>
      <c r="M247" s="9" t="s">
        <v>476</v>
      </c>
      <c r="N247" s="3" t="s">
        <v>79</v>
      </c>
    </row>
    <row r="248" s="1" customFormat="1" ht="20" customHeight="1" spans="1:14">
      <c r="A248" s="3" t="s">
        <v>993</v>
      </c>
      <c r="B248" s="4" t="s">
        <v>802</v>
      </c>
      <c r="C248" s="5">
        <v>87</v>
      </c>
      <c r="D248" s="6">
        <v>1</v>
      </c>
      <c r="E248" s="7">
        <v>90</v>
      </c>
      <c r="F248" s="9" t="s">
        <v>566</v>
      </c>
      <c r="G248" s="9" t="s">
        <v>566</v>
      </c>
      <c r="H248" s="4" t="s">
        <v>566</v>
      </c>
      <c r="I248" s="4" t="s">
        <v>566</v>
      </c>
      <c r="J248" s="9" t="s">
        <v>566</v>
      </c>
      <c r="K248" s="9" t="s">
        <v>566</v>
      </c>
      <c r="L248" s="4" t="s">
        <v>566</v>
      </c>
      <c r="M248" s="9" t="s">
        <v>517</v>
      </c>
      <c r="N248" s="3" t="s">
        <v>727</v>
      </c>
    </row>
    <row r="249" s="1" customFormat="1" ht="20" customHeight="1" spans="1:14">
      <c r="A249" s="3" t="s">
        <v>994</v>
      </c>
      <c r="B249" s="4" t="s">
        <v>467</v>
      </c>
      <c r="C249" s="5">
        <v>121</v>
      </c>
      <c r="D249" s="6">
        <v>1</v>
      </c>
      <c r="E249" s="7">
        <v>0.5125</v>
      </c>
      <c r="F249" s="5">
        <v>2</v>
      </c>
      <c r="G249" s="5">
        <v>20000</v>
      </c>
      <c r="H249" s="8">
        <v>0.206</v>
      </c>
      <c r="I249" s="8">
        <v>0.02</v>
      </c>
      <c r="J249" s="9" t="s">
        <v>995</v>
      </c>
      <c r="K249" s="5">
        <v>842</v>
      </c>
      <c r="L249" s="4" t="s">
        <v>496</v>
      </c>
      <c r="M249" s="9" t="s">
        <v>522</v>
      </c>
      <c r="N249" s="3" t="s">
        <v>707</v>
      </c>
    </row>
    <row r="250" s="1" customFormat="1" ht="20" customHeight="1" spans="1:14">
      <c r="A250" s="3" t="s">
        <v>996</v>
      </c>
      <c r="B250" s="4" t="s">
        <v>467</v>
      </c>
      <c r="C250" s="5">
        <v>312</v>
      </c>
      <c r="D250" s="6">
        <v>1</v>
      </c>
      <c r="E250" s="7">
        <v>90</v>
      </c>
      <c r="F250" s="5">
        <v>5</v>
      </c>
      <c r="G250" s="5">
        <v>8000</v>
      </c>
      <c r="H250" s="8">
        <v>0.194</v>
      </c>
      <c r="I250" s="8">
        <v>0.021</v>
      </c>
      <c r="J250" s="9" t="s">
        <v>997</v>
      </c>
      <c r="K250" s="5">
        <v>478</v>
      </c>
      <c r="L250" s="4" t="s">
        <v>469</v>
      </c>
      <c r="M250" s="9" t="s">
        <v>527</v>
      </c>
      <c r="N250" s="3" t="s">
        <v>79</v>
      </c>
    </row>
    <row r="251" s="1" customFormat="1" ht="20" customHeight="1" spans="1:14">
      <c r="A251" s="3" t="s">
        <v>998</v>
      </c>
      <c r="B251" s="4" t="s">
        <v>467</v>
      </c>
      <c r="C251" s="5">
        <v>20483</v>
      </c>
      <c r="D251" s="6">
        <v>1</v>
      </c>
      <c r="E251" s="7">
        <v>90</v>
      </c>
      <c r="F251" s="5">
        <v>324</v>
      </c>
      <c r="G251" s="5">
        <v>40000</v>
      </c>
      <c r="H251" s="8">
        <v>0.345</v>
      </c>
      <c r="I251" s="8">
        <v>0.026</v>
      </c>
      <c r="J251" s="9" t="s">
        <v>709</v>
      </c>
      <c r="K251" s="5">
        <v>469</v>
      </c>
      <c r="L251" s="4" t="s">
        <v>496</v>
      </c>
      <c r="M251" s="9" t="s">
        <v>558</v>
      </c>
      <c r="N251" s="3" t="s">
        <v>79</v>
      </c>
    </row>
    <row r="252" s="1" customFormat="1" ht="20" customHeight="1" spans="1:14">
      <c r="A252" s="3" t="s">
        <v>999</v>
      </c>
      <c r="B252" s="4" t="s">
        <v>467</v>
      </c>
      <c r="C252" s="5">
        <v>781</v>
      </c>
      <c r="D252" s="6">
        <v>1</v>
      </c>
      <c r="E252" s="7">
        <v>7.5824</v>
      </c>
      <c r="F252" s="5">
        <v>44</v>
      </c>
      <c r="G252" s="5">
        <v>813</v>
      </c>
      <c r="H252" s="8">
        <v>0.358</v>
      </c>
      <c r="I252" s="8">
        <v>0.02</v>
      </c>
      <c r="J252" s="9" t="s">
        <v>1000</v>
      </c>
      <c r="K252" s="5">
        <v>263</v>
      </c>
      <c r="L252" s="4" t="s">
        <v>496</v>
      </c>
      <c r="M252" s="9" t="s">
        <v>493</v>
      </c>
      <c r="N252" s="3" t="s">
        <v>707</v>
      </c>
    </row>
    <row r="253" s="1" customFormat="1" ht="20" customHeight="1" spans="1:14">
      <c r="A253" s="3" t="s">
        <v>1001</v>
      </c>
      <c r="B253" s="4" t="s">
        <v>802</v>
      </c>
      <c r="C253" s="5">
        <v>136</v>
      </c>
      <c r="D253" s="6">
        <v>1</v>
      </c>
      <c r="E253" s="7">
        <v>-0.6114</v>
      </c>
      <c r="F253" s="5">
        <v>0</v>
      </c>
      <c r="G253" s="5">
        <v>60000</v>
      </c>
      <c r="H253" s="8">
        <v>0.598</v>
      </c>
      <c r="I253" s="8">
        <v>0.03</v>
      </c>
      <c r="J253" s="9" t="s">
        <v>1002</v>
      </c>
      <c r="K253" s="5">
        <v>430</v>
      </c>
      <c r="L253" s="4" t="s">
        <v>508</v>
      </c>
      <c r="M253" s="9" t="s">
        <v>566</v>
      </c>
      <c r="N253" s="3" t="s">
        <v>79</v>
      </c>
    </row>
    <row r="254" s="1" customFormat="1" ht="20" customHeight="1" spans="1:14">
      <c r="A254" s="3" t="s">
        <v>1003</v>
      </c>
      <c r="B254" s="4" t="s">
        <v>467</v>
      </c>
      <c r="C254" s="5">
        <v>135</v>
      </c>
      <c r="D254" s="6">
        <v>1</v>
      </c>
      <c r="E254" s="7">
        <v>1.7</v>
      </c>
      <c r="F254" s="5">
        <v>0</v>
      </c>
      <c r="G254" s="5">
        <v>4000</v>
      </c>
      <c r="H254" s="8">
        <v>0.222</v>
      </c>
      <c r="I254" s="8">
        <v>0.023</v>
      </c>
      <c r="J254" s="9" t="s">
        <v>1004</v>
      </c>
      <c r="K254" s="5">
        <v>887</v>
      </c>
      <c r="L254" s="4" t="s">
        <v>508</v>
      </c>
      <c r="M254" s="9" t="s">
        <v>470</v>
      </c>
      <c r="N254" s="3" t="s">
        <v>79</v>
      </c>
    </row>
    <row r="255" s="1" customFormat="1" ht="20" customHeight="1" spans="1:14">
      <c r="A255" s="3" t="s">
        <v>1005</v>
      </c>
      <c r="B255" s="4" t="s">
        <v>802</v>
      </c>
      <c r="C255" s="5">
        <v>40</v>
      </c>
      <c r="D255" s="6">
        <v>1</v>
      </c>
      <c r="E255" s="7">
        <v>90</v>
      </c>
      <c r="F255" s="5">
        <v>4</v>
      </c>
      <c r="G255" s="9" t="s">
        <v>566</v>
      </c>
      <c r="H255" s="4" t="s">
        <v>566</v>
      </c>
      <c r="I255" s="4" t="s">
        <v>566</v>
      </c>
      <c r="J255" s="9" t="s">
        <v>566</v>
      </c>
      <c r="K255" s="9" t="s">
        <v>566</v>
      </c>
      <c r="L255" s="4" t="s">
        <v>566</v>
      </c>
      <c r="M255" s="9" t="s">
        <v>476</v>
      </c>
      <c r="N255" s="3" t="s">
        <v>727</v>
      </c>
    </row>
    <row r="256" s="1" customFormat="1" ht="20" customHeight="1" spans="1:14">
      <c r="A256" s="3" t="s">
        <v>1006</v>
      </c>
      <c r="B256" s="4" t="s">
        <v>467</v>
      </c>
      <c r="C256" s="5">
        <v>957</v>
      </c>
      <c r="D256" s="6">
        <v>1</v>
      </c>
      <c r="E256" s="7">
        <v>3.472</v>
      </c>
      <c r="F256" s="5">
        <v>0</v>
      </c>
      <c r="G256" s="5">
        <v>276</v>
      </c>
      <c r="H256" s="8">
        <v>0.254</v>
      </c>
      <c r="I256" s="8">
        <v>0.021</v>
      </c>
      <c r="J256" s="9" t="s">
        <v>1007</v>
      </c>
      <c r="K256" s="5">
        <v>71</v>
      </c>
      <c r="L256" s="4" t="s">
        <v>479</v>
      </c>
      <c r="M256" s="9" t="s">
        <v>550</v>
      </c>
      <c r="N256" s="3" t="s">
        <v>79</v>
      </c>
    </row>
    <row r="257" s="1" customFormat="1" ht="20" customHeight="1" spans="1:14">
      <c r="A257" s="3" t="s">
        <v>1008</v>
      </c>
      <c r="B257" s="4" t="s">
        <v>467</v>
      </c>
      <c r="C257" s="5">
        <v>2090</v>
      </c>
      <c r="D257" s="6">
        <v>1</v>
      </c>
      <c r="E257" s="7">
        <v>4.5882</v>
      </c>
      <c r="F257" s="5">
        <v>11</v>
      </c>
      <c r="G257" s="5">
        <v>80000</v>
      </c>
      <c r="H257" s="8">
        <v>0.229</v>
      </c>
      <c r="I257" s="8">
        <v>0.023</v>
      </c>
      <c r="J257" s="9" t="s">
        <v>1009</v>
      </c>
      <c r="K257" s="5">
        <v>623</v>
      </c>
      <c r="L257" s="4" t="s">
        <v>593</v>
      </c>
      <c r="M257" s="9" t="s">
        <v>630</v>
      </c>
      <c r="N257" s="3" t="s">
        <v>79</v>
      </c>
    </row>
    <row r="258" s="1" customFormat="1" ht="20" customHeight="1" spans="1:14">
      <c r="A258" s="3" t="s">
        <v>1010</v>
      </c>
      <c r="B258" s="4" t="s">
        <v>467</v>
      </c>
      <c r="C258" s="5">
        <v>167</v>
      </c>
      <c r="D258" s="6">
        <v>1</v>
      </c>
      <c r="E258" s="7">
        <v>3.7714</v>
      </c>
      <c r="F258" s="5">
        <v>2</v>
      </c>
      <c r="G258" s="5">
        <v>40000</v>
      </c>
      <c r="H258" s="8">
        <v>0.163</v>
      </c>
      <c r="I258" s="8">
        <v>0.022</v>
      </c>
      <c r="J258" s="9" t="s">
        <v>1011</v>
      </c>
      <c r="K258" s="5">
        <v>453</v>
      </c>
      <c r="L258" s="4" t="s">
        <v>496</v>
      </c>
      <c r="M258" s="9" t="s">
        <v>671</v>
      </c>
      <c r="N258" s="3" t="s">
        <v>727</v>
      </c>
    </row>
    <row r="259" s="1" customFormat="1" ht="20" customHeight="1" spans="1:14">
      <c r="A259" s="3" t="s">
        <v>1012</v>
      </c>
      <c r="B259" s="4" t="s">
        <v>467</v>
      </c>
      <c r="C259" s="5">
        <v>253</v>
      </c>
      <c r="D259" s="6">
        <v>1</v>
      </c>
      <c r="E259" s="7">
        <v>1.9419</v>
      </c>
      <c r="F259" s="5">
        <v>18</v>
      </c>
      <c r="G259" s="5">
        <v>156</v>
      </c>
      <c r="H259" s="8">
        <v>0.448</v>
      </c>
      <c r="I259" s="8">
        <v>0.011</v>
      </c>
      <c r="J259" s="9" t="s">
        <v>1013</v>
      </c>
      <c r="K259" s="5">
        <v>276</v>
      </c>
      <c r="L259" s="4" t="s">
        <v>479</v>
      </c>
      <c r="M259" s="9" t="s">
        <v>555</v>
      </c>
      <c r="N259" s="3" t="s">
        <v>79</v>
      </c>
    </row>
    <row r="260" s="1" customFormat="1" ht="20" customHeight="1" spans="1:14">
      <c r="A260" s="3" t="s">
        <v>1014</v>
      </c>
      <c r="B260" s="4" t="s">
        <v>563</v>
      </c>
      <c r="C260" s="5">
        <v>147</v>
      </c>
      <c r="D260" s="6">
        <v>1</v>
      </c>
      <c r="E260" s="7">
        <v>0.47</v>
      </c>
      <c r="F260" s="5">
        <v>0</v>
      </c>
      <c r="G260" s="5">
        <v>10000</v>
      </c>
      <c r="H260" s="8">
        <v>0.577</v>
      </c>
      <c r="I260" s="8">
        <v>0.027</v>
      </c>
      <c r="J260" s="9" t="s">
        <v>1015</v>
      </c>
      <c r="K260" s="5">
        <v>455</v>
      </c>
      <c r="L260" s="4" t="s">
        <v>469</v>
      </c>
      <c r="M260" s="9" t="s">
        <v>482</v>
      </c>
      <c r="N260" s="3" t="s">
        <v>79</v>
      </c>
    </row>
    <row r="261" s="1" customFormat="1" ht="20" customHeight="1" spans="1:14">
      <c r="A261" s="3" t="s">
        <v>1016</v>
      </c>
      <c r="B261" s="4" t="s">
        <v>467</v>
      </c>
      <c r="C261" s="5">
        <v>452</v>
      </c>
      <c r="D261" s="6">
        <v>1</v>
      </c>
      <c r="E261" s="7">
        <v>11.5556</v>
      </c>
      <c r="F261" s="5">
        <v>13</v>
      </c>
      <c r="G261" s="5">
        <v>336</v>
      </c>
      <c r="H261" s="8">
        <v>0.228</v>
      </c>
      <c r="I261" s="8">
        <v>0.022</v>
      </c>
      <c r="J261" s="9" t="s">
        <v>1017</v>
      </c>
      <c r="K261" s="5">
        <v>58</v>
      </c>
      <c r="L261" s="4" t="s">
        <v>479</v>
      </c>
      <c r="M261" s="9" t="s">
        <v>550</v>
      </c>
      <c r="N261" s="3" t="s">
        <v>79</v>
      </c>
    </row>
    <row r="262" s="1" customFormat="1" ht="20" customHeight="1" spans="1:14">
      <c r="A262" s="3" t="s">
        <v>1018</v>
      </c>
      <c r="B262" s="4" t="s">
        <v>563</v>
      </c>
      <c r="C262" s="5">
        <v>52</v>
      </c>
      <c r="D262" s="6">
        <v>1</v>
      </c>
      <c r="E262" s="7">
        <v>0.1304</v>
      </c>
      <c r="F262" s="5">
        <v>0</v>
      </c>
      <c r="G262" s="9" t="s">
        <v>566</v>
      </c>
      <c r="H262" s="8">
        <v>0.63</v>
      </c>
      <c r="I262" s="8">
        <v>0.03</v>
      </c>
      <c r="J262" s="9" t="s">
        <v>1019</v>
      </c>
      <c r="K262" s="5">
        <v>567</v>
      </c>
      <c r="L262" s="4" t="s">
        <v>479</v>
      </c>
      <c r="M262" s="9" t="s">
        <v>550</v>
      </c>
      <c r="N262" s="3" t="s">
        <v>727</v>
      </c>
    </row>
    <row r="263" s="1" customFormat="1" ht="20" customHeight="1" spans="1:14">
      <c r="A263" s="3" t="s">
        <v>1020</v>
      </c>
      <c r="B263" s="4" t="s">
        <v>467</v>
      </c>
      <c r="C263" s="5">
        <v>13624</v>
      </c>
      <c r="D263" s="6">
        <v>1</v>
      </c>
      <c r="E263" s="7">
        <v>39.9129</v>
      </c>
      <c r="F263" s="5">
        <v>500</v>
      </c>
      <c r="G263" s="5">
        <v>107</v>
      </c>
      <c r="H263" s="8">
        <v>0.397</v>
      </c>
      <c r="I263" s="8">
        <v>0.022</v>
      </c>
      <c r="J263" s="9" t="s">
        <v>1021</v>
      </c>
      <c r="K263" s="5">
        <v>213</v>
      </c>
      <c r="L263" s="4" t="s">
        <v>469</v>
      </c>
      <c r="M263" s="9" t="s">
        <v>487</v>
      </c>
      <c r="N263" s="3" t="s">
        <v>79</v>
      </c>
    </row>
    <row r="264" s="1" customFormat="1" ht="20" customHeight="1" spans="1:14">
      <c r="A264" s="3" t="s">
        <v>1022</v>
      </c>
      <c r="B264" s="4" t="s">
        <v>802</v>
      </c>
      <c r="C264" s="5">
        <v>86</v>
      </c>
      <c r="D264" s="6">
        <v>1</v>
      </c>
      <c r="E264" s="7">
        <v>90</v>
      </c>
      <c r="F264" s="5">
        <v>0</v>
      </c>
      <c r="G264" s="5">
        <v>60000</v>
      </c>
      <c r="H264" s="8">
        <v>0.493</v>
      </c>
      <c r="I264" s="8">
        <v>0.032</v>
      </c>
      <c r="J264" s="9" t="s">
        <v>1019</v>
      </c>
      <c r="K264" s="5">
        <v>420</v>
      </c>
      <c r="L264" s="4" t="s">
        <v>508</v>
      </c>
      <c r="M264" s="9" t="s">
        <v>555</v>
      </c>
      <c r="N264" s="3" t="s">
        <v>79</v>
      </c>
    </row>
    <row r="265" s="1" customFormat="1" ht="20" customHeight="1" spans="1:14">
      <c r="A265" s="3" t="s">
        <v>1023</v>
      </c>
      <c r="B265" s="4" t="s">
        <v>802</v>
      </c>
      <c r="C265" s="5">
        <v>42</v>
      </c>
      <c r="D265" s="6">
        <v>1</v>
      </c>
      <c r="E265" s="7">
        <v>90</v>
      </c>
      <c r="F265" s="5">
        <v>0</v>
      </c>
      <c r="G265" s="5">
        <v>20000</v>
      </c>
      <c r="H265" s="8">
        <v>0.36</v>
      </c>
      <c r="I265" s="8">
        <v>0.034</v>
      </c>
      <c r="J265" s="9" t="s">
        <v>1024</v>
      </c>
      <c r="K265" s="5">
        <v>294</v>
      </c>
      <c r="L265" s="4" t="s">
        <v>496</v>
      </c>
      <c r="M265" s="9" t="s">
        <v>487</v>
      </c>
      <c r="N265" s="3" t="s">
        <v>79</v>
      </c>
    </row>
    <row r="266" s="1" customFormat="1" ht="20" customHeight="1" spans="1:14">
      <c r="A266" s="3" t="s">
        <v>1025</v>
      </c>
      <c r="B266" s="4" t="s">
        <v>467</v>
      </c>
      <c r="C266" s="5">
        <v>1763</v>
      </c>
      <c r="D266" s="6">
        <v>1</v>
      </c>
      <c r="E266" s="7">
        <v>4.247</v>
      </c>
      <c r="F266" s="5">
        <v>10</v>
      </c>
      <c r="G266" s="5">
        <v>4000</v>
      </c>
      <c r="H266" s="8">
        <v>0.212</v>
      </c>
      <c r="I266" s="8">
        <v>0.019</v>
      </c>
      <c r="J266" s="9" t="s">
        <v>1026</v>
      </c>
      <c r="K266" s="5">
        <v>317</v>
      </c>
      <c r="L266" s="4" t="s">
        <v>469</v>
      </c>
      <c r="M266" s="9" t="s">
        <v>550</v>
      </c>
      <c r="N266" s="3" t="s">
        <v>79</v>
      </c>
    </row>
    <row r="267" s="1" customFormat="1" ht="20" customHeight="1" spans="1:14">
      <c r="A267" s="3" t="s">
        <v>1027</v>
      </c>
      <c r="B267" s="4" t="s">
        <v>563</v>
      </c>
      <c r="C267" s="5">
        <v>65</v>
      </c>
      <c r="D267" s="6">
        <v>1</v>
      </c>
      <c r="E267" s="7">
        <v>-0.35</v>
      </c>
      <c r="F267" s="5">
        <v>0</v>
      </c>
      <c r="G267" s="5">
        <v>4000</v>
      </c>
      <c r="H267" s="8">
        <v>0.797</v>
      </c>
      <c r="I267" s="8">
        <v>0.021</v>
      </c>
      <c r="J267" s="9" t="s">
        <v>1028</v>
      </c>
      <c r="K267" s="5">
        <v>229</v>
      </c>
      <c r="L267" s="4" t="s">
        <v>496</v>
      </c>
      <c r="M267" s="9" t="s">
        <v>493</v>
      </c>
      <c r="N267" s="3" t="s">
        <v>79</v>
      </c>
    </row>
    <row r="268" s="1" customFormat="1" ht="20" customHeight="1" spans="1:14">
      <c r="A268" s="3" t="s">
        <v>1029</v>
      </c>
      <c r="B268" s="4" t="s">
        <v>467</v>
      </c>
      <c r="C268" s="5">
        <v>14853</v>
      </c>
      <c r="D268" s="6">
        <v>1</v>
      </c>
      <c r="E268" s="7">
        <v>14.6347</v>
      </c>
      <c r="F268" s="5">
        <v>203</v>
      </c>
      <c r="G268" s="5">
        <v>3000</v>
      </c>
      <c r="H268" s="8">
        <v>0.26</v>
      </c>
      <c r="I268" s="8">
        <v>0.021</v>
      </c>
      <c r="J268" s="9" t="s">
        <v>1030</v>
      </c>
      <c r="K268" s="5">
        <v>482</v>
      </c>
      <c r="L268" s="4" t="s">
        <v>496</v>
      </c>
      <c r="M268" s="9" t="s">
        <v>739</v>
      </c>
      <c r="N268" s="3" t="s">
        <v>79</v>
      </c>
    </row>
    <row r="269" s="1" customFormat="1" ht="20" customHeight="1" spans="1:14">
      <c r="A269" s="3" t="s">
        <v>1031</v>
      </c>
      <c r="B269" s="4" t="s">
        <v>467</v>
      </c>
      <c r="C269" s="5">
        <v>24489</v>
      </c>
      <c r="D269" s="6">
        <v>1</v>
      </c>
      <c r="E269" s="7">
        <v>3.0945</v>
      </c>
      <c r="F269" s="5">
        <v>216</v>
      </c>
      <c r="G269" s="5">
        <v>20000</v>
      </c>
      <c r="H269" s="8">
        <v>0.262</v>
      </c>
      <c r="I269" s="8">
        <v>0.021</v>
      </c>
      <c r="J269" s="9" t="s">
        <v>1032</v>
      </c>
      <c r="K269" s="5">
        <v>400</v>
      </c>
      <c r="L269" s="4" t="s">
        <v>593</v>
      </c>
      <c r="M269" s="9" t="s">
        <v>487</v>
      </c>
      <c r="N269" s="3" t="s">
        <v>79</v>
      </c>
    </row>
    <row r="270" s="1" customFormat="1" ht="20" customHeight="1" spans="1:14">
      <c r="A270" s="3" t="s">
        <v>1033</v>
      </c>
      <c r="B270" s="4" t="s">
        <v>467</v>
      </c>
      <c r="C270" s="5">
        <v>12510</v>
      </c>
      <c r="D270" s="6">
        <v>1</v>
      </c>
      <c r="E270" s="7">
        <v>51.7848</v>
      </c>
      <c r="F270" s="5">
        <v>211</v>
      </c>
      <c r="G270" s="5">
        <v>2000</v>
      </c>
      <c r="H270" s="8">
        <v>0.328</v>
      </c>
      <c r="I270" s="8">
        <v>0.014</v>
      </c>
      <c r="J270" s="9" t="s">
        <v>1034</v>
      </c>
      <c r="K270" s="5">
        <v>378</v>
      </c>
      <c r="L270" s="4" t="s">
        <v>479</v>
      </c>
      <c r="M270" s="9" t="s">
        <v>493</v>
      </c>
      <c r="N270" s="3" t="s">
        <v>927</v>
      </c>
    </row>
    <row r="271" s="1" customFormat="1" ht="20" customHeight="1" spans="1:14">
      <c r="A271" s="3" t="s">
        <v>1035</v>
      </c>
      <c r="B271" s="4" t="s">
        <v>467</v>
      </c>
      <c r="C271" s="5">
        <v>40023</v>
      </c>
      <c r="D271" s="6">
        <v>1</v>
      </c>
      <c r="E271" s="7">
        <v>5.7584</v>
      </c>
      <c r="F271" s="5">
        <v>412</v>
      </c>
      <c r="G271" s="5">
        <v>1000</v>
      </c>
      <c r="H271" s="8">
        <v>0.203</v>
      </c>
      <c r="I271" s="8">
        <v>0.027</v>
      </c>
      <c r="J271" s="9" t="s">
        <v>1036</v>
      </c>
      <c r="K271" s="5">
        <v>272</v>
      </c>
      <c r="L271" s="4" t="s">
        <v>469</v>
      </c>
      <c r="M271" s="9" t="s">
        <v>547</v>
      </c>
      <c r="N271" s="3" t="s">
        <v>79</v>
      </c>
    </row>
    <row r="272" s="1" customFormat="1" ht="20" customHeight="1" spans="1:14">
      <c r="A272" s="3" t="s">
        <v>1037</v>
      </c>
      <c r="B272" s="4" t="s">
        <v>467</v>
      </c>
      <c r="C272" s="5">
        <v>4006</v>
      </c>
      <c r="D272" s="6">
        <v>1</v>
      </c>
      <c r="E272" s="7">
        <v>11.03</v>
      </c>
      <c r="F272" s="5">
        <v>83</v>
      </c>
      <c r="G272" s="5">
        <v>816</v>
      </c>
      <c r="H272" s="8">
        <v>0.246</v>
      </c>
      <c r="I272" s="8">
        <v>0.021</v>
      </c>
      <c r="J272" s="9" t="s">
        <v>1038</v>
      </c>
      <c r="K272" s="5">
        <v>299</v>
      </c>
      <c r="L272" s="4" t="s">
        <v>496</v>
      </c>
      <c r="M272" s="9" t="s">
        <v>493</v>
      </c>
      <c r="N272" s="3" t="s">
        <v>79</v>
      </c>
    </row>
    <row r="273" s="1" customFormat="1" ht="20" customHeight="1" spans="1:14">
      <c r="A273" s="3" t="s">
        <v>1039</v>
      </c>
      <c r="B273" s="4" t="s">
        <v>802</v>
      </c>
      <c r="C273" s="5">
        <v>41</v>
      </c>
      <c r="D273" s="6">
        <v>1</v>
      </c>
      <c r="E273" s="7">
        <v>-0.4225</v>
      </c>
      <c r="F273" s="5">
        <v>0</v>
      </c>
      <c r="G273" s="9" t="s">
        <v>566</v>
      </c>
      <c r="H273" s="8">
        <v>0.405</v>
      </c>
      <c r="I273" s="8">
        <v>0.055</v>
      </c>
      <c r="J273" s="9" t="s">
        <v>1040</v>
      </c>
      <c r="K273" s="5">
        <v>129</v>
      </c>
      <c r="L273" s="4" t="s">
        <v>496</v>
      </c>
      <c r="M273" s="9" t="s">
        <v>473</v>
      </c>
      <c r="N273" s="3" t="s">
        <v>79</v>
      </c>
    </row>
    <row r="274" s="1" customFormat="1" ht="20" customHeight="1" spans="1:14">
      <c r="A274" s="3" t="s">
        <v>1041</v>
      </c>
      <c r="B274" s="4" t="s">
        <v>467</v>
      </c>
      <c r="C274" s="5">
        <v>1288</v>
      </c>
      <c r="D274" s="6">
        <v>1</v>
      </c>
      <c r="E274" s="7">
        <v>4.1315</v>
      </c>
      <c r="F274" s="5">
        <v>58</v>
      </c>
      <c r="G274" s="5">
        <v>578</v>
      </c>
      <c r="H274" s="8">
        <v>0.58</v>
      </c>
      <c r="I274" s="8">
        <v>0.018</v>
      </c>
      <c r="J274" s="9" t="s">
        <v>1042</v>
      </c>
      <c r="K274" s="5">
        <v>395</v>
      </c>
      <c r="L274" s="4" t="s">
        <v>469</v>
      </c>
      <c r="M274" s="9" t="s">
        <v>550</v>
      </c>
      <c r="N274" s="3" t="s">
        <v>79</v>
      </c>
    </row>
    <row r="275" s="1" customFormat="1" ht="20" customHeight="1" spans="1:14">
      <c r="A275" s="3" t="s">
        <v>1043</v>
      </c>
      <c r="B275" s="4" t="s">
        <v>467</v>
      </c>
      <c r="C275" s="5">
        <v>282</v>
      </c>
      <c r="D275" s="6">
        <v>1</v>
      </c>
      <c r="E275" s="7">
        <v>3.2727</v>
      </c>
      <c r="F275" s="5">
        <v>0</v>
      </c>
      <c r="G275" s="5">
        <v>1000</v>
      </c>
      <c r="H275" s="8">
        <v>0.484</v>
      </c>
      <c r="I275" s="8">
        <v>0.021</v>
      </c>
      <c r="J275" s="9" t="s">
        <v>1044</v>
      </c>
      <c r="K275" s="5">
        <v>629</v>
      </c>
      <c r="L275" s="4" t="s">
        <v>496</v>
      </c>
      <c r="M275" s="9" t="s">
        <v>482</v>
      </c>
      <c r="N275" s="3" t="s">
        <v>1045</v>
      </c>
    </row>
    <row r="276" s="1" customFormat="1" ht="20" customHeight="1" spans="1:14">
      <c r="A276" s="3" t="s">
        <v>1046</v>
      </c>
      <c r="B276" s="4" t="s">
        <v>467</v>
      </c>
      <c r="C276" s="5">
        <v>106</v>
      </c>
      <c r="D276" s="6">
        <v>1</v>
      </c>
      <c r="E276" s="7">
        <v>0.2326</v>
      </c>
      <c r="F276" s="5">
        <v>2</v>
      </c>
      <c r="G276" s="5">
        <v>5000</v>
      </c>
      <c r="H276" s="8">
        <v>0.322</v>
      </c>
      <c r="I276" s="8">
        <v>0.02</v>
      </c>
      <c r="J276" s="9" t="s">
        <v>1047</v>
      </c>
      <c r="K276" s="5">
        <v>470</v>
      </c>
      <c r="L276" s="4" t="s">
        <v>469</v>
      </c>
      <c r="M276" s="9" t="s">
        <v>470</v>
      </c>
      <c r="N276" s="3" t="s">
        <v>79</v>
      </c>
    </row>
    <row r="277" s="1" customFormat="1" ht="20" customHeight="1" spans="1:14">
      <c r="A277" s="3" t="s">
        <v>1048</v>
      </c>
      <c r="B277" s="4" t="s">
        <v>467</v>
      </c>
      <c r="C277" s="5">
        <v>19964</v>
      </c>
      <c r="D277" s="6">
        <v>1</v>
      </c>
      <c r="E277" s="7">
        <v>13.9543</v>
      </c>
      <c r="F277" s="5">
        <v>162</v>
      </c>
      <c r="G277" s="5">
        <v>20000</v>
      </c>
      <c r="H277" s="8">
        <v>0.139</v>
      </c>
      <c r="I277" s="8">
        <v>0.021</v>
      </c>
      <c r="J277" s="9" t="s">
        <v>1049</v>
      </c>
      <c r="K277" s="5">
        <v>518</v>
      </c>
      <c r="L277" s="4" t="s">
        <v>496</v>
      </c>
      <c r="M277" s="9" t="s">
        <v>522</v>
      </c>
      <c r="N277" s="3" t="s">
        <v>79</v>
      </c>
    </row>
    <row r="278" s="1" customFormat="1" ht="20" customHeight="1" spans="1:14">
      <c r="A278" s="3" t="s">
        <v>1050</v>
      </c>
      <c r="B278" s="4" t="s">
        <v>467</v>
      </c>
      <c r="C278" s="5">
        <v>81</v>
      </c>
      <c r="D278" s="6">
        <v>1</v>
      </c>
      <c r="E278" s="7">
        <v>-0.1</v>
      </c>
      <c r="F278" s="5">
        <v>0</v>
      </c>
      <c r="G278" s="5">
        <v>1000</v>
      </c>
      <c r="H278" s="8">
        <v>0.365</v>
      </c>
      <c r="I278" s="8">
        <v>0.022</v>
      </c>
      <c r="J278" s="9" t="s">
        <v>1051</v>
      </c>
      <c r="K278" s="5">
        <v>993</v>
      </c>
      <c r="L278" s="4" t="s">
        <v>508</v>
      </c>
      <c r="M278" s="9" t="s">
        <v>547</v>
      </c>
      <c r="N278" s="3" t="s">
        <v>79</v>
      </c>
    </row>
    <row r="279" s="1" customFormat="1" ht="20" customHeight="1" spans="1:14">
      <c r="A279" s="3" t="s">
        <v>1052</v>
      </c>
      <c r="B279" s="4" t="s">
        <v>467</v>
      </c>
      <c r="C279" s="5">
        <v>1701</v>
      </c>
      <c r="D279" s="6">
        <v>1</v>
      </c>
      <c r="E279" s="7">
        <v>2.2649</v>
      </c>
      <c r="F279" s="5">
        <v>0</v>
      </c>
      <c r="G279" s="5">
        <v>148</v>
      </c>
      <c r="H279" s="8">
        <v>0.501</v>
      </c>
      <c r="I279" s="8">
        <v>0.01</v>
      </c>
      <c r="J279" s="9" t="s">
        <v>1053</v>
      </c>
      <c r="K279" s="5">
        <v>231</v>
      </c>
      <c r="L279" s="4" t="s">
        <v>469</v>
      </c>
      <c r="M279" s="9" t="s">
        <v>610</v>
      </c>
      <c r="N279" s="3" t="s">
        <v>79</v>
      </c>
    </row>
    <row r="280" s="1" customFormat="1" ht="20" customHeight="1" spans="1:14">
      <c r="A280" s="3" t="s">
        <v>1054</v>
      </c>
      <c r="B280" s="4" t="s">
        <v>563</v>
      </c>
      <c r="C280" s="5">
        <v>116</v>
      </c>
      <c r="D280" s="6">
        <v>1</v>
      </c>
      <c r="E280" s="7">
        <v>0.5676</v>
      </c>
      <c r="F280" s="5">
        <v>0</v>
      </c>
      <c r="G280" s="5">
        <v>8000</v>
      </c>
      <c r="H280" s="8">
        <v>0.449</v>
      </c>
      <c r="I280" s="8">
        <v>0.033</v>
      </c>
      <c r="J280" s="9" t="s">
        <v>1055</v>
      </c>
      <c r="K280" s="5">
        <v>272</v>
      </c>
      <c r="L280" s="4" t="s">
        <v>469</v>
      </c>
      <c r="M280" s="9" t="s">
        <v>584</v>
      </c>
      <c r="N280" s="3" t="s">
        <v>727</v>
      </c>
    </row>
    <row r="281" s="1" customFormat="1" ht="20" customHeight="1" spans="1:14">
      <c r="A281" s="3" t="s">
        <v>1056</v>
      </c>
      <c r="B281" s="4" t="s">
        <v>467</v>
      </c>
      <c r="C281" s="5">
        <v>0</v>
      </c>
      <c r="D281" s="6">
        <v>1</v>
      </c>
      <c r="E281" s="4" t="s">
        <v>1057</v>
      </c>
      <c r="F281" s="5">
        <v>0</v>
      </c>
      <c r="G281" s="5">
        <v>2000</v>
      </c>
      <c r="H281" s="8">
        <v>0.218</v>
      </c>
      <c r="I281" s="8">
        <v>0.019</v>
      </c>
      <c r="J281" s="9" t="s">
        <v>1058</v>
      </c>
      <c r="K281" s="5">
        <v>130</v>
      </c>
      <c r="L281" s="4" t="s">
        <v>469</v>
      </c>
      <c r="M281" s="9" t="s">
        <v>566</v>
      </c>
      <c r="N281" s="3" t="s">
        <v>79</v>
      </c>
    </row>
    <row r="282" s="1" customFormat="1" ht="20" customHeight="1" spans="1:14">
      <c r="A282" s="3" t="s">
        <v>1059</v>
      </c>
      <c r="B282" s="4" t="s">
        <v>802</v>
      </c>
      <c r="C282" s="5">
        <v>97</v>
      </c>
      <c r="D282" s="6">
        <v>1</v>
      </c>
      <c r="E282" s="7">
        <v>90</v>
      </c>
      <c r="F282" s="9" t="s">
        <v>566</v>
      </c>
      <c r="G282" s="9" t="s">
        <v>566</v>
      </c>
      <c r="H282" s="4" t="s">
        <v>566</v>
      </c>
      <c r="I282" s="4" t="s">
        <v>566</v>
      </c>
      <c r="J282" s="9" t="s">
        <v>566</v>
      </c>
      <c r="K282" s="9" t="s">
        <v>566</v>
      </c>
      <c r="L282" s="4" t="s">
        <v>566</v>
      </c>
      <c r="M282" s="9" t="s">
        <v>566</v>
      </c>
      <c r="N282" s="3" t="s">
        <v>727</v>
      </c>
    </row>
    <row r="283" s="1" customFormat="1" ht="20" customHeight="1" spans="1:14">
      <c r="A283" s="3" t="s">
        <v>1060</v>
      </c>
      <c r="B283" s="4" t="s">
        <v>802</v>
      </c>
      <c r="C283" s="5">
        <v>90</v>
      </c>
      <c r="D283" s="6">
        <v>1</v>
      </c>
      <c r="E283" s="7">
        <v>90</v>
      </c>
      <c r="F283" s="9" t="s">
        <v>566</v>
      </c>
      <c r="G283" s="9" t="s">
        <v>566</v>
      </c>
      <c r="H283" s="4" t="s">
        <v>566</v>
      </c>
      <c r="I283" s="4" t="s">
        <v>566</v>
      </c>
      <c r="J283" s="9" t="s">
        <v>566</v>
      </c>
      <c r="K283" s="9" t="s">
        <v>566</v>
      </c>
      <c r="L283" s="4" t="s">
        <v>566</v>
      </c>
      <c r="M283" s="9" t="s">
        <v>584</v>
      </c>
      <c r="N283" s="3" t="s">
        <v>727</v>
      </c>
    </row>
    <row r="284" s="1" customFormat="1" ht="20" customHeight="1" spans="1:14">
      <c r="A284" s="3" t="s">
        <v>1061</v>
      </c>
      <c r="B284" s="4" t="s">
        <v>802</v>
      </c>
      <c r="C284" s="5">
        <v>64</v>
      </c>
      <c r="D284" s="6">
        <v>1</v>
      </c>
      <c r="E284" s="7">
        <v>90</v>
      </c>
      <c r="F284" s="9" t="s">
        <v>566</v>
      </c>
      <c r="G284" s="9" t="s">
        <v>566</v>
      </c>
      <c r="H284" s="4" t="s">
        <v>566</v>
      </c>
      <c r="I284" s="4" t="s">
        <v>566</v>
      </c>
      <c r="J284" s="9" t="s">
        <v>566</v>
      </c>
      <c r="K284" s="9" t="s">
        <v>566</v>
      </c>
      <c r="L284" s="4" t="s">
        <v>566</v>
      </c>
      <c r="M284" s="9" t="s">
        <v>566</v>
      </c>
      <c r="N284" s="3" t="s">
        <v>727</v>
      </c>
    </row>
    <row r="285" s="1" customFormat="1" ht="20" customHeight="1" spans="1:14">
      <c r="A285" s="3" t="s">
        <v>1062</v>
      </c>
      <c r="B285" s="4" t="s">
        <v>563</v>
      </c>
      <c r="C285" s="5">
        <v>130</v>
      </c>
      <c r="D285" s="6">
        <v>1</v>
      </c>
      <c r="E285" s="7">
        <v>1.549</v>
      </c>
      <c r="F285" s="9" t="s">
        <v>566</v>
      </c>
      <c r="G285" s="9" t="s">
        <v>566</v>
      </c>
      <c r="H285" s="4" t="s">
        <v>566</v>
      </c>
      <c r="I285" s="4" t="s">
        <v>566</v>
      </c>
      <c r="J285" s="9" t="s">
        <v>566</v>
      </c>
      <c r="K285" s="9" t="s">
        <v>566</v>
      </c>
      <c r="L285" s="4" t="s">
        <v>566</v>
      </c>
      <c r="M285" s="9" t="s">
        <v>470</v>
      </c>
      <c r="N285" s="3" t="s">
        <v>727</v>
      </c>
    </row>
    <row r="286" s="1" customFormat="1" ht="20" customHeight="1" spans="1:14">
      <c r="A286" s="3" t="s">
        <v>1063</v>
      </c>
      <c r="B286" s="4" t="s">
        <v>1064</v>
      </c>
      <c r="C286" s="5">
        <v>97</v>
      </c>
      <c r="D286" s="6">
        <v>1</v>
      </c>
      <c r="E286" s="7">
        <v>90</v>
      </c>
      <c r="F286" s="5">
        <v>0</v>
      </c>
      <c r="G286" s="9" t="s">
        <v>566</v>
      </c>
      <c r="H286" s="8">
        <v>0.472</v>
      </c>
      <c r="I286" s="4" t="s">
        <v>566</v>
      </c>
      <c r="J286" s="9" t="s">
        <v>566</v>
      </c>
      <c r="K286" s="9" t="s">
        <v>566</v>
      </c>
      <c r="L286" s="4" t="s">
        <v>566</v>
      </c>
      <c r="M286" s="9" t="s">
        <v>566</v>
      </c>
      <c r="N286" s="3" t="s">
        <v>1065</v>
      </c>
    </row>
    <row r="287" s="1" customFormat="1" ht="20" customHeight="1" spans="1:14">
      <c r="A287" s="3" t="s">
        <v>1066</v>
      </c>
      <c r="B287" s="4" t="s">
        <v>467</v>
      </c>
      <c r="C287" s="5">
        <v>192</v>
      </c>
      <c r="D287" s="6">
        <v>1</v>
      </c>
      <c r="E287" s="7">
        <v>1.3133</v>
      </c>
      <c r="F287" s="5">
        <v>5</v>
      </c>
      <c r="G287" s="5">
        <v>3000</v>
      </c>
      <c r="H287" s="8">
        <v>0.475</v>
      </c>
      <c r="I287" s="8">
        <v>0.015</v>
      </c>
      <c r="J287" s="9" t="s">
        <v>1067</v>
      </c>
      <c r="K287" s="5">
        <v>335</v>
      </c>
      <c r="L287" s="4" t="s">
        <v>508</v>
      </c>
      <c r="M287" s="9" t="s">
        <v>522</v>
      </c>
      <c r="N287" s="3" t="s">
        <v>79</v>
      </c>
    </row>
    <row r="288" s="1" customFormat="1" ht="20" customHeight="1" spans="1:14">
      <c r="A288" s="3" t="s">
        <v>1068</v>
      </c>
      <c r="B288" s="4" t="s">
        <v>467</v>
      </c>
      <c r="C288" s="5">
        <v>202</v>
      </c>
      <c r="D288" s="6">
        <v>1</v>
      </c>
      <c r="E288" s="7">
        <v>0.8704</v>
      </c>
      <c r="F288" s="5">
        <v>0</v>
      </c>
      <c r="G288" s="5">
        <v>2000</v>
      </c>
      <c r="H288" s="8">
        <v>0.74</v>
      </c>
      <c r="I288" s="8">
        <v>0.019</v>
      </c>
      <c r="J288" s="9" t="s">
        <v>1069</v>
      </c>
      <c r="K288" s="5">
        <v>254</v>
      </c>
      <c r="L288" s="4" t="s">
        <v>496</v>
      </c>
      <c r="M288" s="9" t="s">
        <v>487</v>
      </c>
      <c r="N288" s="3" t="s">
        <v>79</v>
      </c>
    </row>
    <row r="289" s="1" customFormat="1" ht="20" customHeight="1" spans="1:14">
      <c r="A289" s="3" t="s">
        <v>1070</v>
      </c>
      <c r="B289" s="4" t="s">
        <v>467</v>
      </c>
      <c r="C289" s="5">
        <v>706</v>
      </c>
      <c r="D289" s="6">
        <v>1</v>
      </c>
      <c r="E289" s="7">
        <v>7.3059</v>
      </c>
      <c r="F289" s="5">
        <v>18</v>
      </c>
      <c r="G289" s="5">
        <v>10000</v>
      </c>
      <c r="H289" s="8">
        <v>0.222</v>
      </c>
      <c r="I289" s="8">
        <v>0.021</v>
      </c>
      <c r="J289" s="9" t="s">
        <v>1071</v>
      </c>
      <c r="K289" s="5">
        <v>255</v>
      </c>
      <c r="L289" s="4" t="s">
        <v>469</v>
      </c>
      <c r="M289" s="9" t="s">
        <v>473</v>
      </c>
      <c r="N289" s="3" t="s">
        <v>79</v>
      </c>
    </row>
    <row r="290" s="1" customFormat="1" ht="20" customHeight="1" spans="1:14">
      <c r="A290" s="3" t="s">
        <v>1072</v>
      </c>
      <c r="B290" s="4" t="s">
        <v>467</v>
      </c>
      <c r="C290" s="5">
        <v>1087</v>
      </c>
      <c r="D290" s="6">
        <v>1</v>
      </c>
      <c r="E290" s="7">
        <v>3.9186</v>
      </c>
      <c r="F290" s="5">
        <v>3</v>
      </c>
      <c r="G290" s="5">
        <v>100000</v>
      </c>
      <c r="H290" s="8">
        <v>0.437</v>
      </c>
      <c r="I290" s="8">
        <v>0.019</v>
      </c>
      <c r="J290" s="9" t="s">
        <v>1073</v>
      </c>
      <c r="K290" s="5">
        <v>677</v>
      </c>
      <c r="L290" s="4" t="s">
        <v>469</v>
      </c>
      <c r="M290" s="9" t="s">
        <v>497</v>
      </c>
      <c r="N290" s="3" t="s">
        <v>631</v>
      </c>
    </row>
    <row r="291" s="1" customFormat="1" ht="20" customHeight="1" spans="1:14">
      <c r="A291" s="3" t="s">
        <v>1074</v>
      </c>
      <c r="B291" s="4" t="s">
        <v>802</v>
      </c>
      <c r="C291" s="5">
        <v>30</v>
      </c>
      <c r="D291" s="6">
        <v>1</v>
      </c>
      <c r="E291" s="7">
        <v>90</v>
      </c>
      <c r="F291" s="5">
        <v>0</v>
      </c>
      <c r="G291" s="5">
        <v>143</v>
      </c>
      <c r="H291" s="8">
        <v>0.5</v>
      </c>
      <c r="I291" s="8">
        <v>0.038</v>
      </c>
      <c r="J291" s="9" t="s">
        <v>1075</v>
      </c>
      <c r="K291" s="5">
        <v>508</v>
      </c>
      <c r="L291" s="4" t="s">
        <v>479</v>
      </c>
      <c r="M291" s="9" t="s">
        <v>487</v>
      </c>
      <c r="N291" s="3" t="s">
        <v>79</v>
      </c>
    </row>
    <row r="292" s="1" customFormat="1" ht="20" customHeight="1" spans="1:14">
      <c r="A292" s="3" t="s">
        <v>1076</v>
      </c>
      <c r="B292" s="4" t="s">
        <v>467</v>
      </c>
      <c r="C292" s="5">
        <v>16</v>
      </c>
      <c r="D292" s="6">
        <v>1</v>
      </c>
      <c r="E292" s="7">
        <v>-0.8889</v>
      </c>
      <c r="F292" s="5">
        <v>0</v>
      </c>
      <c r="G292" s="5">
        <v>60000</v>
      </c>
      <c r="H292" s="8">
        <v>0.288</v>
      </c>
      <c r="I292" s="8">
        <v>0.041</v>
      </c>
      <c r="J292" s="9" t="s">
        <v>1077</v>
      </c>
      <c r="K292" s="5">
        <v>446</v>
      </c>
      <c r="L292" s="4" t="s">
        <v>496</v>
      </c>
      <c r="M292" s="9" t="s">
        <v>502</v>
      </c>
      <c r="N292" s="3" t="s">
        <v>727</v>
      </c>
    </row>
    <row r="293" s="1" customFormat="1" ht="20" customHeight="1" spans="1:14">
      <c r="A293" s="3" t="s">
        <v>1078</v>
      </c>
      <c r="B293" s="4" t="s">
        <v>802</v>
      </c>
      <c r="C293" s="5">
        <v>88</v>
      </c>
      <c r="D293" s="6">
        <v>1</v>
      </c>
      <c r="E293" s="7">
        <v>90</v>
      </c>
      <c r="F293" s="9" t="s">
        <v>566</v>
      </c>
      <c r="G293" s="9" t="s">
        <v>566</v>
      </c>
      <c r="H293" s="4" t="s">
        <v>566</v>
      </c>
      <c r="I293" s="4" t="s">
        <v>566</v>
      </c>
      <c r="J293" s="9" t="s">
        <v>566</v>
      </c>
      <c r="K293" s="9" t="s">
        <v>566</v>
      </c>
      <c r="L293" s="4" t="s">
        <v>566</v>
      </c>
      <c r="M293" s="9" t="s">
        <v>566</v>
      </c>
      <c r="N293" s="3" t="s">
        <v>727</v>
      </c>
    </row>
    <row r="294" s="1" customFormat="1" ht="20" customHeight="1" spans="1:14">
      <c r="A294" s="3" t="s">
        <v>1079</v>
      </c>
      <c r="B294" s="4" t="s">
        <v>467</v>
      </c>
      <c r="C294" s="5">
        <v>434</v>
      </c>
      <c r="D294" s="6">
        <v>1</v>
      </c>
      <c r="E294" s="7">
        <v>0.6377</v>
      </c>
      <c r="F294" s="5">
        <v>22</v>
      </c>
      <c r="G294" s="5">
        <v>1000</v>
      </c>
      <c r="H294" s="8">
        <v>0.378</v>
      </c>
      <c r="I294" s="8">
        <v>0.013</v>
      </c>
      <c r="J294" s="9" t="s">
        <v>1080</v>
      </c>
      <c r="K294" s="5">
        <v>190</v>
      </c>
      <c r="L294" s="4" t="s">
        <v>496</v>
      </c>
      <c r="M294" s="9" t="s">
        <v>555</v>
      </c>
      <c r="N294" s="3" t="s">
        <v>79</v>
      </c>
    </row>
    <row r="295" s="1" customFormat="1" ht="20" customHeight="1" spans="1:14">
      <c r="A295" s="3" t="s">
        <v>1081</v>
      </c>
      <c r="B295" s="4" t="s">
        <v>467</v>
      </c>
      <c r="C295" s="5">
        <v>14100</v>
      </c>
      <c r="D295" s="6">
        <v>1</v>
      </c>
      <c r="E295" s="7">
        <v>11.3252</v>
      </c>
      <c r="F295" s="5">
        <v>202</v>
      </c>
      <c r="G295" s="5">
        <v>4000</v>
      </c>
      <c r="H295" s="8">
        <v>0.239</v>
      </c>
      <c r="I295" s="8">
        <v>0.026</v>
      </c>
      <c r="J295" s="9" t="s">
        <v>1082</v>
      </c>
      <c r="K295" s="5">
        <v>300</v>
      </c>
      <c r="L295" s="4" t="s">
        <v>469</v>
      </c>
      <c r="M295" s="9" t="s">
        <v>630</v>
      </c>
      <c r="N295" s="3" t="s">
        <v>79</v>
      </c>
    </row>
    <row r="296" s="1" customFormat="1" ht="20" customHeight="1" spans="1:14">
      <c r="A296" s="3" t="s">
        <v>1083</v>
      </c>
      <c r="B296" s="4" t="s">
        <v>802</v>
      </c>
      <c r="C296" s="5">
        <v>46</v>
      </c>
      <c r="D296" s="6">
        <v>1</v>
      </c>
      <c r="E296" s="7">
        <v>-0.193</v>
      </c>
      <c r="F296" s="5">
        <v>15</v>
      </c>
      <c r="G296" s="9" t="s">
        <v>566</v>
      </c>
      <c r="H296" s="8">
        <v>0.563</v>
      </c>
      <c r="I296" s="4" t="s">
        <v>566</v>
      </c>
      <c r="J296" s="9" t="s">
        <v>566</v>
      </c>
      <c r="K296" s="9" t="s">
        <v>566</v>
      </c>
      <c r="L296" s="4" t="s">
        <v>566</v>
      </c>
      <c r="M296" s="9" t="s">
        <v>497</v>
      </c>
      <c r="N296" s="3" t="s">
        <v>727</v>
      </c>
    </row>
    <row r="297" s="1" customFormat="1" ht="20" customHeight="1" spans="1:14">
      <c r="A297" s="3" t="s">
        <v>1084</v>
      </c>
      <c r="B297" s="4" t="s">
        <v>467</v>
      </c>
      <c r="C297" s="5">
        <v>419</v>
      </c>
      <c r="D297" s="6">
        <v>1</v>
      </c>
      <c r="E297" s="7">
        <v>-0.1123</v>
      </c>
      <c r="F297" s="5">
        <v>3</v>
      </c>
      <c r="G297" s="5">
        <v>444</v>
      </c>
      <c r="H297" s="8">
        <v>0.537</v>
      </c>
      <c r="I297" s="8">
        <v>0.015</v>
      </c>
      <c r="J297" s="9" t="s">
        <v>1085</v>
      </c>
      <c r="K297" s="5">
        <v>211</v>
      </c>
      <c r="L297" s="4" t="s">
        <v>479</v>
      </c>
      <c r="M297" s="9" t="s">
        <v>610</v>
      </c>
      <c r="N297" s="3" t="s">
        <v>631</v>
      </c>
    </row>
    <row r="298" s="1" customFormat="1" ht="20" customHeight="1" spans="1:14">
      <c r="A298" s="3" t="s">
        <v>1086</v>
      </c>
      <c r="B298" s="4" t="s">
        <v>467</v>
      </c>
      <c r="C298" s="5">
        <v>1216</v>
      </c>
      <c r="D298" s="6">
        <v>1</v>
      </c>
      <c r="E298" s="7">
        <v>1.6784</v>
      </c>
      <c r="F298" s="5">
        <v>7</v>
      </c>
      <c r="G298" s="5">
        <v>40000</v>
      </c>
      <c r="H298" s="8">
        <v>0.2</v>
      </c>
      <c r="I298" s="8">
        <v>0.025</v>
      </c>
      <c r="J298" s="9" t="s">
        <v>1087</v>
      </c>
      <c r="K298" s="5">
        <v>275</v>
      </c>
      <c r="L298" s="4" t="s">
        <v>496</v>
      </c>
      <c r="M298" s="9" t="s">
        <v>502</v>
      </c>
      <c r="N298" s="3" t="s">
        <v>79</v>
      </c>
    </row>
    <row r="299" s="1" customFormat="1" ht="20" customHeight="1" spans="1:14">
      <c r="A299" s="3" t="s">
        <v>1088</v>
      </c>
      <c r="B299" s="4" t="s">
        <v>467</v>
      </c>
      <c r="C299" s="5">
        <v>130</v>
      </c>
      <c r="D299" s="6">
        <v>1</v>
      </c>
      <c r="E299" s="7">
        <v>2.6111</v>
      </c>
      <c r="F299" s="5">
        <v>1</v>
      </c>
      <c r="G299" s="5">
        <v>50000</v>
      </c>
      <c r="H299" s="8">
        <v>0.456</v>
      </c>
      <c r="I299" s="8">
        <v>0.025</v>
      </c>
      <c r="J299" s="9" t="s">
        <v>1089</v>
      </c>
      <c r="K299" s="5">
        <v>771</v>
      </c>
      <c r="L299" s="4" t="s">
        <v>508</v>
      </c>
      <c r="M299" s="9" t="s">
        <v>547</v>
      </c>
      <c r="N299" s="3" t="s">
        <v>79</v>
      </c>
    </row>
    <row r="300" s="1" customFormat="1" ht="20" customHeight="1" spans="1:14">
      <c r="A300" s="3" t="s">
        <v>1090</v>
      </c>
      <c r="B300" s="4" t="s">
        <v>467</v>
      </c>
      <c r="C300" s="5">
        <v>124</v>
      </c>
      <c r="D300" s="6">
        <v>1</v>
      </c>
      <c r="E300" s="7">
        <v>90</v>
      </c>
      <c r="F300" s="5">
        <v>0</v>
      </c>
      <c r="G300" s="5">
        <v>70000</v>
      </c>
      <c r="H300" s="8">
        <v>0.261</v>
      </c>
      <c r="I300" s="8">
        <v>0.023</v>
      </c>
      <c r="J300" s="9" t="s">
        <v>1091</v>
      </c>
      <c r="K300" s="5">
        <v>830</v>
      </c>
      <c r="L300" s="4" t="s">
        <v>508</v>
      </c>
      <c r="M300" s="9" t="s">
        <v>547</v>
      </c>
      <c r="N300" s="3" t="s">
        <v>79</v>
      </c>
    </row>
    <row r="301" s="1" customFormat="1" ht="20" customHeight="1" spans="1:14">
      <c r="A301" s="3" t="s">
        <v>1092</v>
      </c>
      <c r="B301" s="4" t="s">
        <v>802</v>
      </c>
      <c r="C301" s="5">
        <v>72</v>
      </c>
      <c r="D301" s="6">
        <v>1</v>
      </c>
      <c r="E301" s="7">
        <v>90</v>
      </c>
      <c r="F301" s="5">
        <v>4</v>
      </c>
      <c r="G301" s="9" t="s">
        <v>566</v>
      </c>
      <c r="H301" s="8">
        <v>0.359</v>
      </c>
      <c r="I301" s="8">
        <v>0.043</v>
      </c>
      <c r="J301" s="9" t="s">
        <v>1093</v>
      </c>
      <c r="K301" s="5">
        <v>202</v>
      </c>
      <c r="L301" s="4" t="s">
        <v>479</v>
      </c>
      <c r="M301" s="9" t="s">
        <v>584</v>
      </c>
      <c r="N301" s="3" t="s">
        <v>727</v>
      </c>
    </row>
    <row r="302" s="1" customFormat="1" ht="20" customHeight="1" spans="1:14">
      <c r="A302" s="3" t="s">
        <v>1094</v>
      </c>
      <c r="B302" s="4" t="s">
        <v>802</v>
      </c>
      <c r="C302" s="5">
        <v>79</v>
      </c>
      <c r="D302" s="6">
        <v>1</v>
      </c>
      <c r="E302" s="7">
        <v>90</v>
      </c>
      <c r="F302" s="9" t="s">
        <v>566</v>
      </c>
      <c r="G302" s="9" t="s">
        <v>566</v>
      </c>
      <c r="H302" s="4" t="s">
        <v>566</v>
      </c>
      <c r="I302" s="4" t="s">
        <v>566</v>
      </c>
      <c r="J302" s="9" t="s">
        <v>566</v>
      </c>
      <c r="K302" s="9" t="s">
        <v>566</v>
      </c>
      <c r="L302" s="4" t="s">
        <v>566</v>
      </c>
      <c r="M302" s="9" t="s">
        <v>482</v>
      </c>
      <c r="N302" s="3" t="s">
        <v>727</v>
      </c>
    </row>
    <row r="303" s="1" customFormat="1" ht="20" customHeight="1" spans="1:14">
      <c r="A303" s="3" t="s">
        <v>1095</v>
      </c>
      <c r="B303" s="4" t="s">
        <v>802</v>
      </c>
      <c r="C303" s="5">
        <v>36</v>
      </c>
      <c r="D303" s="6">
        <v>1</v>
      </c>
      <c r="E303" s="7">
        <v>90</v>
      </c>
      <c r="F303" s="9" t="s">
        <v>566</v>
      </c>
      <c r="G303" s="9" t="s">
        <v>566</v>
      </c>
      <c r="H303" s="4" t="s">
        <v>566</v>
      </c>
      <c r="I303" s="4" t="s">
        <v>566</v>
      </c>
      <c r="J303" s="9" t="s">
        <v>566</v>
      </c>
      <c r="K303" s="9" t="s">
        <v>566</v>
      </c>
      <c r="L303" s="4" t="s">
        <v>566</v>
      </c>
      <c r="M303" s="9" t="s">
        <v>610</v>
      </c>
      <c r="N303" s="3" t="s">
        <v>727</v>
      </c>
    </row>
    <row r="304" s="1" customFormat="1" ht="20" customHeight="1" spans="1:14">
      <c r="A304" s="3" t="s">
        <v>1096</v>
      </c>
      <c r="B304" s="4" t="s">
        <v>467</v>
      </c>
      <c r="C304" s="5">
        <v>11160</v>
      </c>
      <c r="D304" s="6">
        <v>1</v>
      </c>
      <c r="E304" s="7">
        <v>5.9619</v>
      </c>
      <c r="F304" s="5">
        <v>305</v>
      </c>
      <c r="G304" s="5">
        <v>3000</v>
      </c>
      <c r="H304" s="8">
        <v>0.429</v>
      </c>
      <c r="I304" s="8">
        <v>0.025</v>
      </c>
      <c r="J304" s="9" t="s">
        <v>1097</v>
      </c>
      <c r="K304" s="5">
        <v>242</v>
      </c>
      <c r="L304" s="4" t="s">
        <v>469</v>
      </c>
      <c r="M304" s="9" t="s">
        <v>493</v>
      </c>
      <c r="N304" s="3" t="s">
        <v>79</v>
      </c>
    </row>
    <row r="305" s="1" customFormat="1" ht="20" customHeight="1" spans="1:14">
      <c r="A305" s="3" t="s">
        <v>1098</v>
      </c>
      <c r="B305" s="4" t="s">
        <v>467</v>
      </c>
      <c r="C305" s="5">
        <v>12</v>
      </c>
      <c r="D305" s="6">
        <v>1</v>
      </c>
      <c r="E305" s="7">
        <v>-0.7736</v>
      </c>
      <c r="F305" s="5">
        <v>0</v>
      </c>
      <c r="G305" s="5">
        <v>10000</v>
      </c>
      <c r="H305" s="8">
        <v>0.561</v>
      </c>
      <c r="I305" s="8">
        <v>0.018</v>
      </c>
      <c r="J305" s="9" t="s">
        <v>1099</v>
      </c>
      <c r="K305" s="5">
        <v>302</v>
      </c>
      <c r="L305" s="4" t="s">
        <v>496</v>
      </c>
      <c r="M305" s="9" t="s">
        <v>490</v>
      </c>
      <c r="N305" s="3" t="s">
        <v>707</v>
      </c>
    </row>
    <row r="306" s="1" customFormat="1" ht="20" customHeight="1" spans="1:14">
      <c r="A306" s="3" t="s">
        <v>1100</v>
      </c>
      <c r="B306" s="4" t="s">
        <v>467</v>
      </c>
      <c r="C306" s="5">
        <v>4437</v>
      </c>
      <c r="D306" s="6">
        <v>1</v>
      </c>
      <c r="E306" s="7">
        <v>24.6474</v>
      </c>
      <c r="F306" s="5">
        <v>36</v>
      </c>
      <c r="G306" s="5">
        <v>3000</v>
      </c>
      <c r="H306" s="8">
        <v>0.339</v>
      </c>
      <c r="I306" s="8">
        <v>0.016</v>
      </c>
      <c r="J306" s="9" t="s">
        <v>1101</v>
      </c>
      <c r="K306" s="5">
        <v>161</v>
      </c>
      <c r="L306" s="4" t="s">
        <v>496</v>
      </c>
      <c r="M306" s="9" t="s">
        <v>584</v>
      </c>
      <c r="N306" s="3" t="s">
        <v>79</v>
      </c>
    </row>
    <row r="307" s="1" customFormat="1" ht="20" customHeight="1" spans="1:14">
      <c r="A307" s="3" t="s">
        <v>1102</v>
      </c>
      <c r="B307" s="4" t="s">
        <v>467</v>
      </c>
      <c r="C307" s="5">
        <v>3295</v>
      </c>
      <c r="D307" s="6">
        <v>1</v>
      </c>
      <c r="E307" s="7">
        <v>9.2012</v>
      </c>
      <c r="F307" s="5">
        <v>49</v>
      </c>
      <c r="G307" s="5">
        <v>70000</v>
      </c>
      <c r="H307" s="8">
        <v>0.207</v>
      </c>
      <c r="I307" s="8">
        <v>0.024</v>
      </c>
      <c r="J307" s="9" t="s">
        <v>1103</v>
      </c>
      <c r="K307" s="5">
        <v>592</v>
      </c>
      <c r="L307" s="4" t="s">
        <v>508</v>
      </c>
      <c r="M307" s="9" t="s">
        <v>558</v>
      </c>
      <c r="N307" s="3" t="s">
        <v>79</v>
      </c>
    </row>
    <row r="308" s="1" customFormat="1" ht="20" customHeight="1" spans="1:14">
      <c r="A308" s="3" t="s">
        <v>1104</v>
      </c>
      <c r="B308" s="4" t="s">
        <v>467</v>
      </c>
      <c r="C308" s="5">
        <v>154</v>
      </c>
      <c r="D308" s="6">
        <v>1</v>
      </c>
      <c r="E308" s="7">
        <v>90</v>
      </c>
      <c r="F308" s="5">
        <v>3</v>
      </c>
      <c r="G308" s="5">
        <v>1000</v>
      </c>
      <c r="H308" s="8">
        <v>0.336</v>
      </c>
      <c r="I308" s="8">
        <v>0.022</v>
      </c>
      <c r="J308" s="9" t="s">
        <v>1105</v>
      </c>
      <c r="K308" s="5">
        <v>341</v>
      </c>
      <c r="L308" s="4" t="s">
        <v>469</v>
      </c>
      <c r="M308" s="9" t="s">
        <v>630</v>
      </c>
      <c r="N308" s="3" t="s">
        <v>79</v>
      </c>
    </row>
    <row r="309" s="1" customFormat="1" ht="20" customHeight="1" spans="1:14">
      <c r="A309" s="3" t="s">
        <v>1106</v>
      </c>
      <c r="B309" s="4" t="s">
        <v>467</v>
      </c>
      <c r="C309" s="5">
        <v>9795</v>
      </c>
      <c r="D309" s="6">
        <v>1</v>
      </c>
      <c r="E309" s="7">
        <v>35.1439</v>
      </c>
      <c r="F309" s="5">
        <v>34</v>
      </c>
      <c r="G309" s="5">
        <v>10000</v>
      </c>
      <c r="H309" s="8">
        <v>0.28</v>
      </c>
      <c r="I309" s="8">
        <v>0.019</v>
      </c>
      <c r="J309" s="9" t="s">
        <v>1107</v>
      </c>
      <c r="K309" s="5">
        <v>444</v>
      </c>
      <c r="L309" s="4" t="s">
        <v>496</v>
      </c>
      <c r="M309" s="9" t="s">
        <v>473</v>
      </c>
      <c r="N309" s="3" t="s">
        <v>79</v>
      </c>
    </row>
    <row r="310" s="1" customFormat="1" ht="20" customHeight="1" spans="1:14">
      <c r="A310" s="3" t="s">
        <v>1108</v>
      </c>
      <c r="B310" s="4" t="s">
        <v>467</v>
      </c>
      <c r="C310" s="5">
        <v>97</v>
      </c>
      <c r="D310" s="6">
        <v>1</v>
      </c>
      <c r="E310" s="7">
        <v>2.0313</v>
      </c>
      <c r="F310" s="5">
        <v>0</v>
      </c>
      <c r="G310" s="5">
        <v>10000</v>
      </c>
      <c r="H310" s="8">
        <v>0.312</v>
      </c>
      <c r="I310" s="8">
        <v>0.039</v>
      </c>
      <c r="J310" s="9" t="s">
        <v>1109</v>
      </c>
      <c r="K310" s="5">
        <v>129</v>
      </c>
      <c r="L310" s="4" t="s">
        <v>469</v>
      </c>
      <c r="M310" s="9" t="s">
        <v>584</v>
      </c>
      <c r="N310" s="3" t="s">
        <v>727</v>
      </c>
    </row>
    <row r="311" s="1" customFormat="1" ht="20" customHeight="1" spans="1:14">
      <c r="A311" s="3" t="s">
        <v>1110</v>
      </c>
      <c r="B311" s="4" t="s">
        <v>467</v>
      </c>
      <c r="C311" s="5">
        <v>102</v>
      </c>
      <c r="D311" s="6">
        <v>1</v>
      </c>
      <c r="E311" s="7">
        <v>90</v>
      </c>
      <c r="F311" s="5">
        <v>0</v>
      </c>
      <c r="G311" s="5">
        <v>109</v>
      </c>
      <c r="H311" s="8">
        <v>1</v>
      </c>
      <c r="I311" s="8">
        <v>0.028</v>
      </c>
      <c r="J311" s="9" t="s">
        <v>791</v>
      </c>
      <c r="K311" s="5">
        <v>689</v>
      </c>
      <c r="L311" s="4" t="s">
        <v>469</v>
      </c>
      <c r="M311" s="9" t="s">
        <v>473</v>
      </c>
      <c r="N311" s="3" t="s">
        <v>727</v>
      </c>
    </row>
    <row r="312" s="1" customFormat="1" ht="20" customHeight="1" spans="1:14">
      <c r="A312" s="3" t="s">
        <v>1111</v>
      </c>
      <c r="B312" s="4" t="s">
        <v>467</v>
      </c>
      <c r="C312" s="5">
        <v>117</v>
      </c>
      <c r="D312" s="6">
        <v>1</v>
      </c>
      <c r="E312" s="7">
        <v>-0.2303</v>
      </c>
      <c r="F312" s="5">
        <v>1</v>
      </c>
      <c r="G312" s="9" t="s">
        <v>566</v>
      </c>
      <c r="H312" s="8">
        <v>0.57</v>
      </c>
      <c r="I312" s="4" t="s">
        <v>566</v>
      </c>
      <c r="J312" s="9" t="s">
        <v>566</v>
      </c>
      <c r="K312" s="9" t="s">
        <v>566</v>
      </c>
      <c r="L312" s="4" t="s">
        <v>566</v>
      </c>
      <c r="M312" s="9" t="s">
        <v>610</v>
      </c>
      <c r="N312" s="3" t="s">
        <v>727</v>
      </c>
    </row>
    <row r="313" s="1" customFormat="1" ht="20" customHeight="1" spans="1:14">
      <c r="A313" s="3" t="s">
        <v>1112</v>
      </c>
      <c r="B313" s="4" t="s">
        <v>802</v>
      </c>
      <c r="C313" s="5">
        <v>40</v>
      </c>
      <c r="D313" s="6">
        <v>1</v>
      </c>
      <c r="E313" s="7">
        <v>90</v>
      </c>
      <c r="F313" s="5">
        <v>3</v>
      </c>
      <c r="G313" s="9" t="s">
        <v>566</v>
      </c>
      <c r="H313" s="4" t="s">
        <v>566</v>
      </c>
      <c r="I313" s="4" t="s">
        <v>566</v>
      </c>
      <c r="J313" s="9" t="s">
        <v>566</v>
      </c>
      <c r="K313" s="9" t="s">
        <v>566</v>
      </c>
      <c r="L313" s="4" t="s">
        <v>566</v>
      </c>
      <c r="M313" s="9" t="s">
        <v>547</v>
      </c>
      <c r="N313" s="3" t="s">
        <v>727</v>
      </c>
    </row>
    <row r="314" s="1" customFormat="1" ht="20" customHeight="1" spans="1:14">
      <c r="A314" s="3" t="s">
        <v>1113</v>
      </c>
      <c r="B314" s="4" t="s">
        <v>467</v>
      </c>
      <c r="C314" s="5">
        <v>9563</v>
      </c>
      <c r="D314" s="6">
        <v>1</v>
      </c>
      <c r="E314" s="7">
        <v>11.5995</v>
      </c>
      <c r="F314" s="5">
        <v>64</v>
      </c>
      <c r="G314" s="5">
        <v>4000</v>
      </c>
      <c r="H314" s="8">
        <v>0.344</v>
      </c>
      <c r="I314" s="8">
        <v>0.015</v>
      </c>
      <c r="J314" s="9" t="s">
        <v>1080</v>
      </c>
      <c r="K314" s="5">
        <v>212</v>
      </c>
      <c r="L314" s="4" t="s">
        <v>508</v>
      </c>
      <c r="M314" s="9" t="s">
        <v>482</v>
      </c>
      <c r="N314" s="3" t="s">
        <v>79</v>
      </c>
    </row>
    <row r="315" s="1" customFormat="1" ht="20" customHeight="1" spans="1:14">
      <c r="A315" s="3" t="s">
        <v>1114</v>
      </c>
      <c r="B315" s="4" t="s">
        <v>467</v>
      </c>
      <c r="C315" s="5">
        <v>49</v>
      </c>
      <c r="D315" s="6">
        <v>1</v>
      </c>
      <c r="E315" s="7">
        <v>-0.738</v>
      </c>
      <c r="F315" s="5">
        <v>0</v>
      </c>
      <c r="G315" s="5">
        <v>217</v>
      </c>
      <c r="H315" s="8">
        <v>0.439</v>
      </c>
      <c r="I315" s="8">
        <v>0.018</v>
      </c>
      <c r="J315" s="9" t="s">
        <v>1115</v>
      </c>
      <c r="K315" s="5">
        <v>155</v>
      </c>
      <c r="L315" s="4" t="s">
        <v>479</v>
      </c>
      <c r="M315" s="9" t="s">
        <v>610</v>
      </c>
      <c r="N315" s="3" t="s">
        <v>79</v>
      </c>
    </row>
    <row r="316" s="1" customFormat="1" ht="20" customHeight="1" spans="1:14">
      <c r="A316" s="3" t="s">
        <v>1116</v>
      </c>
      <c r="B316" s="4" t="s">
        <v>467</v>
      </c>
      <c r="C316" s="5">
        <v>1097</v>
      </c>
      <c r="D316" s="6">
        <v>1</v>
      </c>
      <c r="E316" s="7">
        <v>2.744</v>
      </c>
      <c r="F316" s="5">
        <v>1</v>
      </c>
      <c r="G316" s="5">
        <v>3000</v>
      </c>
      <c r="H316" s="8">
        <v>0.287</v>
      </c>
      <c r="I316" s="8">
        <v>0.025</v>
      </c>
      <c r="J316" s="9" t="s">
        <v>1117</v>
      </c>
      <c r="K316" s="5">
        <v>956</v>
      </c>
      <c r="L316" s="4" t="s">
        <v>496</v>
      </c>
      <c r="M316" s="9" t="s">
        <v>470</v>
      </c>
      <c r="N316" s="3" t="s">
        <v>79</v>
      </c>
    </row>
    <row r="317" s="1" customFormat="1" ht="20" customHeight="1" spans="1:14">
      <c r="A317" s="3" t="s">
        <v>1118</v>
      </c>
      <c r="B317" s="4" t="s">
        <v>563</v>
      </c>
      <c r="C317" s="5">
        <v>85</v>
      </c>
      <c r="D317" s="6">
        <v>1</v>
      </c>
      <c r="E317" s="7">
        <v>0.0119</v>
      </c>
      <c r="F317" s="5">
        <v>0</v>
      </c>
      <c r="G317" s="5">
        <v>1000</v>
      </c>
      <c r="H317" s="8">
        <v>0.62</v>
      </c>
      <c r="I317" s="8">
        <v>0.024</v>
      </c>
      <c r="J317" s="9" t="s">
        <v>1119</v>
      </c>
      <c r="K317" s="5">
        <v>299</v>
      </c>
      <c r="L317" s="4" t="s">
        <v>469</v>
      </c>
      <c r="M317" s="9" t="s">
        <v>487</v>
      </c>
      <c r="N317" s="3" t="s">
        <v>79</v>
      </c>
    </row>
    <row r="318" s="1" customFormat="1" ht="20" customHeight="1" spans="1:14">
      <c r="A318" s="3" t="s">
        <v>1120</v>
      </c>
      <c r="B318" s="4" t="s">
        <v>467</v>
      </c>
      <c r="C318" s="5">
        <v>67</v>
      </c>
      <c r="D318" s="6">
        <v>1</v>
      </c>
      <c r="E318" s="7">
        <v>90</v>
      </c>
      <c r="F318" s="5">
        <v>0</v>
      </c>
      <c r="G318" s="5">
        <v>10000</v>
      </c>
      <c r="H318" s="8">
        <v>0.213</v>
      </c>
      <c r="I318" s="8">
        <v>0.025</v>
      </c>
      <c r="J318" s="9" t="s">
        <v>588</v>
      </c>
      <c r="K318" s="5">
        <v>482</v>
      </c>
      <c r="L318" s="4" t="s">
        <v>496</v>
      </c>
      <c r="M318" s="9" t="s">
        <v>497</v>
      </c>
      <c r="N318" s="3" t="s">
        <v>79</v>
      </c>
    </row>
    <row r="319" s="1" customFormat="1" ht="20" customHeight="1" spans="1:14">
      <c r="A319" s="3" t="s">
        <v>1121</v>
      </c>
      <c r="B319" s="4" t="s">
        <v>802</v>
      </c>
      <c r="C319" s="5">
        <v>239</v>
      </c>
      <c r="D319" s="6">
        <v>1</v>
      </c>
      <c r="E319" s="7">
        <v>-0.1434</v>
      </c>
      <c r="F319" s="5">
        <v>4</v>
      </c>
      <c r="G319" s="5">
        <v>2000</v>
      </c>
      <c r="H319" s="8">
        <v>0.383</v>
      </c>
      <c r="I319" s="8">
        <v>0.005</v>
      </c>
      <c r="J319" s="9" t="s">
        <v>1122</v>
      </c>
      <c r="K319" s="5">
        <v>277</v>
      </c>
      <c r="L319" s="4" t="s">
        <v>479</v>
      </c>
      <c r="M319" s="9" t="s">
        <v>561</v>
      </c>
      <c r="N319" s="3" t="s">
        <v>79</v>
      </c>
    </row>
    <row r="320" s="1" customFormat="1" ht="20" customHeight="1" spans="1:14">
      <c r="A320" s="3" t="s">
        <v>1123</v>
      </c>
      <c r="B320" s="4" t="s">
        <v>802</v>
      </c>
      <c r="C320" s="5">
        <v>234</v>
      </c>
      <c r="D320" s="6">
        <v>1</v>
      </c>
      <c r="E320" s="7">
        <v>3.7755</v>
      </c>
      <c r="F320" s="5">
        <v>0</v>
      </c>
      <c r="G320" s="9" t="s">
        <v>566</v>
      </c>
      <c r="H320" s="8">
        <v>0.5</v>
      </c>
      <c r="I320" s="8">
        <v>0.032</v>
      </c>
      <c r="J320" s="9" t="s">
        <v>1124</v>
      </c>
      <c r="K320" s="5">
        <v>257</v>
      </c>
      <c r="L320" s="4" t="s">
        <v>469</v>
      </c>
      <c r="M320" s="9" t="s">
        <v>527</v>
      </c>
      <c r="N320" s="3" t="s">
        <v>727</v>
      </c>
    </row>
    <row r="321" s="1" customFormat="1" ht="20" customHeight="1" spans="1:14">
      <c r="A321" s="3" t="s">
        <v>1125</v>
      </c>
      <c r="B321" s="4" t="s">
        <v>467</v>
      </c>
      <c r="C321" s="5">
        <v>641</v>
      </c>
      <c r="D321" s="6">
        <v>1</v>
      </c>
      <c r="E321" s="7">
        <v>5.9674</v>
      </c>
      <c r="F321" s="5">
        <v>6</v>
      </c>
      <c r="G321" s="5">
        <v>213</v>
      </c>
      <c r="H321" s="8">
        <v>0.214</v>
      </c>
      <c r="I321" s="8">
        <v>0.034</v>
      </c>
      <c r="J321" s="9" t="s">
        <v>1126</v>
      </c>
      <c r="K321" s="5">
        <v>294</v>
      </c>
      <c r="L321" s="4" t="s">
        <v>469</v>
      </c>
      <c r="M321" s="9" t="s">
        <v>527</v>
      </c>
      <c r="N321" s="3" t="s">
        <v>727</v>
      </c>
    </row>
    <row r="322" s="1" customFormat="1" ht="20" customHeight="1" spans="1:14">
      <c r="A322" s="3" t="s">
        <v>1127</v>
      </c>
      <c r="B322" s="4" t="s">
        <v>467</v>
      </c>
      <c r="C322" s="5">
        <v>8924</v>
      </c>
      <c r="D322" s="6">
        <v>1</v>
      </c>
      <c r="E322" s="7">
        <v>35.5738</v>
      </c>
      <c r="F322" s="5">
        <v>116</v>
      </c>
      <c r="G322" s="5">
        <v>1000</v>
      </c>
      <c r="H322" s="8">
        <v>0.335</v>
      </c>
      <c r="I322" s="8">
        <v>0.026</v>
      </c>
      <c r="J322" s="9" t="s">
        <v>1128</v>
      </c>
      <c r="K322" s="5">
        <v>340</v>
      </c>
      <c r="L322" s="4" t="s">
        <v>469</v>
      </c>
      <c r="M322" s="9" t="s">
        <v>1129</v>
      </c>
      <c r="N322" s="3" t="s">
        <v>79</v>
      </c>
    </row>
    <row r="323" s="1" customFormat="1" ht="20" customHeight="1" spans="1:14">
      <c r="A323" s="3" t="s">
        <v>1130</v>
      </c>
      <c r="B323" s="4" t="s">
        <v>467</v>
      </c>
      <c r="C323" s="5">
        <v>111</v>
      </c>
      <c r="D323" s="6">
        <v>1</v>
      </c>
      <c r="E323" s="7">
        <v>0.0472</v>
      </c>
      <c r="F323" s="5">
        <v>0</v>
      </c>
      <c r="G323" s="5">
        <v>9000</v>
      </c>
      <c r="H323" s="8">
        <v>0.206</v>
      </c>
      <c r="I323" s="8">
        <v>0.016</v>
      </c>
      <c r="J323" s="9" t="s">
        <v>1131</v>
      </c>
      <c r="K323" s="5">
        <v>253</v>
      </c>
      <c r="L323" s="4" t="s">
        <v>496</v>
      </c>
      <c r="M323" s="9" t="s">
        <v>490</v>
      </c>
      <c r="N323" s="3" t="s">
        <v>79</v>
      </c>
    </row>
    <row r="324" s="1" customFormat="1" ht="20" customHeight="1" spans="1:14">
      <c r="A324" s="3" t="s">
        <v>1132</v>
      </c>
      <c r="B324" s="4" t="s">
        <v>802</v>
      </c>
      <c r="C324" s="5">
        <v>84</v>
      </c>
      <c r="D324" s="6">
        <v>1</v>
      </c>
      <c r="E324" s="7">
        <v>90</v>
      </c>
      <c r="F324" s="5">
        <v>0</v>
      </c>
      <c r="G324" s="5">
        <v>20000</v>
      </c>
      <c r="H324" s="8">
        <v>0.426</v>
      </c>
      <c r="I324" s="8">
        <v>0.038</v>
      </c>
      <c r="J324" s="9" t="s">
        <v>1133</v>
      </c>
      <c r="K324" s="5">
        <v>206</v>
      </c>
      <c r="L324" s="4" t="s">
        <v>469</v>
      </c>
      <c r="M324" s="9" t="s">
        <v>487</v>
      </c>
      <c r="N324" s="3" t="s">
        <v>79</v>
      </c>
    </row>
    <row r="325" s="1" customFormat="1" ht="20" customHeight="1" spans="1:14">
      <c r="A325" s="3" t="s">
        <v>1134</v>
      </c>
      <c r="B325" s="4" t="s">
        <v>563</v>
      </c>
      <c r="C325" s="5">
        <v>153</v>
      </c>
      <c r="D325" s="6">
        <v>1</v>
      </c>
      <c r="E325" s="7">
        <v>0.5149</v>
      </c>
      <c r="F325" s="5">
        <v>0</v>
      </c>
      <c r="G325" s="5">
        <v>1000</v>
      </c>
      <c r="H325" s="8">
        <v>0.533</v>
      </c>
      <c r="I325" s="8">
        <v>0.019</v>
      </c>
      <c r="J325" s="9" t="s">
        <v>1135</v>
      </c>
      <c r="K325" s="5">
        <v>252</v>
      </c>
      <c r="L325" s="4" t="s">
        <v>469</v>
      </c>
      <c r="M325" s="9" t="s">
        <v>487</v>
      </c>
      <c r="N325" s="3" t="s">
        <v>79</v>
      </c>
    </row>
    <row r="326" s="1" customFormat="1" ht="20" customHeight="1" spans="1:14">
      <c r="A326" s="3" t="s">
        <v>1136</v>
      </c>
      <c r="B326" s="4" t="s">
        <v>563</v>
      </c>
      <c r="C326" s="5">
        <v>85</v>
      </c>
      <c r="D326" s="6">
        <v>1</v>
      </c>
      <c r="E326" s="7">
        <v>0.1184</v>
      </c>
      <c r="F326" s="5">
        <v>0</v>
      </c>
      <c r="G326" s="5">
        <v>30000</v>
      </c>
      <c r="H326" s="8">
        <v>0.34</v>
      </c>
      <c r="I326" s="8">
        <v>0.034</v>
      </c>
      <c r="J326" s="9" t="s">
        <v>1137</v>
      </c>
      <c r="K326" s="5">
        <v>202</v>
      </c>
      <c r="L326" s="4" t="s">
        <v>479</v>
      </c>
      <c r="M326" s="9" t="s">
        <v>527</v>
      </c>
      <c r="N326" s="3" t="s">
        <v>727</v>
      </c>
    </row>
    <row r="327" s="1" customFormat="1" ht="20" customHeight="1" spans="1:14">
      <c r="A327" s="3" t="s">
        <v>1138</v>
      </c>
      <c r="B327" s="4" t="s">
        <v>467</v>
      </c>
      <c r="C327" s="5">
        <v>216</v>
      </c>
      <c r="D327" s="6">
        <v>1</v>
      </c>
      <c r="E327" s="7">
        <v>1.5714</v>
      </c>
      <c r="F327" s="5">
        <v>4</v>
      </c>
      <c r="G327" s="5">
        <v>732</v>
      </c>
      <c r="H327" s="8">
        <v>0.345</v>
      </c>
      <c r="I327" s="8">
        <v>0.022</v>
      </c>
      <c r="J327" s="9" t="s">
        <v>1139</v>
      </c>
      <c r="K327" s="5">
        <v>289</v>
      </c>
      <c r="L327" s="4" t="s">
        <v>469</v>
      </c>
      <c r="M327" s="9" t="s">
        <v>487</v>
      </c>
      <c r="N327" s="3" t="s">
        <v>79</v>
      </c>
    </row>
    <row r="328" s="1" customFormat="1" ht="20" customHeight="1" spans="1:14">
      <c r="A328" s="3" t="s">
        <v>1140</v>
      </c>
      <c r="B328" s="4" t="s">
        <v>467</v>
      </c>
      <c r="C328" s="5">
        <v>109</v>
      </c>
      <c r="D328" s="6">
        <v>1</v>
      </c>
      <c r="E328" s="7">
        <v>0.8793</v>
      </c>
      <c r="F328" s="5">
        <v>0</v>
      </c>
      <c r="G328" s="5">
        <v>4000</v>
      </c>
      <c r="H328" s="8">
        <v>0.222</v>
      </c>
      <c r="I328" s="8">
        <v>0.02</v>
      </c>
      <c r="J328" s="9" t="s">
        <v>1141</v>
      </c>
      <c r="K328" s="5">
        <v>203</v>
      </c>
      <c r="L328" s="4" t="s">
        <v>469</v>
      </c>
      <c r="M328" s="9" t="s">
        <v>527</v>
      </c>
      <c r="N328" s="3" t="s">
        <v>79</v>
      </c>
    </row>
    <row r="329" s="1" customFormat="1" ht="20" customHeight="1" spans="1:14">
      <c r="A329" s="3" t="s">
        <v>1142</v>
      </c>
      <c r="B329" s="4" t="s">
        <v>467</v>
      </c>
      <c r="C329" s="5">
        <v>184</v>
      </c>
      <c r="D329" s="6">
        <v>1</v>
      </c>
      <c r="E329" s="7">
        <v>1.7463</v>
      </c>
      <c r="F329" s="5">
        <v>12</v>
      </c>
      <c r="G329" s="5">
        <v>438</v>
      </c>
      <c r="H329" s="8">
        <v>0.469</v>
      </c>
      <c r="I329" s="8">
        <v>0.023</v>
      </c>
      <c r="J329" s="9" t="s">
        <v>1143</v>
      </c>
      <c r="K329" s="5">
        <v>61</v>
      </c>
      <c r="L329" s="4" t="s">
        <v>479</v>
      </c>
      <c r="M329" s="9" t="s">
        <v>561</v>
      </c>
      <c r="N329" s="3" t="s">
        <v>79</v>
      </c>
    </row>
    <row r="330" s="1" customFormat="1" ht="20" customHeight="1" spans="1:14">
      <c r="A330" s="3" t="s">
        <v>1144</v>
      </c>
      <c r="B330" s="4" t="s">
        <v>467</v>
      </c>
      <c r="C330" s="5">
        <v>488</v>
      </c>
      <c r="D330" s="6">
        <v>1</v>
      </c>
      <c r="E330" s="7">
        <v>1.9398</v>
      </c>
      <c r="F330" s="5">
        <v>30</v>
      </c>
      <c r="G330" s="5">
        <v>2000</v>
      </c>
      <c r="H330" s="8">
        <v>0.259</v>
      </c>
      <c r="I330" s="8">
        <v>0.021</v>
      </c>
      <c r="J330" s="9" t="s">
        <v>1141</v>
      </c>
      <c r="K330" s="5">
        <v>356</v>
      </c>
      <c r="L330" s="4" t="s">
        <v>469</v>
      </c>
      <c r="M330" s="9" t="s">
        <v>487</v>
      </c>
      <c r="N330" s="3" t="s">
        <v>79</v>
      </c>
    </row>
    <row r="331" s="1" customFormat="1" ht="20" customHeight="1" spans="1:14">
      <c r="A331" s="3" t="s">
        <v>1145</v>
      </c>
      <c r="B331" s="4" t="s">
        <v>467</v>
      </c>
      <c r="C331" s="5">
        <v>980</v>
      </c>
      <c r="D331" s="6">
        <v>1</v>
      </c>
      <c r="E331" s="7">
        <v>5.5333</v>
      </c>
      <c r="F331" s="5">
        <v>47</v>
      </c>
      <c r="G331" s="5">
        <v>206</v>
      </c>
      <c r="H331" s="8">
        <v>0.332</v>
      </c>
      <c r="I331" s="8">
        <v>0.028</v>
      </c>
      <c r="J331" s="9" t="s">
        <v>1146</v>
      </c>
      <c r="K331" s="5">
        <v>322</v>
      </c>
      <c r="L331" s="4" t="s">
        <v>496</v>
      </c>
      <c r="M331" s="9" t="s">
        <v>1129</v>
      </c>
      <c r="N331" s="3" t="s">
        <v>79</v>
      </c>
    </row>
    <row r="332" s="1" customFormat="1" ht="20" customHeight="1" spans="1:14">
      <c r="A332" s="3" t="s">
        <v>1147</v>
      </c>
      <c r="B332" s="4" t="s">
        <v>563</v>
      </c>
      <c r="C332" s="5">
        <v>53</v>
      </c>
      <c r="D332" s="6">
        <v>1</v>
      </c>
      <c r="E332" s="7">
        <v>-0.7938</v>
      </c>
      <c r="F332" s="5">
        <v>0</v>
      </c>
      <c r="G332" s="5">
        <v>635</v>
      </c>
      <c r="H332" s="8">
        <v>0.53</v>
      </c>
      <c r="I332" s="8">
        <v>0.026</v>
      </c>
      <c r="J332" s="9" t="s">
        <v>688</v>
      </c>
      <c r="K332" s="5">
        <v>557</v>
      </c>
      <c r="L332" s="4" t="s">
        <v>479</v>
      </c>
      <c r="M332" s="9" t="s">
        <v>490</v>
      </c>
      <c r="N332" s="3" t="s">
        <v>79</v>
      </c>
    </row>
    <row r="333" s="1" customFormat="1" ht="20" customHeight="1" spans="1:14">
      <c r="A333" s="3" t="s">
        <v>1148</v>
      </c>
      <c r="B333" s="4" t="s">
        <v>467</v>
      </c>
      <c r="C333" s="5">
        <v>52</v>
      </c>
      <c r="D333" s="6">
        <v>1</v>
      </c>
      <c r="E333" s="7">
        <v>-0.6286</v>
      </c>
      <c r="F333" s="5">
        <v>0</v>
      </c>
      <c r="G333" s="9" t="s">
        <v>566</v>
      </c>
      <c r="H333" s="8">
        <v>0.423</v>
      </c>
      <c r="I333" s="8">
        <v>0.031</v>
      </c>
      <c r="J333" s="9" t="s">
        <v>1019</v>
      </c>
      <c r="K333" s="5">
        <v>385</v>
      </c>
      <c r="L333" s="4" t="s">
        <v>469</v>
      </c>
      <c r="M333" s="9" t="s">
        <v>584</v>
      </c>
      <c r="N333" s="3" t="s">
        <v>727</v>
      </c>
    </row>
    <row r="334" s="1" customFormat="1" ht="20" customHeight="1" spans="1:14">
      <c r="A334" s="3" t="s">
        <v>1149</v>
      </c>
      <c r="B334" s="4" t="s">
        <v>467</v>
      </c>
      <c r="C334" s="5">
        <v>280</v>
      </c>
      <c r="D334" s="6">
        <v>1</v>
      </c>
      <c r="E334" s="7">
        <v>1.3333</v>
      </c>
      <c r="F334" s="5">
        <v>14</v>
      </c>
      <c r="G334" s="5">
        <v>181</v>
      </c>
      <c r="H334" s="8">
        <v>0.363</v>
      </c>
      <c r="I334" s="8">
        <v>0.043</v>
      </c>
      <c r="J334" s="9" t="s">
        <v>1150</v>
      </c>
      <c r="K334" s="5">
        <v>15</v>
      </c>
      <c r="L334" s="4" t="s">
        <v>496</v>
      </c>
      <c r="M334" s="9" t="s">
        <v>482</v>
      </c>
      <c r="N334" s="3" t="s">
        <v>727</v>
      </c>
    </row>
    <row r="335" s="1" customFormat="1" ht="20" customHeight="1" spans="1:14">
      <c r="A335" s="3" t="s">
        <v>1151</v>
      </c>
      <c r="B335" s="4" t="s">
        <v>802</v>
      </c>
      <c r="C335" s="5">
        <v>56</v>
      </c>
      <c r="D335" s="6">
        <v>1</v>
      </c>
      <c r="E335" s="7">
        <v>90</v>
      </c>
      <c r="F335" s="9" t="s">
        <v>566</v>
      </c>
      <c r="G335" s="9" t="s">
        <v>566</v>
      </c>
      <c r="H335" s="4" t="s">
        <v>566</v>
      </c>
      <c r="I335" s="4" t="s">
        <v>566</v>
      </c>
      <c r="J335" s="9" t="s">
        <v>566</v>
      </c>
      <c r="K335" s="9" t="s">
        <v>566</v>
      </c>
      <c r="L335" s="4" t="s">
        <v>566</v>
      </c>
      <c r="M335" s="9" t="s">
        <v>659</v>
      </c>
      <c r="N335" s="3" t="s">
        <v>727</v>
      </c>
    </row>
    <row r="336" s="1" customFormat="1" ht="20" customHeight="1" spans="1:14">
      <c r="A336" s="3" t="s">
        <v>1152</v>
      </c>
      <c r="B336" s="4" t="s">
        <v>467</v>
      </c>
      <c r="C336" s="5">
        <v>3711</v>
      </c>
      <c r="D336" s="6">
        <v>1</v>
      </c>
      <c r="E336" s="7">
        <v>69.0189</v>
      </c>
      <c r="F336" s="5">
        <v>128</v>
      </c>
      <c r="G336" s="5">
        <v>8000</v>
      </c>
      <c r="H336" s="8">
        <v>0.301</v>
      </c>
      <c r="I336" s="8">
        <v>0.019</v>
      </c>
      <c r="J336" s="9" t="s">
        <v>1153</v>
      </c>
      <c r="K336" s="5">
        <v>557</v>
      </c>
      <c r="L336" s="4" t="s">
        <v>496</v>
      </c>
      <c r="M336" s="9" t="s">
        <v>904</v>
      </c>
      <c r="N336" s="3" t="s">
        <v>79</v>
      </c>
    </row>
    <row r="337" s="1" customFormat="1" ht="20" customHeight="1" spans="1:14">
      <c r="A337" s="3" t="s">
        <v>1154</v>
      </c>
      <c r="B337" s="4" t="s">
        <v>467</v>
      </c>
      <c r="C337" s="5">
        <v>402</v>
      </c>
      <c r="D337" s="6">
        <v>1</v>
      </c>
      <c r="E337" s="7">
        <v>3.1875</v>
      </c>
      <c r="F337" s="5">
        <v>7</v>
      </c>
      <c r="G337" s="5">
        <v>10000</v>
      </c>
      <c r="H337" s="8">
        <v>0.17</v>
      </c>
      <c r="I337" s="8">
        <v>0.022</v>
      </c>
      <c r="J337" s="9" t="s">
        <v>1155</v>
      </c>
      <c r="K337" s="5">
        <v>444</v>
      </c>
      <c r="L337" s="4" t="s">
        <v>496</v>
      </c>
      <c r="M337" s="9" t="s">
        <v>671</v>
      </c>
      <c r="N337" s="3" t="s">
        <v>79</v>
      </c>
    </row>
    <row r="338" s="1" customFormat="1" ht="20" customHeight="1" spans="1:14">
      <c r="A338" s="3" t="s">
        <v>1156</v>
      </c>
      <c r="B338" s="4" t="s">
        <v>467</v>
      </c>
      <c r="C338" s="5">
        <v>580</v>
      </c>
      <c r="D338" s="6">
        <v>1</v>
      </c>
      <c r="E338" s="7">
        <v>6.4359</v>
      </c>
      <c r="F338" s="5">
        <v>2</v>
      </c>
      <c r="G338" s="5">
        <v>6000</v>
      </c>
      <c r="H338" s="8">
        <v>0.241</v>
      </c>
      <c r="I338" s="8">
        <v>0.015</v>
      </c>
      <c r="J338" s="9" t="s">
        <v>1157</v>
      </c>
      <c r="K338" s="5">
        <v>728</v>
      </c>
      <c r="L338" s="4" t="s">
        <v>508</v>
      </c>
      <c r="M338" s="9" t="s">
        <v>527</v>
      </c>
      <c r="N338" s="3" t="s">
        <v>631</v>
      </c>
    </row>
    <row r="339" s="1" customFormat="1" ht="20" customHeight="1" spans="1:14">
      <c r="A339" s="3" t="s">
        <v>1158</v>
      </c>
      <c r="B339" s="4" t="s">
        <v>467</v>
      </c>
      <c r="C339" s="5">
        <v>550</v>
      </c>
      <c r="D339" s="6">
        <v>1</v>
      </c>
      <c r="E339" s="7">
        <v>1.9255</v>
      </c>
      <c r="F339" s="5">
        <v>31</v>
      </c>
      <c r="G339" s="5">
        <v>1000</v>
      </c>
      <c r="H339" s="8">
        <v>0.579</v>
      </c>
      <c r="I339" s="8">
        <v>0.044</v>
      </c>
      <c r="J339" s="9" t="s">
        <v>1159</v>
      </c>
      <c r="K339" s="5">
        <v>83</v>
      </c>
      <c r="L339" s="4" t="s">
        <v>469</v>
      </c>
      <c r="M339" s="9" t="s">
        <v>904</v>
      </c>
      <c r="N339" s="3" t="s">
        <v>727</v>
      </c>
    </row>
    <row r="340" s="1" customFormat="1" ht="20" customHeight="1" spans="1:14">
      <c r="A340" s="3" t="s">
        <v>1160</v>
      </c>
      <c r="B340" s="4" t="s">
        <v>802</v>
      </c>
      <c r="C340" s="5">
        <v>44</v>
      </c>
      <c r="D340" s="6">
        <v>1</v>
      </c>
      <c r="E340" s="7">
        <v>-0.56</v>
      </c>
      <c r="F340" s="5">
        <v>0</v>
      </c>
      <c r="G340" s="9" t="s">
        <v>566</v>
      </c>
      <c r="H340" s="8">
        <v>0.321</v>
      </c>
      <c r="I340" s="4" t="s">
        <v>566</v>
      </c>
      <c r="J340" s="9" t="s">
        <v>566</v>
      </c>
      <c r="K340" s="9" t="s">
        <v>566</v>
      </c>
      <c r="L340" s="4" t="s">
        <v>566</v>
      </c>
      <c r="M340" s="9" t="s">
        <v>527</v>
      </c>
      <c r="N340" s="3" t="s">
        <v>727</v>
      </c>
    </row>
    <row r="341" s="1" customFormat="1" ht="20" customHeight="1" spans="1:14">
      <c r="A341" s="3" t="s">
        <v>1161</v>
      </c>
      <c r="B341" s="4" t="s">
        <v>467</v>
      </c>
      <c r="C341" s="5">
        <v>111</v>
      </c>
      <c r="D341" s="6">
        <v>1</v>
      </c>
      <c r="E341" s="7">
        <v>2.5806</v>
      </c>
      <c r="F341" s="5">
        <v>0</v>
      </c>
      <c r="G341" s="5">
        <v>20000</v>
      </c>
      <c r="H341" s="8">
        <v>0.47</v>
      </c>
      <c r="I341" s="8">
        <v>0.022</v>
      </c>
      <c r="J341" s="9" t="s">
        <v>774</v>
      </c>
      <c r="K341" s="5">
        <v>473</v>
      </c>
      <c r="L341" s="4" t="s">
        <v>469</v>
      </c>
      <c r="M341" s="9" t="s">
        <v>689</v>
      </c>
      <c r="N341" s="3" t="s">
        <v>79</v>
      </c>
    </row>
    <row r="342" s="1" customFormat="1" ht="20" customHeight="1" spans="1:14">
      <c r="A342" s="3" t="s">
        <v>1162</v>
      </c>
      <c r="B342" s="4" t="s">
        <v>563</v>
      </c>
      <c r="C342" s="5">
        <v>118</v>
      </c>
      <c r="D342" s="6">
        <v>1</v>
      </c>
      <c r="E342" s="7">
        <v>2.2778</v>
      </c>
      <c r="F342" s="9" t="s">
        <v>566</v>
      </c>
      <c r="G342" s="9" t="s">
        <v>566</v>
      </c>
      <c r="H342" s="8">
        <v>0.915</v>
      </c>
      <c r="I342" s="4" t="s">
        <v>566</v>
      </c>
      <c r="J342" s="9" t="s">
        <v>566</v>
      </c>
      <c r="K342" s="9" t="s">
        <v>566</v>
      </c>
      <c r="L342" s="4" t="s">
        <v>566</v>
      </c>
      <c r="M342" s="9" t="s">
        <v>904</v>
      </c>
      <c r="N342" s="3" t="s">
        <v>727</v>
      </c>
    </row>
    <row r="343" s="1" customFormat="1" ht="20" customHeight="1" spans="1:14">
      <c r="A343" s="3" t="s">
        <v>1163</v>
      </c>
      <c r="B343" s="4" t="s">
        <v>467</v>
      </c>
      <c r="C343" s="5">
        <v>280341</v>
      </c>
      <c r="D343" s="6">
        <v>1</v>
      </c>
      <c r="E343" s="7">
        <v>0.4128</v>
      </c>
      <c r="F343" s="5">
        <v>6168</v>
      </c>
      <c r="G343" s="5">
        <v>70000</v>
      </c>
      <c r="H343" s="8">
        <v>0.252</v>
      </c>
      <c r="I343" s="8">
        <v>0.087</v>
      </c>
      <c r="J343" s="9" t="s">
        <v>1164</v>
      </c>
      <c r="K343" s="5">
        <v>1191</v>
      </c>
      <c r="L343" s="4" t="s">
        <v>508</v>
      </c>
      <c r="M343" s="9" t="s">
        <v>1165</v>
      </c>
      <c r="N343" s="3" t="s">
        <v>1166</v>
      </c>
    </row>
    <row r="344" s="1" customFormat="1" ht="20" customHeight="1" spans="1:14">
      <c r="A344" s="3" t="s">
        <v>1167</v>
      </c>
      <c r="B344" s="4" t="s">
        <v>467</v>
      </c>
      <c r="C344" s="5">
        <v>89848</v>
      </c>
      <c r="D344" s="6">
        <v>1</v>
      </c>
      <c r="E344" s="7">
        <v>-0.3491</v>
      </c>
      <c r="F344" s="5">
        <v>2875</v>
      </c>
      <c r="G344" s="5">
        <v>70000</v>
      </c>
      <c r="H344" s="8">
        <v>0.366</v>
      </c>
      <c r="I344" s="8">
        <v>0.096</v>
      </c>
      <c r="J344" s="9" t="s">
        <v>1168</v>
      </c>
      <c r="K344" s="5">
        <v>956</v>
      </c>
      <c r="L344" s="4" t="s">
        <v>593</v>
      </c>
      <c r="M344" s="9" t="s">
        <v>1169</v>
      </c>
      <c r="N344" s="3" t="s">
        <v>1170</v>
      </c>
    </row>
    <row r="345" s="1" customFormat="1" ht="20" customHeight="1" spans="1:14">
      <c r="A345" s="3" t="s">
        <v>1171</v>
      </c>
      <c r="B345" s="4" t="s">
        <v>467</v>
      </c>
      <c r="C345" s="5">
        <v>302</v>
      </c>
      <c r="D345" s="6">
        <v>1</v>
      </c>
      <c r="E345" s="7">
        <v>90</v>
      </c>
      <c r="F345" s="5">
        <v>11</v>
      </c>
      <c r="G345" s="5">
        <v>6000</v>
      </c>
      <c r="H345" s="8">
        <v>0.385</v>
      </c>
      <c r="I345" s="8">
        <v>0.025</v>
      </c>
      <c r="J345" s="9" t="s">
        <v>1172</v>
      </c>
      <c r="K345" s="5">
        <v>322</v>
      </c>
      <c r="L345" s="4" t="s">
        <v>496</v>
      </c>
      <c r="M345" s="9" t="s">
        <v>702</v>
      </c>
      <c r="N345" s="3" t="s">
        <v>79</v>
      </c>
    </row>
    <row r="346" s="1" customFormat="1" ht="20" customHeight="1" spans="1:14">
      <c r="A346" s="3" t="s">
        <v>1173</v>
      </c>
      <c r="B346" s="4" t="s">
        <v>467</v>
      </c>
      <c r="C346" s="5">
        <v>200</v>
      </c>
      <c r="D346" s="6">
        <v>1</v>
      </c>
      <c r="E346" s="7">
        <v>0.4815</v>
      </c>
      <c r="F346" s="5">
        <v>9</v>
      </c>
      <c r="G346" s="5">
        <v>10000</v>
      </c>
      <c r="H346" s="8">
        <v>0.268</v>
      </c>
      <c r="I346" s="8">
        <v>0.012</v>
      </c>
      <c r="J346" s="9" t="s">
        <v>1174</v>
      </c>
      <c r="K346" s="5">
        <v>287</v>
      </c>
      <c r="L346" s="4" t="s">
        <v>508</v>
      </c>
      <c r="M346" s="9" t="s">
        <v>497</v>
      </c>
      <c r="N346" s="3" t="s">
        <v>631</v>
      </c>
    </row>
    <row r="347" s="1" customFormat="1" ht="20" customHeight="1" spans="1:14">
      <c r="A347" s="3" t="s">
        <v>1175</v>
      </c>
      <c r="B347" s="4" t="s">
        <v>802</v>
      </c>
      <c r="C347" s="5">
        <v>33</v>
      </c>
      <c r="D347" s="6">
        <v>1</v>
      </c>
      <c r="E347" s="7">
        <v>90</v>
      </c>
      <c r="F347" s="9" t="s">
        <v>566</v>
      </c>
      <c r="G347" s="9" t="s">
        <v>566</v>
      </c>
      <c r="H347" s="8">
        <v>0.367</v>
      </c>
      <c r="I347" s="4" t="s">
        <v>566</v>
      </c>
      <c r="J347" s="9" t="s">
        <v>566</v>
      </c>
      <c r="K347" s="9" t="s">
        <v>566</v>
      </c>
      <c r="L347" s="4" t="s">
        <v>566</v>
      </c>
      <c r="M347" s="9" t="s">
        <v>610</v>
      </c>
      <c r="N347" s="3" t="s">
        <v>727</v>
      </c>
    </row>
    <row r="348" s="1" customFormat="1" ht="20" customHeight="1" spans="1:14">
      <c r="A348" s="3" t="s">
        <v>1176</v>
      </c>
      <c r="B348" s="4" t="s">
        <v>467</v>
      </c>
      <c r="C348" s="5">
        <v>188</v>
      </c>
      <c r="D348" s="6">
        <v>1</v>
      </c>
      <c r="E348" s="7">
        <v>0.5932</v>
      </c>
      <c r="F348" s="5">
        <v>1</v>
      </c>
      <c r="G348" s="5">
        <v>315</v>
      </c>
      <c r="H348" s="8">
        <v>0.915</v>
      </c>
      <c r="I348" s="8">
        <v>0.028</v>
      </c>
      <c r="J348" s="9" t="s">
        <v>846</v>
      </c>
      <c r="K348" s="5">
        <v>288</v>
      </c>
      <c r="L348" s="4" t="s">
        <v>1177</v>
      </c>
      <c r="M348" s="9" t="s">
        <v>646</v>
      </c>
      <c r="N348" s="3" t="s">
        <v>79</v>
      </c>
    </row>
    <row r="349" s="1" customFormat="1" ht="20" customHeight="1" spans="1:14">
      <c r="A349" s="3" t="s">
        <v>1178</v>
      </c>
      <c r="B349" s="4" t="s">
        <v>467</v>
      </c>
      <c r="C349" s="5">
        <v>76</v>
      </c>
      <c r="D349" s="6">
        <v>1</v>
      </c>
      <c r="E349" s="7">
        <v>-0.283</v>
      </c>
      <c r="F349" s="5">
        <v>0</v>
      </c>
      <c r="G349" s="5">
        <v>183</v>
      </c>
      <c r="H349" s="8">
        <v>0.458</v>
      </c>
      <c r="I349" s="8">
        <v>0.013</v>
      </c>
      <c r="J349" s="9" t="s">
        <v>1179</v>
      </c>
      <c r="K349" s="5">
        <v>177</v>
      </c>
      <c r="L349" s="4" t="s">
        <v>674</v>
      </c>
      <c r="M349" s="9" t="s">
        <v>561</v>
      </c>
      <c r="N349" s="3" t="s">
        <v>79</v>
      </c>
    </row>
    <row r="350" s="1" customFormat="1" ht="20" customHeight="1" spans="1:14">
      <c r="A350" s="3" t="s">
        <v>1180</v>
      </c>
      <c r="B350" s="4" t="s">
        <v>467</v>
      </c>
      <c r="C350" s="5">
        <v>184</v>
      </c>
      <c r="D350" s="6">
        <v>1</v>
      </c>
      <c r="E350" s="7">
        <v>0.5333</v>
      </c>
      <c r="F350" s="5">
        <v>0</v>
      </c>
      <c r="G350" s="9" t="s">
        <v>566</v>
      </c>
      <c r="H350" s="8">
        <v>0.528</v>
      </c>
      <c r="I350" s="4" t="s">
        <v>566</v>
      </c>
      <c r="J350" s="9" t="s">
        <v>566</v>
      </c>
      <c r="K350" s="9" t="s">
        <v>566</v>
      </c>
      <c r="L350" s="4" t="s">
        <v>566</v>
      </c>
      <c r="M350" s="9" t="s">
        <v>547</v>
      </c>
      <c r="N350" s="3" t="s">
        <v>727</v>
      </c>
    </row>
    <row r="351" s="1" customFormat="1" ht="20" customHeight="1" spans="1:14">
      <c r="A351" s="3" t="s">
        <v>1181</v>
      </c>
      <c r="B351" s="4" t="s">
        <v>467</v>
      </c>
      <c r="C351" s="5">
        <v>229</v>
      </c>
      <c r="D351" s="6">
        <v>1</v>
      </c>
      <c r="E351" s="7">
        <v>90</v>
      </c>
      <c r="F351" s="5">
        <v>0</v>
      </c>
      <c r="G351" s="5">
        <v>10000</v>
      </c>
      <c r="H351" s="8">
        <v>0.422</v>
      </c>
      <c r="I351" s="8">
        <v>0.034</v>
      </c>
      <c r="J351" s="9" t="s">
        <v>1182</v>
      </c>
      <c r="K351" s="5">
        <v>460</v>
      </c>
      <c r="L351" s="4" t="s">
        <v>496</v>
      </c>
      <c r="M351" s="9" t="s">
        <v>490</v>
      </c>
      <c r="N351" s="3" t="s">
        <v>727</v>
      </c>
    </row>
    <row r="352" s="1" customFormat="1" ht="20" customHeight="1" spans="1:14">
      <c r="A352" s="3" t="s">
        <v>1183</v>
      </c>
      <c r="B352" s="4" t="s">
        <v>802</v>
      </c>
      <c r="C352" s="5">
        <v>31</v>
      </c>
      <c r="D352" s="6">
        <v>1</v>
      </c>
      <c r="E352" s="7">
        <v>90</v>
      </c>
      <c r="F352" s="5">
        <v>0</v>
      </c>
      <c r="G352" s="9" t="s">
        <v>566</v>
      </c>
      <c r="H352" s="4" t="s">
        <v>566</v>
      </c>
      <c r="I352" s="4" t="s">
        <v>566</v>
      </c>
      <c r="J352" s="9" t="s">
        <v>566</v>
      </c>
      <c r="K352" s="9" t="s">
        <v>566</v>
      </c>
      <c r="L352" s="4" t="s">
        <v>566</v>
      </c>
      <c r="M352" s="9" t="s">
        <v>558</v>
      </c>
      <c r="N352" s="3" t="s">
        <v>727</v>
      </c>
    </row>
    <row r="353" s="1" customFormat="1" ht="20" customHeight="1" spans="1:14">
      <c r="A353" s="3" t="s">
        <v>1184</v>
      </c>
      <c r="B353" s="4" t="s">
        <v>802</v>
      </c>
      <c r="C353" s="5">
        <v>83</v>
      </c>
      <c r="D353" s="6">
        <v>1</v>
      </c>
      <c r="E353" s="7">
        <v>90</v>
      </c>
      <c r="F353" s="5">
        <v>0</v>
      </c>
      <c r="G353" s="9" t="s">
        <v>566</v>
      </c>
      <c r="H353" s="8">
        <v>0.262</v>
      </c>
      <c r="I353" s="4" t="s">
        <v>566</v>
      </c>
      <c r="J353" s="9" t="s">
        <v>566</v>
      </c>
      <c r="K353" s="9" t="s">
        <v>566</v>
      </c>
      <c r="L353" s="4" t="s">
        <v>566</v>
      </c>
      <c r="M353" s="9" t="s">
        <v>482</v>
      </c>
      <c r="N353" s="3" t="s">
        <v>727</v>
      </c>
    </row>
    <row r="354" s="1" customFormat="1" ht="20" customHeight="1" spans="1:14">
      <c r="A354" s="3" t="s">
        <v>1185</v>
      </c>
      <c r="B354" s="4" t="s">
        <v>563</v>
      </c>
      <c r="C354" s="5">
        <v>110</v>
      </c>
      <c r="D354" s="6">
        <v>1</v>
      </c>
      <c r="E354" s="7">
        <v>0.6923</v>
      </c>
      <c r="F354" s="5">
        <v>0</v>
      </c>
      <c r="G354" s="5">
        <v>833</v>
      </c>
      <c r="H354" s="8">
        <v>0.724</v>
      </c>
      <c r="I354" s="8">
        <v>0.021</v>
      </c>
      <c r="J354" s="9" t="s">
        <v>1186</v>
      </c>
      <c r="K354" s="5">
        <v>448</v>
      </c>
      <c r="L354" s="4" t="s">
        <v>469</v>
      </c>
      <c r="M354" s="9" t="s">
        <v>493</v>
      </c>
      <c r="N354" s="3" t="s">
        <v>79</v>
      </c>
    </row>
    <row r="355" s="1" customFormat="1" ht="20" customHeight="1" spans="1:14">
      <c r="A355" s="3" t="s">
        <v>1187</v>
      </c>
      <c r="B355" s="4" t="s">
        <v>467</v>
      </c>
      <c r="C355" s="5">
        <v>431</v>
      </c>
      <c r="D355" s="6">
        <v>1</v>
      </c>
      <c r="E355" s="7">
        <v>7.9792</v>
      </c>
      <c r="F355" s="5">
        <v>23</v>
      </c>
      <c r="G355" s="5">
        <v>3000</v>
      </c>
      <c r="H355" s="8">
        <v>0.534</v>
      </c>
      <c r="I355" s="8">
        <v>0.015</v>
      </c>
      <c r="J355" s="9" t="s">
        <v>1188</v>
      </c>
      <c r="K355" s="5">
        <v>91</v>
      </c>
      <c r="L355" s="4" t="s">
        <v>469</v>
      </c>
      <c r="M355" s="9" t="s">
        <v>598</v>
      </c>
      <c r="N355" s="3" t="s">
        <v>79</v>
      </c>
    </row>
    <row r="356" s="1" customFormat="1" ht="20" customHeight="1" spans="1:14">
      <c r="A356" s="3" t="s">
        <v>1189</v>
      </c>
      <c r="B356" s="4" t="s">
        <v>467</v>
      </c>
      <c r="C356" s="5">
        <v>50612</v>
      </c>
      <c r="D356" s="6">
        <v>1</v>
      </c>
      <c r="E356" s="7">
        <v>23.078</v>
      </c>
      <c r="F356" s="5">
        <v>450</v>
      </c>
      <c r="G356" s="5">
        <v>20000</v>
      </c>
      <c r="H356" s="8">
        <v>0.166</v>
      </c>
      <c r="I356" s="8">
        <v>0.02</v>
      </c>
      <c r="J356" s="9" t="s">
        <v>1190</v>
      </c>
      <c r="K356" s="5">
        <v>618</v>
      </c>
      <c r="L356" s="4" t="s">
        <v>508</v>
      </c>
      <c r="M356" s="9" t="s">
        <v>671</v>
      </c>
      <c r="N356" s="3" t="s">
        <v>79</v>
      </c>
    </row>
    <row r="357" s="1" customFormat="1" ht="20" customHeight="1" spans="1:14">
      <c r="A357" s="3" t="s">
        <v>1191</v>
      </c>
      <c r="B357" s="4" t="s">
        <v>467</v>
      </c>
      <c r="C357" s="5">
        <v>110</v>
      </c>
      <c r="D357" s="6">
        <v>1</v>
      </c>
      <c r="E357" s="7">
        <v>1.037</v>
      </c>
      <c r="F357" s="5">
        <v>1</v>
      </c>
      <c r="G357" s="5">
        <v>8000</v>
      </c>
      <c r="H357" s="8">
        <v>0.294</v>
      </c>
      <c r="I357" s="8">
        <v>0.018</v>
      </c>
      <c r="J357" s="9" t="s">
        <v>1192</v>
      </c>
      <c r="K357" s="5">
        <v>562</v>
      </c>
      <c r="L357" s="4" t="s">
        <v>496</v>
      </c>
      <c r="M357" s="9" t="s">
        <v>487</v>
      </c>
      <c r="N357" s="3" t="s">
        <v>79</v>
      </c>
    </row>
    <row r="358" s="1" customFormat="1" ht="20" customHeight="1" spans="1:14">
      <c r="A358" s="3" t="s">
        <v>1193</v>
      </c>
      <c r="B358" s="4" t="s">
        <v>467</v>
      </c>
      <c r="C358" s="5">
        <v>151701</v>
      </c>
      <c r="D358" s="6">
        <v>1</v>
      </c>
      <c r="E358" s="7">
        <v>3.6013</v>
      </c>
      <c r="F358" s="5">
        <v>2109</v>
      </c>
      <c r="G358" s="5">
        <v>2000</v>
      </c>
      <c r="H358" s="8">
        <v>0.239</v>
      </c>
      <c r="I358" s="8">
        <v>0.022</v>
      </c>
      <c r="J358" s="9" t="s">
        <v>709</v>
      </c>
      <c r="K358" s="5">
        <v>401</v>
      </c>
      <c r="L358" s="4" t="s">
        <v>496</v>
      </c>
      <c r="M358" s="9" t="s">
        <v>476</v>
      </c>
      <c r="N358" s="3" t="s">
        <v>79</v>
      </c>
    </row>
    <row r="359" s="1" customFormat="1" ht="20" customHeight="1" spans="1:14">
      <c r="A359" s="3" t="s">
        <v>1194</v>
      </c>
      <c r="B359" s="4" t="s">
        <v>467</v>
      </c>
      <c r="C359" s="5">
        <v>230</v>
      </c>
      <c r="D359" s="6">
        <v>1</v>
      </c>
      <c r="E359" s="7">
        <v>0.2778</v>
      </c>
      <c r="F359" s="5">
        <v>1</v>
      </c>
      <c r="G359" s="5">
        <v>20000</v>
      </c>
      <c r="H359" s="8">
        <v>0.3</v>
      </c>
      <c r="I359" s="8">
        <v>0.022</v>
      </c>
      <c r="J359" s="9" t="s">
        <v>1195</v>
      </c>
      <c r="K359" s="5">
        <v>1191</v>
      </c>
      <c r="L359" s="4" t="s">
        <v>469</v>
      </c>
      <c r="M359" s="9" t="s">
        <v>527</v>
      </c>
      <c r="N359" s="3" t="s">
        <v>79</v>
      </c>
    </row>
    <row r="360" s="1" customFormat="1" ht="20" customHeight="1" spans="1:14">
      <c r="A360" s="3" t="s">
        <v>1196</v>
      </c>
      <c r="B360" s="4" t="s">
        <v>467</v>
      </c>
      <c r="C360" s="5">
        <v>4168</v>
      </c>
      <c r="D360" s="6">
        <v>1</v>
      </c>
      <c r="E360" s="7">
        <v>8.2009</v>
      </c>
      <c r="F360" s="5">
        <v>43</v>
      </c>
      <c r="G360" s="5">
        <v>20000</v>
      </c>
      <c r="H360" s="8">
        <v>0.189</v>
      </c>
      <c r="I360" s="8">
        <v>0.014</v>
      </c>
      <c r="J360" s="9" t="s">
        <v>1197</v>
      </c>
      <c r="K360" s="5">
        <v>342</v>
      </c>
      <c r="L360" s="4" t="s">
        <v>508</v>
      </c>
      <c r="M360" s="9" t="s">
        <v>671</v>
      </c>
      <c r="N360" s="3" t="s">
        <v>79</v>
      </c>
    </row>
    <row r="361" s="1" customFormat="1" ht="20" customHeight="1" spans="1:14">
      <c r="A361" s="3" t="s">
        <v>1198</v>
      </c>
      <c r="B361" s="4" t="s">
        <v>467</v>
      </c>
      <c r="C361" s="5">
        <v>1265</v>
      </c>
      <c r="D361" s="6">
        <v>1</v>
      </c>
      <c r="E361" s="7">
        <v>20.8103</v>
      </c>
      <c r="F361" s="5">
        <v>16</v>
      </c>
      <c r="G361" s="5">
        <v>60000</v>
      </c>
      <c r="H361" s="8">
        <v>0.2</v>
      </c>
      <c r="I361" s="8">
        <v>0.019</v>
      </c>
      <c r="J361" s="9" t="s">
        <v>1199</v>
      </c>
      <c r="K361" s="5">
        <v>522</v>
      </c>
      <c r="L361" s="4" t="s">
        <v>508</v>
      </c>
      <c r="M361" s="9" t="s">
        <v>476</v>
      </c>
      <c r="N361" s="3" t="s">
        <v>79</v>
      </c>
    </row>
    <row r="362" s="1" customFormat="1" ht="20" customHeight="1" spans="1:14">
      <c r="A362" s="3" t="s">
        <v>1200</v>
      </c>
      <c r="B362" s="4" t="s">
        <v>467</v>
      </c>
      <c r="C362" s="5">
        <v>139180</v>
      </c>
      <c r="D362" s="6">
        <v>1</v>
      </c>
      <c r="E362" s="7">
        <v>2.3646</v>
      </c>
      <c r="F362" s="5">
        <v>1127</v>
      </c>
      <c r="G362" s="5">
        <v>8000</v>
      </c>
      <c r="H362" s="8">
        <v>0.133</v>
      </c>
      <c r="I362" s="8">
        <v>0.022</v>
      </c>
      <c r="J362" s="9" t="s">
        <v>734</v>
      </c>
      <c r="K362" s="5">
        <v>607</v>
      </c>
      <c r="L362" s="4" t="s">
        <v>469</v>
      </c>
      <c r="M362" s="9" t="s">
        <v>493</v>
      </c>
      <c r="N362" s="3" t="s">
        <v>79</v>
      </c>
    </row>
    <row r="363" s="1" customFormat="1" ht="20" customHeight="1" spans="1:14">
      <c r="A363" s="3" t="s">
        <v>1201</v>
      </c>
      <c r="B363" s="4" t="s">
        <v>467</v>
      </c>
      <c r="C363" s="5">
        <v>41196</v>
      </c>
      <c r="D363" s="6">
        <v>1</v>
      </c>
      <c r="E363" s="7">
        <v>0.066</v>
      </c>
      <c r="F363" s="5">
        <v>573</v>
      </c>
      <c r="G363" s="5">
        <v>232</v>
      </c>
      <c r="H363" s="8">
        <v>0.35</v>
      </c>
      <c r="I363" s="8">
        <v>0.036</v>
      </c>
      <c r="J363" s="9" t="s">
        <v>1202</v>
      </c>
      <c r="K363" s="5">
        <v>160</v>
      </c>
      <c r="L363" s="4" t="s">
        <v>496</v>
      </c>
      <c r="M363" s="9" t="s">
        <v>473</v>
      </c>
      <c r="N363" s="3" t="s">
        <v>1203</v>
      </c>
    </row>
    <row r="364" s="1" customFormat="1" ht="20" customHeight="1" spans="1:14">
      <c r="A364" s="3" t="s">
        <v>1204</v>
      </c>
      <c r="B364" s="4" t="s">
        <v>467</v>
      </c>
      <c r="C364" s="5">
        <v>301</v>
      </c>
      <c r="D364" s="6">
        <v>1</v>
      </c>
      <c r="E364" s="7">
        <v>5.8409</v>
      </c>
      <c r="F364" s="5">
        <v>4</v>
      </c>
      <c r="G364" s="5">
        <v>20000</v>
      </c>
      <c r="H364" s="8">
        <v>0.33</v>
      </c>
      <c r="I364" s="8">
        <v>0.024</v>
      </c>
      <c r="J364" s="9" t="s">
        <v>638</v>
      </c>
      <c r="K364" s="5">
        <v>526</v>
      </c>
      <c r="L364" s="4" t="s">
        <v>469</v>
      </c>
      <c r="M364" s="9" t="s">
        <v>497</v>
      </c>
      <c r="N364" s="3" t="s">
        <v>927</v>
      </c>
    </row>
    <row r="365" s="1" customFormat="1" ht="20" customHeight="1" spans="1:14">
      <c r="A365" s="3" t="s">
        <v>1205</v>
      </c>
      <c r="B365" s="4" t="s">
        <v>467</v>
      </c>
      <c r="C365" s="5">
        <v>47</v>
      </c>
      <c r="D365" s="6">
        <v>1</v>
      </c>
      <c r="E365" s="7">
        <v>-0.5053</v>
      </c>
      <c r="F365" s="5">
        <v>0</v>
      </c>
      <c r="G365" s="5">
        <v>7000</v>
      </c>
      <c r="H365" s="8">
        <v>0.369</v>
      </c>
      <c r="I365" s="8">
        <v>0.022</v>
      </c>
      <c r="J365" s="9" t="s">
        <v>887</v>
      </c>
      <c r="K365" s="5">
        <v>374</v>
      </c>
      <c r="L365" s="4" t="s">
        <v>479</v>
      </c>
      <c r="M365" s="9" t="s">
        <v>603</v>
      </c>
      <c r="N365" s="3" t="s">
        <v>1206</v>
      </c>
    </row>
    <row r="366" s="1" customFormat="1" ht="20" customHeight="1" spans="1:14">
      <c r="A366" s="3" t="s">
        <v>1207</v>
      </c>
      <c r="B366" s="4" t="s">
        <v>467</v>
      </c>
      <c r="C366" s="5">
        <v>147919</v>
      </c>
      <c r="D366" s="6">
        <v>1</v>
      </c>
      <c r="E366" s="7">
        <v>2.8885</v>
      </c>
      <c r="F366" s="5">
        <v>828</v>
      </c>
      <c r="G366" s="5">
        <v>88</v>
      </c>
      <c r="H366" s="8">
        <v>0.165</v>
      </c>
      <c r="I366" s="8">
        <v>0.026</v>
      </c>
      <c r="J366" s="9" t="s">
        <v>1208</v>
      </c>
      <c r="K366" s="5">
        <v>72</v>
      </c>
      <c r="L366" s="4" t="s">
        <v>496</v>
      </c>
      <c r="M366" s="9" t="s">
        <v>561</v>
      </c>
      <c r="N366" s="3" t="s">
        <v>79</v>
      </c>
    </row>
    <row r="367" s="1" customFormat="1" ht="20" customHeight="1" spans="1:14">
      <c r="A367" s="3" t="s">
        <v>1209</v>
      </c>
      <c r="B367" s="4" t="s">
        <v>467</v>
      </c>
      <c r="C367" s="5">
        <v>10614</v>
      </c>
      <c r="D367" s="6">
        <v>1</v>
      </c>
      <c r="E367" s="7">
        <v>50.5243</v>
      </c>
      <c r="F367" s="5">
        <v>69</v>
      </c>
      <c r="G367" s="5">
        <v>20000</v>
      </c>
      <c r="H367" s="8">
        <v>0.163</v>
      </c>
      <c r="I367" s="8">
        <v>0.022</v>
      </c>
      <c r="J367" s="9" t="s">
        <v>1210</v>
      </c>
      <c r="K367" s="5">
        <v>329</v>
      </c>
      <c r="L367" s="4" t="s">
        <v>496</v>
      </c>
      <c r="M367" s="9" t="s">
        <v>476</v>
      </c>
      <c r="N367" s="3" t="s">
        <v>79</v>
      </c>
    </row>
    <row r="368" s="1" customFormat="1" ht="20" customHeight="1" spans="1:14">
      <c r="A368" s="3" t="s">
        <v>1211</v>
      </c>
      <c r="B368" s="4" t="s">
        <v>467</v>
      </c>
      <c r="C368" s="5">
        <v>17485</v>
      </c>
      <c r="D368" s="6">
        <v>1</v>
      </c>
      <c r="E368" s="7">
        <v>16.5905</v>
      </c>
      <c r="F368" s="5">
        <v>229</v>
      </c>
      <c r="G368" s="5">
        <v>10000</v>
      </c>
      <c r="H368" s="8">
        <v>0.243</v>
      </c>
      <c r="I368" s="8">
        <v>0.016</v>
      </c>
      <c r="J368" s="9" t="s">
        <v>1212</v>
      </c>
      <c r="K368" s="5">
        <v>543</v>
      </c>
      <c r="L368" s="4" t="s">
        <v>496</v>
      </c>
      <c r="M368" s="9" t="s">
        <v>470</v>
      </c>
      <c r="N368" s="3" t="s">
        <v>79</v>
      </c>
    </row>
    <row r="369" s="1" customFormat="1" ht="20" customHeight="1" spans="1:14">
      <c r="A369" s="3" t="s">
        <v>1213</v>
      </c>
      <c r="B369" s="4" t="s">
        <v>467</v>
      </c>
      <c r="C369" s="5">
        <v>85154</v>
      </c>
      <c r="D369" s="6">
        <v>1</v>
      </c>
      <c r="E369" s="7">
        <v>3.9994</v>
      </c>
      <c r="F369" s="5">
        <v>988</v>
      </c>
      <c r="G369" s="5">
        <v>4000</v>
      </c>
      <c r="H369" s="8">
        <v>0.14</v>
      </c>
      <c r="I369" s="8">
        <v>0.02</v>
      </c>
      <c r="J369" s="9" t="s">
        <v>1214</v>
      </c>
      <c r="K369" s="5">
        <v>485</v>
      </c>
      <c r="L369" s="4" t="s">
        <v>469</v>
      </c>
      <c r="M369" s="9" t="s">
        <v>482</v>
      </c>
      <c r="N369" s="3" t="s">
        <v>79</v>
      </c>
    </row>
    <row r="370" s="1" customFormat="1" ht="20" customHeight="1" spans="1:14">
      <c r="A370" s="3" t="s">
        <v>1215</v>
      </c>
      <c r="B370" s="4" t="s">
        <v>467</v>
      </c>
      <c r="C370" s="5">
        <v>296</v>
      </c>
      <c r="D370" s="6">
        <v>1</v>
      </c>
      <c r="E370" s="7">
        <v>6.7895</v>
      </c>
      <c r="F370" s="5">
        <v>2</v>
      </c>
      <c r="G370" s="5">
        <v>10000</v>
      </c>
      <c r="H370" s="8">
        <v>0.424</v>
      </c>
      <c r="I370" s="8">
        <v>0.022</v>
      </c>
      <c r="J370" s="9" t="s">
        <v>1216</v>
      </c>
      <c r="K370" s="5">
        <v>462</v>
      </c>
      <c r="L370" s="4" t="s">
        <v>496</v>
      </c>
      <c r="M370" s="9" t="s">
        <v>689</v>
      </c>
      <c r="N370" s="3" t="s">
        <v>79</v>
      </c>
    </row>
    <row r="371" s="1" customFormat="1" ht="20" customHeight="1" spans="1:14">
      <c r="A371" s="3" t="s">
        <v>1217</v>
      </c>
      <c r="B371" s="4" t="s">
        <v>467</v>
      </c>
      <c r="C371" s="5">
        <v>7</v>
      </c>
      <c r="D371" s="6">
        <v>1</v>
      </c>
      <c r="E371" s="7">
        <v>-0.9231</v>
      </c>
      <c r="F371" s="5">
        <v>0</v>
      </c>
      <c r="G371" s="5">
        <v>1000</v>
      </c>
      <c r="H371" s="8">
        <v>0.337</v>
      </c>
      <c r="I371" s="8">
        <v>0.02</v>
      </c>
      <c r="J371" s="9" t="s">
        <v>1218</v>
      </c>
      <c r="K371" s="5">
        <v>1043</v>
      </c>
      <c r="L371" s="4" t="s">
        <v>496</v>
      </c>
      <c r="M371" s="9" t="s">
        <v>487</v>
      </c>
      <c r="N371" s="3" t="s">
        <v>79</v>
      </c>
    </row>
    <row r="372" s="1" customFormat="1" ht="20" customHeight="1" spans="1:14">
      <c r="A372" s="3" t="s">
        <v>1219</v>
      </c>
      <c r="B372" s="4" t="s">
        <v>467</v>
      </c>
      <c r="C372" s="5">
        <v>189</v>
      </c>
      <c r="D372" s="6">
        <v>1</v>
      </c>
      <c r="E372" s="7">
        <v>1.8209</v>
      </c>
      <c r="F372" s="5">
        <v>0</v>
      </c>
      <c r="G372" s="5">
        <v>10000</v>
      </c>
      <c r="H372" s="8">
        <v>0.156</v>
      </c>
      <c r="I372" s="8">
        <v>0.019</v>
      </c>
      <c r="J372" s="9" t="s">
        <v>633</v>
      </c>
      <c r="K372" s="5">
        <v>331</v>
      </c>
      <c r="L372" s="4" t="s">
        <v>469</v>
      </c>
      <c r="M372" s="9" t="s">
        <v>476</v>
      </c>
      <c r="N372" s="3" t="s">
        <v>927</v>
      </c>
    </row>
    <row r="373" s="1" customFormat="1" ht="20" customHeight="1" spans="1:14">
      <c r="A373" s="3" t="s">
        <v>1220</v>
      </c>
      <c r="B373" s="4" t="s">
        <v>467</v>
      </c>
      <c r="C373" s="5">
        <v>55</v>
      </c>
      <c r="D373" s="6">
        <v>1</v>
      </c>
      <c r="E373" s="7">
        <v>0.7188</v>
      </c>
      <c r="F373" s="5">
        <v>0</v>
      </c>
      <c r="G373" s="5">
        <v>9000</v>
      </c>
      <c r="H373" s="8">
        <v>0.29</v>
      </c>
      <c r="I373" s="8">
        <v>0.043</v>
      </c>
      <c r="J373" s="9" t="s">
        <v>1221</v>
      </c>
      <c r="K373" s="5">
        <v>248</v>
      </c>
      <c r="L373" s="4" t="s">
        <v>469</v>
      </c>
      <c r="M373" s="9" t="s">
        <v>476</v>
      </c>
      <c r="N373" s="3" t="s">
        <v>727</v>
      </c>
    </row>
    <row r="374" s="1" customFormat="1" ht="20" customHeight="1" spans="1:14">
      <c r="A374" s="3" t="s">
        <v>1222</v>
      </c>
      <c r="B374" s="4" t="s">
        <v>563</v>
      </c>
      <c r="C374" s="5">
        <v>74</v>
      </c>
      <c r="D374" s="6">
        <v>1</v>
      </c>
      <c r="E374" s="7">
        <v>-0.0263</v>
      </c>
      <c r="F374" s="5">
        <v>0</v>
      </c>
      <c r="G374" s="5">
        <v>1000</v>
      </c>
      <c r="H374" s="8">
        <v>0.743</v>
      </c>
      <c r="I374" s="8">
        <v>0.021</v>
      </c>
      <c r="J374" s="9" t="s">
        <v>1223</v>
      </c>
      <c r="K374" s="5">
        <v>468</v>
      </c>
      <c r="L374" s="4" t="s">
        <v>469</v>
      </c>
      <c r="M374" s="9" t="s">
        <v>603</v>
      </c>
      <c r="N374" s="3" t="s">
        <v>79</v>
      </c>
    </row>
    <row r="375" s="1" customFormat="1" ht="20" customHeight="1" spans="1:14">
      <c r="A375" s="3" t="s">
        <v>1224</v>
      </c>
      <c r="B375" s="4" t="s">
        <v>467</v>
      </c>
      <c r="C375" s="5">
        <v>10</v>
      </c>
      <c r="D375" s="6">
        <v>1</v>
      </c>
      <c r="E375" s="7">
        <v>-0.8551</v>
      </c>
      <c r="F375" s="5">
        <v>0</v>
      </c>
      <c r="G375" s="5">
        <v>1000</v>
      </c>
      <c r="H375" s="8">
        <v>0.866</v>
      </c>
      <c r="I375" s="8">
        <v>0.012</v>
      </c>
      <c r="J375" s="9" t="s">
        <v>1225</v>
      </c>
      <c r="K375" s="5">
        <v>120</v>
      </c>
      <c r="L375" s="4" t="s">
        <v>496</v>
      </c>
      <c r="M375" s="9" t="s">
        <v>904</v>
      </c>
      <c r="N375" s="3" t="s">
        <v>727</v>
      </c>
    </row>
    <row r="376" s="1" customFormat="1" ht="20" customHeight="1" spans="1:14">
      <c r="A376" s="3" t="s">
        <v>1226</v>
      </c>
      <c r="B376" s="4" t="s">
        <v>467</v>
      </c>
      <c r="C376" s="5">
        <v>730</v>
      </c>
      <c r="D376" s="6">
        <v>1</v>
      </c>
      <c r="E376" s="7">
        <v>90</v>
      </c>
      <c r="F376" s="5">
        <v>37</v>
      </c>
      <c r="G376" s="9" t="s">
        <v>566</v>
      </c>
      <c r="H376" s="8">
        <v>0.335</v>
      </c>
      <c r="I376" s="8">
        <v>0.043</v>
      </c>
      <c r="J376" s="9" t="s">
        <v>1227</v>
      </c>
      <c r="K376" s="5">
        <v>814</v>
      </c>
      <c r="L376" s="4" t="s">
        <v>469</v>
      </c>
      <c r="M376" s="9" t="s">
        <v>689</v>
      </c>
      <c r="N376" s="3" t="s">
        <v>727</v>
      </c>
    </row>
    <row r="377" s="1" customFormat="1" ht="20" customHeight="1" spans="1:14">
      <c r="A377" s="3" t="s">
        <v>1228</v>
      </c>
      <c r="B377" s="4" t="s">
        <v>467</v>
      </c>
      <c r="C377" s="5">
        <v>284</v>
      </c>
      <c r="D377" s="6">
        <v>1</v>
      </c>
      <c r="E377" s="7">
        <v>1.8119</v>
      </c>
      <c r="F377" s="5">
        <v>20</v>
      </c>
      <c r="G377" s="9" t="s">
        <v>566</v>
      </c>
      <c r="H377" s="8">
        <v>0.399</v>
      </c>
      <c r="I377" s="8">
        <v>0.034</v>
      </c>
      <c r="J377" s="9" t="s">
        <v>806</v>
      </c>
      <c r="K377" s="5">
        <v>245</v>
      </c>
      <c r="L377" s="4" t="s">
        <v>469</v>
      </c>
      <c r="M377" s="9" t="s">
        <v>550</v>
      </c>
      <c r="N377" s="3" t="s">
        <v>727</v>
      </c>
    </row>
    <row r="378" s="1" customFormat="1" ht="20" customHeight="1" spans="1:14">
      <c r="A378" s="3" t="s">
        <v>1229</v>
      </c>
      <c r="B378" s="4" t="s">
        <v>467</v>
      </c>
      <c r="C378" s="5">
        <v>227</v>
      </c>
      <c r="D378" s="6">
        <v>1</v>
      </c>
      <c r="E378" s="7">
        <v>90</v>
      </c>
      <c r="F378" s="5">
        <v>15</v>
      </c>
      <c r="G378" s="5">
        <v>297</v>
      </c>
      <c r="H378" s="8">
        <v>0.176</v>
      </c>
      <c r="I378" s="8">
        <v>0.019</v>
      </c>
      <c r="J378" s="9" t="s">
        <v>1230</v>
      </c>
      <c r="K378" s="5">
        <v>966</v>
      </c>
      <c r="L378" s="4" t="s">
        <v>508</v>
      </c>
      <c r="M378" s="9" t="s">
        <v>584</v>
      </c>
      <c r="N378" s="3" t="s">
        <v>631</v>
      </c>
    </row>
    <row r="379" s="1" customFormat="1" ht="20" customHeight="1" spans="1:14">
      <c r="A379" s="3" t="s">
        <v>1231</v>
      </c>
      <c r="B379" s="4" t="s">
        <v>563</v>
      </c>
      <c r="C379" s="5">
        <v>74</v>
      </c>
      <c r="D379" s="6">
        <v>1</v>
      </c>
      <c r="E379" s="7">
        <v>-0.0976</v>
      </c>
      <c r="F379" s="5">
        <v>0</v>
      </c>
      <c r="G379" s="5">
        <v>581</v>
      </c>
      <c r="H379" s="8">
        <v>0.43</v>
      </c>
      <c r="I379" s="8">
        <v>0.019</v>
      </c>
      <c r="J379" s="9" t="s">
        <v>1232</v>
      </c>
      <c r="K379" s="5">
        <v>295</v>
      </c>
      <c r="L379" s="4" t="s">
        <v>496</v>
      </c>
      <c r="M379" s="9" t="s">
        <v>473</v>
      </c>
      <c r="N379" s="3" t="s">
        <v>79</v>
      </c>
    </row>
    <row r="380" s="1" customFormat="1" ht="20" customHeight="1" spans="1:14">
      <c r="A380" s="3" t="s">
        <v>1233</v>
      </c>
      <c r="B380" s="4" t="s">
        <v>467</v>
      </c>
      <c r="C380" s="5">
        <v>7908</v>
      </c>
      <c r="D380" s="6">
        <v>1</v>
      </c>
      <c r="E380" s="7">
        <v>3.1753</v>
      </c>
      <c r="F380" s="5">
        <v>101</v>
      </c>
      <c r="G380" s="5">
        <v>5000</v>
      </c>
      <c r="H380" s="8">
        <v>0.501</v>
      </c>
      <c r="I380" s="8">
        <v>0.021</v>
      </c>
      <c r="J380" s="9" t="s">
        <v>1234</v>
      </c>
      <c r="K380" s="5">
        <v>148</v>
      </c>
      <c r="L380" s="4" t="s">
        <v>496</v>
      </c>
      <c r="M380" s="9" t="s">
        <v>522</v>
      </c>
      <c r="N380" s="3" t="s">
        <v>79</v>
      </c>
    </row>
    <row r="381" s="1" customFormat="1" ht="20" customHeight="1" spans="1:14">
      <c r="A381" s="3" t="s">
        <v>1235</v>
      </c>
      <c r="B381" s="4" t="s">
        <v>467</v>
      </c>
      <c r="C381" s="5">
        <v>13587</v>
      </c>
      <c r="D381" s="6">
        <v>1</v>
      </c>
      <c r="E381" s="7">
        <v>8.3639</v>
      </c>
      <c r="F381" s="5">
        <v>52</v>
      </c>
      <c r="G381" s="5">
        <v>4000</v>
      </c>
      <c r="H381" s="8">
        <v>0.189</v>
      </c>
      <c r="I381" s="8">
        <v>0.024</v>
      </c>
      <c r="J381" s="9" t="s">
        <v>1236</v>
      </c>
      <c r="K381" s="5">
        <v>475</v>
      </c>
      <c r="L381" s="4" t="s">
        <v>469</v>
      </c>
      <c r="M381" s="9" t="s">
        <v>517</v>
      </c>
      <c r="N381" s="3" t="s">
        <v>79</v>
      </c>
    </row>
    <row r="382" s="1" customFormat="1" ht="20" customHeight="1" spans="1:14">
      <c r="A382" s="3" t="s">
        <v>1237</v>
      </c>
      <c r="B382" s="4" t="s">
        <v>467</v>
      </c>
      <c r="C382" s="5">
        <v>1316</v>
      </c>
      <c r="D382" s="6">
        <v>1</v>
      </c>
      <c r="E382" s="7">
        <v>7.8919</v>
      </c>
      <c r="F382" s="5">
        <v>26</v>
      </c>
      <c r="G382" s="5">
        <v>8000</v>
      </c>
      <c r="H382" s="8">
        <v>0.52</v>
      </c>
      <c r="I382" s="8">
        <v>0.015</v>
      </c>
      <c r="J382" s="9" t="s">
        <v>1238</v>
      </c>
      <c r="K382" s="5">
        <v>785</v>
      </c>
      <c r="L382" s="4" t="s">
        <v>496</v>
      </c>
      <c r="M382" s="9" t="s">
        <v>555</v>
      </c>
      <c r="N382" s="3" t="s">
        <v>1239</v>
      </c>
    </row>
    <row r="383" s="1" customFormat="1" ht="20" customHeight="1" spans="1:14">
      <c r="A383" s="3" t="s">
        <v>1240</v>
      </c>
      <c r="B383" s="4" t="s">
        <v>467</v>
      </c>
      <c r="C383" s="5">
        <v>217</v>
      </c>
      <c r="D383" s="6">
        <v>1</v>
      </c>
      <c r="E383" s="7">
        <v>1.3587</v>
      </c>
      <c r="F383" s="5">
        <v>0</v>
      </c>
      <c r="G383" s="5">
        <v>249</v>
      </c>
      <c r="H383" s="8">
        <v>0.677</v>
      </c>
      <c r="I383" s="8">
        <v>0.018</v>
      </c>
      <c r="J383" s="9" t="s">
        <v>622</v>
      </c>
      <c r="K383" s="5">
        <v>384</v>
      </c>
      <c r="L383" s="4" t="s">
        <v>469</v>
      </c>
      <c r="M383" s="9" t="s">
        <v>473</v>
      </c>
      <c r="N383" s="3" t="s">
        <v>79</v>
      </c>
    </row>
    <row r="384" s="1" customFormat="1" ht="20" customHeight="1" spans="1:14">
      <c r="A384" s="3" t="s">
        <v>1241</v>
      </c>
      <c r="B384" s="4" t="s">
        <v>467</v>
      </c>
      <c r="C384" s="5">
        <v>4089</v>
      </c>
      <c r="D384" s="6">
        <v>1</v>
      </c>
      <c r="E384" s="7">
        <v>11.3535</v>
      </c>
      <c r="F384" s="5">
        <v>29</v>
      </c>
      <c r="G384" s="5">
        <v>6000</v>
      </c>
      <c r="H384" s="8">
        <v>0.316</v>
      </c>
      <c r="I384" s="8">
        <v>0.018</v>
      </c>
      <c r="J384" s="9" t="s">
        <v>942</v>
      </c>
      <c r="K384" s="5">
        <v>117</v>
      </c>
      <c r="L384" s="4" t="s">
        <v>469</v>
      </c>
      <c r="M384" s="9" t="s">
        <v>584</v>
      </c>
      <c r="N384" s="3" t="s">
        <v>79</v>
      </c>
    </row>
    <row r="385" s="1" customFormat="1" ht="20" customHeight="1" spans="1:14">
      <c r="A385" s="3" t="s">
        <v>1242</v>
      </c>
      <c r="B385" s="4" t="s">
        <v>467</v>
      </c>
      <c r="C385" s="5">
        <v>80836</v>
      </c>
      <c r="D385" s="6">
        <v>1</v>
      </c>
      <c r="E385" s="7">
        <v>2.5009</v>
      </c>
      <c r="F385" s="5">
        <v>1091</v>
      </c>
      <c r="G385" s="5">
        <v>1000</v>
      </c>
      <c r="H385" s="8">
        <v>0.197</v>
      </c>
      <c r="I385" s="8">
        <v>0.026</v>
      </c>
      <c r="J385" s="9" t="s">
        <v>1243</v>
      </c>
      <c r="K385" s="5">
        <v>621</v>
      </c>
      <c r="L385" s="4" t="s">
        <v>496</v>
      </c>
      <c r="M385" s="9" t="s">
        <v>558</v>
      </c>
      <c r="N385" s="3" t="s">
        <v>79</v>
      </c>
    </row>
    <row r="386" s="1" customFormat="1" ht="20" customHeight="1" spans="1:14">
      <c r="A386" s="3" t="s">
        <v>1244</v>
      </c>
      <c r="B386" s="4" t="s">
        <v>467</v>
      </c>
      <c r="C386" s="5">
        <v>1420</v>
      </c>
      <c r="D386" s="6">
        <v>1</v>
      </c>
      <c r="E386" s="7">
        <v>0.6785</v>
      </c>
      <c r="F386" s="5">
        <v>18</v>
      </c>
      <c r="G386" s="5">
        <v>200000</v>
      </c>
      <c r="H386" s="8">
        <v>0.608</v>
      </c>
      <c r="I386" s="8">
        <v>0.045</v>
      </c>
      <c r="J386" s="9" t="s">
        <v>1245</v>
      </c>
      <c r="K386" s="5">
        <v>1274</v>
      </c>
      <c r="L386" s="4" t="s">
        <v>469</v>
      </c>
      <c r="M386" s="9" t="s">
        <v>502</v>
      </c>
      <c r="N386" s="3" t="s">
        <v>1246</v>
      </c>
    </row>
    <row r="387" s="1" customFormat="1" ht="20" customHeight="1" spans="1:14">
      <c r="A387" s="3" t="s">
        <v>1247</v>
      </c>
      <c r="B387" s="4" t="s">
        <v>563</v>
      </c>
      <c r="C387" s="5">
        <v>81</v>
      </c>
      <c r="D387" s="6">
        <v>1</v>
      </c>
      <c r="E387" s="7">
        <v>1.7</v>
      </c>
      <c r="F387" s="5">
        <v>1</v>
      </c>
      <c r="G387" s="9" t="s">
        <v>566</v>
      </c>
      <c r="H387" s="8">
        <v>0.373</v>
      </c>
      <c r="I387" s="8">
        <v>0.041</v>
      </c>
      <c r="J387" s="9" t="s">
        <v>1248</v>
      </c>
      <c r="K387" s="5">
        <v>299</v>
      </c>
      <c r="L387" s="4" t="s">
        <v>469</v>
      </c>
      <c r="M387" s="9" t="s">
        <v>739</v>
      </c>
      <c r="N387" s="3" t="s">
        <v>727</v>
      </c>
    </row>
    <row r="388" s="1" customFormat="1" ht="20" customHeight="1" spans="1:14">
      <c r="A388" s="3" t="s">
        <v>1249</v>
      </c>
      <c r="B388" s="4" t="s">
        <v>467</v>
      </c>
      <c r="C388" s="5">
        <v>14173</v>
      </c>
      <c r="D388" s="6">
        <v>1</v>
      </c>
      <c r="E388" s="7">
        <v>38.7003</v>
      </c>
      <c r="F388" s="5">
        <v>0</v>
      </c>
      <c r="G388" s="5">
        <v>2000</v>
      </c>
      <c r="H388" s="8">
        <v>0.2</v>
      </c>
      <c r="I388" s="8">
        <v>0.02</v>
      </c>
      <c r="J388" s="9" t="s">
        <v>531</v>
      </c>
      <c r="K388" s="5">
        <v>424</v>
      </c>
      <c r="L388" s="4" t="s">
        <v>469</v>
      </c>
      <c r="M388" s="9" t="s">
        <v>487</v>
      </c>
      <c r="N388" s="3" t="s">
        <v>79</v>
      </c>
    </row>
    <row r="389" s="1" customFormat="1" ht="20" customHeight="1" spans="1:14">
      <c r="A389" s="3" t="s">
        <v>1250</v>
      </c>
      <c r="B389" s="4" t="s">
        <v>467</v>
      </c>
      <c r="C389" s="5">
        <v>293</v>
      </c>
      <c r="D389" s="6">
        <v>1</v>
      </c>
      <c r="E389" s="7">
        <v>2.3678</v>
      </c>
      <c r="F389" s="5">
        <v>21</v>
      </c>
      <c r="G389" s="5">
        <v>254</v>
      </c>
      <c r="H389" s="8">
        <v>0.335</v>
      </c>
      <c r="I389" s="4" t="s">
        <v>566</v>
      </c>
      <c r="J389" s="9" t="s">
        <v>1251</v>
      </c>
      <c r="K389" s="5">
        <v>131</v>
      </c>
      <c r="L389" s="4" t="s">
        <v>479</v>
      </c>
      <c r="M389" s="9" t="s">
        <v>566</v>
      </c>
      <c r="N389" s="3" t="s">
        <v>79</v>
      </c>
    </row>
    <row r="390" s="1" customFormat="1" ht="20" customHeight="1" spans="1:14">
      <c r="A390" s="3" t="s">
        <v>1252</v>
      </c>
      <c r="B390" s="4" t="s">
        <v>802</v>
      </c>
      <c r="C390" s="5">
        <v>93</v>
      </c>
      <c r="D390" s="6">
        <v>1</v>
      </c>
      <c r="E390" s="7">
        <v>-0.5079</v>
      </c>
      <c r="F390" s="9" t="s">
        <v>566</v>
      </c>
      <c r="G390" s="9" t="s">
        <v>566</v>
      </c>
      <c r="H390" s="8">
        <v>0.573</v>
      </c>
      <c r="I390" s="4" t="s">
        <v>566</v>
      </c>
      <c r="J390" s="9" t="s">
        <v>566</v>
      </c>
      <c r="K390" s="9" t="s">
        <v>566</v>
      </c>
      <c r="L390" s="4" t="s">
        <v>566</v>
      </c>
      <c r="M390" s="9" t="s">
        <v>566</v>
      </c>
      <c r="N390" s="3" t="s">
        <v>727</v>
      </c>
    </row>
    <row r="391" s="1" customFormat="1" ht="20" customHeight="1" spans="1:14">
      <c r="A391" s="3" t="s">
        <v>1253</v>
      </c>
      <c r="B391" s="4" t="s">
        <v>802</v>
      </c>
      <c r="C391" s="5">
        <v>91</v>
      </c>
      <c r="D391" s="6">
        <v>1</v>
      </c>
      <c r="E391" s="7">
        <v>90</v>
      </c>
      <c r="F391" s="9" t="s">
        <v>566</v>
      </c>
      <c r="G391" s="9" t="s">
        <v>566</v>
      </c>
      <c r="H391" s="4" t="s">
        <v>566</v>
      </c>
      <c r="I391" s="4" t="s">
        <v>566</v>
      </c>
      <c r="J391" s="9" t="s">
        <v>566</v>
      </c>
      <c r="K391" s="9" t="s">
        <v>566</v>
      </c>
      <c r="L391" s="4" t="s">
        <v>566</v>
      </c>
      <c r="M391" s="9" t="s">
        <v>831</v>
      </c>
      <c r="N391" s="3" t="s">
        <v>727</v>
      </c>
    </row>
    <row r="392" s="1" customFormat="1" ht="20" customHeight="1" spans="1:14">
      <c r="A392" s="3" t="s">
        <v>1254</v>
      </c>
      <c r="B392" s="4" t="s">
        <v>467</v>
      </c>
      <c r="C392" s="5">
        <v>14803</v>
      </c>
      <c r="D392" s="6">
        <v>1</v>
      </c>
      <c r="E392" s="7">
        <v>90</v>
      </c>
      <c r="F392" s="5">
        <v>77</v>
      </c>
      <c r="G392" s="5">
        <v>7000</v>
      </c>
      <c r="H392" s="8">
        <v>0.182</v>
      </c>
      <c r="I392" s="8">
        <v>0.02</v>
      </c>
      <c r="J392" s="9" t="s">
        <v>1255</v>
      </c>
      <c r="K392" s="5">
        <v>433</v>
      </c>
      <c r="L392" s="4" t="s">
        <v>469</v>
      </c>
      <c r="M392" s="9" t="s">
        <v>555</v>
      </c>
      <c r="N392" s="3" t="s">
        <v>79</v>
      </c>
    </row>
    <row r="393" s="1" customFormat="1" ht="20" customHeight="1" spans="1:14">
      <c r="A393" s="3" t="s">
        <v>1256</v>
      </c>
      <c r="B393" s="4" t="s">
        <v>467</v>
      </c>
      <c r="C393" s="5">
        <v>754</v>
      </c>
      <c r="D393" s="6">
        <v>1</v>
      </c>
      <c r="E393" s="7">
        <v>21.8485</v>
      </c>
      <c r="F393" s="5">
        <v>8</v>
      </c>
      <c r="G393" s="5">
        <v>317</v>
      </c>
      <c r="H393" s="8">
        <v>0.283</v>
      </c>
      <c r="I393" s="8">
        <v>0.02</v>
      </c>
      <c r="J393" s="9" t="s">
        <v>635</v>
      </c>
      <c r="K393" s="5">
        <v>280</v>
      </c>
      <c r="L393" s="4" t="s">
        <v>479</v>
      </c>
      <c r="M393" s="9" t="s">
        <v>473</v>
      </c>
      <c r="N393" s="3" t="s">
        <v>79</v>
      </c>
    </row>
    <row r="394" s="1" customFormat="1" ht="20" customHeight="1" spans="1:14">
      <c r="A394" s="3" t="s">
        <v>1257</v>
      </c>
      <c r="B394" s="4" t="s">
        <v>467</v>
      </c>
      <c r="C394" s="5">
        <v>233</v>
      </c>
      <c r="D394" s="6">
        <v>1</v>
      </c>
      <c r="E394" s="7">
        <v>-0.3343</v>
      </c>
      <c r="F394" s="5">
        <v>2</v>
      </c>
      <c r="G394" s="5">
        <v>6000</v>
      </c>
      <c r="H394" s="8">
        <v>0.232</v>
      </c>
      <c r="I394" s="8">
        <v>0.019</v>
      </c>
      <c r="J394" s="9" t="s">
        <v>1103</v>
      </c>
      <c r="K394" s="5">
        <v>177</v>
      </c>
      <c r="L394" s="4" t="s">
        <v>479</v>
      </c>
      <c r="M394" s="9" t="s">
        <v>487</v>
      </c>
      <c r="N394" s="3" t="s">
        <v>79</v>
      </c>
    </row>
    <row r="395" s="1" customFormat="1" ht="20" customHeight="1" spans="1:14">
      <c r="A395" s="3" t="s">
        <v>1258</v>
      </c>
      <c r="B395" s="4" t="s">
        <v>467</v>
      </c>
      <c r="C395" s="5">
        <v>363</v>
      </c>
      <c r="D395" s="6">
        <v>1</v>
      </c>
      <c r="E395" s="7">
        <v>10</v>
      </c>
      <c r="F395" s="5">
        <v>26</v>
      </c>
      <c r="G395" s="5">
        <v>3000</v>
      </c>
      <c r="H395" s="8">
        <v>0.402</v>
      </c>
      <c r="I395" s="8">
        <v>0.017</v>
      </c>
      <c r="J395" s="9" t="s">
        <v>1259</v>
      </c>
      <c r="K395" s="5">
        <v>573</v>
      </c>
      <c r="L395" s="4" t="s">
        <v>479</v>
      </c>
      <c r="M395" s="9" t="s">
        <v>473</v>
      </c>
      <c r="N395" s="3" t="s">
        <v>79</v>
      </c>
    </row>
    <row r="396" s="1" customFormat="1" ht="20" customHeight="1" spans="1:14">
      <c r="A396" s="3" t="s">
        <v>1260</v>
      </c>
      <c r="B396" s="4" t="s">
        <v>467</v>
      </c>
      <c r="C396" s="5">
        <v>881</v>
      </c>
      <c r="D396" s="6">
        <v>1</v>
      </c>
      <c r="E396" s="7">
        <v>0.1747</v>
      </c>
      <c r="F396" s="5">
        <v>46</v>
      </c>
      <c r="G396" s="5">
        <v>6000</v>
      </c>
      <c r="H396" s="8">
        <v>0.259</v>
      </c>
      <c r="I396" s="8">
        <v>0.015</v>
      </c>
      <c r="J396" s="9" t="s">
        <v>1261</v>
      </c>
      <c r="K396" s="5">
        <v>228</v>
      </c>
      <c r="L396" s="4" t="s">
        <v>469</v>
      </c>
      <c r="M396" s="9" t="s">
        <v>487</v>
      </c>
      <c r="N396" s="3" t="s">
        <v>79</v>
      </c>
    </row>
    <row r="397" s="1" customFormat="1" ht="20" customHeight="1" spans="1:14">
      <c r="A397" s="3" t="s">
        <v>1262</v>
      </c>
      <c r="B397" s="4" t="s">
        <v>467</v>
      </c>
      <c r="C397" s="5">
        <v>77</v>
      </c>
      <c r="D397" s="6">
        <v>1</v>
      </c>
      <c r="E397" s="7">
        <v>-0.692</v>
      </c>
      <c r="F397" s="5">
        <v>0</v>
      </c>
      <c r="G397" s="5">
        <v>7000</v>
      </c>
      <c r="H397" s="8">
        <v>0.568</v>
      </c>
      <c r="I397" s="8">
        <v>0.024</v>
      </c>
      <c r="J397" s="9" t="s">
        <v>990</v>
      </c>
      <c r="K397" s="5">
        <v>400</v>
      </c>
      <c r="L397" s="4" t="s">
        <v>496</v>
      </c>
      <c r="M397" s="9" t="s">
        <v>689</v>
      </c>
      <c r="N397" s="3" t="s">
        <v>79</v>
      </c>
    </row>
    <row r="398" s="1" customFormat="1" ht="20" customHeight="1" spans="1:14">
      <c r="A398" s="3" t="s">
        <v>1263</v>
      </c>
      <c r="B398" s="4" t="s">
        <v>467</v>
      </c>
      <c r="C398" s="5">
        <v>1220</v>
      </c>
      <c r="D398" s="6">
        <v>1</v>
      </c>
      <c r="E398" s="7">
        <v>1.3062</v>
      </c>
      <c r="F398" s="5">
        <v>65</v>
      </c>
      <c r="G398" s="5">
        <v>2000</v>
      </c>
      <c r="H398" s="8">
        <v>0.269</v>
      </c>
      <c r="I398" s="8">
        <v>0.027</v>
      </c>
      <c r="J398" s="9" t="s">
        <v>1264</v>
      </c>
      <c r="K398" s="5">
        <v>368</v>
      </c>
      <c r="L398" s="4" t="s">
        <v>469</v>
      </c>
      <c r="M398" s="9" t="s">
        <v>603</v>
      </c>
      <c r="N398" s="3" t="s">
        <v>79</v>
      </c>
    </row>
    <row r="399" s="1" customFormat="1" ht="20" customHeight="1" spans="1:14">
      <c r="A399" s="3" t="s">
        <v>1265</v>
      </c>
      <c r="B399" s="4" t="s">
        <v>467</v>
      </c>
      <c r="C399" s="5">
        <v>22487</v>
      </c>
      <c r="D399" s="6">
        <v>1</v>
      </c>
      <c r="E399" s="7">
        <v>5.1406</v>
      </c>
      <c r="F399" s="5">
        <v>144</v>
      </c>
      <c r="G399" s="5">
        <v>6000</v>
      </c>
      <c r="H399" s="8">
        <v>0.246</v>
      </c>
      <c r="I399" s="8">
        <v>0.025</v>
      </c>
      <c r="J399" s="9" t="s">
        <v>1266</v>
      </c>
      <c r="K399" s="5">
        <v>620</v>
      </c>
      <c r="L399" s="4" t="s">
        <v>479</v>
      </c>
      <c r="M399" s="9" t="s">
        <v>517</v>
      </c>
      <c r="N399" s="3" t="s">
        <v>79</v>
      </c>
    </row>
    <row r="400" s="1" customFormat="1" ht="20" customHeight="1" spans="1:14">
      <c r="A400" s="3" t="s">
        <v>1267</v>
      </c>
      <c r="B400" s="4" t="s">
        <v>467</v>
      </c>
      <c r="C400" s="5">
        <v>4</v>
      </c>
      <c r="D400" s="6">
        <v>1</v>
      </c>
      <c r="E400" s="7">
        <v>-0.9818</v>
      </c>
      <c r="F400" s="5">
        <v>0</v>
      </c>
      <c r="G400" s="5">
        <v>70000</v>
      </c>
      <c r="H400" s="8">
        <v>0.232</v>
      </c>
      <c r="I400" s="8">
        <v>0.026</v>
      </c>
      <c r="J400" s="9" t="s">
        <v>1268</v>
      </c>
      <c r="K400" s="5">
        <v>518</v>
      </c>
      <c r="L400" s="4" t="s">
        <v>508</v>
      </c>
      <c r="M400" s="9" t="s">
        <v>502</v>
      </c>
      <c r="N400" s="3" t="s">
        <v>79</v>
      </c>
    </row>
    <row r="401" s="1" customFormat="1" ht="20" customHeight="1" spans="1:14">
      <c r="A401" s="3" t="s">
        <v>1269</v>
      </c>
      <c r="B401" s="4" t="s">
        <v>467</v>
      </c>
      <c r="C401" s="5">
        <v>21</v>
      </c>
      <c r="D401" s="6">
        <v>1</v>
      </c>
      <c r="E401" s="7">
        <v>-0.9415</v>
      </c>
      <c r="F401" s="5">
        <v>0</v>
      </c>
      <c r="G401" s="5">
        <v>20000</v>
      </c>
      <c r="H401" s="8">
        <v>0.355</v>
      </c>
      <c r="I401" s="8">
        <v>0.014</v>
      </c>
      <c r="J401" s="9" t="s">
        <v>1270</v>
      </c>
      <c r="K401" s="5">
        <v>332</v>
      </c>
      <c r="L401" s="4" t="s">
        <v>496</v>
      </c>
      <c r="M401" s="9" t="s">
        <v>584</v>
      </c>
      <c r="N401" s="3" t="s">
        <v>79</v>
      </c>
    </row>
    <row r="402" s="1" customFormat="1" ht="20" customHeight="1" spans="1:14">
      <c r="A402" s="3" t="s">
        <v>1271</v>
      </c>
      <c r="B402" s="4" t="s">
        <v>467</v>
      </c>
      <c r="C402" s="5">
        <v>332</v>
      </c>
      <c r="D402" s="6">
        <v>1</v>
      </c>
      <c r="E402" s="7">
        <v>0.2251</v>
      </c>
      <c r="F402" s="5">
        <v>2</v>
      </c>
      <c r="G402" s="5">
        <v>4000</v>
      </c>
      <c r="H402" s="8">
        <v>0.304</v>
      </c>
      <c r="I402" s="8">
        <v>0.022</v>
      </c>
      <c r="J402" s="9" t="s">
        <v>1272</v>
      </c>
      <c r="K402" s="5">
        <v>318</v>
      </c>
      <c r="L402" s="4" t="s">
        <v>469</v>
      </c>
      <c r="M402" s="9" t="s">
        <v>490</v>
      </c>
      <c r="N402" s="3" t="s">
        <v>79</v>
      </c>
    </row>
    <row r="403" s="1" customFormat="1" ht="20" customHeight="1" spans="1:14">
      <c r="A403" s="3" t="s">
        <v>1273</v>
      </c>
      <c r="B403" s="4" t="s">
        <v>467</v>
      </c>
      <c r="C403" s="5">
        <v>294</v>
      </c>
      <c r="D403" s="6">
        <v>1</v>
      </c>
      <c r="E403" s="7">
        <v>90</v>
      </c>
      <c r="F403" s="5">
        <v>17</v>
      </c>
      <c r="G403" s="5">
        <v>129</v>
      </c>
      <c r="H403" s="8">
        <v>0.923</v>
      </c>
      <c r="I403" s="8">
        <v>0.021</v>
      </c>
      <c r="J403" s="9" t="s">
        <v>1274</v>
      </c>
      <c r="K403" s="5">
        <v>654</v>
      </c>
      <c r="L403" s="4" t="s">
        <v>496</v>
      </c>
      <c r="M403" s="9" t="s">
        <v>904</v>
      </c>
      <c r="N403" s="3" t="s">
        <v>79</v>
      </c>
    </row>
    <row r="404" s="1" customFormat="1" ht="20" customHeight="1" spans="1:14">
      <c r="A404" s="3" t="s">
        <v>1275</v>
      </c>
      <c r="B404" s="4" t="s">
        <v>467</v>
      </c>
      <c r="C404" s="5">
        <v>318</v>
      </c>
      <c r="D404" s="6">
        <v>1</v>
      </c>
      <c r="E404" s="7">
        <v>2.2121</v>
      </c>
      <c r="F404" s="5">
        <v>10</v>
      </c>
      <c r="G404" s="5">
        <v>343</v>
      </c>
      <c r="H404" s="8">
        <v>0.392</v>
      </c>
      <c r="I404" s="8">
        <v>0.014</v>
      </c>
      <c r="J404" s="9" t="s">
        <v>1276</v>
      </c>
      <c r="K404" s="5">
        <v>182</v>
      </c>
      <c r="L404" s="4" t="s">
        <v>479</v>
      </c>
      <c r="M404" s="9" t="s">
        <v>904</v>
      </c>
      <c r="N404" s="3" t="s">
        <v>79</v>
      </c>
    </row>
    <row r="405" s="1" customFormat="1" ht="20" customHeight="1" spans="1:14">
      <c r="A405" s="3" t="s">
        <v>1277</v>
      </c>
      <c r="B405" s="4" t="s">
        <v>467</v>
      </c>
      <c r="C405" s="5">
        <v>10</v>
      </c>
      <c r="D405" s="6">
        <v>1</v>
      </c>
      <c r="E405" s="7">
        <v>-0.9721</v>
      </c>
      <c r="F405" s="5">
        <v>0</v>
      </c>
      <c r="G405" s="9" t="s">
        <v>566</v>
      </c>
      <c r="H405" s="8">
        <v>0.21</v>
      </c>
      <c r="I405" s="8">
        <v>0.05</v>
      </c>
      <c r="J405" s="9" t="s">
        <v>1278</v>
      </c>
      <c r="K405" s="5">
        <v>235</v>
      </c>
      <c r="L405" s="4" t="s">
        <v>496</v>
      </c>
      <c r="M405" s="9" t="s">
        <v>536</v>
      </c>
      <c r="N405" s="3" t="s">
        <v>727</v>
      </c>
    </row>
    <row r="406" s="1" customFormat="1" ht="20" customHeight="1" spans="1:14">
      <c r="A406" s="3" t="s">
        <v>1279</v>
      </c>
      <c r="B406" s="4" t="s">
        <v>467</v>
      </c>
      <c r="C406" s="5">
        <v>65</v>
      </c>
      <c r="D406" s="6">
        <v>1</v>
      </c>
      <c r="E406" s="7">
        <v>0.1207</v>
      </c>
      <c r="F406" s="5">
        <v>1</v>
      </c>
      <c r="G406" s="5">
        <v>20000</v>
      </c>
      <c r="H406" s="8">
        <v>0.266</v>
      </c>
      <c r="I406" s="8">
        <v>0.022</v>
      </c>
      <c r="J406" s="9" t="s">
        <v>1280</v>
      </c>
      <c r="K406" s="5">
        <v>284</v>
      </c>
      <c r="L406" s="4" t="s">
        <v>496</v>
      </c>
      <c r="M406" s="9" t="s">
        <v>739</v>
      </c>
      <c r="N406" s="3" t="s">
        <v>631</v>
      </c>
    </row>
    <row r="407" s="1" customFormat="1" ht="20" customHeight="1" spans="1:14">
      <c r="A407" s="3" t="s">
        <v>1281</v>
      </c>
      <c r="B407" s="4" t="s">
        <v>467</v>
      </c>
      <c r="C407" s="5">
        <v>275</v>
      </c>
      <c r="D407" s="6">
        <v>1</v>
      </c>
      <c r="E407" s="7">
        <v>0.5278</v>
      </c>
      <c r="F407" s="5">
        <v>5</v>
      </c>
      <c r="G407" s="5">
        <v>2000</v>
      </c>
      <c r="H407" s="8">
        <v>0.301</v>
      </c>
      <c r="I407" s="8">
        <v>0.019</v>
      </c>
      <c r="J407" s="9" t="s">
        <v>1091</v>
      </c>
      <c r="K407" s="5">
        <v>662</v>
      </c>
      <c r="L407" s="4" t="s">
        <v>496</v>
      </c>
      <c r="M407" s="9" t="s">
        <v>603</v>
      </c>
      <c r="N407" s="3" t="s">
        <v>716</v>
      </c>
    </row>
    <row r="408" s="1" customFormat="1" ht="20" customHeight="1" spans="1:14">
      <c r="A408" s="3" t="s">
        <v>1282</v>
      </c>
      <c r="B408" s="4" t="s">
        <v>467</v>
      </c>
      <c r="C408" s="5">
        <v>59</v>
      </c>
      <c r="D408" s="6">
        <v>1</v>
      </c>
      <c r="E408" s="7">
        <v>-0.314</v>
      </c>
      <c r="F408" s="5">
        <v>1</v>
      </c>
      <c r="G408" s="5">
        <v>1000</v>
      </c>
      <c r="H408" s="8">
        <v>0.428</v>
      </c>
      <c r="I408" s="8">
        <v>0.013</v>
      </c>
      <c r="J408" s="9" t="s">
        <v>1283</v>
      </c>
      <c r="K408" s="5">
        <v>172</v>
      </c>
      <c r="L408" s="4" t="s">
        <v>496</v>
      </c>
      <c r="M408" s="9" t="s">
        <v>517</v>
      </c>
      <c r="N408" s="3" t="s">
        <v>79</v>
      </c>
    </row>
    <row r="409" s="1" customFormat="1" ht="20" customHeight="1" spans="1:14">
      <c r="A409" s="3" t="s">
        <v>1284</v>
      </c>
      <c r="B409" s="4" t="s">
        <v>467</v>
      </c>
      <c r="C409" s="5">
        <v>2806</v>
      </c>
      <c r="D409" s="6">
        <v>1</v>
      </c>
      <c r="E409" s="7">
        <v>44.2581</v>
      </c>
      <c r="F409" s="5">
        <v>24</v>
      </c>
      <c r="G409" s="5">
        <v>25</v>
      </c>
      <c r="H409" s="8">
        <v>0.218</v>
      </c>
      <c r="I409" s="8">
        <v>0.025</v>
      </c>
      <c r="J409" s="9" t="s">
        <v>1285</v>
      </c>
      <c r="K409" s="5">
        <v>585</v>
      </c>
      <c r="L409" s="4" t="s">
        <v>674</v>
      </c>
      <c r="M409" s="9" t="s">
        <v>550</v>
      </c>
      <c r="N409" s="3" t="s">
        <v>79</v>
      </c>
    </row>
    <row r="410" s="1" customFormat="1" ht="20" customHeight="1" spans="1:14">
      <c r="A410" s="3" t="s">
        <v>1286</v>
      </c>
      <c r="B410" s="4" t="s">
        <v>802</v>
      </c>
      <c r="C410" s="5">
        <v>52</v>
      </c>
      <c r="D410" s="6">
        <v>1</v>
      </c>
      <c r="E410" s="7">
        <v>90</v>
      </c>
      <c r="F410" s="5">
        <v>0</v>
      </c>
      <c r="G410" s="5">
        <v>10000</v>
      </c>
      <c r="H410" s="8">
        <v>0.361</v>
      </c>
      <c r="I410" s="8">
        <v>0.029</v>
      </c>
      <c r="J410" s="9" t="s">
        <v>1287</v>
      </c>
      <c r="K410" s="5">
        <v>252</v>
      </c>
      <c r="L410" s="4" t="s">
        <v>479</v>
      </c>
      <c r="M410" s="9" t="s">
        <v>550</v>
      </c>
      <c r="N410" s="3" t="s">
        <v>79</v>
      </c>
    </row>
    <row r="411" s="1" customFormat="1" ht="20" customHeight="1" spans="1:14">
      <c r="A411" s="3" t="s">
        <v>1288</v>
      </c>
      <c r="B411" s="4" t="s">
        <v>467</v>
      </c>
      <c r="C411" s="5">
        <v>113</v>
      </c>
      <c r="D411" s="6">
        <v>1</v>
      </c>
      <c r="E411" s="7">
        <v>90</v>
      </c>
      <c r="F411" s="5">
        <v>2</v>
      </c>
      <c r="G411" s="5">
        <v>1000</v>
      </c>
      <c r="H411" s="8">
        <v>0.315</v>
      </c>
      <c r="I411" s="8">
        <v>0.014</v>
      </c>
      <c r="J411" s="9" t="s">
        <v>1289</v>
      </c>
      <c r="K411" s="5">
        <v>166</v>
      </c>
      <c r="L411" s="4" t="s">
        <v>496</v>
      </c>
      <c r="M411" s="9" t="s">
        <v>487</v>
      </c>
      <c r="N411" s="3" t="s">
        <v>79</v>
      </c>
    </row>
    <row r="412" s="1" customFormat="1" ht="20" customHeight="1" spans="1:14">
      <c r="A412" s="3" t="s">
        <v>1290</v>
      </c>
      <c r="B412" s="4" t="s">
        <v>467</v>
      </c>
      <c r="C412" s="5">
        <v>35</v>
      </c>
      <c r="D412" s="6">
        <v>1</v>
      </c>
      <c r="E412" s="7">
        <v>-0.6277</v>
      </c>
      <c r="F412" s="5">
        <v>0</v>
      </c>
      <c r="G412" s="5">
        <v>40000</v>
      </c>
      <c r="H412" s="8">
        <v>0.294</v>
      </c>
      <c r="I412" s="8">
        <v>0.026</v>
      </c>
      <c r="J412" s="9" t="s">
        <v>1291</v>
      </c>
      <c r="K412" s="5">
        <v>417</v>
      </c>
      <c r="L412" s="4" t="s">
        <v>593</v>
      </c>
      <c r="M412" s="9" t="s">
        <v>476</v>
      </c>
      <c r="N412" s="3" t="s">
        <v>544</v>
      </c>
    </row>
    <row r="413" s="1" customFormat="1" ht="20" customHeight="1" spans="1:14">
      <c r="A413" s="3" t="s">
        <v>1292</v>
      </c>
      <c r="B413" s="4" t="s">
        <v>467</v>
      </c>
      <c r="C413" s="5">
        <v>152</v>
      </c>
      <c r="D413" s="6">
        <v>1</v>
      </c>
      <c r="E413" s="7">
        <v>-0.3719</v>
      </c>
      <c r="F413" s="5">
        <v>0</v>
      </c>
      <c r="G413" s="5">
        <v>2000</v>
      </c>
      <c r="H413" s="8">
        <v>0.263</v>
      </c>
      <c r="I413" s="8">
        <v>0.022</v>
      </c>
      <c r="J413" s="9" t="s">
        <v>1268</v>
      </c>
      <c r="K413" s="5">
        <v>245</v>
      </c>
      <c r="L413" s="4" t="s">
        <v>469</v>
      </c>
      <c r="M413" s="9" t="s">
        <v>470</v>
      </c>
      <c r="N413" s="3" t="s">
        <v>79</v>
      </c>
    </row>
    <row r="414" s="1" customFormat="1" ht="20" customHeight="1" spans="1:14">
      <c r="A414" s="3" t="s">
        <v>1293</v>
      </c>
      <c r="B414" s="4" t="s">
        <v>467</v>
      </c>
      <c r="C414" s="5">
        <v>17894</v>
      </c>
      <c r="D414" s="6">
        <v>1</v>
      </c>
      <c r="E414" s="7">
        <v>5.717</v>
      </c>
      <c r="F414" s="5">
        <v>403</v>
      </c>
      <c r="G414" s="5">
        <v>976</v>
      </c>
      <c r="H414" s="8">
        <v>0.213</v>
      </c>
      <c r="I414" s="8">
        <v>0.02</v>
      </c>
      <c r="J414" s="9" t="s">
        <v>1294</v>
      </c>
      <c r="K414" s="5">
        <v>302</v>
      </c>
      <c r="L414" s="4" t="s">
        <v>496</v>
      </c>
      <c r="M414" s="9" t="s">
        <v>487</v>
      </c>
      <c r="N414" s="3" t="s">
        <v>79</v>
      </c>
    </row>
    <row r="415" s="1" customFormat="1" ht="20" customHeight="1" spans="1:14">
      <c r="A415" s="3" t="s">
        <v>1295</v>
      </c>
      <c r="B415" s="4" t="s">
        <v>467</v>
      </c>
      <c r="C415" s="5">
        <v>1723</v>
      </c>
      <c r="D415" s="6">
        <v>1</v>
      </c>
      <c r="E415" s="7">
        <v>7.0892</v>
      </c>
      <c r="F415" s="5">
        <v>48</v>
      </c>
      <c r="G415" s="5">
        <v>5000</v>
      </c>
      <c r="H415" s="8">
        <v>0.25</v>
      </c>
      <c r="I415" s="8">
        <v>0.027</v>
      </c>
      <c r="J415" s="9" t="s">
        <v>1296</v>
      </c>
      <c r="K415" s="5">
        <v>198</v>
      </c>
      <c r="L415" s="4" t="s">
        <v>508</v>
      </c>
      <c r="M415" s="9" t="s">
        <v>536</v>
      </c>
      <c r="N415" s="3" t="s">
        <v>79</v>
      </c>
    </row>
    <row r="416" s="1" customFormat="1" ht="20" customHeight="1" spans="1:14">
      <c r="A416" s="3" t="s">
        <v>1297</v>
      </c>
      <c r="B416" s="4" t="s">
        <v>467</v>
      </c>
      <c r="C416" s="5">
        <v>42190</v>
      </c>
      <c r="D416" s="6">
        <v>1</v>
      </c>
      <c r="E416" s="7">
        <v>7.7677</v>
      </c>
      <c r="F416" s="5">
        <v>1067</v>
      </c>
      <c r="G416" s="5">
        <v>5000</v>
      </c>
      <c r="H416" s="8">
        <v>0.262</v>
      </c>
      <c r="I416" s="8">
        <v>0.021</v>
      </c>
      <c r="J416" s="9" t="s">
        <v>1298</v>
      </c>
      <c r="K416" s="5">
        <v>178</v>
      </c>
      <c r="L416" s="4" t="s">
        <v>508</v>
      </c>
      <c r="M416" s="9" t="s">
        <v>558</v>
      </c>
      <c r="N416" s="3" t="s">
        <v>79</v>
      </c>
    </row>
    <row r="417" s="1" customFormat="1" ht="20" customHeight="1" spans="1:14">
      <c r="A417" s="3" t="s">
        <v>1299</v>
      </c>
      <c r="B417" s="4" t="s">
        <v>467</v>
      </c>
      <c r="C417" s="5">
        <v>8</v>
      </c>
      <c r="D417" s="6">
        <v>1</v>
      </c>
      <c r="E417" s="7">
        <v>-0.875</v>
      </c>
      <c r="F417" s="5">
        <v>0</v>
      </c>
      <c r="G417" s="5">
        <v>743</v>
      </c>
      <c r="H417" s="8">
        <v>0.487</v>
      </c>
      <c r="I417" s="8">
        <v>0.024</v>
      </c>
      <c r="J417" s="9" t="s">
        <v>1300</v>
      </c>
      <c r="K417" s="5">
        <v>208</v>
      </c>
      <c r="L417" s="4" t="s">
        <v>496</v>
      </c>
      <c r="M417" s="9" t="s">
        <v>550</v>
      </c>
      <c r="N417" s="3" t="s">
        <v>79</v>
      </c>
    </row>
    <row r="418" s="1" customFormat="1" ht="20" customHeight="1" spans="1:14">
      <c r="A418" s="3" t="s">
        <v>1301</v>
      </c>
      <c r="B418" s="4" t="s">
        <v>467</v>
      </c>
      <c r="C418" s="5">
        <v>421</v>
      </c>
      <c r="D418" s="6">
        <v>1</v>
      </c>
      <c r="E418" s="7">
        <v>6.386</v>
      </c>
      <c r="F418" s="5">
        <v>5</v>
      </c>
      <c r="G418" s="5">
        <v>3000</v>
      </c>
      <c r="H418" s="8">
        <v>0.298</v>
      </c>
      <c r="I418" s="8">
        <v>0.017</v>
      </c>
      <c r="J418" s="9" t="s">
        <v>1302</v>
      </c>
      <c r="K418" s="5">
        <v>356</v>
      </c>
      <c r="L418" s="4" t="s">
        <v>469</v>
      </c>
      <c r="M418" s="9" t="s">
        <v>490</v>
      </c>
      <c r="N418" s="3" t="s">
        <v>79</v>
      </c>
    </row>
    <row r="419" s="1" customFormat="1" ht="20" customHeight="1" spans="1:14">
      <c r="A419" s="3" t="s">
        <v>1303</v>
      </c>
      <c r="B419" s="4" t="s">
        <v>467</v>
      </c>
      <c r="C419" s="5">
        <v>12847</v>
      </c>
      <c r="D419" s="6">
        <v>1</v>
      </c>
      <c r="E419" s="7">
        <v>7.657</v>
      </c>
      <c r="F419" s="5">
        <v>73</v>
      </c>
      <c r="G419" s="5">
        <v>9000</v>
      </c>
      <c r="H419" s="8">
        <v>0.145</v>
      </c>
      <c r="I419" s="8">
        <v>0.017</v>
      </c>
      <c r="J419" s="9" t="s">
        <v>1304</v>
      </c>
      <c r="K419" s="5">
        <v>405</v>
      </c>
      <c r="L419" s="4" t="s">
        <v>508</v>
      </c>
      <c r="M419" s="9" t="s">
        <v>831</v>
      </c>
      <c r="N419" s="3" t="s">
        <v>79</v>
      </c>
    </row>
    <row r="420" s="1" customFormat="1" ht="20" customHeight="1" spans="1:14">
      <c r="A420" s="3" t="s">
        <v>1305</v>
      </c>
      <c r="B420" s="4" t="s">
        <v>467</v>
      </c>
      <c r="C420" s="5">
        <v>93</v>
      </c>
      <c r="D420" s="6">
        <v>1</v>
      </c>
      <c r="E420" s="7">
        <v>-0.9091</v>
      </c>
      <c r="F420" s="5">
        <v>0</v>
      </c>
      <c r="G420" s="5">
        <v>3000</v>
      </c>
      <c r="H420" s="8">
        <v>0.268</v>
      </c>
      <c r="I420" s="8">
        <v>0.015</v>
      </c>
      <c r="J420" s="9" t="s">
        <v>1306</v>
      </c>
      <c r="K420" s="5">
        <v>463</v>
      </c>
      <c r="L420" s="4" t="s">
        <v>674</v>
      </c>
      <c r="M420" s="9" t="s">
        <v>659</v>
      </c>
      <c r="N420" s="3" t="s">
        <v>1307</v>
      </c>
    </row>
    <row r="421" s="1" customFormat="1" ht="20" customHeight="1" spans="1:14">
      <c r="A421" s="3" t="s">
        <v>1308</v>
      </c>
      <c r="B421" s="4" t="s">
        <v>467</v>
      </c>
      <c r="C421" s="5">
        <v>237</v>
      </c>
      <c r="D421" s="6">
        <v>1</v>
      </c>
      <c r="E421" s="7">
        <v>1.6629</v>
      </c>
      <c r="F421" s="5">
        <v>2</v>
      </c>
      <c r="G421" s="5">
        <v>1000</v>
      </c>
      <c r="H421" s="8">
        <v>0.561</v>
      </c>
      <c r="I421" s="8">
        <v>0.019</v>
      </c>
      <c r="J421" s="9" t="s">
        <v>770</v>
      </c>
      <c r="K421" s="5">
        <v>559</v>
      </c>
      <c r="L421" s="4" t="s">
        <v>469</v>
      </c>
      <c r="M421" s="9" t="s">
        <v>550</v>
      </c>
      <c r="N421" s="3" t="s">
        <v>79</v>
      </c>
    </row>
    <row r="422" s="1" customFormat="1" ht="20" customHeight="1" spans="1:14">
      <c r="A422" s="3" t="s">
        <v>1309</v>
      </c>
      <c r="B422" s="4" t="s">
        <v>563</v>
      </c>
      <c r="C422" s="5">
        <v>482</v>
      </c>
      <c r="D422" s="6">
        <v>1</v>
      </c>
      <c r="E422" s="7">
        <v>4.878</v>
      </c>
      <c r="F422" s="5">
        <v>0</v>
      </c>
      <c r="G422" s="5">
        <v>1000</v>
      </c>
      <c r="H422" s="8">
        <v>0.88</v>
      </c>
      <c r="I422" s="8">
        <v>0.039</v>
      </c>
      <c r="J422" s="9" t="s">
        <v>1055</v>
      </c>
      <c r="K422" s="5">
        <v>47</v>
      </c>
      <c r="L422" s="4" t="s">
        <v>1177</v>
      </c>
      <c r="M422" s="9" t="s">
        <v>473</v>
      </c>
      <c r="N422" s="3" t="s">
        <v>79</v>
      </c>
    </row>
    <row r="423" s="1" customFormat="1" ht="20" customHeight="1" spans="1:14">
      <c r="A423" s="3" t="s">
        <v>1310</v>
      </c>
      <c r="B423" s="4" t="s">
        <v>563</v>
      </c>
      <c r="C423" s="5">
        <v>83</v>
      </c>
      <c r="D423" s="6">
        <v>1</v>
      </c>
      <c r="E423" s="7">
        <v>0.1216</v>
      </c>
      <c r="F423" s="5">
        <v>0</v>
      </c>
      <c r="G423" s="5">
        <v>8000</v>
      </c>
      <c r="H423" s="8">
        <v>1</v>
      </c>
      <c r="I423" s="8">
        <v>0.016</v>
      </c>
      <c r="J423" s="9" t="s">
        <v>691</v>
      </c>
      <c r="K423" s="5">
        <v>459</v>
      </c>
      <c r="L423" s="4" t="s">
        <v>469</v>
      </c>
      <c r="M423" s="9" t="s">
        <v>555</v>
      </c>
      <c r="N423" s="3" t="s">
        <v>1311</v>
      </c>
    </row>
    <row r="424" s="1" customFormat="1" ht="20" customHeight="1" spans="1:14">
      <c r="A424" s="3" t="s">
        <v>1312</v>
      </c>
      <c r="B424" s="4" t="s">
        <v>467</v>
      </c>
      <c r="C424" s="5">
        <v>31</v>
      </c>
      <c r="D424" s="6">
        <v>1</v>
      </c>
      <c r="E424" s="7">
        <v>-0.5694</v>
      </c>
      <c r="F424" s="5">
        <v>0</v>
      </c>
      <c r="G424" s="5">
        <v>2000</v>
      </c>
      <c r="H424" s="8">
        <v>0.386</v>
      </c>
      <c r="I424" s="8">
        <v>0.02</v>
      </c>
      <c r="J424" s="9" t="s">
        <v>1044</v>
      </c>
      <c r="K424" s="5">
        <v>194</v>
      </c>
      <c r="L424" s="4" t="s">
        <v>469</v>
      </c>
      <c r="M424" s="9" t="s">
        <v>473</v>
      </c>
      <c r="N424" s="3" t="s">
        <v>79</v>
      </c>
    </row>
    <row r="425" s="1" customFormat="1" ht="20" customHeight="1" spans="1:14">
      <c r="A425" s="3" t="s">
        <v>1313</v>
      </c>
      <c r="B425" s="4" t="s">
        <v>467</v>
      </c>
      <c r="C425" s="5">
        <v>304</v>
      </c>
      <c r="D425" s="6">
        <v>1</v>
      </c>
      <c r="E425" s="7">
        <v>2.0707</v>
      </c>
      <c r="F425" s="5">
        <v>0</v>
      </c>
      <c r="G425" s="5">
        <v>100000</v>
      </c>
      <c r="H425" s="8">
        <v>0.615</v>
      </c>
      <c r="I425" s="8">
        <v>0.016</v>
      </c>
      <c r="J425" s="9" t="s">
        <v>1314</v>
      </c>
      <c r="K425" s="5">
        <v>871</v>
      </c>
      <c r="L425" s="4" t="s">
        <v>469</v>
      </c>
      <c r="M425" s="9" t="s">
        <v>558</v>
      </c>
      <c r="N425" s="3" t="s">
        <v>79</v>
      </c>
    </row>
    <row r="426" s="1" customFormat="1" ht="20" customHeight="1" spans="1:14">
      <c r="A426" s="3" t="s">
        <v>1315</v>
      </c>
      <c r="B426" s="4" t="s">
        <v>563</v>
      </c>
      <c r="C426" s="5">
        <v>82</v>
      </c>
      <c r="D426" s="6">
        <v>1</v>
      </c>
      <c r="E426" s="7">
        <v>0.2059</v>
      </c>
      <c r="F426" s="5">
        <v>0</v>
      </c>
      <c r="G426" s="5">
        <v>9000</v>
      </c>
      <c r="H426" s="8">
        <v>0.406</v>
      </c>
      <c r="I426" s="8">
        <v>0.03</v>
      </c>
      <c r="J426" s="9" t="s">
        <v>1075</v>
      </c>
      <c r="K426" s="5">
        <v>264</v>
      </c>
      <c r="L426" s="4" t="s">
        <v>496</v>
      </c>
      <c r="M426" s="9" t="s">
        <v>527</v>
      </c>
      <c r="N426" s="3" t="s">
        <v>727</v>
      </c>
    </row>
    <row r="427" s="1" customFormat="1" ht="20" customHeight="1" spans="1:14">
      <c r="A427" s="3" t="s">
        <v>1316</v>
      </c>
      <c r="B427" s="4" t="s">
        <v>467</v>
      </c>
      <c r="C427" s="5">
        <v>119</v>
      </c>
      <c r="D427" s="6">
        <v>1</v>
      </c>
      <c r="E427" s="7">
        <v>0.3371</v>
      </c>
      <c r="F427" s="5">
        <v>1</v>
      </c>
      <c r="G427" s="5">
        <v>10000</v>
      </c>
      <c r="H427" s="8">
        <v>0.386</v>
      </c>
      <c r="I427" s="8">
        <v>0.034</v>
      </c>
      <c r="J427" s="9" t="s">
        <v>1317</v>
      </c>
      <c r="K427" s="5">
        <v>167</v>
      </c>
      <c r="L427" s="4" t="s">
        <v>469</v>
      </c>
      <c r="M427" s="9" t="s">
        <v>689</v>
      </c>
      <c r="N427" s="3" t="s">
        <v>727</v>
      </c>
    </row>
    <row r="428" s="1" customFormat="1" ht="20" customHeight="1" spans="1:14">
      <c r="A428" s="3" t="s">
        <v>1318</v>
      </c>
      <c r="B428" s="4" t="s">
        <v>467</v>
      </c>
      <c r="C428" s="5">
        <v>67</v>
      </c>
      <c r="D428" s="6">
        <v>1</v>
      </c>
      <c r="E428" s="7">
        <v>-0.4224</v>
      </c>
      <c r="F428" s="5">
        <v>0</v>
      </c>
      <c r="G428" s="5">
        <v>10000</v>
      </c>
      <c r="H428" s="8">
        <v>0.201</v>
      </c>
      <c r="I428" s="8">
        <v>0.034</v>
      </c>
      <c r="J428" s="9" t="s">
        <v>1319</v>
      </c>
      <c r="K428" s="5">
        <v>451</v>
      </c>
      <c r="L428" s="4" t="s">
        <v>496</v>
      </c>
      <c r="M428" s="9" t="s">
        <v>522</v>
      </c>
      <c r="N428" s="3" t="s">
        <v>727</v>
      </c>
    </row>
    <row r="429" s="1" customFormat="1" ht="20" customHeight="1" spans="1:14">
      <c r="A429" s="3" t="s">
        <v>1320</v>
      </c>
      <c r="B429" s="4" t="s">
        <v>802</v>
      </c>
      <c r="C429" s="5">
        <v>72</v>
      </c>
      <c r="D429" s="6">
        <v>1</v>
      </c>
      <c r="E429" s="7">
        <v>90</v>
      </c>
      <c r="F429" s="5">
        <v>4</v>
      </c>
      <c r="G429" s="9" t="s">
        <v>566</v>
      </c>
      <c r="H429" s="4" t="s">
        <v>566</v>
      </c>
      <c r="I429" s="4" t="s">
        <v>566</v>
      </c>
      <c r="J429" s="9" t="s">
        <v>566</v>
      </c>
      <c r="K429" s="9" t="s">
        <v>566</v>
      </c>
      <c r="L429" s="4" t="s">
        <v>566</v>
      </c>
      <c r="M429" s="9" t="s">
        <v>527</v>
      </c>
      <c r="N429" s="3" t="s">
        <v>727</v>
      </c>
    </row>
    <row r="430" s="1" customFormat="1" ht="20" customHeight="1" spans="1:14">
      <c r="A430" s="3" t="s">
        <v>1321</v>
      </c>
      <c r="B430" s="4" t="s">
        <v>467</v>
      </c>
      <c r="C430" s="5">
        <v>145</v>
      </c>
      <c r="D430" s="6">
        <v>1</v>
      </c>
      <c r="E430" s="7">
        <v>1.8431</v>
      </c>
      <c r="F430" s="5">
        <v>5</v>
      </c>
      <c r="G430" s="9" t="s">
        <v>566</v>
      </c>
      <c r="H430" s="8">
        <v>0.276</v>
      </c>
      <c r="I430" s="8">
        <v>0.032</v>
      </c>
      <c r="J430" s="9" t="s">
        <v>1322</v>
      </c>
      <c r="K430" s="5">
        <v>334</v>
      </c>
      <c r="L430" s="4" t="s">
        <v>469</v>
      </c>
      <c r="M430" s="9" t="s">
        <v>550</v>
      </c>
      <c r="N430" s="3" t="s">
        <v>727</v>
      </c>
    </row>
    <row r="431" s="1" customFormat="1" ht="20" customHeight="1" spans="1:14">
      <c r="A431" s="3" t="s">
        <v>1323</v>
      </c>
      <c r="B431" s="4" t="s">
        <v>802</v>
      </c>
      <c r="C431" s="5">
        <v>100</v>
      </c>
      <c r="D431" s="6">
        <v>1</v>
      </c>
      <c r="E431" s="7">
        <v>90</v>
      </c>
      <c r="F431" s="5">
        <v>0</v>
      </c>
      <c r="G431" s="9" t="s">
        <v>566</v>
      </c>
      <c r="H431" s="8">
        <v>0.471</v>
      </c>
      <c r="I431" s="8">
        <v>0.039</v>
      </c>
      <c r="J431" s="9" t="s">
        <v>903</v>
      </c>
      <c r="K431" s="5">
        <v>319</v>
      </c>
      <c r="L431" s="4" t="s">
        <v>496</v>
      </c>
      <c r="M431" s="9" t="s">
        <v>476</v>
      </c>
      <c r="N431" s="3" t="s">
        <v>727</v>
      </c>
    </row>
    <row r="432" s="1" customFormat="1" ht="20" customHeight="1" spans="1:14">
      <c r="A432" s="3" t="s">
        <v>1324</v>
      </c>
      <c r="B432" s="4" t="s">
        <v>563</v>
      </c>
      <c r="C432" s="5">
        <v>89</v>
      </c>
      <c r="D432" s="6">
        <v>1</v>
      </c>
      <c r="E432" s="7">
        <v>-0.0111</v>
      </c>
      <c r="F432" s="5">
        <v>0</v>
      </c>
      <c r="G432" s="5">
        <v>429</v>
      </c>
      <c r="H432" s="8">
        <v>0.473</v>
      </c>
      <c r="I432" s="8">
        <v>0.043</v>
      </c>
      <c r="J432" s="9" t="s">
        <v>1325</v>
      </c>
      <c r="K432" s="5">
        <v>44</v>
      </c>
      <c r="L432" s="4" t="s">
        <v>479</v>
      </c>
      <c r="M432" s="9" t="s">
        <v>646</v>
      </c>
      <c r="N432" s="3" t="s">
        <v>727</v>
      </c>
    </row>
    <row r="433" s="1" customFormat="1" ht="20" customHeight="1" spans="1:14">
      <c r="A433" s="3" t="s">
        <v>1326</v>
      </c>
      <c r="B433" s="4" t="s">
        <v>563</v>
      </c>
      <c r="C433" s="5">
        <v>103</v>
      </c>
      <c r="D433" s="6">
        <v>1</v>
      </c>
      <c r="E433" s="7">
        <v>0.2716</v>
      </c>
      <c r="F433" s="5">
        <v>1</v>
      </c>
      <c r="G433" s="9" t="s">
        <v>566</v>
      </c>
      <c r="H433" s="4" t="s">
        <v>566</v>
      </c>
      <c r="I433" s="8">
        <v>0.027</v>
      </c>
      <c r="J433" s="9" t="s">
        <v>1327</v>
      </c>
      <c r="K433" s="5">
        <v>311</v>
      </c>
      <c r="L433" s="4" t="s">
        <v>479</v>
      </c>
      <c r="M433" s="9" t="s">
        <v>482</v>
      </c>
      <c r="N433" s="3" t="s">
        <v>727</v>
      </c>
    </row>
    <row r="434" s="1" customFormat="1" ht="20" customHeight="1" spans="1:14">
      <c r="A434" s="3" t="s">
        <v>1328</v>
      </c>
      <c r="B434" s="4" t="s">
        <v>802</v>
      </c>
      <c r="C434" s="5">
        <v>41</v>
      </c>
      <c r="D434" s="6">
        <v>1</v>
      </c>
      <c r="E434" s="7">
        <v>90</v>
      </c>
      <c r="F434" s="5">
        <v>2</v>
      </c>
      <c r="G434" s="9" t="s">
        <v>566</v>
      </c>
      <c r="H434" s="4" t="s">
        <v>566</v>
      </c>
      <c r="I434" s="8">
        <v>0.031</v>
      </c>
      <c r="J434" s="9" t="s">
        <v>1329</v>
      </c>
      <c r="K434" s="5">
        <v>484</v>
      </c>
      <c r="L434" s="4" t="s">
        <v>469</v>
      </c>
      <c r="M434" s="9" t="s">
        <v>473</v>
      </c>
      <c r="N434" s="3" t="s">
        <v>727</v>
      </c>
    </row>
    <row r="435" s="1" customFormat="1" ht="20" customHeight="1" spans="1:14">
      <c r="A435" s="3" t="s">
        <v>1330</v>
      </c>
      <c r="B435" s="4" t="s">
        <v>467</v>
      </c>
      <c r="C435" s="5">
        <v>1392</v>
      </c>
      <c r="D435" s="6">
        <v>1</v>
      </c>
      <c r="E435" s="7">
        <v>2.4034</v>
      </c>
      <c r="F435" s="5">
        <v>62</v>
      </c>
      <c r="G435" s="5">
        <v>694</v>
      </c>
      <c r="H435" s="8">
        <v>0.399</v>
      </c>
      <c r="I435" s="8">
        <v>0.026</v>
      </c>
      <c r="J435" s="9" t="s">
        <v>1331</v>
      </c>
      <c r="K435" s="5">
        <v>202</v>
      </c>
      <c r="L435" s="4" t="s">
        <v>496</v>
      </c>
      <c r="M435" s="9" t="s">
        <v>904</v>
      </c>
      <c r="N435" s="3" t="s">
        <v>79</v>
      </c>
    </row>
    <row r="436" s="1" customFormat="1" ht="20" customHeight="1" spans="1:14">
      <c r="A436" s="3" t="s">
        <v>1332</v>
      </c>
      <c r="B436" s="4" t="s">
        <v>563</v>
      </c>
      <c r="C436" s="5">
        <v>172</v>
      </c>
      <c r="D436" s="6">
        <v>1</v>
      </c>
      <c r="E436" s="7">
        <v>-0.6815</v>
      </c>
      <c r="F436" s="5">
        <v>0</v>
      </c>
      <c r="G436" s="5">
        <v>360</v>
      </c>
      <c r="H436" s="8">
        <v>0.744</v>
      </c>
      <c r="I436" s="8">
        <v>0.022</v>
      </c>
      <c r="J436" s="9" t="s">
        <v>1333</v>
      </c>
      <c r="K436" s="5">
        <v>423</v>
      </c>
      <c r="L436" s="4" t="s">
        <v>479</v>
      </c>
      <c r="M436" s="9" t="s">
        <v>555</v>
      </c>
      <c r="N436" s="3" t="s">
        <v>79</v>
      </c>
    </row>
    <row r="437" s="1" customFormat="1" ht="20" customHeight="1" spans="1:14">
      <c r="A437" s="3" t="s">
        <v>1334</v>
      </c>
      <c r="B437" s="4" t="s">
        <v>467</v>
      </c>
      <c r="C437" s="5">
        <v>1636</v>
      </c>
      <c r="D437" s="6">
        <v>1</v>
      </c>
      <c r="E437" s="7">
        <v>3.8402</v>
      </c>
      <c r="F437" s="5">
        <v>155</v>
      </c>
      <c r="G437" s="5">
        <v>817</v>
      </c>
      <c r="H437" s="8">
        <v>0.343</v>
      </c>
      <c r="I437" s="8">
        <v>0.023</v>
      </c>
      <c r="J437" s="9" t="s">
        <v>1000</v>
      </c>
      <c r="K437" s="5">
        <v>291</v>
      </c>
      <c r="L437" s="4" t="s">
        <v>496</v>
      </c>
      <c r="M437" s="9" t="s">
        <v>598</v>
      </c>
      <c r="N437" s="3" t="s">
        <v>79</v>
      </c>
    </row>
    <row r="438" s="1" customFormat="1" ht="20" customHeight="1" spans="1:14">
      <c r="A438" s="3" t="s">
        <v>1335</v>
      </c>
      <c r="B438" s="4" t="s">
        <v>467</v>
      </c>
      <c r="C438" s="5">
        <v>2109</v>
      </c>
      <c r="D438" s="6">
        <v>1</v>
      </c>
      <c r="E438" s="7">
        <v>3.8483</v>
      </c>
      <c r="F438" s="5">
        <v>15</v>
      </c>
      <c r="G438" s="5">
        <v>20000</v>
      </c>
      <c r="H438" s="8">
        <v>0.146</v>
      </c>
      <c r="I438" s="8">
        <v>0.023</v>
      </c>
      <c r="J438" s="9" t="s">
        <v>1336</v>
      </c>
      <c r="K438" s="5">
        <v>334</v>
      </c>
      <c r="L438" s="4" t="s">
        <v>496</v>
      </c>
      <c r="M438" s="9" t="s">
        <v>630</v>
      </c>
      <c r="N438" s="3" t="s">
        <v>79</v>
      </c>
    </row>
    <row r="439" s="1" customFormat="1" ht="20" customHeight="1" spans="1:14">
      <c r="A439" s="3" t="s">
        <v>1337</v>
      </c>
      <c r="B439" s="4" t="s">
        <v>467</v>
      </c>
      <c r="C439" s="5">
        <v>304023</v>
      </c>
      <c r="D439" s="6">
        <v>1</v>
      </c>
      <c r="E439" s="7">
        <v>0.1766</v>
      </c>
      <c r="F439" s="5">
        <v>8361</v>
      </c>
      <c r="G439" s="5">
        <v>200000</v>
      </c>
      <c r="H439" s="8">
        <v>0.525</v>
      </c>
      <c r="I439" s="8">
        <v>0.021</v>
      </c>
      <c r="J439" s="9" t="s">
        <v>1338</v>
      </c>
      <c r="K439" s="5">
        <v>3385</v>
      </c>
      <c r="L439" s="4" t="s">
        <v>496</v>
      </c>
      <c r="M439" s="9" t="s">
        <v>1339</v>
      </c>
      <c r="N439" s="3" t="s">
        <v>1340</v>
      </c>
    </row>
    <row r="440" s="1" customFormat="1" ht="20" customHeight="1" spans="1:14">
      <c r="A440" s="3" t="s">
        <v>1341</v>
      </c>
      <c r="B440" s="4" t="s">
        <v>467</v>
      </c>
      <c r="C440" s="5">
        <v>730</v>
      </c>
      <c r="D440" s="6">
        <v>1</v>
      </c>
      <c r="E440" s="7">
        <v>-0.2808</v>
      </c>
      <c r="F440" s="5">
        <v>15</v>
      </c>
      <c r="G440" s="5">
        <v>20000</v>
      </c>
      <c r="H440" s="8">
        <v>0.471</v>
      </c>
      <c r="I440" s="8">
        <v>0.029</v>
      </c>
      <c r="J440" s="9" t="s">
        <v>1342</v>
      </c>
      <c r="K440" s="5">
        <v>1618</v>
      </c>
      <c r="L440" s="4" t="s">
        <v>508</v>
      </c>
      <c r="M440" s="9" t="s">
        <v>603</v>
      </c>
      <c r="N440" s="3" t="s">
        <v>1343</v>
      </c>
    </row>
    <row r="441" s="1" customFormat="1" ht="20" customHeight="1" spans="1:14">
      <c r="A441" s="3" t="s">
        <v>1344</v>
      </c>
      <c r="B441" s="4" t="s">
        <v>467</v>
      </c>
      <c r="C441" s="5">
        <v>264</v>
      </c>
      <c r="D441" s="6">
        <v>1</v>
      </c>
      <c r="E441" s="7">
        <v>4.1765</v>
      </c>
      <c r="F441" s="5">
        <v>7</v>
      </c>
      <c r="G441" s="5">
        <v>30000</v>
      </c>
      <c r="H441" s="8">
        <v>0.96</v>
      </c>
      <c r="I441" s="8">
        <v>0.028</v>
      </c>
      <c r="J441" s="9" t="s">
        <v>1345</v>
      </c>
      <c r="K441" s="5">
        <v>1880</v>
      </c>
      <c r="L441" s="4" t="s">
        <v>508</v>
      </c>
      <c r="M441" s="9" t="s">
        <v>610</v>
      </c>
      <c r="N441" s="3" t="s">
        <v>1346</v>
      </c>
    </row>
    <row r="442" s="1" customFormat="1" ht="20" customHeight="1" spans="1:14">
      <c r="A442" s="3" t="s">
        <v>1347</v>
      </c>
      <c r="B442" s="4" t="s">
        <v>467</v>
      </c>
      <c r="C442" s="5">
        <v>753</v>
      </c>
      <c r="D442" s="6">
        <v>1</v>
      </c>
      <c r="E442" s="7">
        <v>90</v>
      </c>
      <c r="F442" s="5">
        <v>15</v>
      </c>
      <c r="G442" s="5">
        <v>1000</v>
      </c>
      <c r="H442" s="8">
        <v>0.625</v>
      </c>
      <c r="I442" s="8">
        <v>0.025</v>
      </c>
      <c r="J442" s="9" t="s">
        <v>736</v>
      </c>
      <c r="K442" s="5">
        <v>601</v>
      </c>
      <c r="L442" s="4" t="s">
        <v>469</v>
      </c>
      <c r="M442" s="9" t="s">
        <v>497</v>
      </c>
      <c r="N442" s="3" t="s">
        <v>79</v>
      </c>
    </row>
    <row r="443" s="1" customFormat="1" ht="20" customHeight="1" spans="1:14">
      <c r="A443" s="3" t="s">
        <v>1348</v>
      </c>
      <c r="B443" s="4" t="s">
        <v>467</v>
      </c>
      <c r="C443" s="5">
        <v>7907</v>
      </c>
      <c r="D443" s="6">
        <v>1</v>
      </c>
      <c r="E443" s="7">
        <v>5.0313</v>
      </c>
      <c r="F443" s="5">
        <v>557</v>
      </c>
      <c r="G443" s="5">
        <v>1000</v>
      </c>
      <c r="H443" s="8">
        <v>0.343</v>
      </c>
      <c r="I443" s="8">
        <v>0.025</v>
      </c>
      <c r="J443" s="9" t="s">
        <v>1349</v>
      </c>
      <c r="K443" s="5">
        <v>260</v>
      </c>
      <c r="L443" s="4" t="s">
        <v>496</v>
      </c>
      <c r="M443" s="9" t="s">
        <v>550</v>
      </c>
      <c r="N443" s="3" t="s">
        <v>79</v>
      </c>
    </row>
    <row r="444" s="1" customFormat="1" ht="20" customHeight="1" spans="1:14">
      <c r="A444" s="3" t="s">
        <v>1350</v>
      </c>
      <c r="B444" s="4" t="s">
        <v>467</v>
      </c>
      <c r="C444" s="5">
        <v>1175</v>
      </c>
      <c r="D444" s="6">
        <v>1</v>
      </c>
      <c r="E444" s="7">
        <v>12.8235</v>
      </c>
      <c r="F444" s="5">
        <v>63</v>
      </c>
      <c r="G444" s="5">
        <v>7000</v>
      </c>
      <c r="H444" s="8">
        <v>0.227</v>
      </c>
      <c r="I444" s="8">
        <v>0.023</v>
      </c>
      <c r="J444" s="9" t="s">
        <v>1351</v>
      </c>
      <c r="K444" s="5">
        <v>619</v>
      </c>
      <c r="L444" s="4" t="s">
        <v>469</v>
      </c>
      <c r="M444" s="9" t="s">
        <v>550</v>
      </c>
      <c r="N444" s="3" t="s">
        <v>707</v>
      </c>
    </row>
    <row r="445" s="1" customFormat="1" ht="20" customHeight="1" spans="1:14">
      <c r="A445" s="3" t="s">
        <v>1352</v>
      </c>
      <c r="B445" s="4" t="s">
        <v>802</v>
      </c>
      <c r="C445" s="5">
        <v>360</v>
      </c>
      <c r="D445" s="6">
        <v>1</v>
      </c>
      <c r="E445" s="7">
        <v>0</v>
      </c>
      <c r="F445" s="5">
        <v>0</v>
      </c>
      <c r="G445" s="9" t="s">
        <v>566</v>
      </c>
      <c r="H445" s="8">
        <v>0.978</v>
      </c>
      <c r="I445" s="4" t="s">
        <v>566</v>
      </c>
      <c r="J445" s="9" t="s">
        <v>566</v>
      </c>
      <c r="K445" s="9" t="s">
        <v>566</v>
      </c>
      <c r="L445" s="4" t="s">
        <v>566</v>
      </c>
      <c r="M445" s="9" t="s">
        <v>1353</v>
      </c>
      <c r="N445" s="3" t="s">
        <v>727</v>
      </c>
    </row>
    <row r="446" s="1" customFormat="1" ht="20" customHeight="1" spans="1:14">
      <c r="A446" s="3" t="s">
        <v>1354</v>
      </c>
      <c r="B446" s="4" t="s">
        <v>802</v>
      </c>
      <c r="C446" s="5">
        <v>287</v>
      </c>
      <c r="D446" s="6">
        <v>1</v>
      </c>
      <c r="E446" s="7">
        <v>0.2371</v>
      </c>
      <c r="F446" s="9" t="s">
        <v>566</v>
      </c>
      <c r="G446" s="9" t="s">
        <v>566</v>
      </c>
      <c r="H446" s="8">
        <v>0.573</v>
      </c>
      <c r="I446" s="4" t="s">
        <v>566</v>
      </c>
      <c r="J446" s="9" t="s">
        <v>566</v>
      </c>
      <c r="K446" s="9" t="s">
        <v>566</v>
      </c>
      <c r="L446" s="4" t="s">
        <v>566</v>
      </c>
      <c r="M446" s="9" t="s">
        <v>473</v>
      </c>
      <c r="N446" s="3" t="s">
        <v>727</v>
      </c>
    </row>
    <row r="447" s="1" customFormat="1" ht="20" customHeight="1" spans="1:14">
      <c r="A447" s="3" t="s">
        <v>1355</v>
      </c>
      <c r="B447" s="4" t="s">
        <v>467</v>
      </c>
      <c r="C447" s="5">
        <v>131</v>
      </c>
      <c r="D447" s="6">
        <v>1</v>
      </c>
      <c r="E447" s="7">
        <v>-0.0903</v>
      </c>
      <c r="F447" s="5">
        <v>2</v>
      </c>
      <c r="G447" s="5">
        <v>1000</v>
      </c>
      <c r="H447" s="8">
        <v>0.408</v>
      </c>
      <c r="I447" s="8">
        <v>0.015</v>
      </c>
      <c r="J447" s="9" t="s">
        <v>1356</v>
      </c>
      <c r="K447" s="5">
        <v>491</v>
      </c>
      <c r="L447" s="4" t="s">
        <v>469</v>
      </c>
      <c r="M447" s="9" t="s">
        <v>547</v>
      </c>
      <c r="N447" s="3" t="s">
        <v>927</v>
      </c>
    </row>
    <row r="448" s="1" customFormat="1" ht="20" customHeight="1" spans="1:14">
      <c r="A448" s="3" t="s">
        <v>1357</v>
      </c>
      <c r="B448" s="4" t="s">
        <v>563</v>
      </c>
      <c r="C448" s="5">
        <v>83</v>
      </c>
      <c r="D448" s="6">
        <v>1</v>
      </c>
      <c r="E448" s="7">
        <v>-0.0568</v>
      </c>
      <c r="F448" s="5">
        <v>2</v>
      </c>
      <c r="G448" s="9" t="s">
        <v>566</v>
      </c>
      <c r="H448" s="8">
        <v>0.614</v>
      </c>
      <c r="I448" s="8">
        <v>0.035</v>
      </c>
      <c r="J448" s="9" t="s">
        <v>1358</v>
      </c>
      <c r="K448" s="5">
        <v>164</v>
      </c>
      <c r="L448" s="4" t="s">
        <v>674</v>
      </c>
      <c r="M448" s="9" t="s">
        <v>646</v>
      </c>
      <c r="N448" s="3" t="s">
        <v>727</v>
      </c>
    </row>
    <row r="449" s="1" customFormat="1" ht="20" customHeight="1" spans="1:14">
      <c r="A449" s="3" t="s">
        <v>1359</v>
      </c>
      <c r="B449" s="4" t="s">
        <v>802</v>
      </c>
      <c r="C449" s="5">
        <v>73</v>
      </c>
      <c r="D449" s="6">
        <v>1</v>
      </c>
      <c r="E449" s="7">
        <v>-0.7653</v>
      </c>
      <c r="F449" s="9" t="s">
        <v>566</v>
      </c>
      <c r="G449" s="9" t="s">
        <v>566</v>
      </c>
      <c r="H449" s="8">
        <v>0.724</v>
      </c>
      <c r="I449" s="4" t="s">
        <v>566</v>
      </c>
      <c r="J449" s="9" t="s">
        <v>566</v>
      </c>
      <c r="K449" s="9" t="s">
        <v>566</v>
      </c>
      <c r="L449" s="4" t="s">
        <v>566</v>
      </c>
      <c r="M449" s="9" t="s">
        <v>473</v>
      </c>
      <c r="N449" s="3" t="s">
        <v>727</v>
      </c>
    </row>
    <row r="450" s="1" customFormat="1" ht="20" customHeight="1" spans="1:14">
      <c r="A450" s="3" t="s">
        <v>1360</v>
      </c>
      <c r="B450" s="4" t="s">
        <v>467</v>
      </c>
      <c r="C450" s="5">
        <v>44392</v>
      </c>
      <c r="D450" s="6">
        <v>1</v>
      </c>
      <c r="E450" s="7">
        <v>7.31</v>
      </c>
      <c r="F450" s="5">
        <v>511</v>
      </c>
      <c r="G450" s="5">
        <v>4000</v>
      </c>
      <c r="H450" s="8">
        <v>0.167</v>
      </c>
      <c r="I450" s="8">
        <v>0.022</v>
      </c>
      <c r="J450" s="9" t="s">
        <v>1361</v>
      </c>
      <c r="K450" s="5">
        <v>504</v>
      </c>
      <c r="L450" s="4" t="s">
        <v>496</v>
      </c>
      <c r="M450" s="9" t="s">
        <v>476</v>
      </c>
      <c r="N450" s="3" t="s">
        <v>79</v>
      </c>
    </row>
    <row r="451" s="1" customFormat="1" ht="20" customHeight="1" spans="1:14">
      <c r="A451" s="3" t="s">
        <v>1362</v>
      </c>
      <c r="B451" s="4" t="s">
        <v>467</v>
      </c>
      <c r="C451" s="5">
        <v>134434</v>
      </c>
      <c r="D451" s="6">
        <v>1</v>
      </c>
      <c r="E451" s="7">
        <v>-0.0338</v>
      </c>
      <c r="F451" s="5">
        <v>1062</v>
      </c>
      <c r="G451" s="5">
        <v>20000</v>
      </c>
      <c r="H451" s="8">
        <v>0.631</v>
      </c>
      <c r="I451" s="8">
        <v>0.049</v>
      </c>
      <c r="J451" s="9" t="s">
        <v>1363</v>
      </c>
      <c r="K451" s="5">
        <v>3575</v>
      </c>
      <c r="L451" s="4" t="s">
        <v>1364</v>
      </c>
      <c r="M451" s="9" t="s">
        <v>476</v>
      </c>
      <c r="N451" s="3" t="s">
        <v>79</v>
      </c>
    </row>
    <row r="452" s="1" customFormat="1" ht="20" customHeight="1" spans="1:14">
      <c r="A452" s="3" t="s">
        <v>1365</v>
      </c>
      <c r="B452" s="4" t="s">
        <v>467</v>
      </c>
      <c r="C452" s="5">
        <v>1228754</v>
      </c>
      <c r="D452" s="6">
        <v>1</v>
      </c>
      <c r="E452" s="7">
        <v>3.6654</v>
      </c>
      <c r="F452" s="5">
        <v>15482</v>
      </c>
      <c r="G452" s="5">
        <v>6000</v>
      </c>
      <c r="H452" s="8">
        <v>0.131</v>
      </c>
      <c r="I452" s="8">
        <v>0.023</v>
      </c>
      <c r="J452" s="9" t="s">
        <v>718</v>
      </c>
      <c r="K452" s="5">
        <v>518</v>
      </c>
      <c r="L452" s="4" t="s">
        <v>496</v>
      </c>
      <c r="M452" s="9" t="s">
        <v>493</v>
      </c>
      <c r="N452" s="3" t="s">
        <v>79</v>
      </c>
    </row>
    <row r="453" s="1" customFormat="1" ht="20" customHeight="1" spans="1:14">
      <c r="A453" s="3" t="s">
        <v>1366</v>
      </c>
      <c r="B453" s="4" t="s">
        <v>467</v>
      </c>
      <c r="C453" s="5">
        <v>234537</v>
      </c>
      <c r="D453" s="6">
        <v>1</v>
      </c>
      <c r="E453" s="7">
        <v>0.1569</v>
      </c>
      <c r="F453" s="5">
        <v>915</v>
      </c>
      <c r="G453" s="5">
        <v>1000</v>
      </c>
      <c r="H453" s="8">
        <v>0.273</v>
      </c>
      <c r="I453" s="8">
        <v>0.025</v>
      </c>
      <c r="J453" s="9" t="s">
        <v>1367</v>
      </c>
      <c r="K453" s="5">
        <v>674</v>
      </c>
      <c r="L453" s="4" t="s">
        <v>469</v>
      </c>
      <c r="M453" s="9" t="s">
        <v>646</v>
      </c>
      <c r="N453" s="3" t="s">
        <v>1368</v>
      </c>
    </row>
    <row r="454" s="1" customFormat="1" ht="20" customHeight="1" spans="1:14">
      <c r="A454" s="3" t="s">
        <v>1369</v>
      </c>
      <c r="B454" s="4" t="s">
        <v>467</v>
      </c>
      <c r="C454" s="5">
        <v>258286</v>
      </c>
      <c r="D454" s="6">
        <v>1</v>
      </c>
      <c r="E454" s="7">
        <v>7.9123</v>
      </c>
      <c r="F454" s="5">
        <v>1963</v>
      </c>
      <c r="G454" s="5">
        <v>10000</v>
      </c>
      <c r="H454" s="8">
        <v>0.14</v>
      </c>
      <c r="I454" s="8">
        <v>0.024</v>
      </c>
      <c r="J454" s="9" t="s">
        <v>1370</v>
      </c>
      <c r="K454" s="5">
        <v>671</v>
      </c>
      <c r="L454" s="4" t="s">
        <v>496</v>
      </c>
      <c r="M454" s="9" t="s">
        <v>536</v>
      </c>
      <c r="N454" s="3" t="s">
        <v>79</v>
      </c>
    </row>
    <row r="455" s="1" customFormat="1" ht="20" customHeight="1" spans="1:14">
      <c r="A455" s="3" t="s">
        <v>1371</v>
      </c>
      <c r="B455" s="4" t="s">
        <v>467</v>
      </c>
      <c r="C455" s="5">
        <v>45</v>
      </c>
      <c r="D455" s="6">
        <v>1</v>
      </c>
      <c r="E455" s="7">
        <v>-0.3836</v>
      </c>
      <c r="F455" s="5">
        <v>0</v>
      </c>
      <c r="G455" s="5">
        <v>637</v>
      </c>
      <c r="H455" s="8">
        <v>0.439</v>
      </c>
      <c r="I455" s="8">
        <v>0.018</v>
      </c>
      <c r="J455" s="9" t="s">
        <v>1372</v>
      </c>
      <c r="K455" s="5">
        <v>935</v>
      </c>
      <c r="L455" s="4" t="s">
        <v>469</v>
      </c>
      <c r="M455" s="9" t="s">
        <v>561</v>
      </c>
      <c r="N455" s="3" t="s">
        <v>1373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"/>
  <sheetViews>
    <sheetView workbookViewId="0">
      <selection activeCell="X117" sqref="X117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竞品利润</vt:lpstr>
      <vt:lpstr>top100</vt:lpstr>
      <vt:lpstr>关键词</vt:lpstr>
      <vt:lpstr>泳衣款式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Money</cp:lastModifiedBy>
  <dcterms:created xsi:type="dcterms:W3CDTF">2020-07-04T10:37:00Z</dcterms:created>
  <dcterms:modified xsi:type="dcterms:W3CDTF">2020-07-04T12:16:39Z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2052-11.1.0.9739</vt:lpwstr>
  </property>
</Properties>
</file>