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bookViews>
    <workbookView xWindow="0" yWindow="0" windowWidth="19335" windowHeight="8070" activeTab="1"/>
  </bookViews>
  <sheets>
    <sheet name="Sheet1" sheetId="17" r:id="rId1"/>
    <sheet name="January" sheetId="1" r:id="rId2"/>
    <sheet name="February" sheetId="6" r:id="rId3"/>
    <sheet name="March" sheetId="7" r:id="rId4"/>
    <sheet name="April" sheetId="8" r:id="rId5"/>
    <sheet name="May" sheetId="9" r:id="rId6"/>
    <sheet name="June" sheetId="10" r:id="rId7"/>
    <sheet name="July" sheetId="11" r:id="rId8"/>
    <sheet name="August" sheetId="12" r:id="rId9"/>
    <sheet name="September" sheetId="13" r:id="rId10"/>
    <sheet name="October" sheetId="14" r:id="rId11"/>
    <sheet name="November" sheetId="15" r:id="rId12"/>
    <sheet name="December" sheetId="16" r:id="rId13"/>
    <sheet name="Summary" sheetId="3" r:id="rId14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6" l="1"/>
  <c r="G36" i="6"/>
  <c r="I36" i="6"/>
  <c r="K36" i="6"/>
  <c r="L36" i="6"/>
  <c r="M36" i="6"/>
  <c r="N36" i="6"/>
  <c r="O36" i="6"/>
  <c r="P36" i="6"/>
  <c r="Q36" i="6"/>
  <c r="R36" i="6"/>
  <c r="S36" i="6"/>
  <c r="T36" i="6"/>
  <c r="U36" i="6"/>
  <c r="V36" i="6"/>
  <c r="E44" i="1"/>
  <c r="E43" i="1"/>
  <c r="E42" i="1"/>
  <c r="E41" i="1"/>
  <c r="S39" i="1"/>
  <c r="L39" i="1"/>
  <c r="M39" i="1"/>
  <c r="N39" i="1"/>
  <c r="O39" i="1"/>
  <c r="P39" i="1"/>
  <c r="R39" i="1"/>
  <c r="T39" i="1"/>
  <c r="U39" i="1"/>
  <c r="V39" i="1"/>
  <c r="W39" i="1"/>
  <c r="X47" i="1"/>
  <c r="X48" i="1"/>
  <c r="X49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G39" i="1"/>
  <c r="E39" i="1"/>
  <c r="I39" i="1"/>
  <c r="J39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6"/>
  <c r="K39" i="16"/>
  <c r="L39" i="16"/>
  <c r="M39" i="16"/>
  <c r="N39" i="16"/>
  <c r="O39" i="16"/>
  <c r="P39" i="16"/>
  <c r="Q39" i="16"/>
  <c r="R39" i="16"/>
  <c r="S39" i="16"/>
  <c r="T39" i="16"/>
  <c r="V39" i="16"/>
  <c r="V42" i="16"/>
  <c r="G39" i="16"/>
  <c r="E39" i="16"/>
  <c r="I39" i="16"/>
  <c r="V13" i="16"/>
  <c r="V12" i="16"/>
  <c r="V11" i="16"/>
  <c r="V10" i="16"/>
  <c r="V9" i="16"/>
  <c r="V8" i="16"/>
  <c r="U39" i="15"/>
  <c r="K39" i="15"/>
  <c r="L39" i="15"/>
  <c r="M39" i="15"/>
  <c r="N39" i="15"/>
  <c r="O39" i="15"/>
  <c r="P39" i="15"/>
  <c r="Q39" i="15"/>
  <c r="R39" i="15"/>
  <c r="S39" i="15"/>
  <c r="T39" i="15"/>
  <c r="V39" i="15"/>
  <c r="V42" i="15"/>
  <c r="G39" i="15"/>
  <c r="E39" i="15"/>
  <c r="I39" i="15"/>
  <c r="V13" i="15"/>
  <c r="V12" i="15"/>
  <c r="V11" i="15"/>
  <c r="V10" i="15"/>
  <c r="V9" i="15"/>
  <c r="V8" i="15"/>
  <c r="U39" i="14"/>
  <c r="K39" i="14"/>
  <c r="L39" i="14"/>
  <c r="M39" i="14"/>
  <c r="N39" i="14"/>
  <c r="O39" i="14"/>
  <c r="P39" i="14"/>
  <c r="Q39" i="14"/>
  <c r="R39" i="14"/>
  <c r="S39" i="14"/>
  <c r="T39" i="14"/>
  <c r="V39" i="14"/>
  <c r="V42" i="14"/>
  <c r="G39" i="14"/>
  <c r="E39" i="14"/>
  <c r="I39" i="14"/>
  <c r="V13" i="14"/>
  <c r="V12" i="14"/>
  <c r="V11" i="14"/>
  <c r="V10" i="14"/>
  <c r="V9" i="14"/>
  <c r="V8" i="14"/>
  <c r="U39" i="13"/>
  <c r="K39" i="13"/>
  <c r="L39" i="13"/>
  <c r="M39" i="13"/>
  <c r="N39" i="13"/>
  <c r="O39" i="13"/>
  <c r="P39" i="13"/>
  <c r="Q39" i="13"/>
  <c r="R39" i="13"/>
  <c r="S39" i="13"/>
  <c r="T39" i="13"/>
  <c r="V39" i="13"/>
  <c r="V42" i="13"/>
  <c r="G39" i="13"/>
  <c r="E39" i="13"/>
  <c r="I39" i="13"/>
  <c r="V13" i="13"/>
  <c r="V12" i="13"/>
  <c r="V11" i="13"/>
  <c r="V10" i="13"/>
  <c r="V9" i="13"/>
  <c r="V8" i="13"/>
  <c r="U39" i="12"/>
  <c r="K39" i="12"/>
  <c r="L39" i="12"/>
  <c r="M39" i="12"/>
  <c r="N39" i="12"/>
  <c r="O39" i="12"/>
  <c r="P39" i="12"/>
  <c r="Q39" i="12"/>
  <c r="R39" i="12"/>
  <c r="S39" i="12"/>
  <c r="T39" i="12"/>
  <c r="V39" i="12"/>
  <c r="V42" i="12"/>
  <c r="G39" i="12"/>
  <c r="E39" i="12"/>
  <c r="I39" i="12"/>
  <c r="V13" i="12"/>
  <c r="V12" i="12"/>
  <c r="V11" i="12"/>
  <c r="V10" i="12"/>
  <c r="V9" i="12"/>
  <c r="V8" i="12"/>
  <c r="U39" i="11"/>
  <c r="K39" i="11"/>
  <c r="L39" i="11"/>
  <c r="M39" i="11"/>
  <c r="N39" i="11"/>
  <c r="O39" i="11"/>
  <c r="P39" i="11"/>
  <c r="Q39" i="11"/>
  <c r="R39" i="11"/>
  <c r="S39" i="11"/>
  <c r="T39" i="11"/>
  <c r="V39" i="11"/>
  <c r="V42" i="11"/>
  <c r="G39" i="11"/>
  <c r="E39" i="11"/>
  <c r="I39" i="11"/>
  <c r="V13" i="11"/>
  <c r="V12" i="11"/>
  <c r="V11" i="11"/>
  <c r="V10" i="11"/>
  <c r="V9" i="11"/>
  <c r="V8" i="11"/>
  <c r="U39" i="10"/>
  <c r="K39" i="10"/>
  <c r="L39" i="10"/>
  <c r="M39" i="10"/>
  <c r="N39" i="10"/>
  <c r="O39" i="10"/>
  <c r="P39" i="10"/>
  <c r="Q39" i="10"/>
  <c r="R39" i="10"/>
  <c r="S39" i="10"/>
  <c r="T39" i="10"/>
  <c r="V39" i="10"/>
  <c r="V42" i="10"/>
  <c r="G39" i="10"/>
  <c r="E39" i="10"/>
  <c r="I39" i="10"/>
  <c r="V13" i="10"/>
  <c r="V12" i="10"/>
  <c r="V11" i="10"/>
  <c r="V10" i="10"/>
  <c r="V9" i="10"/>
  <c r="V8" i="10"/>
  <c r="U39" i="9"/>
  <c r="K39" i="9"/>
  <c r="L39" i="9"/>
  <c r="M39" i="9"/>
  <c r="N39" i="9"/>
  <c r="O39" i="9"/>
  <c r="P39" i="9"/>
  <c r="Q39" i="9"/>
  <c r="R39" i="9"/>
  <c r="S39" i="9"/>
  <c r="T39" i="9"/>
  <c r="V39" i="9"/>
  <c r="V42" i="9"/>
  <c r="G39" i="9"/>
  <c r="E39" i="9"/>
  <c r="I39" i="9"/>
  <c r="V13" i="9"/>
  <c r="V12" i="9"/>
  <c r="V11" i="9"/>
  <c r="V10" i="9"/>
  <c r="V9" i="9"/>
  <c r="V8" i="9"/>
  <c r="U39" i="8"/>
  <c r="K39" i="8"/>
  <c r="L39" i="8"/>
  <c r="M39" i="8"/>
  <c r="N39" i="8"/>
  <c r="O39" i="8"/>
  <c r="P39" i="8"/>
  <c r="Q39" i="8"/>
  <c r="R39" i="8"/>
  <c r="S39" i="8"/>
  <c r="T39" i="8"/>
  <c r="V39" i="8"/>
  <c r="V42" i="8"/>
  <c r="G39" i="8"/>
  <c r="E39" i="8"/>
  <c r="I39" i="8"/>
  <c r="V13" i="8"/>
  <c r="V12" i="8"/>
  <c r="V11" i="8"/>
  <c r="V10" i="8"/>
  <c r="V9" i="8"/>
  <c r="V8" i="8"/>
  <c r="U39" i="7"/>
  <c r="K39" i="7"/>
  <c r="L39" i="7"/>
  <c r="M39" i="7"/>
  <c r="N39" i="7"/>
  <c r="O39" i="7"/>
  <c r="P39" i="7"/>
  <c r="Q39" i="7"/>
  <c r="R39" i="7"/>
  <c r="S39" i="7"/>
  <c r="T39" i="7"/>
  <c r="V39" i="7"/>
  <c r="V42" i="7"/>
  <c r="G39" i="7"/>
  <c r="E39" i="7"/>
  <c r="I39" i="7"/>
  <c r="V13" i="7"/>
  <c r="V12" i="7"/>
  <c r="V11" i="7"/>
  <c r="V10" i="7"/>
  <c r="V9" i="7"/>
  <c r="V8" i="7"/>
  <c r="V39" i="6"/>
  <c r="V13" i="6"/>
  <c r="V12" i="6"/>
  <c r="V11" i="6"/>
  <c r="V10" i="6"/>
  <c r="V9" i="6"/>
  <c r="V8" i="6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L19" i="3"/>
  <c r="K19" i="3"/>
  <c r="J19" i="3"/>
  <c r="I19" i="3"/>
  <c r="H19" i="3"/>
  <c r="G19" i="3"/>
  <c r="F19" i="3"/>
  <c r="B19" i="3"/>
  <c r="X13" i="1"/>
  <c r="X12" i="1"/>
  <c r="X11" i="1"/>
  <c r="X10" i="1"/>
  <c r="X9" i="1"/>
  <c r="X8" i="1"/>
  <c r="X39" i="1"/>
</calcChain>
</file>

<file path=xl/sharedStrings.xml><?xml version="1.0" encoding="utf-8"?>
<sst xmlns="http://schemas.openxmlformats.org/spreadsheetml/2006/main" count="640" uniqueCount="100">
  <si>
    <t>Name:</t>
  </si>
  <si>
    <t>Class Time:</t>
  </si>
  <si>
    <t>DATE</t>
  </si>
  <si>
    <t>VENDOR</t>
  </si>
  <si>
    <t>DESCRIPTION</t>
  </si>
  <si>
    <t xml:space="preserve">CHECK </t>
  </si>
  <si>
    <t>AMOUNT</t>
  </si>
  <si>
    <t>DEPOSITS</t>
  </si>
  <si>
    <t>BANK BALANCE</t>
  </si>
  <si>
    <t xml:space="preserve"> </t>
  </si>
  <si>
    <t>RENT</t>
  </si>
  <si>
    <t xml:space="preserve"> ACCOUNTING</t>
  </si>
  <si>
    <t>OFFICE</t>
  </si>
  <si>
    <t>REPAIR</t>
  </si>
  <si>
    <t>SUPPLIES</t>
  </si>
  <si>
    <t>LICENSE</t>
  </si>
  <si>
    <t>MEALS</t>
  </si>
  <si>
    <t>SUB</t>
  </si>
  <si>
    <t>BANKING</t>
  </si>
  <si>
    <t>MISCELLANEOUS EXP</t>
  </si>
  <si>
    <t>TOTAL</t>
  </si>
  <si>
    <t>#</t>
  </si>
  <si>
    <t>$</t>
  </si>
  <si>
    <t>beginning balance</t>
  </si>
  <si>
    <t>AUTO</t>
  </si>
  <si>
    <t>INSUR</t>
  </si>
  <si>
    <t>LOANS</t>
  </si>
  <si>
    <t>LEGAL</t>
  </si>
  <si>
    <t>EXP.</t>
  </si>
  <si>
    <t>MAINT.</t>
  </si>
  <si>
    <t>FEES</t>
  </si>
  <si>
    <t>UTILITIES</t>
  </si>
  <si>
    <t>CONTR</t>
  </si>
  <si>
    <t>FOOD</t>
  </si>
  <si>
    <t>ESPRESSO</t>
  </si>
  <si>
    <t>BREAD</t>
  </si>
  <si>
    <t>OTHER</t>
  </si>
  <si>
    <t>TAXES</t>
  </si>
  <si>
    <t>$ AMOUNT</t>
  </si>
  <si>
    <t>DESCRIPTON</t>
  </si>
  <si>
    <t>EXPENSES</t>
  </si>
  <si>
    <t>rent</t>
  </si>
  <si>
    <t>DATE 2014</t>
  </si>
  <si>
    <t>EMPLOYEE</t>
  </si>
  <si>
    <t>LEASE</t>
  </si>
  <si>
    <t>COST OF GOODS</t>
  </si>
  <si>
    <t>COST OF</t>
  </si>
  <si>
    <t>PERSONAL</t>
  </si>
  <si>
    <t>ADVERTISE</t>
  </si>
  <si>
    <t>BENEFITS</t>
  </si>
  <si>
    <t>ENTER</t>
  </si>
  <si>
    <t>PAYROLL THINK OF</t>
  </si>
  <si>
    <t>PAYROLL</t>
  </si>
  <si>
    <t>LOAN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</si>
  <si>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</si>
  <si>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</si>
  <si>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</si>
  <si>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</si>
  <si>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</si>
  <si>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</si>
  <si>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</si>
  <si>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</si>
  <si>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</si>
  <si>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</si>
  <si>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</si>
  <si>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</si>
  <si>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</si>
  <si>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Landlord</t>
  </si>
  <si>
    <t>BigCo</t>
  </si>
  <si>
    <t>insurance</t>
  </si>
  <si>
    <t>EXPENSE</t>
  </si>
  <si>
    <t>Business:</t>
  </si>
  <si>
    <t>GRAND TOTAL</t>
  </si>
  <si>
    <t>Rent Percent</t>
  </si>
  <si>
    <t>Subtotal Percent</t>
  </si>
  <si>
    <t>SODAS</t>
  </si>
  <si>
    <t>Lecture Section:</t>
  </si>
  <si>
    <t>Cost of pet store</t>
  </si>
  <si>
    <t>cost of labor used</t>
  </si>
  <si>
    <t xml:space="preserve">rent  </t>
  </si>
  <si>
    <t>medical fee</t>
  </si>
  <si>
    <t>food and drink</t>
    <phoneticPr fontId="15" type="noConversion"/>
  </si>
  <si>
    <t>Market</t>
    <phoneticPr fontId="15" type="noConversion"/>
  </si>
  <si>
    <t>Labor</t>
    <phoneticPr fontId="15" type="noConversion"/>
  </si>
  <si>
    <t>Medical fee</t>
    <phoneticPr fontId="15" type="noConversion"/>
  </si>
  <si>
    <t>Hospital</t>
    <phoneticPr fontId="15" type="noConversion"/>
  </si>
  <si>
    <t>plan fee</t>
    <phoneticPr fontId="15" type="noConversion"/>
  </si>
  <si>
    <t>Yiwei Wu</t>
    <phoneticPr fontId="15" type="noConversion"/>
  </si>
  <si>
    <t>A Pet Store</t>
    <phoneticPr fontId="15" type="noConversion"/>
  </si>
  <si>
    <t>1.00 p.m.</t>
    <phoneticPr fontId="15" type="noConversion"/>
  </si>
  <si>
    <t>subtotal</t>
    <phoneticPr fontId="15" type="noConversion"/>
  </si>
  <si>
    <t>Daily Income</t>
    <phoneticPr fontId="15" type="noConversion"/>
  </si>
  <si>
    <t>Sum</t>
  </si>
  <si>
    <t>Average</t>
  </si>
  <si>
    <t>Min</t>
  </si>
  <si>
    <t>Max</t>
  </si>
  <si>
    <t>£</t>
  </si>
  <si>
    <t>Running Total</t>
  </si>
  <si>
    <t>Count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</si>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</sst>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m/d/yy;@"/>
    <numFmt numFmtId="165" formatCode="_([$$-409]* #,##0.00_);_([$$-409]* \(#,##0.00\);_([$$-409]* &quot;-&quot;??_);_(@_)"/>
    <numFmt numFmtId="166" formatCode="[$£-809]#,##0.00_);\([$£-809]#,##0.00\)"/>
    <numFmt numFmtId="167" formatCode="0.0%"/>
  </numFmts>
  <fonts count="17">
    <font>
      <sz val="11"/>
      <color theme="1"/>
      <name val="DengXian"/>
      <family val="2"/>
      <scheme val="minor"/>
    </font>
    <font>
      <sz val="8"/>
      <name val="Arial"/>
      <family val="2"/>
    </font>
    <font>
      <b/>
      <sz val="10"/>
      <name val="Bookman Old Style"/>
      <family val="1"/>
    </font>
    <font>
      <b/>
      <sz val="8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Verdana"/>
      <family val="2"/>
    </font>
    <font>
      <sz val="9"/>
      <color indexed="8"/>
      <name val="Verdana"/>
      <family val="2"/>
    </font>
    <font>
      <b/>
      <sz val="9"/>
      <name val="Verdana"/>
      <family val="2"/>
    </font>
    <font>
      <b/>
      <sz val="10"/>
      <name val="Arial"/>
      <family val="2"/>
    </font>
    <font>
      <sz val="11"/>
      <color theme="1"/>
      <name val="DengXian"/>
      <family val="2"/>
      <scheme val="minor"/>
    </font>
    <font>
      <sz val="9"/>
      <name val="Arial"/>
      <family val="2"/>
    </font>
    <font>
      <b/>
      <sz val="11"/>
      <color theme="1"/>
      <name val="DengXian"/>
      <family val="2"/>
      <scheme val="minor"/>
    </font>
    <font>
      <b/>
      <sz val="12"/>
      <name val="Arial"/>
      <family val="2"/>
    </font>
    <font>
      <sz val="14"/>
      <name val="Arial"/>
      <family val="2"/>
    </font>
    <font>
      <sz val="9"/>
      <name val="DengXian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E74"/>
        <bgColor indexed="64"/>
      </patternFill>
    </fill>
  </fills>
  <borders count="4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8"/>
      </bottom>
      <diagonal/>
    </border>
    <border>
      <left style="medium">
        <color indexed="8"/>
      </left>
      <right style="thin">
        <color auto="1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</borders>
  <cellStyleXfs count="7">
    <xf numFmtId="0" fontId="0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6" fontId="10" fillId="5" borderId="12"/>
    <xf numFmtId="166" fontId="4" fillId="0" borderId="24">
      <alignment vertical="center" wrapText="1"/>
    </xf>
    <xf numFmtId="167" fontId="4" fillId="4" borderId="0" applyFont="0"/>
    <xf numFmtId="167" fontId="4" fillId="4" borderId="0" applyFont="0"/>
  </cellStyleXfs>
  <cellXfs count="134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2" borderId="4" xfId="0" applyFont="1" applyFill="1" applyBorder="1"/>
    <xf numFmtId="0" fontId="1" fillId="2" borderId="7" xfId="0" applyFont="1" applyFill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/>
    <xf numFmtId="0" fontId="3" fillId="0" borderId="8" xfId="0" applyFont="1" applyBorder="1"/>
    <xf numFmtId="0" fontId="1" fillId="0" borderId="10" xfId="0" applyFont="1" applyBorder="1"/>
    <xf numFmtId="0" fontId="1" fillId="2" borderId="12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0" xfId="0" applyFont="1" applyBorder="1" applyAlignment="1"/>
    <xf numFmtId="0" fontId="1" fillId="0" borderId="18" xfId="0" applyFont="1" applyBorder="1"/>
    <xf numFmtId="0" fontId="1" fillId="0" borderId="0" xfId="0" applyFont="1" applyBorder="1"/>
    <xf numFmtId="49" fontId="4" fillId="0" borderId="20" xfId="0" applyNumberFormat="1" applyFont="1" applyBorder="1" applyAlignment="1">
      <alignment wrapText="1"/>
    </xf>
    <xf numFmtId="0" fontId="4" fillId="0" borderId="20" xfId="0" applyFont="1" applyBorder="1" applyAlignment="1">
      <alignment wrapText="1"/>
    </xf>
    <xf numFmtId="4" fontId="4" fillId="0" borderId="21" xfId="0" applyNumberFormat="1" applyFont="1" applyBorder="1" applyAlignment="1">
      <alignment wrapText="1"/>
    </xf>
    <xf numFmtId="4" fontId="4" fillId="2" borderId="22" xfId="0" applyNumberFormat="1" applyFont="1" applyFill="1" applyBorder="1" applyAlignment="1">
      <alignment wrapText="1"/>
    </xf>
    <xf numFmtId="4" fontId="4" fillId="0" borderId="23" xfId="0" applyNumberFormat="1" applyFont="1" applyBorder="1" applyAlignment="1">
      <alignment wrapText="1"/>
    </xf>
    <xf numFmtId="4" fontId="4" fillId="2" borderId="25" xfId="0" applyNumberFormat="1" applyFont="1" applyFill="1" applyBorder="1" applyAlignment="1">
      <alignment wrapText="1"/>
    </xf>
    <xf numFmtId="4" fontId="4" fillId="0" borderId="20" xfId="0" applyNumberFormat="1" applyFont="1" applyBorder="1"/>
    <xf numFmtId="4" fontId="4" fillId="0" borderId="26" xfId="0" applyNumberFormat="1" applyFont="1" applyBorder="1"/>
    <xf numFmtId="4" fontId="4" fillId="0" borderId="27" xfId="0" applyNumberFormat="1" applyFont="1" applyBorder="1"/>
    <xf numFmtId="4" fontId="4" fillId="0" borderId="0" xfId="0" applyNumberFormat="1" applyFont="1" applyBorder="1" applyAlignment="1">
      <alignment wrapText="1"/>
    </xf>
    <xf numFmtId="49" fontId="4" fillId="0" borderId="28" xfId="0" applyNumberFormat="1" applyFont="1" applyBorder="1" applyAlignment="1">
      <alignment wrapText="1"/>
    </xf>
    <xf numFmtId="0" fontId="4" fillId="0" borderId="28" xfId="0" applyFont="1" applyBorder="1" applyAlignment="1">
      <alignment vertical="center" wrapText="1"/>
    </xf>
    <xf numFmtId="4" fontId="4" fillId="0" borderId="29" xfId="0" applyNumberFormat="1" applyFont="1" applyBorder="1" applyAlignment="1">
      <alignment wrapText="1"/>
    </xf>
    <xf numFmtId="4" fontId="4" fillId="2" borderId="30" xfId="0" applyNumberFormat="1" applyFont="1" applyFill="1" applyBorder="1" applyAlignment="1">
      <alignment wrapText="1"/>
    </xf>
    <xf numFmtId="4" fontId="4" fillId="0" borderId="31" xfId="0" applyNumberFormat="1" applyFont="1" applyBorder="1" applyAlignment="1">
      <alignment wrapText="1"/>
    </xf>
    <xf numFmtId="49" fontId="4" fillId="0" borderId="27" xfId="0" applyNumberFormat="1" applyFont="1" applyBorder="1" applyAlignment="1">
      <alignment wrapText="1"/>
    </xf>
    <xf numFmtId="4" fontId="4" fillId="2" borderId="33" xfId="0" applyNumberFormat="1" applyFont="1" applyFill="1" applyBorder="1" applyAlignment="1">
      <alignment wrapText="1"/>
    </xf>
    <xf numFmtId="4" fontId="4" fillId="0" borderId="28" xfId="0" applyNumberFormat="1" applyFont="1" applyBorder="1"/>
    <xf numFmtId="49" fontId="4" fillId="0" borderId="28" xfId="0" applyNumberFormat="1" applyFont="1" applyBorder="1" applyAlignment="1">
      <alignment vertical="center" wrapText="1"/>
    </xf>
    <xf numFmtId="49" fontId="4" fillId="0" borderId="10" xfId="0" applyNumberFormat="1" applyFont="1" applyBorder="1" applyAlignment="1">
      <alignment wrapText="1"/>
    </xf>
    <xf numFmtId="0" fontId="4" fillId="0" borderId="10" xfId="0" applyFont="1" applyBorder="1" applyAlignment="1">
      <alignment wrapText="1"/>
    </xf>
    <xf numFmtId="4" fontId="4" fillId="0" borderId="11" xfId="0" applyNumberFormat="1" applyFont="1" applyBorder="1" applyAlignment="1">
      <alignment wrapText="1"/>
    </xf>
    <xf numFmtId="4" fontId="4" fillId="2" borderId="12" xfId="0" applyNumberFormat="1" applyFont="1" applyFill="1" applyBorder="1" applyAlignment="1">
      <alignment wrapText="1"/>
    </xf>
    <xf numFmtId="4" fontId="4" fillId="0" borderId="13" xfId="0" applyNumberFormat="1" applyFont="1" applyBorder="1" applyAlignment="1">
      <alignment wrapText="1"/>
    </xf>
    <xf numFmtId="4" fontId="4" fillId="2" borderId="15" xfId="0" applyNumberFormat="1" applyFont="1" applyFill="1" applyBorder="1" applyAlignment="1">
      <alignment wrapText="1"/>
    </xf>
    <xf numFmtId="4" fontId="4" fillId="0" borderId="10" xfId="0" applyNumberFormat="1" applyFont="1" applyBorder="1"/>
    <xf numFmtId="0" fontId="4" fillId="0" borderId="20" xfId="0" applyFont="1" applyBorder="1" applyAlignment="1">
      <alignment vertical="center" wrapText="1"/>
    </xf>
    <xf numFmtId="4" fontId="4" fillId="2" borderId="21" xfId="0" applyNumberFormat="1" applyFont="1" applyFill="1" applyBorder="1" applyAlignment="1">
      <alignment vertical="center" wrapText="1"/>
    </xf>
    <xf numFmtId="4" fontId="4" fillId="0" borderId="23" xfId="0" applyNumberFormat="1" applyFont="1" applyBorder="1" applyAlignment="1">
      <alignment vertical="center" wrapText="1"/>
    </xf>
    <xf numFmtId="49" fontId="4" fillId="0" borderId="20" xfId="0" applyNumberFormat="1" applyFont="1" applyBorder="1" applyAlignment="1">
      <alignment vertical="center" wrapText="1"/>
    </xf>
    <xf numFmtId="4" fontId="4" fillId="0" borderId="3" xfId="0" applyNumberFormat="1" applyFont="1" applyBorder="1" applyAlignment="1">
      <alignment vertical="center" wrapText="1"/>
    </xf>
    <xf numFmtId="4" fontId="4" fillId="0" borderId="27" xfId="0" applyNumberFormat="1" applyFont="1" applyBorder="1" applyAlignment="1">
      <alignment vertical="center"/>
    </xf>
    <xf numFmtId="0" fontId="4" fillId="0" borderId="10" xfId="0" applyNumberFormat="1" applyFont="1" applyBorder="1" applyAlignment="1">
      <alignment wrapText="1"/>
    </xf>
    <xf numFmtId="0" fontId="0" fillId="0" borderId="0" xfId="0" applyFont="1"/>
    <xf numFmtId="0" fontId="4" fillId="0" borderId="0" xfId="0" applyFont="1" applyBorder="1" applyAlignment="1">
      <alignment wrapText="1"/>
    </xf>
    <xf numFmtId="0" fontId="4" fillId="0" borderId="0" xfId="0" applyFont="1" applyAlignment="1">
      <alignment wrapText="1"/>
    </xf>
    <xf numFmtId="4" fontId="4" fillId="0" borderId="0" xfId="0" applyNumberFormat="1" applyFont="1" applyBorder="1"/>
    <xf numFmtId="0" fontId="4" fillId="0" borderId="0" xfId="0" applyFont="1"/>
    <xf numFmtId="14" fontId="6" fillId="0" borderId="0" xfId="0" applyNumberFormat="1" applyFont="1" applyAlignment="1">
      <alignment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14" fontId="6" fillId="0" borderId="35" xfId="0" applyNumberFormat="1" applyFont="1" applyBorder="1" applyAlignment="1">
      <alignment wrapText="1"/>
    </xf>
    <xf numFmtId="0" fontId="7" fillId="0" borderId="36" xfId="0" applyFont="1" applyBorder="1" applyAlignment="1">
      <alignment horizontal="right" wrapText="1"/>
    </xf>
    <xf numFmtId="0" fontId="7" fillId="0" borderId="36" xfId="0" applyFont="1" applyBorder="1" applyAlignment="1">
      <alignment wrapText="1"/>
    </xf>
    <xf numFmtId="0" fontId="0" fillId="0" borderId="36" xfId="0" applyBorder="1"/>
    <xf numFmtId="0" fontId="0" fillId="0" borderId="37" xfId="0" applyBorder="1"/>
    <xf numFmtId="0" fontId="6" fillId="0" borderId="0" xfId="0" applyFont="1" applyAlignment="1">
      <alignment horizontal="right" wrapText="1"/>
    </xf>
    <xf numFmtId="0" fontId="6" fillId="0" borderId="0" xfId="0" applyFont="1" applyAlignment="1">
      <alignment wrapText="1"/>
    </xf>
    <xf numFmtId="0" fontId="6" fillId="0" borderId="0" xfId="0" applyFont="1"/>
    <xf numFmtId="4" fontId="0" fillId="0" borderId="0" xfId="0" applyNumberFormat="1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14" fontId="8" fillId="0" borderId="0" xfId="0" applyNumberFormat="1" applyFont="1" applyAlignment="1">
      <alignment wrapText="1"/>
    </xf>
    <xf numFmtId="0" fontId="9" fillId="0" borderId="0" xfId="0" applyFont="1"/>
    <xf numFmtId="0" fontId="1" fillId="0" borderId="39" xfId="0" applyFont="1" applyBorder="1" applyAlignment="1"/>
    <xf numFmtId="164" fontId="4" fillId="0" borderId="19" xfId="0" applyNumberFormat="1" applyFont="1" applyBorder="1" applyAlignment="1">
      <alignment wrapText="1"/>
    </xf>
    <xf numFmtId="164" fontId="4" fillId="0" borderId="28" xfId="0" applyNumberFormat="1" applyFont="1" applyBorder="1" applyAlignment="1">
      <alignment wrapText="1"/>
    </xf>
    <xf numFmtId="164" fontId="5" fillId="0" borderId="34" xfId="0" applyNumberFormat="1" applyFont="1" applyBorder="1" applyAlignment="1">
      <alignment wrapText="1"/>
    </xf>
    <xf numFmtId="164" fontId="4" fillId="0" borderId="0" xfId="0" applyNumberFormat="1" applyFont="1" applyAlignment="1">
      <alignment wrapText="1"/>
    </xf>
    <xf numFmtId="164" fontId="0" fillId="0" borderId="0" xfId="0" applyNumberFormat="1"/>
    <xf numFmtId="165" fontId="4" fillId="0" borderId="21" xfId="0" applyNumberFormat="1" applyFont="1" applyBorder="1" applyAlignment="1">
      <alignment vertical="center" wrapText="1"/>
    </xf>
    <xf numFmtId="44" fontId="4" fillId="0" borderId="24" xfId="1" applyFont="1" applyBorder="1" applyAlignment="1">
      <alignment wrapText="1"/>
    </xf>
    <xf numFmtId="44" fontId="4" fillId="0" borderId="32" xfId="1" applyFont="1" applyBorder="1" applyAlignment="1">
      <alignment wrapText="1"/>
    </xf>
    <xf numFmtId="44" fontId="4" fillId="0" borderId="14" xfId="1" applyFont="1" applyBorder="1" applyAlignment="1">
      <alignment wrapText="1"/>
    </xf>
    <xf numFmtId="44" fontId="4" fillId="0" borderId="24" xfId="1" applyFont="1" applyBorder="1" applyAlignment="1">
      <alignment vertical="center" wrapText="1"/>
    </xf>
    <xf numFmtId="44" fontId="4" fillId="0" borderId="0" xfId="1" applyFont="1" applyBorder="1" applyAlignment="1">
      <alignment wrapText="1"/>
    </xf>
    <xf numFmtId="44" fontId="4" fillId="0" borderId="0" xfId="1" applyFont="1" applyAlignment="1">
      <alignment wrapText="1"/>
    </xf>
    <xf numFmtId="44" fontId="0" fillId="0" borderId="0" xfId="1" applyFont="1"/>
    <xf numFmtId="0" fontId="11" fillId="0" borderId="0" xfId="0" applyFont="1" applyBorder="1" applyAlignment="1">
      <alignment horizontal="center"/>
    </xf>
    <xf numFmtId="44" fontId="1" fillId="0" borderId="0" xfId="1" applyFont="1" applyBorder="1"/>
    <xf numFmtId="0" fontId="2" fillId="0" borderId="0" xfId="0" applyFont="1" applyAlignment="1"/>
    <xf numFmtId="0" fontId="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2" applyNumberFormat="1" applyFont="1"/>
    <xf numFmtId="164" fontId="1" fillId="3" borderId="1" xfId="0" applyNumberFormat="1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164" fontId="1" fillId="3" borderId="9" xfId="0" applyNumberFormat="1" applyFont="1" applyFill="1" applyBorder="1"/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/>
    <xf numFmtId="4" fontId="13" fillId="4" borderId="27" xfId="0" applyNumberFormat="1" applyFont="1" applyFill="1" applyBorder="1"/>
    <xf numFmtId="0" fontId="4" fillId="4" borderId="0" xfId="0" applyFont="1" applyFill="1"/>
    <xf numFmtId="0" fontId="0" fillId="4" borderId="0" xfId="0" applyFill="1"/>
    <xf numFmtId="0" fontId="1" fillId="5" borderId="5" xfId="0" applyFont="1" applyFill="1" applyBorder="1" applyAlignment="1">
      <alignment horizontal="center"/>
    </xf>
    <xf numFmtId="44" fontId="1" fillId="5" borderId="6" xfId="1" applyFont="1" applyFill="1" applyBorder="1"/>
    <xf numFmtId="0" fontId="1" fillId="2" borderId="14" xfId="0" applyFont="1" applyFill="1" applyBorder="1"/>
    <xf numFmtId="0" fontId="1" fillId="5" borderId="40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44" fontId="4" fillId="0" borderId="24" xfId="1" applyFont="1" applyFill="1" applyBorder="1"/>
    <xf numFmtId="0" fontId="1" fillId="5" borderId="9" xfId="0" applyFont="1" applyFill="1" applyBorder="1" applyAlignment="1">
      <alignment horizontal="center"/>
    </xf>
    <xf numFmtId="0" fontId="0" fillId="5" borderId="10" xfId="0" applyFill="1" applyBorder="1"/>
    <xf numFmtId="44" fontId="0" fillId="5" borderId="10" xfId="1" applyFont="1" applyFill="1" applyBorder="1"/>
    <xf numFmtId="0" fontId="1" fillId="0" borderId="41" xfId="0" applyFont="1" applyBorder="1"/>
    <xf numFmtId="0" fontId="0" fillId="0" borderId="18" xfId="0" applyBorder="1"/>
    <xf numFmtId="0" fontId="1" fillId="6" borderId="5" xfId="0" applyFont="1" applyFill="1" applyBorder="1" applyAlignment="1">
      <alignment horizontal="left"/>
    </xf>
    <xf numFmtId="0" fontId="1" fillId="6" borderId="4" xfId="0" applyFont="1" applyFill="1" applyBorder="1" applyAlignment="1">
      <alignment wrapText="1"/>
    </xf>
    <xf numFmtId="0" fontId="1" fillId="6" borderId="38" xfId="0" applyFont="1" applyFill="1" applyBorder="1"/>
    <xf numFmtId="0" fontId="4" fillId="0" borderId="28" xfId="0" applyNumberFormat="1" applyFont="1" applyBorder="1" applyAlignment="1">
      <alignment vertical="center" wrapText="1"/>
    </xf>
    <xf numFmtId="0" fontId="1" fillId="6" borderId="42" xfId="0" applyFont="1" applyFill="1" applyBorder="1"/>
    <xf numFmtId="4" fontId="4" fillId="0" borderId="43" xfId="0" applyNumberFormat="1" applyFont="1" applyBorder="1"/>
    <xf numFmtId="44" fontId="0" fillId="5" borderId="12" xfId="1" applyFont="1" applyFill="1" applyBorder="1"/>
    <xf numFmtId="166" fontId="4" fillId="0" borderId="24" xfId="4">
      <alignment vertical="center" wrapText="1"/>
    </xf>
    <xf numFmtId="167" fontId="4" fillId="4" borderId="0" xfId="6" applyFont="1"/>
    <xf numFmtId="167" fontId="0" fillId="4" borderId="0" xfId="6" applyFont="1"/>
    <xf numFmtId="49" fontId="4" fillId="0" borderId="0" xfId="0" applyNumberFormat="1" applyFont="1" applyBorder="1" applyAlignment="1">
      <alignment wrapText="1"/>
    </xf>
    <xf numFmtId="4" fontId="4" fillId="2" borderId="0" xfId="0" applyNumberFormat="1" applyFont="1" applyFill="1" applyBorder="1" applyAlignment="1">
      <alignment wrapText="1"/>
    </xf>
    <xf numFmtId="0" fontId="4" fillId="0" borderId="0" xfId="0" applyNumberFormat="1" applyFont="1" applyBorder="1" applyAlignment="1">
      <alignment wrapText="1"/>
    </xf>
    <xf numFmtId="49" fontId="4" fillId="0" borderId="26" xfId="0" applyNumberFormat="1" applyFont="1" applyBorder="1" applyAlignment="1">
      <alignment wrapText="1"/>
    </xf>
    <xf numFmtId="0" fontId="4" fillId="0" borderId="26" xfId="0" applyFont="1" applyBorder="1" applyAlignment="1">
      <alignment vertical="center" wrapText="1"/>
    </xf>
    <xf numFmtId="165" fontId="4" fillId="0" borderId="44" xfId="0" applyNumberFormat="1" applyFont="1" applyBorder="1" applyAlignment="1">
      <alignment vertical="center" wrapText="1"/>
    </xf>
    <xf numFmtId="4" fontId="4" fillId="2" borderId="0" xfId="0" applyNumberFormat="1" applyFont="1" applyFill="1" applyBorder="1" applyAlignment="1">
      <alignment vertical="center" wrapText="1"/>
    </xf>
    <xf numFmtId="4" fontId="4" fillId="2" borderId="45" xfId="0" applyNumberFormat="1" applyFont="1" applyFill="1" applyBorder="1" applyAlignment="1">
      <alignment wrapText="1"/>
    </xf>
    <xf numFmtId="4" fontId="4" fillId="0" borderId="46" xfId="0" applyNumberFormat="1" applyFont="1" applyBorder="1" applyAlignment="1">
      <alignment vertical="center" wrapText="1"/>
    </xf>
    <xf numFmtId="0" fontId="16" fillId="5" borderId="10" xfId="0" applyFont="1" applyFill="1" applyBorder="1"/>
    <xf numFmtId="0" fontId="1" fillId="5" borderId="23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44" fontId="1" fillId="5" borderId="47" xfId="1" applyFont="1" applyFill="1" applyBorder="1"/>
    <xf numFmtId="166" fontId="4" fillId="0" borderId="47" xfId="4" applyBorder="1">
      <alignment vertical="center" wrapText="1"/>
    </xf>
  </cellXfs>
  <cellStyles count="7">
    <cellStyle name="Currency" xfId="1" builtinId="4"/>
    <cellStyle name="Normal" xfId="0" builtinId="0"/>
    <cellStyle name="Percent" xfId="2" builtinId="5"/>
    <cellStyle name="样式 1" xfId="3"/>
    <cellStyle name="样式 2" xfId="4"/>
    <cellStyle name="样式 3" xfId="5"/>
    <cellStyle name="样式 4" xfId="6"/>
  </cellStyles>
  <dxfs count="1">
    <dxf>
      <border outline="0">
        <top style="medium">
          <color indexed="8"/>
        </top>
        <bottom style="thin">
          <color indexed="8"/>
        </bottom>
      </border>
    </dxf>
  </dxfs>
  <tableStyles count="0" defaultTableStyle="TableStyleMedium2" defaultPivotStyle="PivotStyleLight16"/>
  <colors>
    <mruColors>
      <color rgb="FFFBFE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January!$R$6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5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5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5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5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5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5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5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5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5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January!$Q$7:$Q$39</c:f>
              <c:strCache>
                <c:ptCount val="33"/>
                <c:pt idx="0">
                  <c:v>FOOD</c:v>
                </c:pt>
                <c:pt idx="6">
                  <c:v>300.00</c:v>
                </c:pt>
                <c:pt idx="32">
                  <c:v>300.00</c:v>
                </c:pt>
              </c:strCache>
            </c:strRef>
          </c:cat>
          <c:val>
            <c:numRef>
              <c:f>January!$R$7:$R$39</c:f>
              <c:numCache>
                <c:formatCode>#,##0.00</c:formatCode>
                <c:ptCount val="33"/>
                <c:pt idx="0" formatCode="General">
                  <c:v>0</c:v>
                </c:pt>
                <c:pt idx="31">
                  <c:v>3000</c:v>
                </c:pt>
                <c:pt idx="3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432F-AD6D-E7B36A8C8F68}"/>
            </c:ext>
          </c:extLst>
        </c:ser>
        <c:ser>
          <c:idx val="1"/>
          <c:order val="1"/>
          <c:tx>
            <c:strRef>
              <c:f>January!$S$6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5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5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5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5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5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5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5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5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5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January!$Q$7:$Q$39</c:f>
              <c:strCache>
                <c:ptCount val="33"/>
                <c:pt idx="0">
                  <c:v>FOOD</c:v>
                </c:pt>
                <c:pt idx="6">
                  <c:v>300.00</c:v>
                </c:pt>
                <c:pt idx="32">
                  <c:v>300.00</c:v>
                </c:pt>
              </c:strCache>
            </c:strRef>
          </c:cat>
          <c:val>
            <c:numRef>
              <c:f>January!$S$7:$S$39</c:f>
              <c:numCache>
                <c:formatCode>#,##0.00</c:formatCode>
                <c:ptCount val="33"/>
                <c:pt idx="0" formatCode="General">
                  <c:v>0</c:v>
                </c:pt>
                <c:pt idx="2">
                  <c:v>600</c:v>
                </c:pt>
                <c:pt idx="32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432F-AD6D-E7B36A8C8F68}"/>
            </c:ext>
          </c:extLst>
        </c:ser>
        <c:ser>
          <c:idx val="2"/>
          <c:order val="2"/>
          <c:tx>
            <c:strRef>
              <c:f>January!$T$6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5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5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5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5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5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5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5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5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5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January!$Q$7:$Q$39</c:f>
              <c:strCache>
                <c:ptCount val="33"/>
                <c:pt idx="0">
                  <c:v>FOOD</c:v>
                </c:pt>
                <c:pt idx="6">
                  <c:v>300.00</c:v>
                </c:pt>
                <c:pt idx="32">
                  <c:v>300.00</c:v>
                </c:pt>
              </c:strCache>
            </c:strRef>
          </c:cat>
          <c:val>
            <c:numRef>
              <c:f>January!$T$7:$T$39</c:f>
              <c:numCache>
                <c:formatCode>#,##0.00</c:formatCode>
                <c:ptCount val="33"/>
                <c:pt idx="0" formatCode="General">
                  <c:v>0</c:v>
                </c:pt>
                <c:pt idx="16">
                  <c:v>100</c:v>
                </c:pt>
                <c:pt idx="3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432F-AD6D-E7B36A8C8F68}"/>
            </c:ext>
          </c:extLst>
        </c:ser>
        <c:ser>
          <c:idx val="3"/>
          <c:order val="3"/>
          <c:tx>
            <c:strRef>
              <c:f>January!$U$6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5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5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5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5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5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5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5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5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5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January!$Q$7:$Q$39</c:f>
              <c:strCache>
                <c:ptCount val="33"/>
                <c:pt idx="0">
                  <c:v>FOOD</c:v>
                </c:pt>
                <c:pt idx="6">
                  <c:v>300.00</c:v>
                </c:pt>
                <c:pt idx="32">
                  <c:v>300.00</c:v>
                </c:pt>
              </c:strCache>
            </c:strRef>
          </c:cat>
          <c:val>
            <c:numRef>
              <c:f>January!$U$7:$U$39</c:f>
              <c:numCache>
                <c:formatCode>#,##0.00</c:formatCode>
                <c:ptCount val="33"/>
                <c:pt idx="0" formatCode="General">
                  <c:v>0</c:v>
                </c:pt>
                <c:pt idx="1">
                  <c:v>0</c:v>
                </c:pt>
                <c:pt idx="2">
                  <c:v>600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3000</c:v>
                </c:pt>
                <c:pt idx="32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1A-432F-AD6D-E7B36A8C8F6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461920</xdr:colOff>
      <xdr:row>24</xdr:row>
      <xdr:rowOff>111940</xdr:rowOff>
    </xdr:from>
    <xdr:to>
      <xdr:col>22</xdr:col>
      <xdr:colOff>128124</xdr:colOff>
      <xdr:row>38</xdr:row>
      <xdr:rowOff>22928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G6:J39" totalsRowShown="0" tableBorderDxfId="0" dataCellStyle="样式 2">
  <autoFilter ref="G6:J39"/>
  <tableColumns count="4">
    <tableColumn id="1" name="Column1" dataCellStyle="样式 2"/>
    <tableColumn id="2" name="DESCRIPTION" dataCellStyle="样式 2"/>
    <tableColumn id="3" name="BANK BALANCE" dataCellStyle="样式 2"/>
    <tableColumn id="4" name="Daily Income" dataCellStyle="样式 2">
      <calculatedColumnFormula>SUM(I7,H7,G7)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opLeftCell="D1" workbookViewId="0">
      <selection activeCell="P15" sqref="P15"/>
    </sheetView>
  </sheetViews>
  <sheetFormatPr defaultColWidth="8.875" defaultRowHeight="14.25"/>
  <cols>
    <col min="1" max="2" width="11.5" customWidth="1"/>
    <col min="3" max="3" width="15.375" customWidth="1"/>
    <col min="5" max="5" width="11.375" bestFit="1" customWidth="1"/>
    <col min="6" max="6" width="1" customWidth="1"/>
    <col min="7" max="7" width="18.875" bestFit="1" customWidth="1"/>
    <col min="8" max="8" width="14.5" customWidth="1"/>
    <col min="9" max="9" width="13.125" style="81" customWidth="1"/>
    <col min="10" max="10" width="1.125" customWidth="1"/>
    <col min="19" max="19" width="10" bestFit="1" customWidth="1"/>
  </cols>
  <sheetData>
    <row r="1" spans="1:23" ht="18">
      <c r="A1" s="84" t="s">
        <v>0</v>
      </c>
      <c r="B1" s="84"/>
      <c r="C1" s="1"/>
      <c r="D1" s="1"/>
      <c r="E1" s="1"/>
      <c r="F1" s="1"/>
      <c r="G1" s="88"/>
      <c r="H1" s="14"/>
      <c r="I1" s="8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84" t="s">
        <v>71</v>
      </c>
      <c r="B2" s="84"/>
      <c r="C2" s="1"/>
      <c r="D2" s="1"/>
      <c r="E2" s="1"/>
      <c r="F2" s="1"/>
      <c r="G2" s="1"/>
      <c r="H2" s="14"/>
      <c r="I2" s="8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84" t="s">
        <v>1</v>
      </c>
      <c r="B3" s="84"/>
      <c r="C3" s="1"/>
      <c r="D3" s="1"/>
      <c r="E3" s="1"/>
      <c r="F3" s="1"/>
      <c r="G3" s="1"/>
      <c r="H3" s="82"/>
      <c r="I3" s="8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84" t="s">
        <v>76</v>
      </c>
      <c r="B4" s="84"/>
      <c r="C4" s="1"/>
      <c r="D4" s="1"/>
      <c r="E4" s="1"/>
      <c r="F4" s="1"/>
      <c r="G4" s="1"/>
      <c r="H4" s="14"/>
      <c r="I4" s="8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" thickBot="1">
      <c r="A5" s="84"/>
      <c r="B5" s="84"/>
      <c r="C5" s="1"/>
      <c r="D5" s="1"/>
      <c r="E5" s="1"/>
      <c r="F5" s="1"/>
      <c r="G5" s="1"/>
      <c r="H5" s="14"/>
      <c r="I5" s="8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89" t="s">
        <v>2</v>
      </c>
      <c r="B6" s="90" t="s">
        <v>3</v>
      </c>
      <c r="C6" s="90" t="s">
        <v>4</v>
      </c>
      <c r="D6" s="90" t="s">
        <v>5</v>
      </c>
      <c r="E6" s="91" t="s">
        <v>70</v>
      </c>
      <c r="F6" s="3"/>
      <c r="G6" s="99" t="s">
        <v>7</v>
      </c>
      <c r="H6" s="102" t="s">
        <v>4</v>
      </c>
      <c r="I6" s="100" t="s">
        <v>8</v>
      </c>
      <c r="J6" s="4"/>
      <c r="K6" s="2" t="s">
        <v>9</v>
      </c>
      <c r="L6" s="2" t="s">
        <v>9</v>
      </c>
      <c r="M6" s="5" t="s">
        <v>12</v>
      </c>
      <c r="N6" s="5" t="s">
        <v>13</v>
      </c>
      <c r="O6" s="5" t="s">
        <v>31</v>
      </c>
      <c r="P6" s="110" t="s">
        <v>77</v>
      </c>
      <c r="Q6" s="111"/>
      <c r="R6" s="111"/>
      <c r="S6" s="112"/>
      <c r="T6" s="68"/>
      <c r="U6" s="6" t="s">
        <v>19</v>
      </c>
      <c r="V6" s="7" t="s">
        <v>20</v>
      </c>
      <c r="W6" s="1"/>
    </row>
    <row r="7" spans="1:23" s="109" customFormat="1" ht="15" thickBot="1">
      <c r="A7" s="92"/>
      <c r="B7" s="93"/>
      <c r="C7" s="93"/>
      <c r="D7" s="94" t="s">
        <v>21</v>
      </c>
      <c r="E7" s="95" t="s">
        <v>6</v>
      </c>
      <c r="F7" s="9"/>
      <c r="G7" s="105" t="s">
        <v>22</v>
      </c>
      <c r="H7" s="106"/>
      <c r="I7" s="107"/>
      <c r="J7" s="101"/>
      <c r="K7" s="8" t="s">
        <v>25</v>
      </c>
      <c r="L7" s="8" t="s">
        <v>10</v>
      </c>
      <c r="M7" s="8" t="s">
        <v>28</v>
      </c>
      <c r="N7" s="8" t="s">
        <v>29</v>
      </c>
      <c r="O7" s="8"/>
      <c r="P7" s="10" t="s">
        <v>33</v>
      </c>
      <c r="Q7" s="11" t="s">
        <v>78</v>
      </c>
      <c r="R7" s="11" t="s">
        <v>79</v>
      </c>
      <c r="S7" s="11" t="s">
        <v>80</v>
      </c>
      <c r="T7" s="12" t="s">
        <v>37</v>
      </c>
      <c r="U7" s="13" t="s">
        <v>38</v>
      </c>
      <c r="V7" s="108" t="s">
        <v>40</v>
      </c>
      <c r="W7" s="13"/>
    </row>
    <row r="8" spans="1:23" ht="15">
      <c r="A8" s="69"/>
      <c r="B8" s="15" t="s">
        <v>9</v>
      </c>
      <c r="C8" s="16"/>
      <c r="D8" s="16"/>
      <c r="E8" s="17"/>
      <c r="F8" s="18"/>
      <c r="G8" s="19"/>
      <c r="H8" s="103" t="s">
        <v>23</v>
      </c>
      <c r="I8" s="104">
        <v>100</v>
      </c>
      <c r="J8" s="20"/>
      <c r="K8" s="21"/>
      <c r="L8" s="21"/>
      <c r="M8" s="21"/>
      <c r="N8" s="21"/>
      <c r="O8" s="21"/>
      <c r="P8" s="22"/>
      <c r="Q8" s="21"/>
      <c r="R8" s="21"/>
      <c r="S8" s="21"/>
      <c r="T8" s="21"/>
      <c r="U8" s="21"/>
      <c r="V8" s="21">
        <f t="shared" ref="V8:V13" si="0">SUM(K8:U8)</f>
        <v>0</v>
      </c>
      <c r="W8" s="24"/>
    </row>
    <row r="9" spans="1:23" ht="15">
      <c r="A9" s="70">
        <v>42371</v>
      </c>
      <c r="B9" s="15" t="s">
        <v>67</v>
      </c>
      <c r="C9" s="25" t="s">
        <v>41</v>
      </c>
      <c r="D9" s="26"/>
      <c r="E9" s="27">
        <v>600</v>
      </c>
      <c r="F9" s="28"/>
      <c r="G9" s="29">
        <v>800</v>
      </c>
      <c r="H9" s="15"/>
      <c r="I9" s="75"/>
      <c r="J9" s="31"/>
      <c r="K9" s="23"/>
      <c r="L9" s="27">
        <v>600</v>
      </c>
      <c r="M9" s="23"/>
      <c r="N9" s="23"/>
      <c r="O9" s="23"/>
      <c r="P9" s="32"/>
      <c r="Q9" s="23"/>
      <c r="R9" s="23"/>
      <c r="S9" s="23"/>
      <c r="T9" s="23"/>
      <c r="U9" s="23"/>
      <c r="V9" s="23">
        <f t="shared" si="0"/>
        <v>600</v>
      </c>
      <c r="W9" s="24"/>
    </row>
    <row r="10" spans="1:23" ht="15">
      <c r="A10" s="70">
        <v>42372</v>
      </c>
      <c r="B10" s="25"/>
      <c r="C10" s="33"/>
      <c r="D10" s="26"/>
      <c r="E10" s="27"/>
      <c r="F10" s="28"/>
      <c r="G10" s="29"/>
      <c r="H10" s="30"/>
      <c r="I10" s="76"/>
      <c r="J10" s="31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>
        <f t="shared" si="0"/>
        <v>0</v>
      </c>
      <c r="W10" s="24"/>
    </row>
    <row r="11" spans="1:23" ht="15">
      <c r="A11" s="71">
        <v>42373</v>
      </c>
      <c r="B11" s="25" t="s">
        <v>68</v>
      </c>
      <c r="C11" s="33" t="s">
        <v>69</v>
      </c>
      <c r="D11" s="26"/>
      <c r="E11" s="27">
        <v>200</v>
      </c>
      <c r="F11" s="28"/>
      <c r="G11" s="23"/>
      <c r="H11" s="23"/>
      <c r="I11" s="23"/>
      <c r="J11" s="31"/>
      <c r="K11" s="23">
        <v>200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>
        <f t="shared" si="0"/>
        <v>200</v>
      </c>
      <c r="W11" s="24"/>
    </row>
    <row r="12" spans="1:23" ht="15">
      <c r="A12" s="71">
        <v>42374</v>
      </c>
      <c r="B12" s="25"/>
      <c r="C12" s="23"/>
      <c r="D12" s="23"/>
      <c r="E12" s="23"/>
      <c r="F12" s="28"/>
      <c r="G12" s="23"/>
      <c r="H12" s="23"/>
      <c r="I12" s="23"/>
      <c r="J12" s="31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>
        <f t="shared" si="0"/>
        <v>0</v>
      </c>
      <c r="W12" s="24"/>
    </row>
    <row r="13" spans="1:23" ht="15">
      <c r="A13" s="71">
        <v>42375</v>
      </c>
      <c r="B13" s="25"/>
      <c r="C13" s="23"/>
      <c r="D13" s="23"/>
      <c r="E13" s="23"/>
      <c r="F13" s="28"/>
      <c r="G13" s="23"/>
      <c r="H13" s="23"/>
      <c r="I13" s="23"/>
      <c r="J13" s="31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>
        <f t="shared" si="0"/>
        <v>0</v>
      </c>
      <c r="W13" s="24"/>
    </row>
    <row r="14" spans="1:23" ht="15">
      <c r="A14" s="71">
        <v>42376</v>
      </c>
      <c r="B14" s="33"/>
      <c r="C14" s="23"/>
      <c r="D14" s="23"/>
      <c r="E14" s="23"/>
      <c r="F14" s="28"/>
      <c r="G14" s="23"/>
      <c r="H14" s="23"/>
      <c r="I14" s="23"/>
      <c r="J14" s="31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4"/>
    </row>
    <row r="15" spans="1:23" ht="15">
      <c r="A15" s="71">
        <v>42377</v>
      </c>
      <c r="B15" s="33"/>
      <c r="C15" s="23"/>
      <c r="D15" s="23"/>
      <c r="E15" s="23"/>
      <c r="F15" s="28"/>
      <c r="G15" s="23"/>
      <c r="H15" s="23"/>
      <c r="I15" s="23"/>
      <c r="J15" s="31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4"/>
    </row>
    <row r="16" spans="1:23" ht="15.75" thickBot="1">
      <c r="A16" s="71">
        <v>42378</v>
      </c>
      <c r="B16" s="33"/>
      <c r="C16" s="23"/>
      <c r="D16" s="23"/>
      <c r="E16" s="23"/>
      <c r="F16" s="28"/>
      <c r="G16" s="23"/>
      <c r="H16" s="23"/>
      <c r="I16" s="23"/>
      <c r="J16" s="31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4"/>
    </row>
    <row r="17" spans="1:23" ht="15">
      <c r="A17" s="71">
        <v>42379</v>
      </c>
      <c r="B17" s="33"/>
      <c r="C17" s="23"/>
      <c r="D17" s="23"/>
      <c r="E17" s="23"/>
      <c r="F17" s="3"/>
      <c r="G17" s="23"/>
      <c r="H17" s="23"/>
      <c r="I17" s="23"/>
      <c r="J17" s="31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4"/>
    </row>
    <row r="18" spans="1:23" ht="15.75" thickBot="1">
      <c r="A18" s="71">
        <v>42380</v>
      </c>
      <c r="B18" s="33"/>
      <c r="C18" s="26"/>
      <c r="D18" s="25"/>
      <c r="E18" s="33"/>
      <c r="F18" s="9"/>
      <c r="G18" s="23"/>
      <c r="H18" s="23"/>
      <c r="I18" s="23"/>
      <c r="J18" s="31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/>
    </row>
    <row r="19" spans="1:23" ht="15">
      <c r="A19" s="71">
        <v>42381</v>
      </c>
      <c r="B19" s="33"/>
      <c r="C19" s="26"/>
      <c r="D19" s="25"/>
      <c r="E19" s="33"/>
      <c r="F19" s="18"/>
      <c r="G19" s="23"/>
      <c r="H19" s="23"/>
      <c r="I19" s="23"/>
      <c r="J19" s="31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4"/>
    </row>
    <row r="20" spans="1:23" ht="15">
      <c r="A20" s="71">
        <v>42382</v>
      </c>
      <c r="B20" s="33"/>
      <c r="C20" s="26"/>
      <c r="D20" s="25"/>
      <c r="E20" s="33"/>
      <c r="F20" s="28"/>
      <c r="G20" s="23"/>
      <c r="H20" s="23"/>
      <c r="I20" s="23"/>
      <c r="J20" s="31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4"/>
    </row>
    <row r="21" spans="1:23" ht="15">
      <c r="A21" s="71">
        <v>42383</v>
      </c>
      <c r="B21" s="33"/>
      <c r="C21" s="26"/>
      <c r="D21" s="25"/>
      <c r="E21" s="33"/>
      <c r="F21" s="28"/>
      <c r="G21" s="23"/>
      <c r="H21" s="23"/>
      <c r="I21" s="23"/>
      <c r="J21" s="31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4"/>
    </row>
    <row r="22" spans="1:23" ht="15">
      <c r="A22" s="71">
        <v>42384</v>
      </c>
      <c r="B22" s="33"/>
      <c r="C22" s="26"/>
      <c r="D22" s="25"/>
      <c r="E22" s="33"/>
      <c r="F22" s="28"/>
      <c r="G22" s="23"/>
      <c r="H22" s="23"/>
      <c r="I22" s="23"/>
      <c r="J22" s="31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4"/>
    </row>
    <row r="23" spans="1:23" ht="15">
      <c r="A23" s="71">
        <v>42385</v>
      </c>
      <c r="B23" s="33"/>
      <c r="C23" s="23"/>
      <c r="D23" s="23"/>
      <c r="E23" s="23"/>
      <c r="F23" s="28"/>
      <c r="G23" s="23"/>
      <c r="H23" s="23"/>
      <c r="I23" s="23"/>
      <c r="J23" s="31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4"/>
    </row>
    <row r="24" spans="1:23" ht="15">
      <c r="A24" s="71">
        <v>42386</v>
      </c>
      <c r="B24" s="33"/>
      <c r="C24" s="23"/>
      <c r="D24" s="23"/>
      <c r="E24" s="23"/>
      <c r="F24" s="28"/>
      <c r="G24" s="23"/>
      <c r="H24" s="23"/>
      <c r="I24" s="23"/>
      <c r="J24" s="31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4"/>
    </row>
    <row r="25" spans="1:23" ht="15">
      <c r="A25" s="71">
        <v>42387</v>
      </c>
      <c r="B25" s="33"/>
      <c r="C25" s="23"/>
      <c r="D25" s="23"/>
      <c r="E25" s="23"/>
      <c r="F25" s="28"/>
      <c r="G25" s="23"/>
      <c r="H25" s="23"/>
      <c r="I25" s="23"/>
      <c r="J25" s="31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4"/>
    </row>
    <row r="26" spans="1:23" ht="15">
      <c r="A26" s="71">
        <v>42388</v>
      </c>
      <c r="B26" s="26"/>
      <c r="C26" s="23"/>
      <c r="D26" s="23"/>
      <c r="E26" s="23"/>
      <c r="F26" s="28"/>
      <c r="G26" s="29"/>
      <c r="H26" s="30"/>
      <c r="I26" s="76"/>
      <c r="J26" s="31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4"/>
    </row>
    <row r="27" spans="1:23" ht="15">
      <c r="A27" s="71">
        <v>42389</v>
      </c>
      <c r="B27" s="26"/>
      <c r="C27" s="23"/>
      <c r="D27" s="23"/>
      <c r="E27" s="23"/>
      <c r="F27" s="28"/>
      <c r="G27" s="29"/>
      <c r="H27" s="30"/>
      <c r="I27" s="76"/>
      <c r="J27" s="31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4"/>
    </row>
    <row r="28" spans="1:23" ht="15">
      <c r="A28" s="71">
        <v>42390</v>
      </c>
      <c r="B28" s="26"/>
      <c r="C28" s="23"/>
      <c r="D28" s="23"/>
      <c r="E28" s="23"/>
      <c r="F28" s="28"/>
      <c r="G28" s="29"/>
      <c r="H28" s="30"/>
      <c r="I28" s="76"/>
      <c r="J28" s="31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4"/>
    </row>
    <row r="29" spans="1:23" ht="15">
      <c r="A29" s="71">
        <v>42391</v>
      </c>
      <c r="B29" s="26"/>
      <c r="C29" s="23"/>
      <c r="D29" s="23"/>
      <c r="E29" s="23"/>
      <c r="F29" s="28"/>
      <c r="G29" s="29"/>
      <c r="H29" s="30"/>
      <c r="I29" s="76"/>
      <c r="J29" s="31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4"/>
    </row>
    <row r="30" spans="1:23" ht="15">
      <c r="A30" s="71">
        <v>42392</v>
      </c>
      <c r="B30" s="26"/>
      <c r="C30" s="23"/>
      <c r="D30" s="23"/>
      <c r="E30" s="23"/>
      <c r="F30" s="28"/>
      <c r="G30" s="29"/>
      <c r="H30" s="30"/>
      <c r="I30" s="76"/>
      <c r="J30" s="31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4"/>
    </row>
    <row r="31" spans="1:23" ht="15">
      <c r="A31" s="71">
        <v>42393</v>
      </c>
      <c r="B31" s="33"/>
      <c r="C31" s="23"/>
      <c r="D31" s="23"/>
      <c r="E31" s="23"/>
      <c r="F31" s="28"/>
      <c r="G31" s="29"/>
      <c r="H31" s="30"/>
      <c r="I31" s="76"/>
      <c r="J31" s="31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4"/>
    </row>
    <row r="32" spans="1:23" ht="15">
      <c r="A32" s="71">
        <v>42394</v>
      </c>
      <c r="B32" s="33"/>
      <c r="C32" s="23"/>
      <c r="D32" s="23"/>
      <c r="E32" s="23"/>
      <c r="F32" s="28"/>
      <c r="G32" s="29"/>
      <c r="H32" s="30"/>
      <c r="I32" s="76"/>
      <c r="J32" s="31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4"/>
    </row>
    <row r="33" spans="1:23" ht="15">
      <c r="A33" s="71">
        <v>42395</v>
      </c>
      <c r="B33" s="33"/>
      <c r="C33" s="23"/>
      <c r="D33" s="23"/>
      <c r="E33" s="23"/>
      <c r="F33" s="28"/>
      <c r="G33" s="29"/>
      <c r="H33" s="30"/>
      <c r="I33" s="76"/>
      <c r="J33" s="31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4"/>
    </row>
    <row r="34" spans="1:23" ht="15">
      <c r="A34" s="71">
        <v>42396</v>
      </c>
      <c r="B34" s="33"/>
      <c r="C34" s="23"/>
      <c r="D34" s="23"/>
      <c r="E34" s="23"/>
      <c r="F34" s="28"/>
      <c r="G34" s="29"/>
      <c r="H34" s="30"/>
      <c r="I34" s="76"/>
      <c r="J34" s="31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4"/>
    </row>
    <row r="35" spans="1:23" ht="15">
      <c r="A35" s="71">
        <v>42397</v>
      </c>
      <c r="B35" s="33"/>
      <c r="C35" s="26"/>
      <c r="D35" s="26"/>
      <c r="E35" s="27"/>
      <c r="F35" s="28"/>
      <c r="G35" s="29"/>
      <c r="H35" s="30"/>
      <c r="I35" s="76"/>
      <c r="J35" s="31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4"/>
    </row>
    <row r="36" spans="1:23" ht="15">
      <c r="A36" s="71">
        <v>42398</v>
      </c>
      <c r="B36" s="33"/>
      <c r="C36" s="26"/>
      <c r="D36" s="26"/>
      <c r="E36" s="27"/>
      <c r="F36" s="28"/>
      <c r="G36" s="29"/>
      <c r="H36" s="30"/>
      <c r="I36" s="76"/>
      <c r="J36" s="31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4"/>
    </row>
    <row r="37" spans="1:23" ht="15">
      <c r="A37" s="71">
        <v>42399</v>
      </c>
      <c r="B37" s="33"/>
      <c r="C37" s="26"/>
      <c r="D37" s="26"/>
      <c r="E37" s="27"/>
      <c r="F37" s="28"/>
      <c r="G37" s="29"/>
      <c r="H37" s="30"/>
      <c r="I37" s="76"/>
      <c r="J37" s="31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4"/>
    </row>
    <row r="38" spans="1:23" ht="15.75" thickBot="1">
      <c r="A38" s="71">
        <v>42400</v>
      </c>
      <c r="B38" s="33"/>
      <c r="C38" s="26"/>
      <c r="D38" s="26"/>
      <c r="E38" s="27"/>
      <c r="F38" s="28"/>
      <c r="G38" s="29"/>
      <c r="H38" s="30"/>
      <c r="I38" s="76"/>
      <c r="J38" s="31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4"/>
    </row>
    <row r="39" spans="1:23" ht="15">
      <c r="A39" s="25" t="s">
        <v>9</v>
      </c>
      <c r="B39" s="33" t="s">
        <v>9</v>
      </c>
      <c r="C39" s="15" t="s">
        <v>9</v>
      </c>
      <c r="D39" s="41" t="s">
        <v>20</v>
      </c>
      <c r="E39" s="74">
        <f>SUM(E8:E38)</f>
        <v>800</v>
      </c>
      <c r="F39" s="42"/>
      <c r="G39" s="43">
        <f>SUM(G8:G38)</f>
        <v>800</v>
      </c>
      <c r="H39" s="44"/>
      <c r="I39" s="78">
        <f>I8+G39-E39</f>
        <v>100</v>
      </c>
      <c r="J39" s="20"/>
      <c r="K39" s="45">
        <f t="shared" ref="K39:U39" si="1">SUM(K8:K38)</f>
        <v>200</v>
      </c>
      <c r="L39" s="45">
        <f t="shared" si="1"/>
        <v>600</v>
      </c>
      <c r="M39" s="45">
        <f t="shared" si="1"/>
        <v>0</v>
      </c>
      <c r="N39" s="45">
        <f t="shared" si="1"/>
        <v>0</v>
      </c>
      <c r="O39" s="45">
        <f t="shared" si="1"/>
        <v>0</v>
      </c>
      <c r="P39" s="45">
        <f t="shared" si="1"/>
        <v>0</v>
      </c>
      <c r="Q39" s="45">
        <f t="shared" si="1"/>
        <v>0</v>
      </c>
      <c r="R39" s="45">
        <f t="shared" si="1"/>
        <v>0</v>
      </c>
      <c r="S39" s="45">
        <f t="shared" si="1"/>
        <v>0</v>
      </c>
      <c r="T39" s="45">
        <f t="shared" si="1"/>
        <v>0</v>
      </c>
      <c r="U39" s="45">
        <f t="shared" si="1"/>
        <v>0</v>
      </c>
      <c r="V39" s="46">
        <f>SUM(K39:U39)-U39</f>
        <v>800</v>
      </c>
      <c r="W39" s="1"/>
    </row>
    <row r="40" spans="1:23" ht="15.75" thickBot="1">
      <c r="A40" s="25"/>
      <c r="B40" s="33"/>
      <c r="C40" s="34"/>
      <c r="D40" s="35"/>
      <c r="E40" s="36"/>
      <c r="F40" s="37"/>
      <c r="G40" s="38"/>
      <c r="H40" s="47"/>
      <c r="I40" s="77"/>
      <c r="J40" s="39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23"/>
      <c r="W40" s="48"/>
    </row>
    <row r="41" spans="1:23" ht="15">
      <c r="A41" s="25"/>
      <c r="B41" s="33"/>
      <c r="C41" s="49"/>
      <c r="D41" s="49"/>
      <c r="E41" s="24"/>
      <c r="F41" s="24"/>
      <c r="G41" s="24"/>
      <c r="H41" s="24"/>
      <c r="I41" s="79"/>
      <c r="J41" s="50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21"/>
      <c r="W41" s="48"/>
    </row>
    <row r="42" spans="1:23" ht="30">
      <c r="A42" s="72"/>
      <c r="B42" s="50"/>
      <c r="C42" s="50"/>
      <c r="D42" s="50"/>
      <c r="E42" s="50"/>
      <c r="F42" s="50"/>
      <c r="G42" s="50"/>
      <c r="H42" s="50"/>
      <c r="I42" s="80"/>
      <c r="J42" s="50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96">
        <f>SUM(K39:U39)</f>
        <v>800</v>
      </c>
      <c r="W42" s="86" t="s">
        <v>72</v>
      </c>
    </row>
    <row r="43" spans="1:23" ht="28.5">
      <c r="A43" s="72"/>
      <c r="B43" s="1"/>
      <c r="C43" s="1"/>
      <c r="D43" s="1"/>
      <c r="E43" s="1"/>
      <c r="F43" s="52"/>
      <c r="G43" s="50"/>
      <c r="H43" s="50"/>
      <c r="I43" s="80"/>
      <c r="J43" s="50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97"/>
      <c r="W43" s="85" t="s">
        <v>73</v>
      </c>
    </row>
    <row r="44" spans="1:23" ht="28.5">
      <c r="A44" s="73"/>
      <c r="V44" s="98"/>
      <c r="W44" s="87" t="s">
        <v>74</v>
      </c>
    </row>
    <row r="45" spans="1:23">
      <c r="A45" s="73"/>
    </row>
    <row r="46" spans="1:23">
      <c r="A46" s="73"/>
    </row>
    <row r="47" spans="1:23">
      <c r="A47" s="73"/>
    </row>
  </sheetData>
  <phoneticPr fontId="15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workbookViewId="0">
      <selection activeCell="P15" sqref="P15"/>
    </sheetView>
  </sheetViews>
  <sheetFormatPr defaultColWidth="8.875" defaultRowHeight="14.25"/>
  <cols>
    <col min="1" max="2" width="11.5" customWidth="1"/>
    <col min="3" max="3" width="15.375" customWidth="1"/>
    <col min="5" max="5" width="11.375" bestFit="1" customWidth="1"/>
    <col min="6" max="6" width="1" customWidth="1"/>
    <col min="7" max="7" width="18.875" bestFit="1" customWidth="1"/>
    <col min="8" max="8" width="14.5" customWidth="1"/>
    <col min="9" max="9" width="13.125" style="81" customWidth="1"/>
    <col min="10" max="10" width="1.125" customWidth="1"/>
    <col min="19" max="19" width="10" bestFit="1" customWidth="1"/>
  </cols>
  <sheetData>
    <row r="1" spans="1:23" ht="18">
      <c r="A1" s="84" t="s">
        <v>0</v>
      </c>
      <c r="B1" s="84"/>
      <c r="C1" s="1"/>
      <c r="D1" s="1"/>
      <c r="E1" s="1"/>
      <c r="F1" s="1"/>
      <c r="G1" s="88"/>
      <c r="H1" s="14"/>
      <c r="I1" s="8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84" t="s">
        <v>71</v>
      </c>
      <c r="B2" s="84"/>
      <c r="C2" s="1"/>
      <c r="D2" s="1"/>
      <c r="E2" s="1"/>
      <c r="F2" s="1"/>
      <c r="G2" s="1"/>
      <c r="H2" s="14"/>
      <c r="I2" s="8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84" t="s">
        <v>1</v>
      </c>
      <c r="B3" s="84"/>
      <c r="C3" s="1"/>
      <c r="D3" s="1"/>
      <c r="E3" s="1"/>
      <c r="F3" s="1"/>
      <c r="G3" s="1"/>
      <c r="H3" s="82"/>
      <c r="I3" s="8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84" t="s">
        <v>76</v>
      </c>
      <c r="B4" s="84"/>
      <c r="C4" s="1"/>
      <c r="D4" s="1"/>
      <c r="E4" s="1"/>
      <c r="F4" s="1"/>
      <c r="G4" s="1"/>
      <c r="H4" s="14"/>
      <c r="I4" s="8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" thickBot="1">
      <c r="A5" s="84"/>
      <c r="B5" s="84"/>
      <c r="C5" s="1"/>
      <c r="D5" s="1"/>
      <c r="E5" s="1"/>
      <c r="F5" s="1"/>
      <c r="G5" s="1"/>
      <c r="H5" s="14"/>
      <c r="I5" s="8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89" t="s">
        <v>2</v>
      </c>
      <c r="B6" s="90" t="s">
        <v>3</v>
      </c>
      <c r="C6" s="90" t="s">
        <v>4</v>
      </c>
      <c r="D6" s="90" t="s">
        <v>5</v>
      </c>
      <c r="E6" s="91" t="s">
        <v>70</v>
      </c>
      <c r="F6" s="3"/>
      <c r="G6" s="99" t="s">
        <v>7</v>
      </c>
      <c r="H6" s="102" t="s">
        <v>4</v>
      </c>
      <c r="I6" s="100" t="s">
        <v>8</v>
      </c>
      <c r="J6" s="4"/>
      <c r="K6" s="2" t="s">
        <v>9</v>
      </c>
      <c r="L6" s="2" t="s">
        <v>9</v>
      </c>
      <c r="M6" s="5" t="s">
        <v>12</v>
      </c>
      <c r="N6" s="5" t="s">
        <v>13</v>
      </c>
      <c r="O6" s="5" t="s">
        <v>31</v>
      </c>
      <c r="P6" s="110" t="s">
        <v>77</v>
      </c>
      <c r="Q6" s="111"/>
      <c r="R6" s="111"/>
      <c r="S6" s="112"/>
      <c r="T6" s="68"/>
      <c r="U6" s="6" t="s">
        <v>19</v>
      </c>
      <c r="V6" s="7" t="s">
        <v>20</v>
      </c>
      <c r="W6" s="1"/>
    </row>
    <row r="7" spans="1:23" s="109" customFormat="1" ht="15" thickBot="1">
      <c r="A7" s="92"/>
      <c r="B7" s="93"/>
      <c r="C7" s="93"/>
      <c r="D7" s="94" t="s">
        <v>21</v>
      </c>
      <c r="E7" s="95" t="s">
        <v>6</v>
      </c>
      <c r="F7" s="9"/>
      <c r="G7" s="105" t="s">
        <v>22</v>
      </c>
      <c r="H7" s="106"/>
      <c r="I7" s="107"/>
      <c r="J7" s="101"/>
      <c r="K7" s="8" t="s">
        <v>25</v>
      </c>
      <c r="L7" s="8" t="s">
        <v>10</v>
      </c>
      <c r="M7" s="8" t="s">
        <v>28</v>
      </c>
      <c r="N7" s="8" t="s">
        <v>29</v>
      </c>
      <c r="O7" s="8"/>
      <c r="P7" s="10" t="s">
        <v>33</v>
      </c>
      <c r="Q7" s="11" t="s">
        <v>78</v>
      </c>
      <c r="R7" s="11" t="s">
        <v>79</v>
      </c>
      <c r="S7" s="11" t="s">
        <v>80</v>
      </c>
      <c r="T7" s="12" t="s">
        <v>37</v>
      </c>
      <c r="U7" s="13" t="s">
        <v>38</v>
      </c>
      <c r="V7" s="108" t="s">
        <v>40</v>
      </c>
      <c r="W7" s="13"/>
    </row>
    <row r="8" spans="1:23" ht="15">
      <c r="A8" s="69"/>
      <c r="B8" s="15" t="s">
        <v>9</v>
      </c>
      <c r="C8" s="16"/>
      <c r="D8" s="16"/>
      <c r="E8" s="17"/>
      <c r="F8" s="18"/>
      <c r="G8" s="19"/>
      <c r="H8" s="103" t="s">
        <v>23</v>
      </c>
      <c r="I8" s="104">
        <v>100</v>
      </c>
      <c r="J8" s="20"/>
      <c r="K8" s="21"/>
      <c r="L8" s="21"/>
      <c r="M8" s="21"/>
      <c r="N8" s="21"/>
      <c r="O8" s="21"/>
      <c r="P8" s="22"/>
      <c r="Q8" s="21"/>
      <c r="R8" s="21"/>
      <c r="S8" s="21"/>
      <c r="T8" s="21"/>
      <c r="U8" s="21"/>
      <c r="V8" s="21">
        <f t="shared" ref="V8:V13" si="0">SUM(K8:U8)</f>
        <v>0</v>
      </c>
      <c r="W8" s="24"/>
    </row>
    <row r="9" spans="1:23" ht="15">
      <c r="A9" s="70">
        <v>42371</v>
      </c>
      <c r="B9" s="15" t="s">
        <v>67</v>
      </c>
      <c r="C9" s="25" t="s">
        <v>41</v>
      </c>
      <c r="D9" s="26"/>
      <c r="E9" s="27">
        <v>600</v>
      </c>
      <c r="F9" s="28"/>
      <c r="G9" s="29">
        <v>800</v>
      </c>
      <c r="H9" s="15"/>
      <c r="I9" s="75"/>
      <c r="J9" s="31"/>
      <c r="K9" s="23"/>
      <c r="L9" s="27">
        <v>600</v>
      </c>
      <c r="M9" s="23"/>
      <c r="N9" s="23"/>
      <c r="O9" s="23"/>
      <c r="P9" s="32"/>
      <c r="Q9" s="23"/>
      <c r="R9" s="23"/>
      <c r="S9" s="23"/>
      <c r="T9" s="23"/>
      <c r="U9" s="23"/>
      <c r="V9" s="23">
        <f t="shared" si="0"/>
        <v>600</v>
      </c>
      <c r="W9" s="24"/>
    </row>
    <row r="10" spans="1:23" ht="15">
      <c r="A10" s="70">
        <v>42372</v>
      </c>
      <c r="B10" s="25"/>
      <c r="C10" s="33"/>
      <c r="D10" s="26"/>
      <c r="E10" s="27"/>
      <c r="F10" s="28"/>
      <c r="G10" s="29"/>
      <c r="H10" s="30"/>
      <c r="I10" s="76"/>
      <c r="J10" s="31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>
        <f t="shared" si="0"/>
        <v>0</v>
      </c>
      <c r="W10" s="24"/>
    </row>
    <row r="11" spans="1:23" ht="15">
      <c r="A11" s="71">
        <v>42373</v>
      </c>
      <c r="B11" s="25" t="s">
        <v>68</v>
      </c>
      <c r="C11" s="33" t="s">
        <v>69</v>
      </c>
      <c r="D11" s="26"/>
      <c r="E11" s="27">
        <v>200</v>
      </c>
      <c r="F11" s="28"/>
      <c r="G11" s="23"/>
      <c r="H11" s="23"/>
      <c r="I11" s="23"/>
      <c r="J11" s="31"/>
      <c r="K11" s="23">
        <v>200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>
        <f t="shared" si="0"/>
        <v>200</v>
      </c>
      <c r="W11" s="24"/>
    </row>
    <row r="12" spans="1:23" ht="15">
      <c r="A12" s="71">
        <v>42374</v>
      </c>
      <c r="B12" s="25"/>
      <c r="C12" s="23"/>
      <c r="D12" s="23"/>
      <c r="E12" s="23"/>
      <c r="F12" s="28"/>
      <c r="G12" s="23"/>
      <c r="H12" s="23"/>
      <c r="I12" s="23"/>
      <c r="J12" s="31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>
        <f t="shared" si="0"/>
        <v>0</v>
      </c>
      <c r="W12" s="24"/>
    </row>
    <row r="13" spans="1:23" ht="15">
      <c r="A13" s="71">
        <v>42375</v>
      </c>
      <c r="B13" s="25"/>
      <c r="C13" s="23"/>
      <c r="D13" s="23"/>
      <c r="E13" s="23"/>
      <c r="F13" s="28"/>
      <c r="G13" s="23"/>
      <c r="H13" s="23"/>
      <c r="I13" s="23"/>
      <c r="J13" s="31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>
        <f t="shared" si="0"/>
        <v>0</v>
      </c>
      <c r="W13" s="24"/>
    </row>
    <row r="14" spans="1:23" ht="15">
      <c r="A14" s="71">
        <v>42376</v>
      </c>
      <c r="B14" s="33"/>
      <c r="C14" s="23"/>
      <c r="D14" s="23"/>
      <c r="E14" s="23"/>
      <c r="F14" s="28"/>
      <c r="G14" s="23"/>
      <c r="H14" s="23"/>
      <c r="I14" s="23"/>
      <c r="J14" s="31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4"/>
    </row>
    <row r="15" spans="1:23" ht="15">
      <c r="A15" s="71">
        <v>42377</v>
      </c>
      <c r="B15" s="33"/>
      <c r="C15" s="23"/>
      <c r="D15" s="23"/>
      <c r="E15" s="23"/>
      <c r="F15" s="28"/>
      <c r="G15" s="23"/>
      <c r="H15" s="23"/>
      <c r="I15" s="23"/>
      <c r="J15" s="31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4"/>
    </row>
    <row r="16" spans="1:23" ht="15.75" thickBot="1">
      <c r="A16" s="71">
        <v>42378</v>
      </c>
      <c r="B16" s="33"/>
      <c r="C16" s="23"/>
      <c r="D16" s="23"/>
      <c r="E16" s="23"/>
      <c r="F16" s="28"/>
      <c r="G16" s="23"/>
      <c r="H16" s="23"/>
      <c r="I16" s="23"/>
      <c r="J16" s="31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4"/>
    </row>
    <row r="17" spans="1:23" ht="15">
      <c r="A17" s="71">
        <v>42379</v>
      </c>
      <c r="B17" s="33"/>
      <c r="C17" s="23"/>
      <c r="D17" s="23"/>
      <c r="E17" s="23"/>
      <c r="F17" s="3"/>
      <c r="G17" s="23"/>
      <c r="H17" s="23"/>
      <c r="I17" s="23"/>
      <c r="J17" s="31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4"/>
    </row>
    <row r="18" spans="1:23" ht="15.75" thickBot="1">
      <c r="A18" s="71">
        <v>42380</v>
      </c>
      <c r="B18" s="33"/>
      <c r="C18" s="26"/>
      <c r="D18" s="25"/>
      <c r="E18" s="33"/>
      <c r="F18" s="9"/>
      <c r="G18" s="23"/>
      <c r="H18" s="23"/>
      <c r="I18" s="23"/>
      <c r="J18" s="31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/>
    </row>
    <row r="19" spans="1:23" ht="15">
      <c r="A19" s="71">
        <v>42381</v>
      </c>
      <c r="B19" s="33"/>
      <c r="C19" s="26"/>
      <c r="D19" s="25"/>
      <c r="E19" s="33"/>
      <c r="F19" s="18"/>
      <c r="G19" s="23"/>
      <c r="H19" s="23"/>
      <c r="I19" s="23"/>
      <c r="J19" s="31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4"/>
    </row>
    <row r="20" spans="1:23" ht="15">
      <c r="A20" s="71">
        <v>42382</v>
      </c>
      <c r="B20" s="33"/>
      <c r="C20" s="26"/>
      <c r="D20" s="25"/>
      <c r="E20" s="33"/>
      <c r="F20" s="28"/>
      <c r="G20" s="23"/>
      <c r="H20" s="23"/>
      <c r="I20" s="23"/>
      <c r="J20" s="31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4"/>
    </row>
    <row r="21" spans="1:23" ht="15">
      <c r="A21" s="71">
        <v>42383</v>
      </c>
      <c r="B21" s="33"/>
      <c r="C21" s="26"/>
      <c r="D21" s="25"/>
      <c r="E21" s="33"/>
      <c r="F21" s="28"/>
      <c r="G21" s="23"/>
      <c r="H21" s="23"/>
      <c r="I21" s="23"/>
      <c r="J21" s="31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4"/>
    </row>
    <row r="22" spans="1:23" ht="15">
      <c r="A22" s="71">
        <v>42384</v>
      </c>
      <c r="B22" s="33"/>
      <c r="C22" s="26"/>
      <c r="D22" s="25"/>
      <c r="E22" s="33"/>
      <c r="F22" s="28"/>
      <c r="G22" s="23"/>
      <c r="H22" s="23"/>
      <c r="I22" s="23"/>
      <c r="J22" s="31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4"/>
    </row>
    <row r="23" spans="1:23" ht="15">
      <c r="A23" s="71">
        <v>42385</v>
      </c>
      <c r="B23" s="33"/>
      <c r="C23" s="23"/>
      <c r="D23" s="23"/>
      <c r="E23" s="23"/>
      <c r="F23" s="28"/>
      <c r="G23" s="23"/>
      <c r="H23" s="23"/>
      <c r="I23" s="23"/>
      <c r="J23" s="31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4"/>
    </row>
    <row r="24" spans="1:23" ht="15">
      <c r="A24" s="71">
        <v>42386</v>
      </c>
      <c r="B24" s="33"/>
      <c r="C24" s="23"/>
      <c r="D24" s="23"/>
      <c r="E24" s="23"/>
      <c r="F24" s="28"/>
      <c r="G24" s="23"/>
      <c r="H24" s="23"/>
      <c r="I24" s="23"/>
      <c r="J24" s="31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4"/>
    </row>
    <row r="25" spans="1:23" ht="15">
      <c r="A25" s="71">
        <v>42387</v>
      </c>
      <c r="B25" s="33"/>
      <c r="C25" s="23"/>
      <c r="D25" s="23"/>
      <c r="E25" s="23"/>
      <c r="F25" s="28"/>
      <c r="G25" s="23"/>
      <c r="H25" s="23"/>
      <c r="I25" s="23"/>
      <c r="J25" s="31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4"/>
    </row>
    <row r="26" spans="1:23" ht="15">
      <c r="A26" s="71">
        <v>42388</v>
      </c>
      <c r="B26" s="26"/>
      <c r="C26" s="23"/>
      <c r="D26" s="23"/>
      <c r="E26" s="23"/>
      <c r="F26" s="28"/>
      <c r="G26" s="29"/>
      <c r="H26" s="30"/>
      <c r="I26" s="76"/>
      <c r="J26" s="31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4"/>
    </row>
    <row r="27" spans="1:23" ht="15">
      <c r="A27" s="71">
        <v>42389</v>
      </c>
      <c r="B27" s="26"/>
      <c r="C27" s="23"/>
      <c r="D27" s="23"/>
      <c r="E27" s="23"/>
      <c r="F27" s="28"/>
      <c r="G27" s="29"/>
      <c r="H27" s="30"/>
      <c r="I27" s="76"/>
      <c r="J27" s="31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4"/>
    </row>
    <row r="28" spans="1:23" ht="15">
      <c r="A28" s="71">
        <v>42390</v>
      </c>
      <c r="B28" s="26"/>
      <c r="C28" s="23"/>
      <c r="D28" s="23"/>
      <c r="E28" s="23"/>
      <c r="F28" s="28"/>
      <c r="G28" s="29"/>
      <c r="H28" s="30"/>
      <c r="I28" s="76"/>
      <c r="J28" s="31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4"/>
    </row>
    <row r="29" spans="1:23" ht="15">
      <c r="A29" s="71">
        <v>42391</v>
      </c>
      <c r="B29" s="26"/>
      <c r="C29" s="23"/>
      <c r="D29" s="23"/>
      <c r="E29" s="23"/>
      <c r="F29" s="28"/>
      <c r="G29" s="29"/>
      <c r="H29" s="30"/>
      <c r="I29" s="76"/>
      <c r="J29" s="31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4"/>
    </row>
    <row r="30" spans="1:23" ht="15">
      <c r="A30" s="71">
        <v>42392</v>
      </c>
      <c r="B30" s="26"/>
      <c r="C30" s="23"/>
      <c r="D30" s="23"/>
      <c r="E30" s="23"/>
      <c r="F30" s="28"/>
      <c r="G30" s="29"/>
      <c r="H30" s="30"/>
      <c r="I30" s="76"/>
      <c r="J30" s="31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4"/>
    </row>
    <row r="31" spans="1:23" ht="15">
      <c r="A31" s="71">
        <v>42393</v>
      </c>
      <c r="B31" s="33"/>
      <c r="C31" s="23"/>
      <c r="D31" s="23"/>
      <c r="E31" s="23"/>
      <c r="F31" s="28"/>
      <c r="G31" s="29"/>
      <c r="H31" s="30"/>
      <c r="I31" s="76"/>
      <c r="J31" s="31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4"/>
    </row>
    <row r="32" spans="1:23" ht="15">
      <c r="A32" s="71">
        <v>42394</v>
      </c>
      <c r="B32" s="33"/>
      <c r="C32" s="23"/>
      <c r="D32" s="23"/>
      <c r="E32" s="23"/>
      <c r="F32" s="28"/>
      <c r="G32" s="29"/>
      <c r="H32" s="30"/>
      <c r="I32" s="76"/>
      <c r="J32" s="31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4"/>
    </row>
    <row r="33" spans="1:23" ht="15">
      <c r="A33" s="71">
        <v>42395</v>
      </c>
      <c r="B33" s="33"/>
      <c r="C33" s="23"/>
      <c r="D33" s="23"/>
      <c r="E33" s="23"/>
      <c r="F33" s="28"/>
      <c r="G33" s="29"/>
      <c r="H33" s="30"/>
      <c r="I33" s="76"/>
      <c r="J33" s="31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4"/>
    </row>
    <row r="34" spans="1:23" ht="15">
      <c r="A34" s="71">
        <v>42396</v>
      </c>
      <c r="B34" s="33"/>
      <c r="C34" s="23"/>
      <c r="D34" s="23"/>
      <c r="E34" s="23"/>
      <c r="F34" s="28"/>
      <c r="G34" s="29"/>
      <c r="H34" s="30"/>
      <c r="I34" s="76"/>
      <c r="J34" s="31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4"/>
    </row>
    <row r="35" spans="1:23" ht="15">
      <c r="A35" s="71">
        <v>42397</v>
      </c>
      <c r="B35" s="33"/>
      <c r="C35" s="26"/>
      <c r="D35" s="26"/>
      <c r="E35" s="27"/>
      <c r="F35" s="28"/>
      <c r="G35" s="29"/>
      <c r="H35" s="30"/>
      <c r="I35" s="76"/>
      <c r="J35" s="31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4"/>
    </row>
    <row r="36" spans="1:23" ht="15">
      <c r="A36" s="71">
        <v>42398</v>
      </c>
      <c r="B36" s="33"/>
      <c r="C36" s="26"/>
      <c r="D36" s="26"/>
      <c r="E36" s="27"/>
      <c r="F36" s="28"/>
      <c r="G36" s="29"/>
      <c r="H36" s="30"/>
      <c r="I36" s="76"/>
      <c r="J36" s="31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4"/>
    </row>
    <row r="37" spans="1:23" ht="15">
      <c r="A37" s="71">
        <v>42399</v>
      </c>
      <c r="B37" s="33"/>
      <c r="C37" s="26"/>
      <c r="D37" s="26"/>
      <c r="E37" s="27"/>
      <c r="F37" s="28"/>
      <c r="G37" s="29"/>
      <c r="H37" s="30"/>
      <c r="I37" s="76"/>
      <c r="J37" s="31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4"/>
    </row>
    <row r="38" spans="1:23" ht="15.75" thickBot="1">
      <c r="A38" s="71">
        <v>42400</v>
      </c>
      <c r="B38" s="33"/>
      <c r="C38" s="26"/>
      <c r="D38" s="26"/>
      <c r="E38" s="27"/>
      <c r="F38" s="28"/>
      <c r="G38" s="29"/>
      <c r="H38" s="30"/>
      <c r="I38" s="76"/>
      <c r="J38" s="31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4"/>
    </row>
    <row r="39" spans="1:23" ht="15">
      <c r="A39" s="25" t="s">
        <v>9</v>
      </c>
      <c r="B39" s="33" t="s">
        <v>9</v>
      </c>
      <c r="C39" s="15" t="s">
        <v>9</v>
      </c>
      <c r="D39" s="41" t="s">
        <v>20</v>
      </c>
      <c r="E39" s="74">
        <f>SUM(E8:E38)</f>
        <v>800</v>
      </c>
      <c r="F39" s="42"/>
      <c r="G39" s="43">
        <f>SUM(G8:G38)</f>
        <v>800</v>
      </c>
      <c r="H39" s="44"/>
      <c r="I39" s="78">
        <f>I8+G39-E39</f>
        <v>100</v>
      </c>
      <c r="J39" s="20"/>
      <c r="K39" s="45">
        <f t="shared" ref="K39:U39" si="1">SUM(K8:K38)</f>
        <v>200</v>
      </c>
      <c r="L39" s="45">
        <f t="shared" si="1"/>
        <v>600</v>
      </c>
      <c r="M39" s="45">
        <f t="shared" si="1"/>
        <v>0</v>
      </c>
      <c r="N39" s="45">
        <f t="shared" si="1"/>
        <v>0</v>
      </c>
      <c r="O39" s="45">
        <f t="shared" si="1"/>
        <v>0</v>
      </c>
      <c r="P39" s="45">
        <f t="shared" si="1"/>
        <v>0</v>
      </c>
      <c r="Q39" s="45">
        <f t="shared" si="1"/>
        <v>0</v>
      </c>
      <c r="R39" s="45">
        <f t="shared" si="1"/>
        <v>0</v>
      </c>
      <c r="S39" s="45">
        <f t="shared" si="1"/>
        <v>0</v>
      </c>
      <c r="T39" s="45">
        <f t="shared" si="1"/>
        <v>0</v>
      </c>
      <c r="U39" s="45">
        <f t="shared" si="1"/>
        <v>0</v>
      </c>
      <c r="V39" s="46">
        <f>SUM(K39:U39)-U39</f>
        <v>800</v>
      </c>
      <c r="W39" s="1"/>
    </row>
    <row r="40" spans="1:23" ht="15.75" thickBot="1">
      <c r="A40" s="25"/>
      <c r="B40" s="33"/>
      <c r="C40" s="34"/>
      <c r="D40" s="35"/>
      <c r="E40" s="36"/>
      <c r="F40" s="37"/>
      <c r="G40" s="38"/>
      <c r="H40" s="47"/>
      <c r="I40" s="77"/>
      <c r="J40" s="39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23"/>
      <c r="W40" s="48"/>
    </row>
    <row r="41" spans="1:23" ht="15">
      <c r="A41" s="25"/>
      <c r="B41" s="33"/>
      <c r="C41" s="49"/>
      <c r="D41" s="49"/>
      <c r="E41" s="24"/>
      <c r="F41" s="24"/>
      <c r="G41" s="24"/>
      <c r="H41" s="24"/>
      <c r="I41" s="79"/>
      <c r="J41" s="50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21"/>
      <c r="W41" s="48"/>
    </row>
    <row r="42" spans="1:23" ht="30">
      <c r="A42" s="72"/>
      <c r="B42" s="50"/>
      <c r="C42" s="50"/>
      <c r="D42" s="50"/>
      <c r="E42" s="50"/>
      <c r="F42" s="50"/>
      <c r="G42" s="50"/>
      <c r="H42" s="50"/>
      <c r="I42" s="80"/>
      <c r="J42" s="50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96">
        <f>SUM(K39:U39)</f>
        <v>800</v>
      </c>
      <c r="W42" s="86" t="s">
        <v>72</v>
      </c>
    </row>
    <row r="43" spans="1:23" ht="28.5">
      <c r="A43" s="72"/>
      <c r="B43" s="1"/>
      <c r="C43" s="1"/>
      <c r="D43" s="1"/>
      <c r="E43" s="1"/>
      <c r="F43" s="52"/>
      <c r="G43" s="50"/>
      <c r="H43" s="50"/>
      <c r="I43" s="80"/>
      <c r="J43" s="50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97"/>
      <c r="W43" s="85" t="s">
        <v>73</v>
      </c>
    </row>
    <row r="44" spans="1:23" ht="28.5">
      <c r="A44" s="73"/>
      <c r="V44" s="98"/>
      <c r="W44" s="87" t="s">
        <v>74</v>
      </c>
    </row>
    <row r="45" spans="1:23">
      <c r="A45" s="73"/>
    </row>
    <row r="46" spans="1:23">
      <c r="A46" s="73"/>
    </row>
    <row r="47" spans="1:23">
      <c r="A47" s="73"/>
    </row>
  </sheetData>
  <phoneticPr fontId="15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workbookViewId="0">
      <selection activeCell="P15" sqref="P15"/>
    </sheetView>
  </sheetViews>
  <sheetFormatPr defaultColWidth="8.875" defaultRowHeight="14.25"/>
  <cols>
    <col min="1" max="2" width="11.5" customWidth="1"/>
    <col min="3" max="3" width="15.375" customWidth="1"/>
    <col min="5" max="5" width="11.375" bestFit="1" customWidth="1"/>
    <col min="6" max="6" width="1" customWidth="1"/>
    <col min="7" max="7" width="18.875" bestFit="1" customWidth="1"/>
    <col min="8" max="8" width="14.5" customWidth="1"/>
    <col min="9" max="9" width="13.125" style="81" customWidth="1"/>
    <col min="10" max="10" width="1.125" customWidth="1"/>
    <col min="19" max="19" width="10" bestFit="1" customWidth="1"/>
  </cols>
  <sheetData>
    <row r="1" spans="1:23" ht="18">
      <c r="A1" s="84" t="s">
        <v>0</v>
      </c>
      <c r="B1" s="84"/>
      <c r="C1" s="1"/>
      <c r="D1" s="1"/>
      <c r="E1" s="1"/>
      <c r="F1" s="1"/>
      <c r="G1" s="88"/>
      <c r="H1" s="14"/>
      <c r="I1" s="8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84" t="s">
        <v>71</v>
      </c>
      <c r="B2" s="84"/>
      <c r="C2" s="1"/>
      <c r="D2" s="1"/>
      <c r="E2" s="1"/>
      <c r="F2" s="1"/>
      <c r="G2" s="1"/>
      <c r="H2" s="14"/>
      <c r="I2" s="8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84" t="s">
        <v>1</v>
      </c>
      <c r="B3" s="84"/>
      <c r="C3" s="1"/>
      <c r="D3" s="1"/>
      <c r="E3" s="1"/>
      <c r="F3" s="1"/>
      <c r="G3" s="1"/>
      <c r="H3" s="82"/>
      <c r="I3" s="8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84" t="s">
        <v>76</v>
      </c>
      <c r="B4" s="84"/>
      <c r="C4" s="1"/>
      <c r="D4" s="1"/>
      <c r="E4" s="1"/>
      <c r="F4" s="1"/>
      <c r="G4" s="1"/>
      <c r="H4" s="14"/>
      <c r="I4" s="8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" thickBot="1">
      <c r="A5" s="84"/>
      <c r="B5" s="84"/>
      <c r="C5" s="1"/>
      <c r="D5" s="1"/>
      <c r="E5" s="1"/>
      <c r="F5" s="1"/>
      <c r="G5" s="1"/>
      <c r="H5" s="14"/>
      <c r="I5" s="8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89" t="s">
        <v>2</v>
      </c>
      <c r="B6" s="90" t="s">
        <v>3</v>
      </c>
      <c r="C6" s="90" t="s">
        <v>4</v>
      </c>
      <c r="D6" s="90" t="s">
        <v>5</v>
      </c>
      <c r="E6" s="91" t="s">
        <v>70</v>
      </c>
      <c r="F6" s="3"/>
      <c r="G6" s="99" t="s">
        <v>7</v>
      </c>
      <c r="H6" s="102" t="s">
        <v>4</v>
      </c>
      <c r="I6" s="100" t="s">
        <v>8</v>
      </c>
      <c r="J6" s="4"/>
      <c r="K6" s="2" t="s">
        <v>9</v>
      </c>
      <c r="L6" s="2" t="s">
        <v>9</v>
      </c>
      <c r="M6" s="5" t="s">
        <v>12</v>
      </c>
      <c r="N6" s="5" t="s">
        <v>13</v>
      </c>
      <c r="O6" s="5" t="s">
        <v>31</v>
      </c>
      <c r="P6" s="110" t="s">
        <v>77</v>
      </c>
      <c r="Q6" s="111"/>
      <c r="R6" s="111"/>
      <c r="S6" s="112"/>
      <c r="T6" s="68"/>
      <c r="U6" s="6" t="s">
        <v>19</v>
      </c>
      <c r="V6" s="7" t="s">
        <v>20</v>
      </c>
      <c r="W6" s="1"/>
    </row>
    <row r="7" spans="1:23" s="109" customFormat="1" ht="15" thickBot="1">
      <c r="A7" s="92"/>
      <c r="B7" s="93"/>
      <c r="C7" s="93"/>
      <c r="D7" s="94" t="s">
        <v>21</v>
      </c>
      <c r="E7" s="95" t="s">
        <v>6</v>
      </c>
      <c r="F7" s="9"/>
      <c r="G7" s="105" t="s">
        <v>22</v>
      </c>
      <c r="H7" s="106"/>
      <c r="I7" s="107"/>
      <c r="J7" s="101"/>
      <c r="K7" s="8" t="s">
        <v>25</v>
      </c>
      <c r="L7" s="8" t="s">
        <v>10</v>
      </c>
      <c r="M7" s="8" t="s">
        <v>28</v>
      </c>
      <c r="N7" s="8" t="s">
        <v>29</v>
      </c>
      <c r="O7" s="8"/>
      <c r="P7" s="10" t="s">
        <v>33</v>
      </c>
      <c r="Q7" s="11" t="s">
        <v>78</v>
      </c>
      <c r="R7" s="11" t="s">
        <v>79</v>
      </c>
      <c r="S7" s="11" t="s">
        <v>80</v>
      </c>
      <c r="T7" s="12" t="s">
        <v>37</v>
      </c>
      <c r="U7" s="13" t="s">
        <v>38</v>
      </c>
      <c r="V7" s="108" t="s">
        <v>40</v>
      </c>
      <c r="W7" s="13"/>
    </row>
    <row r="8" spans="1:23" ht="15">
      <c r="A8" s="69"/>
      <c r="B8" s="15" t="s">
        <v>9</v>
      </c>
      <c r="C8" s="16"/>
      <c r="D8" s="16"/>
      <c r="E8" s="17"/>
      <c r="F8" s="18"/>
      <c r="G8" s="19"/>
      <c r="H8" s="103" t="s">
        <v>23</v>
      </c>
      <c r="I8" s="104">
        <v>100</v>
      </c>
      <c r="J8" s="20"/>
      <c r="K8" s="21"/>
      <c r="L8" s="21"/>
      <c r="M8" s="21"/>
      <c r="N8" s="21"/>
      <c r="O8" s="21"/>
      <c r="P8" s="22"/>
      <c r="Q8" s="21"/>
      <c r="R8" s="21"/>
      <c r="S8" s="21"/>
      <c r="T8" s="21"/>
      <c r="U8" s="21"/>
      <c r="V8" s="21">
        <f t="shared" ref="V8:V13" si="0">SUM(K8:U8)</f>
        <v>0</v>
      </c>
      <c r="W8" s="24"/>
    </row>
    <row r="9" spans="1:23" ht="15">
      <c r="A9" s="70">
        <v>42371</v>
      </c>
      <c r="B9" s="15" t="s">
        <v>67</v>
      </c>
      <c r="C9" s="25" t="s">
        <v>41</v>
      </c>
      <c r="D9" s="26"/>
      <c r="E9" s="27">
        <v>600</v>
      </c>
      <c r="F9" s="28"/>
      <c r="G9" s="29">
        <v>800</v>
      </c>
      <c r="H9" s="15"/>
      <c r="I9" s="75"/>
      <c r="J9" s="31"/>
      <c r="K9" s="23"/>
      <c r="L9" s="27">
        <v>600</v>
      </c>
      <c r="M9" s="23"/>
      <c r="N9" s="23"/>
      <c r="O9" s="23"/>
      <c r="P9" s="32"/>
      <c r="Q9" s="23"/>
      <c r="R9" s="23"/>
      <c r="S9" s="23"/>
      <c r="T9" s="23"/>
      <c r="U9" s="23"/>
      <c r="V9" s="23">
        <f t="shared" si="0"/>
        <v>600</v>
      </c>
      <c r="W9" s="24"/>
    </row>
    <row r="10" spans="1:23" ht="15">
      <c r="A10" s="70">
        <v>42372</v>
      </c>
      <c r="B10" s="25"/>
      <c r="C10" s="33"/>
      <c r="D10" s="26"/>
      <c r="E10" s="27"/>
      <c r="F10" s="28"/>
      <c r="G10" s="29"/>
      <c r="H10" s="30"/>
      <c r="I10" s="76"/>
      <c r="J10" s="31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>
        <f t="shared" si="0"/>
        <v>0</v>
      </c>
      <c r="W10" s="24"/>
    </row>
    <row r="11" spans="1:23" ht="15">
      <c r="A11" s="71">
        <v>42373</v>
      </c>
      <c r="B11" s="25" t="s">
        <v>68</v>
      </c>
      <c r="C11" s="33" t="s">
        <v>69</v>
      </c>
      <c r="D11" s="26"/>
      <c r="E11" s="27">
        <v>200</v>
      </c>
      <c r="F11" s="28"/>
      <c r="G11" s="23"/>
      <c r="H11" s="23"/>
      <c r="I11" s="23"/>
      <c r="J11" s="31"/>
      <c r="K11" s="23">
        <v>200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>
        <f t="shared" si="0"/>
        <v>200</v>
      </c>
      <c r="W11" s="24"/>
    </row>
    <row r="12" spans="1:23" ht="15">
      <c r="A12" s="71">
        <v>42374</v>
      </c>
      <c r="B12" s="25"/>
      <c r="C12" s="23"/>
      <c r="D12" s="23"/>
      <c r="E12" s="23"/>
      <c r="F12" s="28"/>
      <c r="G12" s="23"/>
      <c r="H12" s="23"/>
      <c r="I12" s="23"/>
      <c r="J12" s="31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>
        <f t="shared" si="0"/>
        <v>0</v>
      </c>
      <c r="W12" s="24"/>
    </row>
    <row r="13" spans="1:23" ht="15">
      <c r="A13" s="71">
        <v>42375</v>
      </c>
      <c r="B13" s="25"/>
      <c r="C13" s="23"/>
      <c r="D13" s="23"/>
      <c r="E13" s="23"/>
      <c r="F13" s="28"/>
      <c r="G13" s="23"/>
      <c r="H13" s="23"/>
      <c r="I13" s="23"/>
      <c r="J13" s="31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>
        <f t="shared" si="0"/>
        <v>0</v>
      </c>
      <c r="W13" s="24"/>
    </row>
    <row r="14" spans="1:23" ht="15">
      <c r="A14" s="71">
        <v>42376</v>
      </c>
      <c r="B14" s="33"/>
      <c r="C14" s="23"/>
      <c r="D14" s="23"/>
      <c r="E14" s="23"/>
      <c r="F14" s="28"/>
      <c r="G14" s="23"/>
      <c r="H14" s="23"/>
      <c r="I14" s="23"/>
      <c r="J14" s="31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4"/>
    </row>
    <row r="15" spans="1:23" ht="15">
      <c r="A15" s="71">
        <v>42377</v>
      </c>
      <c r="B15" s="33"/>
      <c r="C15" s="23"/>
      <c r="D15" s="23"/>
      <c r="E15" s="23"/>
      <c r="F15" s="28"/>
      <c r="G15" s="23"/>
      <c r="H15" s="23"/>
      <c r="I15" s="23"/>
      <c r="J15" s="31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4"/>
    </row>
    <row r="16" spans="1:23" ht="15.75" thickBot="1">
      <c r="A16" s="71">
        <v>42378</v>
      </c>
      <c r="B16" s="33"/>
      <c r="C16" s="23"/>
      <c r="D16" s="23"/>
      <c r="E16" s="23"/>
      <c r="F16" s="28"/>
      <c r="G16" s="23"/>
      <c r="H16" s="23"/>
      <c r="I16" s="23"/>
      <c r="J16" s="31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4"/>
    </row>
    <row r="17" spans="1:23" ht="15">
      <c r="A17" s="71">
        <v>42379</v>
      </c>
      <c r="B17" s="33"/>
      <c r="C17" s="23"/>
      <c r="D17" s="23"/>
      <c r="E17" s="23"/>
      <c r="F17" s="3"/>
      <c r="G17" s="23"/>
      <c r="H17" s="23"/>
      <c r="I17" s="23"/>
      <c r="J17" s="31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4"/>
    </row>
    <row r="18" spans="1:23" ht="15.75" thickBot="1">
      <c r="A18" s="71">
        <v>42380</v>
      </c>
      <c r="B18" s="33"/>
      <c r="C18" s="26"/>
      <c r="D18" s="25"/>
      <c r="E18" s="33"/>
      <c r="F18" s="9"/>
      <c r="G18" s="23"/>
      <c r="H18" s="23"/>
      <c r="I18" s="23"/>
      <c r="J18" s="31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/>
    </row>
    <row r="19" spans="1:23" ht="15">
      <c r="A19" s="71">
        <v>42381</v>
      </c>
      <c r="B19" s="33"/>
      <c r="C19" s="26"/>
      <c r="D19" s="25"/>
      <c r="E19" s="33"/>
      <c r="F19" s="18"/>
      <c r="G19" s="23"/>
      <c r="H19" s="23"/>
      <c r="I19" s="23"/>
      <c r="J19" s="31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4"/>
    </row>
    <row r="20" spans="1:23" ht="15">
      <c r="A20" s="71">
        <v>42382</v>
      </c>
      <c r="B20" s="33"/>
      <c r="C20" s="26"/>
      <c r="D20" s="25"/>
      <c r="E20" s="33"/>
      <c r="F20" s="28"/>
      <c r="G20" s="23"/>
      <c r="H20" s="23"/>
      <c r="I20" s="23"/>
      <c r="J20" s="31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4"/>
    </row>
    <row r="21" spans="1:23" ht="15">
      <c r="A21" s="71">
        <v>42383</v>
      </c>
      <c r="B21" s="33"/>
      <c r="C21" s="26"/>
      <c r="D21" s="25"/>
      <c r="E21" s="33"/>
      <c r="F21" s="28"/>
      <c r="G21" s="23"/>
      <c r="H21" s="23"/>
      <c r="I21" s="23"/>
      <c r="J21" s="31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4"/>
    </row>
    <row r="22" spans="1:23" ht="15">
      <c r="A22" s="71">
        <v>42384</v>
      </c>
      <c r="B22" s="33"/>
      <c r="C22" s="26"/>
      <c r="D22" s="25"/>
      <c r="E22" s="33"/>
      <c r="F22" s="28"/>
      <c r="G22" s="23"/>
      <c r="H22" s="23"/>
      <c r="I22" s="23"/>
      <c r="J22" s="31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4"/>
    </row>
    <row r="23" spans="1:23" ht="15">
      <c r="A23" s="71">
        <v>42385</v>
      </c>
      <c r="B23" s="33"/>
      <c r="C23" s="23"/>
      <c r="D23" s="23"/>
      <c r="E23" s="23"/>
      <c r="F23" s="28"/>
      <c r="G23" s="23"/>
      <c r="H23" s="23"/>
      <c r="I23" s="23"/>
      <c r="J23" s="31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4"/>
    </row>
    <row r="24" spans="1:23" ht="15">
      <c r="A24" s="71">
        <v>42386</v>
      </c>
      <c r="B24" s="33"/>
      <c r="C24" s="23"/>
      <c r="D24" s="23"/>
      <c r="E24" s="23"/>
      <c r="F24" s="28"/>
      <c r="G24" s="23"/>
      <c r="H24" s="23"/>
      <c r="I24" s="23"/>
      <c r="J24" s="31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4"/>
    </row>
    <row r="25" spans="1:23" ht="15">
      <c r="A25" s="71">
        <v>42387</v>
      </c>
      <c r="B25" s="33"/>
      <c r="C25" s="23"/>
      <c r="D25" s="23"/>
      <c r="E25" s="23"/>
      <c r="F25" s="28"/>
      <c r="G25" s="23"/>
      <c r="H25" s="23"/>
      <c r="I25" s="23"/>
      <c r="J25" s="31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4"/>
    </row>
    <row r="26" spans="1:23" ht="15">
      <c r="A26" s="71">
        <v>42388</v>
      </c>
      <c r="B26" s="26"/>
      <c r="C26" s="23"/>
      <c r="D26" s="23"/>
      <c r="E26" s="23"/>
      <c r="F26" s="28"/>
      <c r="G26" s="29"/>
      <c r="H26" s="30"/>
      <c r="I26" s="76"/>
      <c r="J26" s="31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4"/>
    </row>
    <row r="27" spans="1:23" ht="15">
      <c r="A27" s="71">
        <v>42389</v>
      </c>
      <c r="B27" s="26"/>
      <c r="C27" s="23"/>
      <c r="D27" s="23"/>
      <c r="E27" s="23"/>
      <c r="F27" s="28"/>
      <c r="G27" s="29"/>
      <c r="H27" s="30"/>
      <c r="I27" s="76"/>
      <c r="J27" s="31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4"/>
    </row>
    <row r="28" spans="1:23" ht="15">
      <c r="A28" s="71">
        <v>42390</v>
      </c>
      <c r="B28" s="26"/>
      <c r="C28" s="23"/>
      <c r="D28" s="23"/>
      <c r="E28" s="23"/>
      <c r="F28" s="28"/>
      <c r="G28" s="29"/>
      <c r="H28" s="30"/>
      <c r="I28" s="76"/>
      <c r="J28" s="31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4"/>
    </row>
    <row r="29" spans="1:23" ht="15">
      <c r="A29" s="71">
        <v>42391</v>
      </c>
      <c r="B29" s="26"/>
      <c r="C29" s="23"/>
      <c r="D29" s="23"/>
      <c r="E29" s="23"/>
      <c r="F29" s="28"/>
      <c r="G29" s="29"/>
      <c r="H29" s="30"/>
      <c r="I29" s="76"/>
      <c r="J29" s="31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4"/>
    </row>
    <row r="30" spans="1:23" ht="15">
      <c r="A30" s="71">
        <v>42392</v>
      </c>
      <c r="B30" s="26"/>
      <c r="C30" s="23"/>
      <c r="D30" s="23"/>
      <c r="E30" s="23"/>
      <c r="F30" s="28"/>
      <c r="G30" s="29"/>
      <c r="H30" s="30"/>
      <c r="I30" s="76"/>
      <c r="J30" s="31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4"/>
    </row>
    <row r="31" spans="1:23" ht="15">
      <c r="A31" s="71">
        <v>42393</v>
      </c>
      <c r="B31" s="33"/>
      <c r="C31" s="23"/>
      <c r="D31" s="23"/>
      <c r="E31" s="23"/>
      <c r="F31" s="28"/>
      <c r="G31" s="29"/>
      <c r="H31" s="30"/>
      <c r="I31" s="76"/>
      <c r="J31" s="31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4"/>
    </row>
    <row r="32" spans="1:23" ht="15">
      <c r="A32" s="71">
        <v>42394</v>
      </c>
      <c r="B32" s="33"/>
      <c r="C32" s="23"/>
      <c r="D32" s="23"/>
      <c r="E32" s="23"/>
      <c r="F32" s="28"/>
      <c r="G32" s="29"/>
      <c r="H32" s="30"/>
      <c r="I32" s="76"/>
      <c r="J32" s="31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4"/>
    </row>
    <row r="33" spans="1:23" ht="15">
      <c r="A33" s="71">
        <v>42395</v>
      </c>
      <c r="B33" s="33"/>
      <c r="C33" s="23"/>
      <c r="D33" s="23"/>
      <c r="E33" s="23"/>
      <c r="F33" s="28"/>
      <c r="G33" s="29"/>
      <c r="H33" s="30"/>
      <c r="I33" s="76"/>
      <c r="J33" s="31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4"/>
    </row>
    <row r="34" spans="1:23" ht="15">
      <c r="A34" s="71">
        <v>42396</v>
      </c>
      <c r="B34" s="33"/>
      <c r="C34" s="23"/>
      <c r="D34" s="23"/>
      <c r="E34" s="23"/>
      <c r="F34" s="28"/>
      <c r="G34" s="29"/>
      <c r="H34" s="30"/>
      <c r="I34" s="76"/>
      <c r="J34" s="31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4"/>
    </row>
    <row r="35" spans="1:23" ht="15">
      <c r="A35" s="71">
        <v>42397</v>
      </c>
      <c r="B35" s="33"/>
      <c r="C35" s="26"/>
      <c r="D35" s="26"/>
      <c r="E35" s="27"/>
      <c r="F35" s="28"/>
      <c r="G35" s="29"/>
      <c r="H35" s="30"/>
      <c r="I35" s="76"/>
      <c r="J35" s="31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4"/>
    </row>
    <row r="36" spans="1:23" ht="15">
      <c r="A36" s="71">
        <v>42398</v>
      </c>
      <c r="B36" s="33"/>
      <c r="C36" s="26"/>
      <c r="D36" s="26"/>
      <c r="E36" s="27"/>
      <c r="F36" s="28"/>
      <c r="G36" s="29"/>
      <c r="H36" s="30"/>
      <c r="I36" s="76"/>
      <c r="J36" s="31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4"/>
    </row>
    <row r="37" spans="1:23" ht="15">
      <c r="A37" s="71">
        <v>42399</v>
      </c>
      <c r="B37" s="33"/>
      <c r="C37" s="26"/>
      <c r="D37" s="26"/>
      <c r="E37" s="27"/>
      <c r="F37" s="28"/>
      <c r="G37" s="29"/>
      <c r="H37" s="30"/>
      <c r="I37" s="76"/>
      <c r="J37" s="31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4"/>
    </row>
    <row r="38" spans="1:23" ht="15.75" thickBot="1">
      <c r="A38" s="71">
        <v>42400</v>
      </c>
      <c r="B38" s="33"/>
      <c r="C38" s="26"/>
      <c r="D38" s="26"/>
      <c r="E38" s="27"/>
      <c r="F38" s="28"/>
      <c r="G38" s="29"/>
      <c r="H38" s="30"/>
      <c r="I38" s="76"/>
      <c r="J38" s="31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4"/>
    </row>
    <row r="39" spans="1:23" ht="15">
      <c r="A39" s="25" t="s">
        <v>9</v>
      </c>
      <c r="B39" s="33" t="s">
        <v>9</v>
      </c>
      <c r="C39" s="15" t="s">
        <v>9</v>
      </c>
      <c r="D39" s="41" t="s">
        <v>20</v>
      </c>
      <c r="E39" s="74">
        <f>SUM(E8:E38)</f>
        <v>800</v>
      </c>
      <c r="F39" s="42"/>
      <c r="G39" s="43">
        <f>SUM(G8:G38)</f>
        <v>800</v>
      </c>
      <c r="H39" s="44"/>
      <c r="I39" s="78">
        <f>I8+G39-E39</f>
        <v>100</v>
      </c>
      <c r="J39" s="20"/>
      <c r="K39" s="45">
        <f t="shared" ref="K39:U39" si="1">SUM(K8:K38)</f>
        <v>200</v>
      </c>
      <c r="L39" s="45">
        <f t="shared" si="1"/>
        <v>600</v>
      </c>
      <c r="M39" s="45">
        <f t="shared" si="1"/>
        <v>0</v>
      </c>
      <c r="N39" s="45">
        <f t="shared" si="1"/>
        <v>0</v>
      </c>
      <c r="O39" s="45">
        <f t="shared" si="1"/>
        <v>0</v>
      </c>
      <c r="P39" s="45">
        <f t="shared" si="1"/>
        <v>0</v>
      </c>
      <c r="Q39" s="45">
        <f t="shared" si="1"/>
        <v>0</v>
      </c>
      <c r="R39" s="45">
        <f t="shared" si="1"/>
        <v>0</v>
      </c>
      <c r="S39" s="45">
        <f t="shared" si="1"/>
        <v>0</v>
      </c>
      <c r="T39" s="45">
        <f t="shared" si="1"/>
        <v>0</v>
      </c>
      <c r="U39" s="45">
        <f t="shared" si="1"/>
        <v>0</v>
      </c>
      <c r="V39" s="46">
        <f>SUM(K39:U39)-U39</f>
        <v>800</v>
      </c>
      <c r="W39" s="1"/>
    </row>
    <row r="40" spans="1:23" ht="15.75" thickBot="1">
      <c r="A40" s="25"/>
      <c r="B40" s="33"/>
      <c r="C40" s="34"/>
      <c r="D40" s="35"/>
      <c r="E40" s="36"/>
      <c r="F40" s="37"/>
      <c r="G40" s="38"/>
      <c r="H40" s="47"/>
      <c r="I40" s="77"/>
      <c r="J40" s="39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23"/>
      <c r="W40" s="48"/>
    </row>
    <row r="41" spans="1:23" ht="15">
      <c r="A41" s="25"/>
      <c r="B41" s="33"/>
      <c r="C41" s="49"/>
      <c r="D41" s="49"/>
      <c r="E41" s="24"/>
      <c r="F41" s="24"/>
      <c r="G41" s="24"/>
      <c r="H41" s="24"/>
      <c r="I41" s="79"/>
      <c r="J41" s="50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21"/>
      <c r="W41" s="48"/>
    </row>
    <row r="42" spans="1:23" ht="30">
      <c r="A42" s="72"/>
      <c r="B42" s="50"/>
      <c r="C42" s="50"/>
      <c r="D42" s="50"/>
      <c r="E42" s="50"/>
      <c r="F42" s="50"/>
      <c r="G42" s="50"/>
      <c r="H42" s="50"/>
      <c r="I42" s="80"/>
      <c r="J42" s="50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96">
        <f>SUM(K39:U39)</f>
        <v>800</v>
      </c>
      <c r="W42" s="86" t="s">
        <v>72</v>
      </c>
    </row>
    <row r="43" spans="1:23" ht="28.5">
      <c r="A43" s="72"/>
      <c r="B43" s="1"/>
      <c r="C43" s="1"/>
      <c r="D43" s="1"/>
      <c r="E43" s="1"/>
      <c r="F43" s="52"/>
      <c r="G43" s="50"/>
      <c r="H43" s="50"/>
      <c r="I43" s="80"/>
      <c r="J43" s="50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97"/>
      <c r="W43" s="85" t="s">
        <v>73</v>
      </c>
    </row>
    <row r="44" spans="1:23" ht="28.5">
      <c r="A44" s="73"/>
      <c r="V44" s="98"/>
      <c r="W44" s="87" t="s">
        <v>74</v>
      </c>
    </row>
    <row r="45" spans="1:23">
      <c r="A45" s="73"/>
    </row>
    <row r="46" spans="1:23">
      <c r="A46" s="73"/>
    </row>
    <row r="47" spans="1:23">
      <c r="A47" s="73"/>
    </row>
  </sheetData>
  <phoneticPr fontId="15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workbookViewId="0">
      <selection activeCell="P15" sqref="P15"/>
    </sheetView>
  </sheetViews>
  <sheetFormatPr defaultColWidth="8.875" defaultRowHeight="14.25"/>
  <cols>
    <col min="1" max="2" width="11.5" customWidth="1"/>
    <col min="3" max="3" width="15.375" customWidth="1"/>
    <col min="5" max="5" width="11.375" bestFit="1" customWidth="1"/>
    <col min="6" max="6" width="1" customWidth="1"/>
    <col min="7" max="7" width="18.875" bestFit="1" customWidth="1"/>
    <col min="8" max="8" width="14.5" customWidth="1"/>
    <col min="9" max="9" width="13.125" style="81" customWidth="1"/>
    <col min="10" max="10" width="1.125" customWidth="1"/>
    <col min="19" max="19" width="10" bestFit="1" customWidth="1"/>
  </cols>
  <sheetData>
    <row r="1" spans="1:23" ht="18">
      <c r="A1" s="84" t="s">
        <v>0</v>
      </c>
      <c r="B1" s="84"/>
      <c r="C1" s="1"/>
      <c r="D1" s="1"/>
      <c r="E1" s="1"/>
      <c r="F1" s="1"/>
      <c r="G1" s="88"/>
      <c r="H1" s="14"/>
      <c r="I1" s="8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84" t="s">
        <v>71</v>
      </c>
      <c r="B2" s="84"/>
      <c r="C2" s="1"/>
      <c r="D2" s="1"/>
      <c r="E2" s="1"/>
      <c r="F2" s="1"/>
      <c r="G2" s="1"/>
      <c r="H2" s="14"/>
      <c r="I2" s="8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84" t="s">
        <v>1</v>
      </c>
      <c r="B3" s="84"/>
      <c r="C3" s="1"/>
      <c r="D3" s="1"/>
      <c r="E3" s="1"/>
      <c r="F3" s="1"/>
      <c r="G3" s="1"/>
      <c r="H3" s="82"/>
      <c r="I3" s="8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84" t="s">
        <v>76</v>
      </c>
      <c r="B4" s="84"/>
      <c r="C4" s="1"/>
      <c r="D4" s="1"/>
      <c r="E4" s="1"/>
      <c r="F4" s="1"/>
      <c r="G4" s="1"/>
      <c r="H4" s="14"/>
      <c r="I4" s="8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" thickBot="1">
      <c r="A5" s="84"/>
      <c r="B5" s="84"/>
      <c r="C5" s="1"/>
      <c r="D5" s="1"/>
      <c r="E5" s="1"/>
      <c r="F5" s="1"/>
      <c r="G5" s="1"/>
      <c r="H5" s="14"/>
      <c r="I5" s="8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89" t="s">
        <v>2</v>
      </c>
      <c r="B6" s="90" t="s">
        <v>3</v>
      </c>
      <c r="C6" s="90" t="s">
        <v>4</v>
      </c>
      <c r="D6" s="90" t="s">
        <v>5</v>
      </c>
      <c r="E6" s="91" t="s">
        <v>70</v>
      </c>
      <c r="F6" s="3"/>
      <c r="G6" s="99" t="s">
        <v>7</v>
      </c>
      <c r="H6" s="102" t="s">
        <v>4</v>
      </c>
      <c r="I6" s="100" t="s">
        <v>8</v>
      </c>
      <c r="J6" s="4"/>
      <c r="K6" s="2" t="s">
        <v>9</v>
      </c>
      <c r="L6" s="2" t="s">
        <v>9</v>
      </c>
      <c r="M6" s="5" t="s">
        <v>12</v>
      </c>
      <c r="N6" s="5" t="s">
        <v>13</v>
      </c>
      <c r="O6" s="5" t="s">
        <v>31</v>
      </c>
      <c r="P6" s="110" t="s">
        <v>77</v>
      </c>
      <c r="Q6" s="111"/>
      <c r="R6" s="111"/>
      <c r="S6" s="112"/>
      <c r="T6" s="68"/>
      <c r="U6" s="6" t="s">
        <v>19</v>
      </c>
      <c r="V6" s="7" t="s">
        <v>20</v>
      </c>
      <c r="W6" s="1"/>
    </row>
    <row r="7" spans="1:23" s="109" customFormat="1" ht="15" thickBot="1">
      <c r="A7" s="92"/>
      <c r="B7" s="93"/>
      <c r="C7" s="93"/>
      <c r="D7" s="94" t="s">
        <v>21</v>
      </c>
      <c r="E7" s="95" t="s">
        <v>6</v>
      </c>
      <c r="F7" s="9"/>
      <c r="G7" s="105" t="s">
        <v>22</v>
      </c>
      <c r="H7" s="106"/>
      <c r="I7" s="107"/>
      <c r="J7" s="101"/>
      <c r="K7" s="8" t="s">
        <v>25</v>
      </c>
      <c r="L7" s="8" t="s">
        <v>10</v>
      </c>
      <c r="M7" s="8" t="s">
        <v>28</v>
      </c>
      <c r="N7" s="8" t="s">
        <v>29</v>
      </c>
      <c r="O7" s="8"/>
      <c r="P7" s="10" t="s">
        <v>33</v>
      </c>
      <c r="Q7" s="11" t="s">
        <v>78</v>
      </c>
      <c r="R7" s="11" t="s">
        <v>79</v>
      </c>
      <c r="S7" s="11" t="s">
        <v>80</v>
      </c>
      <c r="T7" s="12" t="s">
        <v>37</v>
      </c>
      <c r="U7" s="13" t="s">
        <v>38</v>
      </c>
      <c r="V7" s="108" t="s">
        <v>40</v>
      </c>
      <c r="W7" s="13"/>
    </row>
    <row r="8" spans="1:23" ht="15">
      <c r="A8" s="69"/>
      <c r="B8" s="15" t="s">
        <v>9</v>
      </c>
      <c r="C8" s="16"/>
      <c r="D8" s="16"/>
      <c r="E8" s="17"/>
      <c r="F8" s="18"/>
      <c r="G8" s="19"/>
      <c r="H8" s="103" t="s">
        <v>23</v>
      </c>
      <c r="I8" s="104">
        <v>100</v>
      </c>
      <c r="J8" s="20"/>
      <c r="K8" s="21"/>
      <c r="L8" s="21"/>
      <c r="M8" s="21"/>
      <c r="N8" s="21"/>
      <c r="O8" s="21"/>
      <c r="P8" s="22"/>
      <c r="Q8" s="21"/>
      <c r="R8" s="21"/>
      <c r="S8" s="21"/>
      <c r="T8" s="21"/>
      <c r="U8" s="21"/>
      <c r="V8" s="21">
        <f t="shared" ref="V8:V13" si="0">SUM(K8:U8)</f>
        <v>0</v>
      </c>
      <c r="W8" s="24"/>
    </row>
    <row r="9" spans="1:23" ht="15">
      <c r="A9" s="70">
        <v>42371</v>
      </c>
      <c r="B9" s="15" t="s">
        <v>67</v>
      </c>
      <c r="C9" s="25" t="s">
        <v>41</v>
      </c>
      <c r="D9" s="26"/>
      <c r="E9" s="27">
        <v>600</v>
      </c>
      <c r="F9" s="28"/>
      <c r="G9" s="29">
        <v>800</v>
      </c>
      <c r="H9" s="15"/>
      <c r="I9" s="75"/>
      <c r="J9" s="31"/>
      <c r="K9" s="23"/>
      <c r="L9" s="27">
        <v>600</v>
      </c>
      <c r="M9" s="23"/>
      <c r="N9" s="23"/>
      <c r="O9" s="23"/>
      <c r="P9" s="32"/>
      <c r="Q9" s="23"/>
      <c r="R9" s="23"/>
      <c r="S9" s="23"/>
      <c r="T9" s="23"/>
      <c r="U9" s="23"/>
      <c r="V9" s="23">
        <f t="shared" si="0"/>
        <v>600</v>
      </c>
      <c r="W9" s="24"/>
    </row>
    <row r="10" spans="1:23" ht="15">
      <c r="A10" s="70">
        <v>42372</v>
      </c>
      <c r="B10" s="25"/>
      <c r="C10" s="33"/>
      <c r="D10" s="26"/>
      <c r="E10" s="27"/>
      <c r="F10" s="28"/>
      <c r="G10" s="29"/>
      <c r="H10" s="30"/>
      <c r="I10" s="76"/>
      <c r="J10" s="31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>
        <f t="shared" si="0"/>
        <v>0</v>
      </c>
      <c r="W10" s="24"/>
    </row>
    <row r="11" spans="1:23" ht="15">
      <c r="A11" s="71">
        <v>42373</v>
      </c>
      <c r="B11" s="25" t="s">
        <v>68</v>
      </c>
      <c r="C11" s="33" t="s">
        <v>69</v>
      </c>
      <c r="D11" s="26"/>
      <c r="E11" s="27">
        <v>200</v>
      </c>
      <c r="F11" s="28"/>
      <c r="G11" s="23"/>
      <c r="H11" s="23"/>
      <c r="I11" s="23"/>
      <c r="J11" s="31"/>
      <c r="K11" s="23">
        <v>200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>
        <f t="shared" si="0"/>
        <v>200</v>
      </c>
      <c r="W11" s="24"/>
    </row>
    <row r="12" spans="1:23" ht="15">
      <c r="A12" s="71">
        <v>42374</v>
      </c>
      <c r="B12" s="25"/>
      <c r="C12" s="23"/>
      <c r="D12" s="23"/>
      <c r="E12" s="23"/>
      <c r="F12" s="28"/>
      <c r="G12" s="23"/>
      <c r="H12" s="23"/>
      <c r="I12" s="23"/>
      <c r="J12" s="31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>
        <f t="shared" si="0"/>
        <v>0</v>
      </c>
      <c r="W12" s="24"/>
    </row>
    <row r="13" spans="1:23" ht="15">
      <c r="A13" s="71">
        <v>42375</v>
      </c>
      <c r="B13" s="25"/>
      <c r="C13" s="23"/>
      <c r="D13" s="23"/>
      <c r="E13" s="23"/>
      <c r="F13" s="28"/>
      <c r="G13" s="23"/>
      <c r="H13" s="23"/>
      <c r="I13" s="23"/>
      <c r="J13" s="31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>
        <f t="shared" si="0"/>
        <v>0</v>
      </c>
      <c r="W13" s="24"/>
    </row>
    <row r="14" spans="1:23" ht="15">
      <c r="A14" s="71">
        <v>42376</v>
      </c>
      <c r="B14" s="33"/>
      <c r="C14" s="23"/>
      <c r="D14" s="23"/>
      <c r="E14" s="23"/>
      <c r="F14" s="28"/>
      <c r="G14" s="23"/>
      <c r="H14" s="23"/>
      <c r="I14" s="23"/>
      <c r="J14" s="31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4"/>
    </row>
    <row r="15" spans="1:23" ht="15">
      <c r="A15" s="71">
        <v>42377</v>
      </c>
      <c r="B15" s="33"/>
      <c r="C15" s="23"/>
      <c r="D15" s="23"/>
      <c r="E15" s="23"/>
      <c r="F15" s="28"/>
      <c r="G15" s="23"/>
      <c r="H15" s="23"/>
      <c r="I15" s="23"/>
      <c r="J15" s="31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4"/>
    </row>
    <row r="16" spans="1:23" ht="15.75" thickBot="1">
      <c r="A16" s="71">
        <v>42378</v>
      </c>
      <c r="B16" s="33"/>
      <c r="C16" s="23"/>
      <c r="D16" s="23"/>
      <c r="E16" s="23"/>
      <c r="F16" s="28"/>
      <c r="G16" s="23"/>
      <c r="H16" s="23"/>
      <c r="I16" s="23"/>
      <c r="J16" s="31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4"/>
    </row>
    <row r="17" spans="1:23" ht="15">
      <c r="A17" s="71">
        <v>42379</v>
      </c>
      <c r="B17" s="33"/>
      <c r="C17" s="23"/>
      <c r="D17" s="23"/>
      <c r="E17" s="23"/>
      <c r="F17" s="3"/>
      <c r="G17" s="23"/>
      <c r="H17" s="23"/>
      <c r="I17" s="23"/>
      <c r="J17" s="31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4"/>
    </row>
    <row r="18" spans="1:23" ht="15.75" thickBot="1">
      <c r="A18" s="71">
        <v>42380</v>
      </c>
      <c r="B18" s="33"/>
      <c r="C18" s="26"/>
      <c r="D18" s="25"/>
      <c r="E18" s="33"/>
      <c r="F18" s="9"/>
      <c r="G18" s="23"/>
      <c r="H18" s="23"/>
      <c r="I18" s="23"/>
      <c r="J18" s="31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/>
    </row>
    <row r="19" spans="1:23" ht="15">
      <c r="A19" s="71">
        <v>42381</v>
      </c>
      <c r="B19" s="33"/>
      <c r="C19" s="26"/>
      <c r="D19" s="25"/>
      <c r="E19" s="33"/>
      <c r="F19" s="18"/>
      <c r="G19" s="23"/>
      <c r="H19" s="23"/>
      <c r="I19" s="23"/>
      <c r="J19" s="31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4"/>
    </row>
    <row r="20" spans="1:23" ht="15">
      <c r="A20" s="71">
        <v>42382</v>
      </c>
      <c r="B20" s="33"/>
      <c r="C20" s="26"/>
      <c r="D20" s="25"/>
      <c r="E20" s="33"/>
      <c r="F20" s="28"/>
      <c r="G20" s="23"/>
      <c r="H20" s="23"/>
      <c r="I20" s="23"/>
      <c r="J20" s="31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4"/>
    </row>
    <row r="21" spans="1:23" ht="15">
      <c r="A21" s="71">
        <v>42383</v>
      </c>
      <c r="B21" s="33"/>
      <c r="C21" s="26"/>
      <c r="D21" s="25"/>
      <c r="E21" s="33"/>
      <c r="F21" s="28"/>
      <c r="G21" s="23"/>
      <c r="H21" s="23"/>
      <c r="I21" s="23"/>
      <c r="J21" s="31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4"/>
    </row>
    <row r="22" spans="1:23" ht="15">
      <c r="A22" s="71">
        <v>42384</v>
      </c>
      <c r="B22" s="33"/>
      <c r="C22" s="26"/>
      <c r="D22" s="25"/>
      <c r="E22" s="33"/>
      <c r="F22" s="28"/>
      <c r="G22" s="23"/>
      <c r="H22" s="23"/>
      <c r="I22" s="23"/>
      <c r="J22" s="31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4"/>
    </row>
    <row r="23" spans="1:23" ht="15">
      <c r="A23" s="71">
        <v>42385</v>
      </c>
      <c r="B23" s="33"/>
      <c r="C23" s="23"/>
      <c r="D23" s="23"/>
      <c r="E23" s="23"/>
      <c r="F23" s="28"/>
      <c r="G23" s="23"/>
      <c r="H23" s="23"/>
      <c r="I23" s="23"/>
      <c r="J23" s="31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4"/>
    </row>
    <row r="24" spans="1:23" ht="15">
      <c r="A24" s="71">
        <v>42386</v>
      </c>
      <c r="B24" s="33"/>
      <c r="C24" s="23"/>
      <c r="D24" s="23"/>
      <c r="E24" s="23"/>
      <c r="F24" s="28"/>
      <c r="G24" s="23"/>
      <c r="H24" s="23"/>
      <c r="I24" s="23"/>
      <c r="J24" s="31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4"/>
    </row>
    <row r="25" spans="1:23" ht="15">
      <c r="A25" s="71">
        <v>42387</v>
      </c>
      <c r="B25" s="33"/>
      <c r="C25" s="23"/>
      <c r="D25" s="23"/>
      <c r="E25" s="23"/>
      <c r="F25" s="28"/>
      <c r="G25" s="23"/>
      <c r="H25" s="23"/>
      <c r="I25" s="23"/>
      <c r="J25" s="31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4"/>
    </row>
    <row r="26" spans="1:23" ht="15">
      <c r="A26" s="71">
        <v>42388</v>
      </c>
      <c r="B26" s="26"/>
      <c r="C26" s="23"/>
      <c r="D26" s="23"/>
      <c r="E26" s="23"/>
      <c r="F26" s="28"/>
      <c r="G26" s="29"/>
      <c r="H26" s="30"/>
      <c r="I26" s="76"/>
      <c r="J26" s="31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4"/>
    </row>
    <row r="27" spans="1:23" ht="15">
      <c r="A27" s="71">
        <v>42389</v>
      </c>
      <c r="B27" s="26"/>
      <c r="C27" s="23"/>
      <c r="D27" s="23"/>
      <c r="E27" s="23"/>
      <c r="F27" s="28"/>
      <c r="G27" s="29"/>
      <c r="H27" s="30"/>
      <c r="I27" s="76"/>
      <c r="J27" s="31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4"/>
    </row>
    <row r="28" spans="1:23" ht="15">
      <c r="A28" s="71">
        <v>42390</v>
      </c>
      <c r="B28" s="26"/>
      <c r="C28" s="23"/>
      <c r="D28" s="23"/>
      <c r="E28" s="23"/>
      <c r="F28" s="28"/>
      <c r="G28" s="29"/>
      <c r="H28" s="30"/>
      <c r="I28" s="76"/>
      <c r="J28" s="31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4"/>
    </row>
    <row r="29" spans="1:23" ht="15">
      <c r="A29" s="71">
        <v>42391</v>
      </c>
      <c r="B29" s="26"/>
      <c r="C29" s="23"/>
      <c r="D29" s="23"/>
      <c r="E29" s="23"/>
      <c r="F29" s="28"/>
      <c r="G29" s="29"/>
      <c r="H29" s="30"/>
      <c r="I29" s="76"/>
      <c r="J29" s="31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4"/>
    </row>
    <row r="30" spans="1:23" ht="15">
      <c r="A30" s="71">
        <v>42392</v>
      </c>
      <c r="B30" s="26"/>
      <c r="C30" s="23"/>
      <c r="D30" s="23"/>
      <c r="E30" s="23"/>
      <c r="F30" s="28"/>
      <c r="G30" s="29"/>
      <c r="H30" s="30"/>
      <c r="I30" s="76"/>
      <c r="J30" s="31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4"/>
    </row>
    <row r="31" spans="1:23" ht="15">
      <c r="A31" s="71">
        <v>42393</v>
      </c>
      <c r="B31" s="33"/>
      <c r="C31" s="23"/>
      <c r="D31" s="23"/>
      <c r="E31" s="23"/>
      <c r="F31" s="28"/>
      <c r="G31" s="29"/>
      <c r="H31" s="30"/>
      <c r="I31" s="76"/>
      <c r="J31" s="31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4"/>
    </row>
    <row r="32" spans="1:23" ht="15">
      <c r="A32" s="71">
        <v>42394</v>
      </c>
      <c r="B32" s="33"/>
      <c r="C32" s="23"/>
      <c r="D32" s="23"/>
      <c r="E32" s="23"/>
      <c r="F32" s="28"/>
      <c r="G32" s="29"/>
      <c r="H32" s="30"/>
      <c r="I32" s="76"/>
      <c r="J32" s="31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4"/>
    </row>
    <row r="33" spans="1:23" ht="15">
      <c r="A33" s="71">
        <v>42395</v>
      </c>
      <c r="B33" s="33"/>
      <c r="C33" s="23"/>
      <c r="D33" s="23"/>
      <c r="E33" s="23"/>
      <c r="F33" s="28"/>
      <c r="G33" s="29"/>
      <c r="H33" s="30"/>
      <c r="I33" s="76"/>
      <c r="J33" s="31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4"/>
    </row>
    <row r="34" spans="1:23" ht="15">
      <c r="A34" s="71">
        <v>42396</v>
      </c>
      <c r="B34" s="33"/>
      <c r="C34" s="23"/>
      <c r="D34" s="23"/>
      <c r="E34" s="23"/>
      <c r="F34" s="28"/>
      <c r="G34" s="29"/>
      <c r="H34" s="30"/>
      <c r="I34" s="76"/>
      <c r="J34" s="31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4"/>
    </row>
    <row r="35" spans="1:23" ht="15">
      <c r="A35" s="71">
        <v>42397</v>
      </c>
      <c r="B35" s="33"/>
      <c r="C35" s="26"/>
      <c r="D35" s="26"/>
      <c r="E35" s="27"/>
      <c r="F35" s="28"/>
      <c r="G35" s="29"/>
      <c r="H35" s="30"/>
      <c r="I35" s="76"/>
      <c r="J35" s="31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4"/>
    </row>
    <row r="36" spans="1:23" ht="15">
      <c r="A36" s="71">
        <v>42398</v>
      </c>
      <c r="B36" s="33"/>
      <c r="C36" s="26"/>
      <c r="D36" s="26"/>
      <c r="E36" s="27"/>
      <c r="F36" s="28"/>
      <c r="G36" s="29"/>
      <c r="H36" s="30"/>
      <c r="I36" s="76"/>
      <c r="J36" s="31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4"/>
    </row>
    <row r="37" spans="1:23" ht="15">
      <c r="A37" s="71">
        <v>42399</v>
      </c>
      <c r="B37" s="33"/>
      <c r="C37" s="26"/>
      <c r="D37" s="26"/>
      <c r="E37" s="27"/>
      <c r="F37" s="28"/>
      <c r="G37" s="29"/>
      <c r="H37" s="30"/>
      <c r="I37" s="76"/>
      <c r="J37" s="31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4"/>
    </row>
    <row r="38" spans="1:23" ht="15.75" thickBot="1">
      <c r="A38" s="71">
        <v>42400</v>
      </c>
      <c r="B38" s="33"/>
      <c r="C38" s="26"/>
      <c r="D38" s="26"/>
      <c r="E38" s="27"/>
      <c r="F38" s="28"/>
      <c r="G38" s="29"/>
      <c r="H38" s="30"/>
      <c r="I38" s="76"/>
      <c r="J38" s="31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4"/>
    </row>
    <row r="39" spans="1:23" ht="15">
      <c r="A39" s="25" t="s">
        <v>9</v>
      </c>
      <c r="B39" s="33" t="s">
        <v>9</v>
      </c>
      <c r="C39" s="15" t="s">
        <v>9</v>
      </c>
      <c r="D39" s="41" t="s">
        <v>20</v>
      </c>
      <c r="E39" s="74">
        <f>SUM(E8:E38)</f>
        <v>800</v>
      </c>
      <c r="F39" s="42"/>
      <c r="G39" s="43">
        <f>SUM(G8:G38)</f>
        <v>800</v>
      </c>
      <c r="H39" s="44"/>
      <c r="I39" s="78">
        <f>I8+G39-E39</f>
        <v>100</v>
      </c>
      <c r="J39" s="20"/>
      <c r="K39" s="45">
        <f t="shared" ref="K39:U39" si="1">SUM(K8:K38)</f>
        <v>200</v>
      </c>
      <c r="L39" s="45">
        <f t="shared" si="1"/>
        <v>600</v>
      </c>
      <c r="M39" s="45">
        <f t="shared" si="1"/>
        <v>0</v>
      </c>
      <c r="N39" s="45">
        <f t="shared" si="1"/>
        <v>0</v>
      </c>
      <c r="O39" s="45">
        <f t="shared" si="1"/>
        <v>0</v>
      </c>
      <c r="P39" s="45">
        <f t="shared" si="1"/>
        <v>0</v>
      </c>
      <c r="Q39" s="45">
        <f t="shared" si="1"/>
        <v>0</v>
      </c>
      <c r="R39" s="45">
        <f t="shared" si="1"/>
        <v>0</v>
      </c>
      <c r="S39" s="45">
        <f t="shared" si="1"/>
        <v>0</v>
      </c>
      <c r="T39" s="45">
        <f t="shared" si="1"/>
        <v>0</v>
      </c>
      <c r="U39" s="45">
        <f t="shared" si="1"/>
        <v>0</v>
      </c>
      <c r="V39" s="46">
        <f>SUM(K39:U39)-U39</f>
        <v>800</v>
      </c>
      <c r="W39" s="1"/>
    </row>
    <row r="40" spans="1:23" ht="15.75" thickBot="1">
      <c r="A40" s="25"/>
      <c r="B40" s="33"/>
      <c r="C40" s="34"/>
      <c r="D40" s="35"/>
      <c r="E40" s="36"/>
      <c r="F40" s="37"/>
      <c r="G40" s="38"/>
      <c r="H40" s="47"/>
      <c r="I40" s="77"/>
      <c r="J40" s="39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23"/>
      <c r="W40" s="48"/>
    </row>
    <row r="41" spans="1:23" ht="15">
      <c r="A41" s="25"/>
      <c r="B41" s="33"/>
      <c r="C41" s="49"/>
      <c r="D41" s="49"/>
      <c r="E41" s="24"/>
      <c r="F41" s="24"/>
      <c r="G41" s="24"/>
      <c r="H41" s="24"/>
      <c r="I41" s="79"/>
      <c r="J41" s="50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21"/>
      <c r="W41" s="48"/>
    </row>
    <row r="42" spans="1:23" ht="30">
      <c r="A42" s="72"/>
      <c r="B42" s="50"/>
      <c r="C42" s="50"/>
      <c r="D42" s="50"/>
      <c r="E42" s="50"/>
      <c r="F42" s="50"/>
      <c r="G42" s="50"/>
      <c r="H42" s="50"/>
      <c r="I42" s="80"/>
      <c r="J42" s="50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96">
        <f>SUM(K39:U39)</f>
        <v>800</v>
      </c>
      <c r="W42" s="86" t="s">
        <v>72</v>
      </c>
    </row>
    <row r="43" spans="1:23" ht="28.5">
      <c r="A43" s="72"/>
      <c r="B43" s="1"/>
      <c r="C43" s="1"/>
      <c r="D43" s="1"/>
      <c r="E43" s="1"/>
      <c r="F43" s="52"/>
      <c r="G43" s="50"/>
      <c r="H43" s="50"/>
      <c r="I43" s="80"/>
      <c r="J43" s="50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97"/>
      <c r="W43" s="85" t="s">
        <v>73</v>
      </c>
    </row>
    <row r="44" spans="1:23" ht="28.5">
      <c r="A44" s="73"/>
      <c r="V44" s="98"/>
      <c r="W44" s="87" t="s">
        <v>74</v>
      </c>
    </row>
    <row r="45" spans="1:23">
      <c r="A45" s="73"/>
    </row>
    <row r="46" spans="1:23">
      <c r="A46" s="73"/>
    </row>
    <row r="47" spans="1:23">
      <c r="A47" s="73"/>
    </row>
  </sheetData>
  <phoneticPr fontId="15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0"/>
  <sheetViews>
    <sheetView topLeftCell="N1" workbookViewId="0">
      <selection activeCell="V5" sqref="V5"/>
    </sheetView>
  </sheetViews>
  <sheetFormatPr defaultColWidth="8.875" defaultRowHeight="14.25"/>
  <cols>
    <col min="1" max="1" width="13.625" customWidth="1"/>
    <col min="3" max="3" width="1.5" customWidth="1"/>
    <col min="5" max="5" width="1" customWidth="1"/>
  </cols>
  <sheetData>
    <row r="2" spans="1:3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23.25">
      <c r="A3" s="53" t="s">
        <v>42</v>
      </c>
      <c r="B3" s="54" t="s">
        <v>7</v>
      </c>
      <c r="C3" s="55"/>
      <c r="D3" s="54" t="s">
        <v>8</v>
      </c>
      <c r="G3" t="s">
        <v>9</v>
      </c>
      <c r="H3" t="s">
        <v>43</v>
      </c>
      <c r="I3" t="s">
        <v>9</v>
      </c>
      <c r="J3" t="s">
        <v>44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9</v>
      </c>
      <c r="R3" t="s">
        <v>17</v>
      </c>
      <c r="S3" t="s">
        <v>45</v>
      </c>
      <c r="Y3" t="s">
        <v>46</v>
      </c>
      <c r="Z3" t="s">
        <v>47</v>
      </c>
      <c r="AB3" t="s">
        <v>18</v>
      </c>
      <c r="AC3" t="s">
        <v>19</v>
      </c>
      <c r="AE3" t="s">
        <v>20</v>
      </c>
      <c r="AF3" s="1"/>
    </row>
    <row r="4" spans="1:32" ht="15" thickBot="1">
      <c r="A4" s="53"/>
      <c r="B4" s="54" t="s">
        <v>22</v>
      </c>
      <c r="C4" s="55"/>
      <c r="D4" s="54">
        <v>-40759.519999999997</v>
      </c>
      <c r="F4" t="s">
        <v>48</v>
      </c>
      <c r="G4" t="s">
        <v>24</v>
      </c>
      <c r="H4" t="s">
        <v>49</v>
      </c>
      <c r="I4" t="s">
        <v>25</v>
      </c>
      <c r="J4" t="s">
        <v>26</v>
      </c>
      <c r="K4" t="s">
        <v>27</v>
      </c>
      <c r="L4" t="s">
        <v>28</v>
      </c>
      <c r="M4" t="s">
        <v>29</v>
      </c>
      <c r="O4" t="s">
        <v>30</v>
      </c>
      <c r="P4" t="s">
        <v>50</v>
      </c>
      <c r="Q4" t="s">
        <v>31</v>
      </c>
      <c r="R4" t="s">
        <v>32</v>
      </c>
      <c r="S4" t="s">
        <v>33</v>
      </c>
      <c r="T4" t="s">
        <v>34</v>
      </c>
      <c r="U4" t="s">
        <v>35</v>
      </c>
      <c r="V4" t="s">
        <v>75</v>
      </c>
      <c r="W4" t="s">
        <v>36</v>
      </c>
      <c r="X4" t="s">
        <v>51</v>
      </c>
      <c r="Y4" t="s">
        <v>52</v>
      </c>
      <c r="Z4" t="s">
        <v>53</v>
      </c>
      <c r="AA4" t="s">
        <v>37</v>
      </c>
      <c r="AB4" t="s">
        <v>30</v>
      </c>
      <c r="AC4" t="s">
        <v>38</v>
      </c>
      <c r="AD4" t="s">
        <v>39</v>
      </c>
      <c r="AE4" t="s">
        <v>40</v>
      </c>
      <c r="AF4" s="1"/>
    </row>
    <row r="5" spans="1:32" ht="15" thickBot="1">
      <c r="A5" s="56"/>
      <c r="B5" s="57"/>
      <c r="C5" s="58"/>
      <c r="D5" s="57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60"/>
      <c r="AF5" s="1"/>
    </row>
    <row r="6" spans="1:32">
      <c r="A6" s="53"/>
      <c r="B6" s="54"/>
      <c r="C6" s="55"/>
      <c r="D6" s="54"/>
      <c r="AF6" s="1"/>
    </row>
    <row r="7" spans="1:32">
      <c r="A7" s="53" t="s">
        <v>54</v>
      </c>
      <c r="B7" s="54"/>
      <c r="C7" s="55"/>
      <c r="D7" s="54"/>
      <c r="AF7" s="1"/>
    </row>
    <row r="8" spans="1:32">
      <c r="A8" s="53" t="s">
        <v>55</v>
      </c>
      <c r="B8" s="54"/>
      <c r="C8" s="55"/>
      <c r="D8" s="54"/>
      <c r="AF8" s="1"/>
    </row>
    <row r="9" spans="1:32">
      <c r="A9" s="53" t="s">
        <v>56</v>
      </c>
      <c r="B9" s="54"/>
      <c r="C9" s="55"/>
      <c r="D9" s="54"/>
      <c r="AF9" s="1"/>
    </row>
    <row r="10" spans="1:32">
      <c r="A10" s="53" t="s">
        <v>57</v>
      </c>
      <c r="B10" s="54"/>
      <c r="C10" s="55"/>
      <c r="D10" s="54"/>
      <c r="AF10" s="1"/>
    </row>
    <row r="11" spans="1:32">
      <c r="A11" s="53" t="s">
        <v>58</v>
      </c>
      <c r="B11" s="54"/>
      <c r="C11" s="55"/>
      <c r="D11" s="54"/>
      <c r="AF11" s="1"/>
    </row>
    <row r="12" spans="1:32">
      <c r="A12" s="53" t="s">
        <v>59</v>
      </c>
      <c r="B12" s="61"/>
      <c r="C12" s="62"/>
      <c r="D12" s="61"/>
      <c r="AF12" s="1"/>
    </row>
    <row r="13" spans="1:32">
      <c r="A13" s="62" t="s">
        <v>60</v>
      </c>
      <c r="B13" s="61"/>
      <c r="C13" s="62"/>
      <c r="AF13" s="1"/>
    </row>
    <row r="14" spans="1:32">
      <c r="A14" s="53" t="s">
        <v>61</v>
      </c>
      <c r="B14" s="63"/>
      <c r="AF14" s="1"/>
    </row>
    <row r="15" spans="1:32" ht="17.25" customHeight="1">
      <c r="A15" s="53" t="s">
        <v>62</v>
      </c>
      <c r="B15" s="64"/>
      <c r="C15" s="65"/>
      <c r="D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AA15" s="64"/>
      <c r="AB15" s="64"/>
      <c r="AC15" s="64"/>
      <c r="AD15" s="65"/>
      <c r="AE15" s="64"/>
      <c r="AF15" s="1"/>
    </row>
    <row r="16" spans="1:32">
      <c r="A16" s="62" t="s">
        <v>63</v>
      </c>
      <c r="AF16" s="1"/>
    </row>
    <row r="17" spans="1:32" ht="15.75" customHeight="1">
      <c r="A17" s="53" t="s">
        <v>64</v>
      </c>
      <c r="AF17" s="1"/>
    </row>
    <row r="18" spans="1:32" ht="18" customHeight="1">
      <c r="A18" s="53" t="s">
        <v>65</v>
      </c>
      <c r="AF18" s="1"/>
    </row>
    <row r="19" spans="1:32">
      <c r="A19" s="66" t="s">
        <v>66</v>
      </c>
      <c r="B19" s="67">
        <f>SUM(B7:B18)</f>
        <v>0</v>
      </c>
      <c r="C19" s="67"/>
      <c r="D19" s="67"/>
      <c r="E19" s="67"/>
      <c r="F19" s="67">
        <f t="shared" ref="F19:L19" si="0">SUM(F7:F18)</f>
        <v>0</v>
      </c>
      <c r="G19" s="67">
        <f t="shared" si="0"/>
        <v>0</v>
      </c>
      <c r="H19" s="67">
        <f t="shared" si="0"/>
        <v>0</v>
      </c>
      <c r="I19" s="67">
        <f t="shared" si="0"/>
        <v>0</v>
      </c>
      <c r="J19" s="67">
        <f t="shared" si="0"/>
        <v>0</v>
      </c>
      <c r="K19" s="67">
        <f t="shared" si="0"/>
        <v>0</v>
      </c>
      <c r="L19" s="67">
        <f t="shared" si="0"/>
        <v>0</v>
      </c>
      <c r="M19" s="67"/>
      <c r="N19" s="67">
        <f t="shared" ref="N19:AD19" si="1">SUM(N7:N18)</f>
        <v>0</v>
      </c>
      <c r="O19" s="67">
        <f t="shared" si="1"/>
        <v>0</v>
      </c>
      <c r="P19" s="67">
        <f t="shared" si="1"/>
        <v>0</v>
      </c>
      <c r="Q19" s="67">
        <f t="shared" si="1"/>
        <v>0</v>
      </c>
      <c r="R19" s="67">
        <f t="shared" si="1"/>
        <v>0</v>
      </c>
      <c r="S19" s="67">
        <f t="shared" si="1"/>
        <v>0</v>
      </c>
      <c r="T19" s="67">
        <f t="shared" si="1"/>
        <v>0</v>
      </c>
      <c r="U19" s="67">
        <f t="shared" si="1"/>
        <v>0</v>
      </c>
      <c r="V19" s="67">
        <f t="shared" si="1"/>
        <v>0</v>
      </c>
      <c r="W19" s="67">
        <f t="shared" si="1"/>
        <v>0</v>
      </c>
      <c r="X19" s="67">
        <f t="shared" si="1"/>
        <v>0</v>
      </c>
      <c r="Y19" s="67">
        <f t="shared" si="1"/>
        <v>0</v>
      </c>
      <c r="Z19" s="67">
        <f t="shared" si="1"/>
        <v>0</v>
      </c>
      <c r="AA19" s="67">
        <f t="shared" si="1"/>
        <v>0</v>
      </c>
      <c r="AB19" s="67">
        <f t="shared" si="1"/>
        <v>0</v>
      </c>
      <c r="AC19" s="67">
        <f t="shared" si="1"/>
        <v>0</v>
      </c>
      <c r="AD19" s="67">
        <f t="shared" si="1"/>
        <v>0</v>
      </c>
      <c r="AE19" s="67">
        <f>SUM(AE7:AE18)</f>
        <v>0</v>
      </c>
      <c r="AF19" s="1"/>
    </row>
    <row r="20" spans="1:32">
      <c r="A20" s="66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1"/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abSelected="1" topLeftCell="D6" zoomScale="113" workbookViewId="0">
      <selection activeCell="G8" sqref="G8"/>
    </sheetView>
  </sheetViews>
  <sheetFormatPr defaultColWidth="8.875" defaultRowHeight="14.25"/>
  <cols>
    <col min="1" max="2" width="11.5" customWidth="1"/>
    <col min="3" max="3" width="15.375" customWidth="1"/>
    <col min="5" max="5" width="11.375" bestFit="1" customWidth="1"/>
    <col min="6" max="6" width="1" customWidth="1"/>
    <col min="7" max="7" width="18.875" bestFit="1" customWidth="1"/>
    <col min="8" max="8" width="14.5" customWidth="1"/>
    <col min="9" max="10" width="13.125" style="81" customWidth="1"/>
    <col min="11" max="11" width="1.125" customWidth="1"/>
    <col min="18" max="18" width="9.125" bestFit="1" customWidth="1"/>
    <col min="20" max="20" width="10" bestFit="1" customWidth="1"/>
    <col min="21" max="21" width="10" customWidth="1"/>
  </cols>
  <sheetData>
    <row r="1" spans="1:25" ht="18">
      <c r="A1" s="84" t="s">
        <v>0</v>
      </c>
      <c r="B1" s="84" t="s">
        <v>87</v>
      </c>
      <c r="C1" s="1"/>
      <c r="D1" s="1"/>
      <c r="E1" s="1"/>
      <c r="F1" s="1"/>
      <c r="G1" s="88"/>
      <c r="H1" s="14"/>
      <c r="I1" s="83"/>
      <c r="J1" s="8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84" t="s">
        <v>71</v>
      </c>
      <c r="B2" s="84" t="s">
        <v>88</v>
      </c>
      <c r="C2" s="1"/>
      <c r="D2" s="1"/>
      <c r="E2" s="1"/>
      <c r="F2" s="1"/>
      <c r="G2" s="1"/>
      <c r="H2" s="14"/>
      <c r="I2" s="83"/>
      <c r="J2" s="8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84" t="s">
        <v>1</v>
      </c>
      <c r="B3" s="84" t="s">
        <v>89</v>
      </c>
      <c r="C3" s="1"/>
      <c r="D3" s="1"/>
      <c r="E3" s="1"/>
      <c r="F3" s="1"/>
      <c r="G3" s="1"/>
      <c r="H3" s="82"/>
      <c r="I3" s="82"/>
      <c r="J3" s="8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84" t="s">
        <v>76</v>
      </c>
      <c r="B4" s="84">
        <v>5</v>
      </c>
      <c r="C4" s="1"/>
      <c r="D4" s="1"/>
      <c r="E4" s="1"/>
      <c r="F4" s="1"/>
      <c r="G4" s="1"/>
      <c r="H4" s="14"/>
      <c r="I4" s="83"/>
      <c r="J4" s="8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" thickBot="1">
      <c r="A5" s="84"/>
      <c r="B5" s="84"/>
      <c r="C5" s="1"/>
      <c r="D5" s="1"/>
      <c r="E5" s="1"/>
      <c r="F5" s="1"/>
      <c r="G5" s="1"/>
      <c r="H5" s="14"/>
      <c r="I5" s="83"/>
      <c r="J5" s="8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89" t="s">
        <v>2</v>
      </c>
      <c r="B6" s="90" t="s">
        <v>3</v>
      </c>
      <c r="C6" s="90" t="s">
        <v>4</v>
      </c>
      <c r="D6" s="90" t="s">
        <v>5</v>
      </c>
      <c r="E6" s="91" t="s">
        <v>70</v>
      </c>
      <c r="F6" s="3"/>
      <c r="G6" s="130" t="s">
        <v>99</v>
      </c>
      <c r="H6" s="131" t="s">
        <v>4</v>
      </c>
      <c r="I6" s="132" t="s">
        <v>8</v>
      </c>
      <c r="J6" s="132" t="s">
        <v>91</v>
      </c>
      <c r="K6" s="4"/>
      <c r="L6" s="2" t="s">
        <v>9</v>
      </c>
      <c r="M6" s="2" t="s">
        <v>9</v>
      </c>
      <c r="N6" s="5" t="s">
        <v>12</v>
      </c>
      <c r="O6" s="5" t="s">
        <v>13</v>
      </c>
      <c r="P6" s="5" t="s">
        <v>31</v>
      </c>
      <c r="Q6" s="110"/>
      <c r="R6" s="111"/>
      <c r="S6" s="111"/>
      <c r="T6" s="111"/>
      <c r="U6" s="114"/>
      <c r="V6" s="68"/>
      <c r="W6" s="6" t="s">
        <v>19</v>
      </c>
      <c r="X6" s="7" t="s">
        <v>20</v>
      </c>
      <c r="Y6" s="1"/>
    </row>
    <row r="7" spans="1:25" s="109" customFormat="1" ht="15.75" thickBot="1">
      <c r="A7" s="92"/>
      <c r="B7" s="93"/>
      <c r="C7" s="93"/>
      <c r="D7" s="94" t="s">
        <v>21</v>
      </c>
      <c r="E7" s="95" t="s">
        <v>6</v>
      </c>
      <c r="F7" s="9"/>
      <c r="G7" s="129" t="s">
        <v>96</v>
      </c>
      <c r="H7" s="106"/>
      <c r="I7" s="107"/>
      <c r="J7" s="116"/>
      <c r="K7" s="101"/>
      <c r="L7" s="8" t="s">
        <v>25</v>
      </c>
      <c r="M7" s="8" t="s">
        <v>10</v>
      </c>
      <c r="N7" s="8" t="s">
        <v>28</v>
      </c>
      <c r="O7" s="8" t="s">
        <v>29</v>
      </c>
      <c r="P7" s="8"/>
      <c r="Q7" s="10" t="s">
        <v>33</v>
      </c>
      <c r="R7" s="11" t="s">
        <v>78</v>
      </c>
      <c r="S7" s="11" t="s">
        <v>79</v>
      </c>
      <c r="T7" s="11" t="s">
        <v>80</v>
      </c>
      <c r="U7" s="11" t="s">
        <v>90</v>
      </c>
      <c r="V7" s="12" t="s">
        <v>37</v>
      </c>
      <c r="W7" s="13" t="s">
        <v>38</v>
      </c>
      <c r="X7" s="108" t="s">
        <v>40</v>
      </c>
      <c r="Y7" s="13"/>
    </row>
    <row r="8" spans="1:25" ht="30.75" thickBot="1">
      <c r="A8" s="69">
        <v>42370</v>
      </c>
      <c r="B8" s="15" t="s">
        <v>9</v>
      </c>
      <c r="C8" s="16"/>
      <c r="D8" s="16"/>
      <c r="E8" s="17"/>
      <c r="F8" s="18"/>
      <c r="G8" s="117"/>
      <c r="H8" s="117" t="s">
        <v>23</v>
      </c>
      <c r="I8" s="117">
        <v>100</v>
      </c>
      <c r="J8" s="117">
        <f>SUM(I8,H8,G8)</f>
        <v>100</v>
      </c>
      <c r="K8" s="20"/>
      <c r="L8" s="21"/>
      <c r="M8" s="21"/>
      <c r="N8" s="21"/>
      <c r="O8" s="21"/>
      <c r="P8" s="21"/>
      <c r="Q8" s="22"/>
      <c r="R8" s="21"/>
      <c r="S8" s="21"/>
      <c r="T8" s="21"/>
      <c r="U8" s="45">
        <f t="shared" ref="U8:U33" si="0">SUM(Q8,R8,S8,T8)</f>
        <v>0</v>
      </c>
      <c r="V8" s="21"/>
      <c r="W8" s="21"/>
      <c r="X8" s="21">
        <f t="shared" ref="X8:X13" si="1">SUM(L8:W8)</f>
        <v>0</v>
      </c>
      <c r="Y8" s="24"/>
    </row>
    <row r="9" spans="1:25" ht="15.75" thickBot="1">
      <c r="A9" s="70">
        <v>42371</v>
      </c>
      <c r="B9" s="15" t="s">
        <v>67</v>
      </c>
      <c r="C9" s="25" t="s">
        <v>41</v>
      </c>
      <c r="D9" s="26"/>
      <c r="E9" s="27">
        <v>600</v>
      </c>
      <c r="F9" s="28"/>
      <c r="G9" s="117"/>
      <c r="H9" s="117"/>
      <c r="I9" s="117"/>
      <c r="J9" s="117">
        <f>SUM(I9,H9,G9)</f>
        <v>0</v>
      </c>
      <c r="K9" s="31"/>
      <c r="L9" s="23"/>
      <c r="M9" s="27">
        <v>600</v>
      </c>
      <c r="N9" s="23"/>
      <c r="O9" s="23"/>
      <c r="P9" s="23"/>
      <c r="Q9" s="32"/>
      <c r="R9" s="23"/>
      <c r="S9" s="23">
        <v>600</v>
      </c>
      <c r="T9" s="23"/>
      <c r="U9" s="45">
        <f t="shared" si="0"/>
        <v>600</v>
      </c>
      <c r="V9" s="23"/>
      <c r="W9" s="23"/>
      <c r="X9" s="23">
        <f t="shared" si="1"/>
        <v>1800</v>
      </c>
      <c r="Y9" s="24"/>
    </row>
    <row r="10" spans="1:25" ht="15.75" thickBot="1">
      <c r="A10" s="70">
        <v>42372</v>
      </c>
      <c r="B10" s="25"/>
      <c r="C10" s="33"/>
      <c r="D10" s="26"/>
      <c r="E10" s="27"/>
      <c r="F10" s="28"/>
      <c r="G10" s="117"/>
      <c r="H10" s="117"/>
      <c r="I10" s="117"/>
      <c r="J10" s="117">
        <f t="shared" ref="J10:J38" si="2">SUM(I10,H10,G10)</f>
        <v>0</v>
      </c>
      <c r="K10" s="31"/>
      <c r="L10" s="23"/>
      <c r="M10" s="23"/>
      <c r="N10" s="23"/>
      <c r="O10" s="23"/>
      <c r="P10" s="23"/>
      <c r="Q10" s="23"/>
      <c r="R10" s="23"/>
      <c r="S10" s="23"/>
      <c r="T10" s="23"/>
      <c r="U10" s="45">
        <f t="shared" si="0"/>
        <v>0</v>
      </c>
      <c r="V10" s="23"/>
      <c r="W10" s="23"/>
      <c r="X10" s="23">
        <f t="shared" si="1"/>
        <v>0</v>
      </c>
      <c r="Y10" s="24"/>
    </row>
    <row r="11" spans="1:25" ht="15.75" thickBot="1">
      <c r="A11" s="71">
        <v>42373</v>
      </c>
      <c r="B11" s="25"/>
      <c r="C11" s="33"/>
      <c r="D11" s="26"/>
      <c r="E11" s="27"/>
      <c r="F11" s="28"/>
      <c r="G11" s="117">
        <v>5000</v>
      </c>
      <c r="H11" s="117" t="s">
        <v>86</v>
      </c>
      <c r="I11" s="117"/>
      <c r="J11" s="117">
        <f t="shared" si="2"/>
        <v>5000</v>
      </c>
      <c r="K11" s="31"/>
      <c r="L11" s="23">
        <v>200</v>
      </c>
      <c r="M11" s="23"/>
      <c r="N11" s="23"/>
      <c r="O11" s="23"/>
      <c r="P11" s="23"/>
      <c r="Q11" s="23"/>
      <c r="R11" s="23"/>
      <c r="S11" s="23"/>
      <c r="T11" s="32"/>
      <c r="U11" s="45">
        <f t="shared" si="0"/>
        <v>0</v>
      </c>
      <c r="V11" s="23"/>
      <c r="W11" s="23"/>
      <c r="X11" s="23">
        <f t="shared" si="1"/>
        <v>200</v>
      </c>
      <c r="Y11" s="24"/>
    </row>
    <row r="12" spans="1:25" ht="15.75" thickBot="1">
      <c r="A12" s="71">
        <v>42374</v>
      </c>
      <c r="B12" s="25"/>
      <c r="C12" s="23"/>
      <c r="D12" s="23"/>
      <c r="E12" s="23"/>
      <c r="F12" s="28"/>
      <c r="G12" s="117"/>
      <c r="H12" s="117"/>
      <c r="I12" s="117"/>
      <c r="J12" s="117">
        <f t="shared" si="2"/>
        <v>0</v>
      </c>
      <c r="K12" s="31"/>
      <c r="L12" s="23"/>
      <c r="M12" s="23"/>
      <c r="N12" s="23"/>
      <c r="O12" s="23"/>
      <c r="P12" s="23"/>
      <c r="Q12" s="23"/>
      <c r="R12" s="23"/>
      <c r="S12" s="115"/>
      <c r="T12" s="23"/>
      <c r="U12" s="45">
        <f t="shared" si="0"/>
        <v>0</v>
      </c>
      <c r="V12" s="23"/>
      <c r="W12" s="23"/>
      <c r="X12" s="23">
        <f t="shared" si="1"/>
        <v>0</v>
      </c>
      <c r="Y12" s="24"/>
    </row>
    <row r="13" spans="1:25" ht="15.75" thickBot="1">
      <c r="A13" s="71">
        <v>42375</v>
      </c>
      <c r="B13" s="25" t="s">
        <v>82</v>
      </c>
      <c r="C13" s="23" t="s">
        <v>81</v>
      </c>
      <c r="D13" s="23"/>
      <c r="E13" s="23">
        <v>300</v>
      </c>
      <c r="F13" s="28"/>
      <c r="G13" s="117"/>
      <c r="H13" s="117"/>
      <c r="I13" s="117"/>
      <c r="J13" s="117">
        <f t="shared" si="2"/>
        <v>0</v>
      </c>
      <c r="K13" s="31"/>
      <c r="L13" s="23"/>
      <c r="M13" s="23"/>
      <c r="N13" s="23"/>
      <c r="O13" s="23"/>
      <c r="P13" s="23"/>
      <c r="Q13" s="23">
        <v>300</v>
      </c>
      <c r="R13" s="23"/>
      <c r="S13" s="23"/>
      <c r="T13" s="21"/>
      <c r="U13" s="45">
        <f t="shared" si="0"/>
        <v>300</v>
      </c>
      <c r="V13" s="23"/>
      <c r="W13" s="23"/>
      <c r="X13" s="23">
        <f t="shared" si="1"/>
        <v>600</v>
      </c>
      <c r="Y13" s="24"/>
    </row>
    <row r="14" spans="1:25" ht="15.75" thickBot="1">
      <c r="A14" s="71">
        <v>42376</v>
      </c>
      <c r="B14" s="33"/>
      <c r="C14" s="23"/>
      <c r="D14" s="23"/>
      <c r="E14" s="23"/>
      <c r="F14" s="28"/>
      <c r="G14" s="117"/>
      <c r="H14" s="117"/>
      <c r="I14" s="117"/>
      <c r="J14" s="117">
        <f t="shared" si="2"/>
        <v>0</v>
      </c>
      <c r="K14" s="31"/>
      <c r="L14" s="23"/>
      <c r="M14" s="23"/>
      <c r="N14" s="23"/>
      <c r="O14" s="23"/>
      <c r="P14" s="23"/>
      <c r="Q14" s="23"/>
      <c r="R14" s="23"/>
      <c r="S14" s="23"/>
      <c r="T14" s="23"/>
      <c r="U14" s="45">
        <f t="shared" si="0"/>
        <v>0</v>
      </c>
      <c r="V14" s="23"/>
      <c r="W14" s="23"/>
      <c r="X14" s="23"/>
      <c r="Y14" s="24"/>
    </row>
    <row r="15" spans="1:25" ht="15.75" thickBot="1">
      <c r="A15" s="71">
        <v>42377</v>
      </c>
      <c r="B15" s="33"/>
      <c r="C15" s="23"/>
      <c r="D15" s="23"/>
      <c r="E15" s="23"/>
      <c r="F15" s="28"/>
      <c r="G15" s="117"/>
      <c r="H15" s="117"/>
      <c r="I15" s="117"/>
      <c r="J15" s="117">
        <f t="shared" si="2"/>
        <v>0</v>
      </c>
      <c r="K15" s="31"/>
      <c r="L15" s="23"/>
      <c r="M15" s="23"/>
      <c r="N15" s="23"/>
      <c r="O15" s="23"/>
      <c r="P15" s="23"/>
      <c r="Q15" s="23"/>
      <c r="R15" s="23"/>
      <c r="S15" s="23"/>
      <c r="T15" s="23"/>
      <c r="U15" s="45">
        <f t="shared" si="0"/>
        <v>0</v>
      </c>
      <c r="V15" s="23"/>
      <c r="W15" s="23"/>
      <c r="X15" s="23"/>
      <c r="Y15" s="24"/>
    </row>
    <row r="16" spans="1:25" ht="15.75" thickBot="1">
      <c r="A16" s="71">
        <v>42378</v>
      </c>
      <c r="B16" s="33"/>
      <c r="C16" s="23"/>
      <c r="D16" s="23"/>
      <c r="E16" s="23"/>
      <c r="F16" s="28"/>
      <c r="G16" s="117"/>
      <c r="H16" s="117"/>
      <c r="I16" s="117"/>
      <c r="J16" s="117">
        <f t="shared" si="2"/>
        <v>0</v>
      </c>
      <c r="K16" s="31"/>
      <c r="L16" s="23"/>
      <c r="M16" s="23"/>
      <c r="N16" s="23"/>
      <c r="O16" s="23"/>
      <c r="P16" s="23"/>
      <c r="Q16" s="23"/>
      <c r="R16" s="23"/>
      <c r="S16" s="23"/>
      <c r="T16" s="23"/>
      <c r="U16" s="45">
        <f t="shared" si="0"/>
        <v>0</v>
      </c>
      <c r="V16" s="23"/>
      <c r="W16" s="23"/>
      <c r="X16" s="23"/>
      <c r="Y16" s="24"/>
    </row>
    <row r="17" spans="1:25" ht="15.75" thickBot="1">
      <c r="A17" s="71">
        <v>42379</v>
      </c>
      <c r="B17" s="33"/>
      <c r="C17" s="23"/>
      <c r="D17" s="23"/>
      <c r="E17" s="23"/>
      <c r="F17" s="3"/>
      <c r="G17" s="117"/>
      <c r="H17" s="117"/>
      <c r="I17" s="117"/>
      <c r="J17" s="117">
        <f t="shared" si="2"/>
        <v>0</v>
      </c>
      <c r="K17" s="31"/>
      <c r="L17" s="23"/>
      <c r="M17" s="23"/>
      <c r="N17" s="23"/>
      <c r="O17" s="23"/>
      <c r="P17" s="23"/>
      <c r="Q17" s="23"/>
      <c r="R17" s="23"/>
      <c r="S17" s="23"/>
      <c r="T17" s="23"/>
      <c r="U17" s="45">
        <f t="shared" si="0"/>
        <v>0</v>
      </c>
      <c r="V17" s="23"/>
      <c r="W17" s="23"/>
      <c r="X17" s="23"/>
      <c r="Y17" s="24"/>
    </row>
    <row r="18" spans="1:25" ht="15.75" thickBot="1">
      <c r="A18" s="71">
        <v>42380</v>
      </c>
      <c r="B18" s="33"/>
      <c r="C18" s="26"/>
      <c r="D18" s="25"/>
      <c r="E18" s="33"/>
      <c r="F18" s="9"/>
      <c r="G18" s="117"/>
      <c r="H18" s="117"/>
      <c r="I18" s="117"/>
      <c r="J18" s="117">
        <f t="shared" si="2"/>
        <v>0</v>
      </c>
      <c r="K18" s="31"/>
      <c r="L18" s="23"/>
      <c r="M18" s="23"/>
      <c r="N18" s="23"/>
      <c r="O18" s="23"/>
      <c r="P18" s="23"/>
      <c r="Q18" s="23"/>
      <c r="R18" s="23"/>
      <c r="S18" s="23"/>
      <c r="T18" s="23"/>
      <c r="U18" s="45">
        <f t="shared" si="0"/>
        <v>0</v>
      </c>
      <c r="V18" s="23"/>
      <c r="W18" s="23"/>
      <c r="X18" s="23"/>
      <c r="Y18" s="24"/>
    </row>
    <row r="19" spans="1:25" ht="15.75" thickBot="1">
      <c r="A19" s="71">
        <v>42381</v>
      </c>
      <c r="B19" s="33"/>
      <c r="C19" s="26"/>
      <c r="D19" s="25"/>
      <c r="E19" s="33"/>
      <c r="F19" s="18"/>
      <c r="G19" s="117"/>
      <c r="H19" s="117"/>
      <c r="I19" s="117"/>
      <c r="J19" s="117">
        <f t="shared" si="2"/>
        <v>0</v>
      </c>
      <c r="K19" s="31"/>
      <c r="L19" s="23"/>
      <c r="M19" s="23"/>
      <c r="N19" s="23"/>
      <c r="O19" s="23"/>
      <c r="P19" s="23"/>
      <c r="Q19" s="23"/>
      <c r="R19" s="23"/>
      <c r="S19" s="23"/>
      <c r="T19" s="23"/>
      <c r="U19" s="45">
        <f t="shared" si="0"/>
        <v>0</v>
      </c>
      <c r="V19" s="23"/>
      <c r="W19" s="23"/>
      <c r="X19" s="23"/>
      <c r="Y19" s="24"/>
    </row>
    <row r="20" spans="1:25" ht="15.75" thickBot="1">
      <c r="A20" s="71">
        <v>42382</v>
      </c>
      <c r="B20" s="33"/>
      <c r="C20" s="26"/>
      <c r="D20" s="25"/>
      <c r="E20" s="33"/>
      <c r="F20" s="28"/>
      <c r="G20" s="117"/>
      <c r="H20" s="117"/>
      <c r="I20" s="117"/>
      <c r="J20" s="117">
        <f t="shared" si="2"/>
        <v>0</v>
      </c>
      <c r="K20" s="31"/>
      <c r="L20" s="23"/>
      <c r="M20" s="23"/>
      <c r="N20" s="23"/>
      <c r="O20" s="23"/>
      <c r="P20" s="23"/>
      <c r="Q20" s="23"/>
      <c r="R20" s="23"/>
      <c r="S20" s="23"/>
      <c r="T20" s="23"/>
      <c r="U20" s="45">
        <f t="shared" si="0"/>
        <v>0</v>
      </c>
      <c r="V20" s="23"/>
      <c r="W20" s="23"/>
      <c r="X20" s="23"/>
      <c r="Y20" s="24"/>
    </row>
    <row r="21" spans="1:25" ht="15.75" thickBot="1">
      <c r="A21" s="71">
        <v>42383</v>
      </c>
      <c r="B21" s="33"/>
      <c r="C21" s="26"/>
      <c r="D21" s="25"/>
      <c r="E21" s="33"/>
      <c r="F21" s="28"/>
      <c r="G21" s="117"/>
      <c r="H21" s="117"/>
      <c r="I21" s="117"/>
      <c r="J21" s="117">
        <f t="shared" si="2"/>
        <v>0</v>
      </c>
      <c r="K21" s="31"/>
      <c r="L21" s="23"/>
      <c r="M21" s="23"/>
      <c r="N21" s="23"/>
      <c r="O21" s="23"/>
      <c r="P21" s="23"/>
      <c r="Q21" s="23"/>
      <c r="R21" s="23"/>
      <c r="S21" s="23"/>
      <c r="T21" s="23"/>
      <c r="U21" s="45">
        <f t="shared" si="0"/>
        <v>0</v>
      </c>
      <c r="V21" s="23"/>
      <c r="W21" s="23"/>
      <c r="X21" s="23"/>
      <c r="Y21" s="24"/>
    </row>
    <row r="22" spans="1:25" ht="15.75" thickBot="1">
      <c r="A22" s="71">
        <v>42384</v>
      </c>
      <c r="B22" s="33"/>
      <c r="C22" s="26"/>
      <c r="D22" s="25"/>
      <c r="E22" s="113"/>
      <c r="F22" s="28"/>
      <c r="G22" s="117"/>
      <c r="H22" s="117"/>
      <c r="I22" s="117"/>
      <c r="J22" s="117">
        <f t="shared" si="2"/>
        <v>0</v>
      </c>
      <c r="K22" s="31"/>
      <c r="L22" s="23"/>
      <c r="M22" s="23"/>
      <c r="N22" s="23"/>
      <c r="O22" s="23"/>
      <c r="P22" s="23"/>
      <c r="Q22" s="23"/>
      <c r="R22" s="23"/>
      <c r="S22" s="23"/>
      <c r="T22" s="23"/>
      <c r="U22" s="45">
        <f t="shared" si="0"/>
        <v>0</v>
      </c>
      <c r="V22" s="23"/>
      <c r="W22" s="23"/>
      <c r="X22" s="23"/>
      <c r="Y22" s="24"/>
    </row>
    <row r="23" spans="1:25" ht="15.75" thickBot="1">
      <c r="A23" s="71">
        <v>42385</v>
      </c>
      <c r="B23" s="33" t="s">
        <v>85</v>
      </c>
      <c r="C23" s="26" t="s">
        <v>84</v>
      </c>
      <c r="D23" s="23"/>
      <c r="E23" s="23">
        <v>100</v>
      </c>
      <c r="F23" s="28"/>
      <c r="G23" s="117"/>
      <c r="H23" s="117"/>
      <c r="I23" s="117"/>
      <c r="J23" s="117">
        <f t="shared" si="2"/>
        <v>0</v>
      </c>
      <c r="K23" s="31"/>
      <c r="L23" s="23"/>
      <c r="M23" s="23"/>
      <c r="N23" s="23"/>
      <c r="O23" s="23"/>
      <c r="P23" s="23"/>
      <c r="Q23" s="23"/>
      <c r="R23" s="23"/>
      <c r="S23" s="23"/>
      <c r="T23" s="23">
        <v>100</v>
      </c>
      <c r="U23" s="45">
        <f t="shared" si="0"/>
        <v>100</v>
      </c>
      <c r="V23" s="23"/>
      <c r="W23" s="23"/>
      <c r="X23" s="23"/>
      <c r="Y23" s="24"/>
    </row>
    <row r="24" spans="1:25" ht="15.75" thickBot="1">
      <c r="A24" s="71">
        <v>42386</v>
      </c>
      <c r="B24" s="33"/>
      <c r="C24" s="23"/>
      <c r="D24" s="23"/>
      <c r="E24" s="23"/>
      <c r="F24" s="28"/>
      <c r="G24" s="117"/>
      <c r="H24" s="117"/>
      <c r="I24" s="117"/>
      <c r="J24" s="117">
        <f t="shared" si="2"/>
        <v>0</v>
      </c>
      <c r="K24" s="31"/>
      <c r="L24" s="23"/>
      <c r="M24" s="23"/>
      <c r="N24" s="23"/>
      <c r="O24" s="23"/>
      <c r="P24" s="23"/>
      <c r="Q24" s="23"/>
      <c r="R24" s="23"/>
      <c r="S24" s="23"/>
      <c r="T24" s="23"/>
      <c r="U24" s="45">
        <f t="shared" si="0"/>
        <v>0</v>
      </c>
      <c r="V24" s="23"/>
      <c r="W24" s="23"/>
      <c r="X24" s="23"/>
      <c r="Y24" s="24"/>
    </row>
    <row r="25" spans="1:25" ht="15.75" thickBot="1">
      <c r="A25" s="71">
        <v>42387</v>
      </c>
      <c r="B25" s="33"/>
      <c r="C25" s="23"/>
      <c r="D25" s="23"/>
      <c r="E25" s="23"/>
      <c r="F25" s="28"/>
      <c r="G25" s="117"/>
      <c r="H25" s="117"/>
      <c r="I25" s="117"/>
      <c r="J25" s="117">
        <f t="shared" si="2"/>
        <v>0</v>
      </c>
      <c r="K25" s="31"/>
      <c r="L25" s="23"/>
      <c r="M25" s="23"/>
      <c r="N25" s="23"/>
      <c r="O25" s="23"/>
      <c r="P25" s="23"/>
      <c r="Q25" s="23"/>
      <c r="R25" s="23"/>
      <c r="S25" s="23"/>
      <c r="T25" s="23"/>
      <c r="U25" s="45">
        <f t="shared" si="0"/>
        <v>0</v>
      </c>
      <c r="V25" s="23"/>
      <c r="W25" s="23"/>
      <c r="X25" s="23"/>
      <c r="Y25" s="24"/>
    </row>
    <row r="26" spans="1:25" ht="15.75" thickBot="1">
      <c r="A26" s="71">
        <v>42388</v>
      </c>
      <c r="B26" s="26"/>
      <c r="C26" s="23"/>
      <c r="D26" s="23"/>
      <c r="E26" s="23"/>
      <c r="F26" s="28"/>
      <c r="G26" s="117"/>
      <c r="H26" s="117"/>
      <c r="I26" s="117"/>
      <c r="J26" s="117">
        <f t="shared" si="2"/>
        <v>0</v>
      </c>
      <c r="K26" s="31"/>
      <c r="L26" s="23"/>
      <c r="M26" s="23"/>
      <c r="N26" s="23"/>
      <c r="O26" s="23"/>
      <c r="P26" s="23"/>
      <c r="Q26" s="23"/>
      <c r="R26" s="23"/>
      <c r="S26" s="23"/>
      <c r="T26" s="23"/>
      <c r="U26" s="45">
        <f t="shared" si="0"/>
        <v>0</v>
      </c>
      <c r="V26" s="23"/>
      <c r="W26" s="23"/>
      <c r="X26" s="23"/>
      <c r="Y26" s="24"/>
    </row>
    <row r="27" spans="1:25" ht="15.75" thickBot="1">
      <c r="A27" s="71">
        <v>42389</v>
      </c>
      <c r="B27" s="26"/>
      <c r="C27" s="23"/>
      <c r="D27" s="23"/>
      <c r="E27" s="23"/>
      <c r="F27" s="28"/>
      <c r="G27" s="117"/>
      <c r="H27" s="117"/>
      <c r="I27" s="117"/>
      <c r="J27" s="117">
        <f t="shared" si="2"/>
        <v>0</v>
      </c>
      <c r="K27" s="31"/>
      <c r="L27" s="23"/>
      <c r="M27" s="23"/>
      <c r="N27" s="23"/>
      <c r="O27" s="23"/>
      <c r="P27" s="23"/>
      <c r="Q27" s="23"/>
      <c r="R27" s="23"/>
      <c r="S27" s="23"/>
      <c r="T27" s="23"/>
      <c r="U27" s="45">
        <f t="shared" si="0"/>
        <v>0</v>
      </c>
      <c r="V27" s="23"/>
      <c r="W27" s="23"/>
      <c r="X27" s="23"/>
      <c r="Y27" s="24"/>
    </row>
    <row r="28" spans="1:25" ht="15.75" thickBot="1">
      <c r="A28" s="71">
        <v>42390</v>
      </c>
      <c r="B28" s="26"/>
      <c r="C28" s="23"/>
      <c r="D28" s="23"/>
      <c r="E28" s="23"/>
      <c r="F28" s="28"/>
      <c r="G28" s="117"/>
      <c r="H28" s="117"/>
      <c r="I28" s="117"/>
      <c r="J28" s="117">
        <f t="shared" si="2"/>
        <v>0</v>
      </c>
      <c r="K28" s="31"/>
      <c r="L28" s="23"/>
      <c r="M28" s="23"/>
      <c r="N28" s="23"/>
      <c r="O28" s="23"/>
      <c r="P28" s="23"/>
      <c r="Q28" s="23"/>
      <c r="R28" s="23"/>
      <c r="S28" s="23"/>
      <c r="T28" s="23"/>
      <c r="U28" s="45">
        <f t="shared" si="0"/>
        <v>0</v>
      </c>
      <c r="V28" s="23"/>
      <c r="W28" s="23"/>
      <c r="X28" s="23"/>
      <c r="Y28" s="24"/>
    </row>
    <row r="29" spans="1:25" ht="15.75" thickBot="1">
      <c r="A29" s="71">
        <v>42391</v>
      </c>
      <c r="B29" s="26"/>
      <c r="C29" s="23"/>
      <c r="D29" s="23"/>
      <c r="E29" s="23"/>
      <c r="F29" s="28"/>
      <c r="G29" s="117"/>
      <c r="H29" s="117"/>
      <c r="I29" s="117"/>
      <c r="J29" s="117">
        <f t="shared" si="2"/>
        <v>0</v>
      </c>
      <c r="K29" s="31"/>
      <c r="L29" s="23"/>
      <c r="M29" s="23"/>
      <c r="N29" s="23"/>
      <c r="O29" s="23"/>
      <c r="P29" s="23"/>
      <c r="Q29" s="23"/>
      <c r="R29" s="23"/>
      <c r="S29" s="23"/>
      <c r="T29" s="23"/>
      <c r="U29" s="45">
        <f t="shared" si="0"/>
        <v>0</v>
      </c>
      <c r="V29" s="23"/>
      <c r="W29" s="23"/>
      <c r="X29" s="23"/>
      <c r="Y29" s="24"/>
    </row>
    <row r="30" spans="1:25" ht="15.75" thickBot="1">
      <c r="A30" s="71">
        <v>42392</v>
      </c>
      <c r="B30" s="26"/>
      <c r="C30" s="23"/>
      <c r="D30" s="23"/>
      <c r="E30" s="23"/>
      <c r="F30" s="28"/>
      <c r="G30" s="117"/>
      <c r="H30" s="117"/>
      <c r="I30" s="117"/>
      <c r="J30" s="117">
        <f t="shared" si="2"/>
        <v>0</v>
      </c>
      <c r="K30" s="31"/>
      <c r="L30" s="23"/>
      <c r="M30" s="23"/>
      <c r="N30" s="23"/>
      <c r="O30" s="23"/>
      <c r="P30" s="23"/>
      <c r="Q30" s="23"/>
      <c r="R30" s="23"/>
      <c r="S30" s="23"/>
      <c r="T30" s="23"/>
      <c r="U30" s="45">
        <f t="shared" si="0"/>
        <v>0</v>
      </c>
      <c r="V30" s="23"/>
      <c r="W30" s="23"/>
      <c r="X30" s="23"/>
      <c r="Y30" s="24"/>
    </row>
    <row r="31" spans="1:25" ht="15.75" thickBot="1">
      <c r="A31" s="71">
        <v>42393</v>
      </c>
      <c r="B31" s="33"/>
      <c r="C31" s="23"/>
      <c r="D31" s="23"/>
      <c r="E31" s="23"/>
      <c r="F31" s="28"/>
      <c r="G31" s="117"/>
      <c r="H31" s="117"/>
      <c r="I31" s="117"/>
      <c r="J31" s="117">
        <f t="shared" si="2"/>
        <v>0</v>
      </c>
      <c r="K31" s="31"/>
      <c r="L31" s="23"/>
      <c r="M31" s="23"/>
      <c r="N31" s="23"/>
      <c r="O31" s="23"/>
      <c r="P31" s="23"/>
      <c r="Q31" s="23"/>
      <c r="R31" s="23"/>
      <c r="S31" s="23"/>
      <c r="T31" s="23"/>
      <c r="U31" s="45">
        <f t="shared" si="0"/>
        <v>0</v>
      </c>
      <c r="V31" s="23"/>
      <c r="W31" s="23"/>
      <c r="X31" s="23"/>
      <c r="Y31" s="24"/>
    </row>
    <row r="32" spans="1:25" ht="15.75" thickBot="1">
      <c r="A32" s="71">
        <v>42394</v>
      </c>
      <c r="B32" s="33"/>
      <c r="C32" s="23"/>
      <c r="D32" s="23"/>
      <c r="E32" s="23"/>
      <c r="F32" s="28"/>
      <c r="G32" s="117"/>
      <c r="H32" s="117"/>
      <c r="I32" s="117"/>
      <c r="J32" s="117">
        <f t="shared" si="2"/>
        <v>0</v>
      </c>
      <c r="K32" s="31"/>
      <c r="L32" s="23"/>
      <c r="M32" s="23"/>
      <c r="N32" s="23"/>
      <c r="O32" s="23"/>
      <c r="P32" s="23"/>
      <c r="Q32" s="23"/>
      <c r="R32" s="23"/>
      <c r="S32" s="23"/>
      <c r="T32" s="23"/>
      <c r="U32" s="45">
        <f t="shared" si="0"/>
        <v>0</v>
      </c>
      <c r="V32" s="23"/>
      <c r="W32" s="23"/>
      <c r="X32" s="23"/>
      <c r="Y32" s="24"/>
    </row>
    <row r="33" spans="1:25" ht="15.75" thickBot="1">
      <c r="A33" s="71">
        <v>42395</v>
      </c>
      <c r="B33" s="33"/>
      <c r="C33" s="23"/>
      <c r="D33" s="23"/>
      <c r="E33" s="23"/>
      <c r="F33" s="28"/>
      <c r="G33" s="117"/>
      <c r="H33" s="117"/>
      <c r="I33" s="117"/>
      <c r="J33" s="117">
        <f t="shared" si="2"/>
        <v>0</v>
      </c>
      <c r="K33" s="31"/>
      <c r="L33" s="23"/>
      <c r="M33" s="23"/>
      <c r="N33" s="23"/>
      <c r="O33" s="23"/>
      <c r="P33" s="23"/>
      <c r="Q33" s="23"/>
      <c r="R33" s="23"/>
      <c r="S33" s="23"/>
      <c r="T33" s="23"/>
      <c r="U33" s="45">
        <f t="shared" si="0"/>
        <v>0</v>
      </c>
      <c r="V33" s="23"/>
      <c r="W33" s="23"/>
      <c r="X33" s="23"/>
      <c r="Y33" s="24"/>
    </row>
    <row r="34" spans="1:25" ht="15.75" thickBot="1">
      <c r="A34" s="71">
        <v>42396</v>
      </c>
      <c r="B34" s="33"/>
      <c r="C34" s="23"/>
      <c r="D34" s="23"/>
      <c r="E34" s="23"/>
      <c r="F34" s="28"/>
      <c r="G34" s="117"/>
      <c r="H34" s="117"/>
      <c r="I34" s="117"/>
      <c r="J34" s="117">
        <f t="shared" si="2"/>
        <v>0</v>
      </c>
      <c r="K34" s="31"/>
      <c r="L34" s="23"/>
      <c r="M34" s="23"/>
      <c r="N34" s="23"/>
      <c r="O34" s="23"/>
      <c r="P34" s="23"/>
      <c r="Q34" s="23"/>
      <c r="R34" s="23"/>
      <c r="S34" s="23"/>
      <c r="T34" s="23"/>
      <c r="U34" s="45">
        <f t="shared" ref="U34:U38" si="3">SUM(Q34,R34,S34,T34)</f>
        <v>0</v>
      </c>
      <c r="V34" s="23"/>
      <c r="W34" s="23"/>
      <c r="X34" s="23"/>
      <c r="Y34" s="24"/>
    </row>
    <row r="35" spans="1:25" ht="15.75" thickBot="1">
      <c r="A35" s="71">
        <v>42397</v>
      </c>
      <c r="B35" s="33"/>
      <c r="C35" s="26"/>
      <c r="D35" s="26"/>
      <c r="E35" s="27"/>
      <c r="F35" s="28"/>
      <c r="G35" s="117"/>
      <c r="H35" s="117"/>
      <c r="I35" s="117"/>
      <c r="J35" s="117">
        <f t="shared" si="2"/>
        <v>0</v>
      </c>
      <c r="K35" s="31"/>
      <c r="L35" s="23"/>
      <c r="M35" s="23"/>
      <c r="N35" s="23"/>
      <c r="O35" s="23"/>
      <c r="P35" s="23"/>
      <c r="Q35" s="23"/>
      <c r="R35" s="23"/>
      <c r="S35" s="23"/>
      <c r="T35" s="23"/>
      <c r="U35" s="45">
        <f t="shared" si="3"/>
        <v>0</v>
      </c>
      <c r="V35" s="23"/>
      <c r="W35" s="23"/>
      <c r="X35" s="23"/>
      <c r="Y35" s="24"/>
    </row>
    <row r="36" spans="1:25" ht="15.75" thickBot="1">
      <c r="A36" s="71">
        <v>42398</v>
      </c>
      <c r="B36" s="33"/>
      <c r="C36" s="26"/>
      <c r="D36" s="26"/>
      <c r="E36" s="27"/>
      <c r="F36" s="28"/>
      <c r="G36" s="117"/>
      <c r="H36" s="117"/>
      <c r="I36" s="117"/>
      <c r="J36" s="117">
        <f t="shared" si="2"/>
        <v>0</v>
      </c>
      <c r="K36" s="31"/>
      <c r="L36" s="23"/>
      <c r="M36" s="23"/>
      <c r="N36" s="23"/>
      <c r="O36" s="23"/>
      <c r="P36" s="23"/>
      <c r="Q36" s="23"/>
      <c r="R36" s="23"/>
      <c r="S36" s="23"/>
      <c r="T36" s="23"/>
      <c r="U36" s="45">
        <f t="shared" si="3"/>
        <v>0</v>
      </c>
      <c r="V36" s="23"/>
      <c r="W36" s="23"/>
      <c r="X36" s="23"/>
      <c r="Y36" s="24"/>
    </row>
    <row r="37" spans="1:25" ht="15.75" thickBot="1">
      <c r="A37" s="71">
        <v>42399</v>
      </c>
      <c r="B37" s="33"/>
      <c r="C37" s="26"/>
      <c r="D37" s="26"/>
      <c r="E37" s="27"/>
      <c r="F37" s="28"/>
      <c r="G37" s="117"/>
      <c r="H37" s="117"/>
      <c r="I37" s="117"/>
      <c r="J37" s="117">
        <f t="shared" si="2"/>
        <v>0</v>
      </c>
      <c r="K37" s="31"/>
      <c r="L37" s="23"/>
      <c r="M37" s="23"/>
      <c r="N37" s="23"/>
      <c r="O37" s="23"/>
      <c r="P37" s="23"/>
      <c r="Q37" s="23"/>
      <c r="R37" s="23"/>
      <c r="S37" s="23"/>
      <c r="T37" s="23"/>
      <c r="U37" s="45">
        <f t="shared" si="3"/>
        <v>0</v>
      </c>
      <c r="V37" s="23"/>
      <c r="W37" s="23"/>
      <c r="X37" s="23"/>
      <c r="Y37" s="24"/>
    </row>
    <row r="38" spans="1:25" ht="15.75" thickBot="1">
      <c r="A38" s="71">
        <v>42400</v>
      </c>
      <c r="B38" s="33"/>
      <c r="C38" s="26" t="s">
        <v>83</v>
      </c>
      <c r="D38" s="26"/>
      <c r="E38" s="27">
        <v>3000</v>
      </c>
      <c r="F38" s="28"/>
      <c r="G38" s="117"/>
      <c r="H38" s="117"/>
      <c r="I38" s="117"/>
      <c r="J38" s="117">
        <f t="shared" si="2"/>
        <v>0</v>
      </c>
      <c r="K38" s="31"/>
      <c r="L38" s="23"/>
      <c r="M38" s="23"/>
      <c r="N38" s="23"/>
      <c r="O38" s="23"/>
      <c r="P38" s="23"/>
      <c r="Q38" s="23"/>
      <c r="R38" s="23">
        <v>3000</v>
      </c>
      <c r="S38" s="23"/>
      <c r="T38" s="23"/>
      <c r="U38" s="45">
        <f t="shared" si="3"/>
        <v>3000</v>
      </c>
      <c r="V38" s="23"/>
      <c r="W38" s="23"/>
      <c r="X38" s="23"/>
      <c r="Y38" s="24"/>
    </row>
    <row r="39" spans="1:25" ht="15">
      <c r="A39" s="25" t="s">
        <v>9</v>
      </c>
      <c r="B39" s="33" t="s">
        <v>9</v>
      </c>
      <c r="C39" s="15" t="s">
        <v>9</v>
      </c>
      <c r="D39" s="41" t="s">
        <v>20</v>
      </c>
      <c r="E39" s="74">
        <f>SUM(E8:E38)</f>
        <v>4000</v>
      </c>
      <c r="F39" s="42"/>
      <c r="G39" s="133">
        <f>SUM(G8:G38)</f>
        <v>5000</v>
      </c>
      <c r="H39" s="133"/>
      <c r="I39" s="133">
        <f>I8+G39-E39</f>
        <v>1100</v>
      </c>
      <c r="J39" s="133">
        <f>SUM(I39,H39,G39)</f>
        <v>6100</v>
      </c>
      <c r="K39" s="20"/>
      <c r="L39" s="45">
        <f t="shared" ref="L39:W39" si="4">SUM(L8:L38)</f>
        <v>200</v>
      </c>
      <c r="M39" s="45">
        <f t="shared" si="4"/>
        <v>600</v>
      </c>
      <c r="N39" s="45">
        <f t="shared" si="4"/>
        <v>0</v>
      </c>
      <c r="O39" s="45">
        <f t="shared" si="4"/>
        <v>0</v>
      </c>
      <c r="P39" s="45">
        <f t="shared" si="4"/>
        <v>0</v>
      </c>
      <c r="Q39" s="45">
        <v>300</v>
      </c>
      <c r="R39" s="45">
        <f>SUM(R8:R38)</f>
        <v>3000</v>
      </c>
      <c r="S39" s="45">
        <f>SUM(S8:S38)</f>
        <v>600</v>
      </c>
      <c r="T39" s="45">
        <f>SUM(T8:T38)</f>
        <v>100</v>
      </c>
      <c r="U39" s="45">
        <f>SUM(Q39,R39,S39,T39)</f>
        <v>4000</v>
      </c>
      <c r="V39" s="45">
        <f t="shared" si="4"/>
        <v>0</v>
      </c>
      <c r="W39" s="45">
        <f t="shared" si="4"/>
        <v>0</v>
      </c>
      <c r="X39" s="46">
        <f>SUM(L39:W39)-W39</f>
        <v>8800</v>
      </c>
      <c r="Y39" s="1"/>
    </row>
    <row r="40" spans="1:25" ht="15">
      <c r="A40" s="25"/>
      <c r="B40" s="33"/>
      <c r="C40" s="123"/>
      <c r="D40" s="124"/>
      <c r="E40" s="125"/>
      <c r="F40" s="126"/>
      <c r="G40" s="117"/>
      <c r="H40" s="117"/>
      <c r="I40" s="117"/>
      <c r="J40" s="117"/>
      <c r="K40" s="127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46"/>
      <c r="Y40" s="1"/>
    </row>
    <row r="41" spans="1:25" ht="15">
      <c r="A41" s="25"/>
      <c r="B41" s="33"/>
      <c r="C41" s="123"/>
      <c r="D41" s="25" t="s">
        <v>92</v>
      </c>
      <c r="E41" s="125">
        <f>SUM(E8:E38)</f>
        <v>4000</v>
      </c>
      <c r="F41" s="126"/>
      <c r="G41" s="117"/>
      <c r="H41" s="117"/>
      <c r="I41" s="117"/>
      <c r="J41" s="117"/>
      <c r="K41" s="127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46"/>
      <c r="Y41" s="1"/>
    </row>
    <row r="42" spans="1:25" ht="15">
      <c r="A42" s="25"/>
      <c r="B42" s="33"/>
      <c r="C42" s="123"/>
      <c r="D42" s="25" t="s">
        <v>93</v>
      </c>
      <c r="E42" s="125">
        <f>AVERAGE(E8:E38)</f>
        <v>1000</v>
      </c>
      <c r="F42" s="126"/>
      <c r="G42" s="117"/>
      <c r="H42" s="117"/>
      <c r="I42" s="117"/>
      <c r="J42" s="117"/>
      <c r="K42" s="127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46"/>
      <c r="Y42" s="1"/>
    </row>
    <row r="43" spans="1:25" ht="15">
      <c r="A43" s="25"/>
      <c r="B43" s="33"/>
      <c r="C43" s="123"/>
      <c r="D43" s="25" t="s">
        <v>94</v>
      </c>
      <c r="E43" s="125">
        <f>MIN(E8:E38)</f>
        <v>100</v>
      </c>
      <c r="F43" s="126"/>
      <c r="G43" s="117"/>
      <c r="H43" s="117"/>
      <c r="I43" s="117"/>
      <c r="J43" s="117"/>
      <c r="K43" s="127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46"/>
      <c r="Y43" s="1"/>
    </row>
    <row r="44" spans="1:25" ht="15.75" thickBot="1">
      <c r="A44" s="25"/>
      <c r="B44" s="33"/>
      <c r="C44" s="34"/>
      <c r="D44" s="25" t="s">
        <v>95</v>
      </c>
      <c r="E44" s="36">
        <f>MAX(E8:E38)</f>
        <v>3000</v>
      </c>
      <c r="F44" s="37"/>
      <c r="G44" s="38"/>
      <c r="H44" s="47"/>
      <c r="I44" s="77"/>
      <c r="J44" s="77"/>
      <c r="K44" s="39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23"/>
      <c r="Y44" s="48"/>
    </row>
    <row r="45" spans="1:25" ht="15">
      <c r="A45" s="25"/>
      <c r="B45" s="33"/>
      <c r="C45" s="120"/>
      <c r="D45" s="49"/>
      <c r="E45" s="24"/>
      <c r="F45" s="121"/>
      <c r="G45" s="24"/>
      <c r="H45" s="122"/>
      <c r="I45" s="79"/>
      <c r="J45" s="79"/>
      <c r="K45" s="12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21"/>
      <c r="Y45" s="48"/>
    </row>
    <row r="46" spans="1:25" ht="15">
      <c r="A46" s="25"/>
      <c r="B46" s="33"/>
      <c r="C46" s="49"/>
      <c r="D46" s="49"/>
      <c r="E46" s="24"/>
      <c r="F46" s="24"/>
      <c r="G46" s="24"/>
      <c r="H46" s="24"/>
      <c r="I46" s="79"/>
      <c r="J46" s="79"/>
      <c r="K46" s="50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21"/>
      <c r="Y46" s="48"/>
    </row>
    <row r="47" spans="1:25" ht="30">
      <c r="A47" s="72"/>
      <c r="B47" s="50"/>
      <c r="C47" s="50"/>
      <c r="D47" s="50"/>
      <c r="E47" s="50"/>
      <c r="F47" s="50"/>
      <c r="G47" s="50"/>
      <c r="H47" s="50"/>
      <c r="I47" s="80"/>
      <c r="J47" s="80"/>
      <c r="K47" s="50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96">
        <f>SUM(L39:W39)</f>
        <v>8800</v>
      </c>
      <c r="Y47" s="86" t="s">
        <v>72</v>
      </c>
    </row>
    <row r="48" spans="1:25" ht="28.5">
      <c r="A48" s="72"/>
      <c r="B48" s="1"/>
      <c r="C48" s="1"/>
      <c r="D48" s="1"/>
      <c r="E48" s="1"/>
      <c r="F48" s="52"/>
      <c r="G48" s="50"/>
      <c r="H48" s="50"/>
      <c r="I48" s="80"/>
      <c r="J48" s="80"/>
      <c r="K48" s="50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118">
        <f>S39/X47</f>
        <v>6.8181818181818177E-2</v>
      </c>
      <c r="Y48" s="85" t="s">
        <v>73</v>
      </c>
    </row>
    <row r="49" spans="1:25" ht="28.5">
      <c r="A49" s="73"/>
      <c r="X49" s="119">
        <f>U39/X47</f>
        <v>0.45454545454545453</v>
      </c>
      <c r="Y49" s="87" t="s">
        <v>74</v>
      </c>
    </row>
    <row r="50" spans="1:25">
      <c r="A50" s="73"/>
    </row>
    <row r="51" spans="1:25">
      <c r="A51" s="73"/>
    </row>
    <row r="52" spans="1:25">
      <c r="A52" s="73"/>
    </row>
  </sheetData>
  <phoneticPr fontId="15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29" workbookViewId="0">
      <selection activeCell="D39" sqref="D39"/>
    </sheetView>
  </sheetViews>
  <sheetFormatPr defaultColWidth="8.875" defaultRowHeight="14.25"/>
  <cols>
    <col min="1" max="2" width="11.5" customWidth="1"/>
    <col min="3" max="3" width="15.375" customWidth="1"/>
    <col min="5" max="5" width="11.375" bestFit="1" customWidth="1"/>
    <col min="6" max="6" width="1" customWidth="1"/>
    <col min="7" max="7" width="18.875" bestFit="1" customWidth="1"/>
    <col min="8" max="8" width="14.5" customWidth="1"/>
    <col min="9" max="9" width="13.125" style="81" customWidth="1"/>
    <col min="10" max="10" width="1.125" customWidth="1"/>
    <col min="19" max="19" width="10" bestFit="1" customWidth="1"/>
  </cols>
  <sheetData>
    <row r="1" spans="1:23" ht="18">
      <c r="A1" s="84" t="s">
        <v>0</v>
      </c>
      <c r="B1" s="84"/>
      <c r="C1" s="1"/>
      <c r="D1" s="1"/>
      <c r="E1" s="1"/>
      <c r="F1" s="1"/>
      <c r="G1" s="88"/>
      <c r="H1" s="14"/>
      <c r="I1" s="8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84" t="s">
        <v>71</v>
      </c>
      <c r="B2" s="84"/>
      <c r="C2" s="1"/>
      <c r="D2" s="1"/>
      <c r="E2" s="1"/>
      <c r="F2" s="1"/>
      <c r="G2" s="1"/>
      <c r="H2" s="14"/>
      <c r="I2" s="8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84" t="s">
        <v>1</v>
      </c>
      <c r="B3" s="84"/>
      <c r="C3" s="1"/>
      <c r="D3" s="1"/>
      <c r="E3" s="1"/>
      <c r="F3" s="1"/>
      <c r="G3" s="1"/>
      <c r="H3" s="82"/>
      <c r="I3" s="8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84" t="s">
        <v>76</v>
      </c>
      <c r="B4" s="84"/>
      <c r="C4" s="1"/>
      <c r="D4" s="1"/>
      <c r="E4" s="1"/>
      <c r="F4" s="1"/>
      <c r="G4" s="1"/>
      <c r="H4" s="14"/>
      <c r="I4" s="8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" thickBot="1">
      <c r="A5" s="84"/>
      <c r="B5" s="84"/>
      <c r="C5" s="1"/>
      <c r="D5" s="1"/>
      <c r="E5" s="1"/>
      <c r="F5" s="1"/>
      <c r="G5" s="1"/>
      <c r="H5" s="14"/>
      <c r="I5" s="8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89" t="s">
        <v>2</v>
      </c>
      <c r="B6" s="90" t="s">
        <v>3</v>
      </c>
      <c r="C6" s="90" t="s">
        <v>4</v>
      </c>
      <c r="D6" s="90" t="s">
        <v>5</v>
      </c>
      <c r="E6" s="91" t="s">
        <v>70</v>
      </c>
      <c r="F6" s="3"/>
      <c r="G6" s="99" t="s">
        <v>7</v>
      </c>
      <c r="H6" s="102" t="s">
        <v>4</v>
      </c>
      <c r="I6" s="100" t="s">
        <v>8</v>
      </c>
      <c r="J6" s="4"/>
      <c r="K6" s="2" t="s">
        <v>9</v>
      </c>
      <c r="L6" s="2" t="s">
        <v>9</v>
      </c>
      <c r="M6" s="5" t="s">
        <v>12</v>
      </c>
      <c r="N6" s="5" t="s">
        <v>13</v>
      </c>
      <c r="O6" s="5" t="s">
        <v>31</v>
      </c>
      <c r="P6" s="110" t="s">
        <v>77</v>
      </c>
      <c r="Q6" s="111"/>
      <c r="R6" s="111"/>
      <c r="S6" s="112"/>
      <c r="T6" s="68"/>
      <c r="U6" s="6" t="s">
        <v>19</v>
      </c>
      <c r="V6" s="7" t="s">
        <v>20</v>
      </c>
      <c r="W6" s="1"/>
    </row>
    <row r="7" spans="1:23" s="109" customFormat="1" ht="15" thickBot="1">
      <c r="A7" s="92"/>
      <c r="B7" s="93"/>
      <c r="C7" s="93"/>
      <c r="D7" s="94" t="s">
        <v>21</v>
      </c>
      <c r="E7" s="95" t="s">
        <v>6</v>
      </c>
      <c r="F7" s="9"/>
      <c r="G7" s="105" t="s">
        <v>22</v>
      </c>
      <c r="H7" s="106"/>
      <c r="I7" s="107"/>
      <c r="J7" s="101"/>
      <c r="K7" s="8" t="s">
        <v>25</v>
      </c>
      <c r="L7" s="8" t="s">
        <v>10</v>
      </c>
      <c r="M7" s="8" t="s">
        <v>28</v>
      </c>
      <c r="N7" s="8" t="s">
        <v>29</v>
      </c>
      <c r="O7" s="8"/>
      <c r="P7" s="10" t="s">
        <v>33</v>
      </c>
      <c r="Q7" s="11" t="s">
        <v>78</v>
      </c>
      <c r="R7" s="11" t="s">
        <v>79</v>
      </c>
      <c r="S7" s="11" t="s">
        <v>80</v>
      </c>
      <c r="T7" s="12" t="s">
        <v>37</v>
      </c>
      <c r="U7" s="13" t="s">
        <v>38</v>
      </c>
      <c r="V7" s="108" t="s">
        <v>40</v>
      </c>
      <c r="W7" s="13"/>
    </row>
    <row r="8" spans="1:23" ht="15">
      <c r="A8" s="69"/>
      <c r="B8" s="15" t="s">
        <v>9</v>
      </c>
      <c r="C8" s="16"/>
      <c r="D8" s="16"/>
      <c r="E8" s="17"/>
      <c r="F8" s="18"/>
      <c r="G8" s="19"/>
      <c r="H8" s="103" t="s">
        <v>23</v>
      </c>
      <c r="I8" s="104">
        <v>100</v>
      </c>
      <c r="J8" s="20"/>
      <c r="K8" s="21"/>
      <c r="L8" s="21"/>
      <c r="M8" s="21"/>
      <c r="N8" s="21"/>
      <c r="O8" s="21"/>
      <c r="P8" s="22"/>
      <c r="Q8" s="21"/>
      <c r="R8" s="21"/>
      <c r="S8" s="21"/>
      <c r="T8" s="21"/>
      <c r="U8" s="21"/>
      <c r="V8" s="21">
        <f t="shared" ref="V8:V13" si="0">SUM(K8:U8)</f>
        <v>0</v>
      </c>
      <c r="W8" s="24"/>
    </row>
    <row r="9" spans="1:23" ht="15">
      <c r="A9" s="70">
        <v>42402</v>
      </c>
      <c r="B9" s="15" t="s">
        <v>67</v>
      </c>
      <c r="C9" s="25" t="s">
        <v>41</v>
      </c>
      <c r="D9" s="26"/>
      <c r="E9" s="27">
        <v>600</v>
      </c>
      <c r="F9" s="28"/>
      <c r="G9" s="29">
        <v>800</v>
      </c>
      <c r="H9" s="15"/>
      <c r="I9" s="75"/>
      <c r="J9" s="31"/>
      <c r="K9" s="23"/>
      <c r="L9" s="27">
        <v>600</v>
      </c>
      <c r="M9" s="23"/>
      <c r="N9" s="23"/>
      <c r="O9" s="23"/>
      <c r="P9" s="32"/>
      <c r="Q9" s="23"/>
      <c r="R9" s="23"/>
      <c r="S9" s="23"/>
      <c r="T9" s="23"/>
      <c r="U9" s="23"/>
      <c r="V9" s="23">
        <f t="shared" si="0"/>
        <v>600</v>
      </c>
      <c r="W9" s="24"/>
    </row>
    <row r="10" spans="1:23" ht="15">
      <c r="A10" s="70">
        <v>42403</v>
      </c>
      <c r="B10" s="25"/>
      <c r="C10" s="33"/>
      <c r="D10" s="26"/>
      <c r="E10" s="27"/>
      <c r="F10" s="28"/>
      <c r="G10" s="29"/>
      <c r="H10" s="30"/>
      <c r="I10" s="76"/>
      <c r="J10" s="31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>
        <f t="shared" si="0"/>
        <v>0</v>
      </c>
      <c r="W10" s="24"/>
    </row>
    <row r="11" spans="1:23" ht="15">
      <c r="A11" s="70">
        <v>42404</v>
      </c>
      <c r="B11" s="25" t="s">
        <v>68</v>
      </c>
      <c r="C11" s="33" t="s">
        <v>69</v>
      </c>
      <c r="D11" s="26"/>
      <c r="E11" s="27">
        <v>200</v>
      </c>
      <c r="F11" s="28"/>
      <c r="G11" s="23"/>
      <c r="H11" s="23"/>
      <c r="I11" s="23"/>
      <c r="J11" s="31"/>
      <c r="K11" s="23">
        <v>200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>
        <f t="shared" si="0"/>
        <v>200</v>
      </c>
      <c r="W11" s="24"/>
    </row>
    <row r="12" spans="1:23" ht="15">
      <c r="A12" s="70">
        <v>42405</v>
      </c>
      <c r="B12" s="25"/>
      <c r="C12" s="23"/>
      <c r="D12" s="23"/>
      <c r="E12" s="23"/>
      <c r="F12" s="28"/>
      <c r="G12" s="23"/>
      <c r="H12" s="23"/>
      <c r="I12" s="23"/>
      <c r="J12" s="31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>
        <f t="shared" si="0"/>
        <v>0</v>
      </c>
      <c r="W12" s="24"/>
    </row>
    <row r="13" spans="1:23" ht="15">
      <c r="A13" s="70">
        <v>42406</v>
      </c>
      <c r="B13" s="25"/>
      <c r="C13" s="23"/>
      <c r="D13" s="23"/>
      <c r="E13" s="23"/>
      <c r="F13" s="28"/>
      <c r="G13" s="23"/>
      <c r="H13" s="23"/>
      <c r="I13" s="23"/>
      <c r="J13" s="31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>
        <f t="shared" si="0"/>
        <v>0</v>
      </c>
      <c r="W13" s="24"/>
    </row>
    <row r="14" spans="1:23" ht="15">
      <c r="A14" s="70">
        <v>42407</v>
      </c>
      <c r="B14" s="33"/>
      <c r="C14" s="23"/>
      <c r="D14" s="23"/>
      <c r="E14" s="23"/>
      <c r="F14" s="28"/>
      <c r="G14" s="23"/>
      <c r="H14" s="23"/>
      <c r="I14" s="23"/>
      <c r="J14" s="31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4"/>
    </row>
    <row r="15" spans="1:23" ht="15">
      <c r="A15" s="70">
        <v>42408</v>
      </c>
      <c r="B15" s="33"/>
      <c r="C15" s="23"/>
      <c r="D15" s="23"/>
      <c r="E15" s="23"/>
      <c r="F15" s="28"/>
      <c r="G15" s="23"/>
      <c r="H15" s="23"/>
      <c r="I15" s="23"/>
      <c r="J15" s="31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4"/>
    </row>
    <row r="16" spans="1:23" ht="15.75" thickBot="1">
      <c r="A16" s="70">
        <v>42409</v>
      </c>
      <c r="B16" s="33"/>
      <c r="C16" s="23"/>
      <c r="D16" s="23"/>
      <c r="E16" s="23"/>
      <c r="F16" s="28"/>
      <c r="G16" s="23"/>
      <c r="H16" s="23"/>
      <c r="I16" s="23"/>
      <c r="J16" s="31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4"/>
    </row>
    <row r="17" spans="1:23" ht="15">
      <c r="A17" s="70">
        <v>42410</v>
      </c>
      <c r="B17" s="33"/>
      <c r="C17" s="23"/>
      <c r="D17" s="23"/>
      <c r="E17" s="23"/>
      <c r="F17" s="3"/>
      <c r="G17" s="23"/>
      <c r="H17" s="23"/>
      <c r="I17" s="23"/>
      <c r="J17" s="31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4"/>
    </row>
    <row r="18" spans="1:23" ht="15.75" thickBot="1">
      <c r="A18" s="70">
        <v>42411</v>
      </c>
      <c r="B18" s="33"/>
      <c r="C18" s="26"/>
      <c r="D18" s="25"/>
      <c r="E18" s="33"/>
      <c r="F18" s="9"/>
      <c r="G18" s="23"/>
      <c r="H18" s="23"/>
      <c r="I18" s="23"/>
      <c r="J18" s="31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/>
    </row>
    <row r="19" spans="1:23" ht="15">
      <c r="A19" s="70">
        <v>42412</v>
      </c>
      <c r="B19" s="33"/>
      <c r="C19" s="26"/>
      <c r="D19" s="25"/>
      <c r="E19" s="33"/>
      <c r="F19" s="18"/>
      <c r="G19" s="23"/>
      <c r="H19" s="23"/>
      <c r="I19" s="23"/>
      <c r="J19" s="31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4"/>
    </row>
    <row r="20" spans="1:23" ht="15">
      <c r="A20" s="70">
        <v>42413</v>
      </c>
      <c r="B20" s="33"/>
      <c r="C20" s="26"/>
      <c r="D20" s="25"/>
      <c r="E20" s="33"/>
      <c r="F20" s="28"/>
      <c r="G20" s="23"/>
      <c r="H20" s="23"/>
      <c r="I20" s="23"/>
      <c r="J20" s="31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4"/>
    </row>
    <row r="21" spans="1:23" ht="15">
      <c r="A21" s="70">
        <v>42414</v>
      </c>
      <c r="B21" s="33"/>
      <c r="C21" s="26"/>
      <c r="D21" s="25"/>
      <c r="E21" s="33"/>
      <c r="F21" s="28"/>
      <c r="G21" s="23"/>
      <c r="H21" s="23"/>
      <c r="I21" s="23"/>
      <c r="J21" s="31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4"/>
    </row>
    <row r="22" spans="1:23" ht="15">
      <c r="A22" s="70">
        <v>42415</v>
      </c>
      <c r="B22" s="33"/>
      <c r="C22" s="26"/>
      <c r="D22" s="25"/>
      <c r="E22" s="33"/>
      <c r="F22" s="28"/>
      <c r="G22" s="23"/>
      <c r="H22" s="23"/>
      <c r="I22" s="23"/>
      <c r="J22" s="31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4"/>
    </row>
    <row r="23" spans="1:23" ht="15">
      <c r="A23" s="70">
        <v>42416</v>
      </c>
      <c r="B23" s="33"/>
      <c r="C23" s="23"/>
      <c r="D23" s="23"/>
      <c r="E23" s="23"/>
      <c r="F23" s="28"/>
      <c r="G23" s="23"/>
      <c r="H23" s="23"/>
      <c r="I23" s="23"/>
      <c r="J23" s="31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4"/>
    </row>
    <row r="24" spans="1:23" ht="15">
      <c r="A24" s="70">
        <v>42417</v>
      </c>
      <c r="B24" s="33"/>
      <c r="C24" s="23"/>
      <c r="D24" s="23"/>
      <c r="E24" s="23"/>
      <c r="F24" s="28"/>
      <c r="G24" s="23"/>
      <c r="H24" s="23"/>
      <c r="I24" s="23"/>
      <c r="J24" s="31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4"/>
    </row>
    <row r="25" spans="1:23" ht="15">
      <c r="A25" s="70">
        <v>42418</v>
      </c>
      <c r="B25" s="33"/>
      <c r="C25" s="23"/>
      <c r="D25" s="23"/>
      <c r="E25" s="23"/>
      <c r="F25" s="28"/>
      <c r="G25" s="23"/>
      <c r="H25" s="23"/>
      <c r="I25" s="23"/>
      <c r="J25" s="31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4"/>
    </row>
    <row r="26" spans="1:23" ht="15">
      <c r="A26" s="70">
        <v>42419</v>
      </c>
      <c r="B26" s="26"/>
      <c r="C26" s="23"/>
      <c r="D26" s="23"/>
      <c r="E26" s="23"/>
      <c r="F26" s="28"/>
      <c r="G26" s="29"/>
      <c r="H26" s="30"/>
      <c r="I26" s="76"/>
      <c r="J26" s="31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4"/>
    </row>
    <row r="27" spans="1:23" ht="15">
      <c r="A27" s="70">
        <v>42420</v>
      </c>
      <c r="B27" s="26"/>
      <c r="C27" s="23"/>
      <c r="D27" s="23"/>
      <c r="E27" s="23"/>
      <c r="F27" s="28"/>
      <c r="G27" s="29"/>
      <c r="H27" s="30"/>
      <c r="I27" s="76"/>
      <c r="J27" s="31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4"/>
    </row>
    <row r="28" spans="1:23" ht="15">
      <c r="A28" s="70">
        <v>42421</v>
      </c>
      <c r="B28" s="26"/>
      <c r="C28" s="23"/>
      <c r="D28" s="23"/>
      <c r="E28" s="23"/>
      <c r="F28" s="28"/>
      <c r="G28" s="29"/>
      <c r="H28" s="30"/>
      <c r="I28" s="76"/>
      <c r="J28" s="31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4"/>
    </row>
    <row r="29" spans="1:23" ht="15">
      <c r="A29" s="70">
        <v>42422</v>
      </c>
      <c r="B29" s="26"/>
      <c r="C29" s="23"/>
      <c r="D29" s="23"/>
      <c r="E29" s="23"/>
      <c r="F29" s="28"/>
      <c r="G29" s="29"/>
      <c r="H29" s="30"/>
      <c r="I29" s="76"/>
      <c r="J29" s="31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4"/>
    </row>
    <row r="30" spans="1:23" ht="15">
      <c r="A30" s="70">
        <v>42423</v>
      </c>
      <c r="B30" s="26"/>
      <c r="C30" s="23"/>
      <c r="D30" s="23"/>
      <c r="E30" s="23"/>
      <c r="F30" s="28"/>
      <c r="G30" s="29"/>
      <c r="H30" s="30"/>
      <c r="I30" s="76"/>
      <c r="J30" s="31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4"/>
    </row>
    <row r="31" spans="1:23" ht="15">
      <c r="A31" s="70">
        <v>42424</v>
      </c>
      <c r="B31" s="33"/>
      <c r="C31" s="23"/>
      <c r="D31" s="23"/>
      <c r="E31" s="23"/>
      <c r="F31" s="28"/>
      <c r="G31" s="29"/>
      <c r="H31" s="30"/>
      <c r="I31" s="76"/>
      <c r="J31" s="31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4"/>
    </row>
    <row r="32" spans="1:23" ht="15">
      <c r="A32" s="70">
        <v>42425</v>
      </c>
      <c r="B32" s="33"/>
      <c r="C32" s="23"/>
      <c r="D32" s="23"/>
      <c r="E32" s="23"/>
      <c r="F32" s="28"/>
      <c r="G32" s="29"/>
      <c r="H32" s="30"/>
      <c r="I32" s="76"/>
      <c r="J32" s="31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4"/>
    </row>
    <row r="33" spans="1:23" ht="15">
      <c r="A33" s="70">
        <v>42426</v>
      </c>
      <c r="B33" s="33"/>
      <c r="C33" s="23"/>
      <c r="D33" s="23"/>
      <c r="E33" s="23"/>
      <c r="F33" s="28"/>
      <c r="G33" s="29"/>
      <c r="H33" s="30"/>
      <c r="I33" s="76"/>
      <c r="J33" s="31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4"/>
    </row>
    <row r="34" spans="1:23" ht="15">
      <c r="A34" s="70">
        <v>42427</v>
      </c>
      <c r="B34" s="33"/>
      <c r="C34" s="23"/>
      <c r="D34" s="23"/>
      <c r="E34" s="23"/>
      <c r="F34" s="28"/>
      <c r="G34" s="29"/>
      <c r="H34" s="30"/>
      <c r="I34" s="76"/>
      <c r="J34" s="31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4"/>
    </row>
    <row r="35" spans="1:23" ht="15.75" thickBot="1">
      <c r="A35" s="70">
        <v>42428</v>
      </c>
      <c r="B35" s="33"/>
      <c r="C35" s="23"/>
      <c r="D35" s="23"/>
      <c r="E35" s="23"/>
      <c r="F35" s="28"/>
      <c r="G35" s="29"/>
      <c r="H35" s="30"/>
      <c r="I35" s="76"/>
      <c r="J35" s="31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4"/>
    </row>
    <row r="36" spans="1:23" ht="15">
      <c r="A36" s="25"/>
      <c r="B36" s="33" t="s">
        <v>9</v>
      </c>
      <c r="C36" s="15" t="s">
        <v>9</v>
      </c>
      <c r="D36" s="41" t="s">
        <v>20</v>
      </c>
      <c r="E36" s="74">
        <f>SUM(E8:E35)</f>
        <v>800</v>
      </c>
      <c r="F36" s="42"/>
      <c r="G36" s="43">
        <f>SUM(G8:G35)</f>
        <v>800</v>
      </c>
      <c r="H36" s="44"/>
      <c r="I36" s="78">
        <f>I8+G36-E36</f>
        <v>100</v>
      </c>
      <c r="J36" s="20"/>
      <c r="K36" s="45">
        <f t="shared" ref="K36:U36" si="1">SUM(K8:K35)</f>
        <v>200</v>
      </c>
      <c r="L36" s="45">
        <f t="shared" si="1"/>
        <v>600</v>
      </c>
      <c r="M36" s="45">
        <f t="shared" si="1"/>
        <v>0</v>
      </c>
      <c r="N36" s="45">
        <f t="shared" si="1"/>
        <v>0</v>
      </c>
      <c r="O36" s="45">
        <f t="shared" si="1"/>
        <v>0</v>
      </c>
      <c r="P36" s="45">
        <f t="shared" si="1"/>
        <v>0</v>
      </c>
      <c r="Q36" s="45">
        <f t="shared" si="1"/>
        <v>0</v>
      </c>
      <c r="R36" s="45">
        <f t="shared" si="1"/>
        <v>0</v>
      </c>
      <c r="S36" s="45">
        <f t="shared" si="1"/>
        <v>0</v>
      </c>
      <c r="T36" s="45">
        <f t="shared" si="1"/>
        <v>0</v>
      </c>
      <c r="U36" s="45">
        <f t="shared" si="1"/>
        <v>0</v>
      </c>
      <c r="V36" s="46">
        <f>SUM(K36:U36)-U36</f>
        <v>800</v>
      </c>
      <c r="W36" s="1"/>
    </row>
    <row r="37" spans="1:23" ht="15.75" thickBot="1">
      <c r="A37" s="25"/>
      <c r="B37" s="33"/>
      <c r="C37" s="34"/>
      <c r="D37" s="35"/>
      <c r="E37" s="36"/>
      <c r="F37" s="37"/>
      <c r="G37" s="38"/>
      <c r="H37" s="47"/>
      <c r="I37" s="77"/>
      <c r="J37" s="39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23"/>
      <c r="W37" s="48"/>
    </row>
    <row r="38" spans="1:23" ht="15">
      <c r="A38" s="72"/>
      <c r="B38" s="33"/>
      <c r="C38" s="49"/>
      <c r="D38" s="49"/>
      <c r="E38" s="24"/>
      <c r="F38" s="24"/>
      <c r="G38" s="24"/>
      <c r="H38" s="24"/>
      <c r="I38" s="79"/>
      <c r="J38" s="50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21"/>
      <c r="W38" s="48"/>
    </row>
    <row r="39" spans="1:23" ht="30">
      <c r="A39" s="72"/>
      <c r="B39" s="50"/>
      <c r="C39" s="50"/>
      <c r="D39" s="50"/>
      <c r="E39" s="50"/>
      <c r="F39" s="50"/>
      <c r="G39" s="50"/>
      <c r="H39" s="50"/>
      <c r="I39" s="80"/>
      <c r="J39" s="50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96">
        <f>SUM(K36:U36)</f>
        <v>800</v>
      </c>
      <c r="W39" s="86" t="s">
        <v>72</v>
      </c>
    </row>
    <row r="40" spans="1:23" ht="28.5">
      <c r="A40" s="73"/>
      <c r="B40" s="1"/>
      <c r="C40" s="1"/>
      <c r="D40" s="1"/>
      <c r="E40" s="1"/>
      <c r="F40" s="52"/>
      <c r="G40" s="50"/>
      <c r="H40" s="50"/>
      <c r="I40" s="80"/>
      <c r="J40" s="50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97"/>
      <c r="W40" s="85" t="s">
        <v>73</v>
      </c>
    </row>
    <row r="41" spans="1:23" ht="28.5">
      <c r="A41" s="73"/>
      <c r="V41" s="98"/>
      <c r="W41" s="87" t="s">
        <v>74</v>
      </c>
    </row>
    <row r="42" spans="1:23">
      <c r="A42" s="73"/>
    </row>
    <row r="43" spans="1:23">
      <c r="A43" s="73"/>
    </row>
  </sheetData>
  <phoneticPr fontId="1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opLeftCell="A4" workbookViewId="0">
      <selection activeCell="G26" sqref="G26"/>
    </sheetView>
  </sheetViews>
  <sheetFormatPr defaultColWidth="8.875" defaultRowHeight="14.25"/>
  <cols>
    <col min="1" max="2" width="11.5" customWidth="1"/>
    <col min="3" max="3" width="15.375" customWidth="1"/>
    <col min="5" max="5" width="11.375" bestFit="1" customWidth="1"/>
    <col min="6" max="6" width="1" customWidth="1"/>
    <col min="7" max="7" width="18.875" bestFit="1" customWidth="1"/>
    <col min="8" max="8" width="14.5" customWidth="1"/>
    <col min="9" max="9" width="13.125" style="81" customWidth="1"/>
    <col min="10" max="10" width="1.125" customWidth="1"/>
    <col min="19" max="19" width="10" bestFit="1" customWidth="1"/>
  </cols>
  <sheetData>
    <row r="1" spans="1:23" ht="18">
      <c r="A1" s="84" t="s">
        <v>0</v>
      </c>
      <c r="B1" s="84"/>
      <c r="C1" s="1"/>
      <c r="D1" s="1"/>
      <c r="E1" s="1"/>
      <c r="F1" s="1"/>
      <c r="G1" s="88"/>
      <c r="H1" s="14"/>
      <c r="I1" s="8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84" t="s">
        <v>71</v>
      </c>
      <c r="B2" s="84"/>
      <c r="C2" s="1"/>
      <c r="D2" s="1"/>
      <c r="E2" s="1"/>
      <c r="F2" s="1"/>
      <c r="G2" s="1"/>
      <c r="H2" s="14"/>
      <c r="I2" s="8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84" t="s">
        <v>1</v>
      </c>
      <c r="B3" s="84"/>
      <c r="C3" s="1"/>
      <c r="D3" s="1"/>
      <c r="E3" s="1"/>
      <c r="F3" s="1"/>
      <c r="G3" s="1"/>
      <c r="H3" s="82"/>
      <c r="I3" s="8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84" t="s">
        <v>76</v>
      </c>
      <c r="B4" s="84"/>
      <c r="C4" s="1"/>
      <c r="D4" s="1"/>
      <c r="E4" s="1"/>
      <c r="F4" s="1"/>
      <c r="G4" s="1"/>
      <c r="H4" s="14"/>
      <c r="I4" s="8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" thickBot="1">
      <c r="A5" s="84"/>
      <c r="B5" s="84"/>
      <c r="C5" s="1"/>
      <c r="D5" s="1"/>
      <c r="E5" s="1"/>
      <c r="F5" s="1"/>
      <c r="G5" s="1"/>
      <c r="H5" s="14"/>
      <c r="I5" s="8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89" t="s">
        <v>2</v>
      </c>
      <c r="B6" s="90" t="s">
        <v>3</v>
      </c>
      <c r="C6" s="90" t="s">
        <v>4</v>
      </c>
      <c r="D6" s="90" t="s">
        <v>5</v>
      </c>
      <c r="E6" s="91" t="s">
        <v>70</v>
      </c>
      <c r="F6" s="3"/>
      <c r="G6" s="99" t="s">
        <v>7</v>
      </c>
      <c r="H6" s="102" t="s">
        <v>4</v>
      </c>
      <c r="I6" s="100" t="s">
        <v>8</v>
      </c>
      <c r="J6" s="4"/>
      <c r="K6" s="2" t="s">
        <v>9</v>
      </c>
      <c r="L6" s="2" t="s">
        <v>9</v>
      </c>
      <c r="M6" s="5" t="s">
        <v>12</v>
      </c>
      <c r="N6" s="5" t="s">
        <v>13</v>
      </c>
      <c r="O6" s="5" t="s">
        <v>31</v>
      </c>
      <c r="P6" s="110" t="s">
        <v>77</v>
      </c>
      <c r="Q6" s="111"/>
      <c r="R6" s="111"/>
      <c r="S6" s="112"/>
      <c r="T6" s="68"/>
      <c r="U6" s="6" t="s">
        <v>19</v>
      </c>
      <c r="V6" s="7" t="s">
        <v>20</v>
      </c>
      <c r="W6" s="1"/>
    </row>
    <row r="7" spans="1:23" s="109" customFormat="1" ht="15" thickBot="1">
      <c r="A7" s="92"/>
      <c r="B7" s="93"/>
      <c r="C7" s="93"/>
      <c r="D7" s="94" t="s">
        <v>21</v>
      </c>
      <c r="E7" s="95" t="s">
        <v>6</v>
      </c>
      <c r="F7" s="9"/>
      <c r="G7" s="105" t="s">
        <v>22</v>
      </c>
      <c r="H7" s="106"/>
      <c r="I7" s="107"/>
      <c r="J7" s="101"/>
      <c r="K7" s="8" t="s">
        <v>25</v>
      </c>
      <c r="L7" s="8" t="s">
        <v>10</v>
      </c>
      <c r="M7" s="8" t="s">
        <v>28</v>
      </c>
      <c r="N7" s="8" t="s">
        <v>29</v>
      </c>
      <c r="O7" s="8"/>
      <c r="P7" s="10" t="s">
        <v>33</v>
      </c>
      <c r="Q7" s="11" t="s">
        <v>78</v>
      </c>
      <c r="R7" s="11" t="s">
        <v>79</v>
      </c>
      <c r="S7" s="11" t="s">
        <v>80</v>
      </c>
      <c r="T7" s="12" t="s">
        <v>37</v>
      </c>
      <c r="U7" s="13" t="s">
        <v>38</v>
      </c>
      <c r="V7" s="108" t="s">
        <v>40</v>
      </c>
      <c r="W7" s="13"/>
    </row>
    <row r="8" spans="1:23" ht="15">
      <c r="A8" s="69"/>
      <c r="B8" s="15" t="s">
        <v>9</v>
      </c>
      <c r="C8" s="16"/>
      <c r="D8" s="16"/>
      <c r="E8" s="17"/>
      <c r="F8" s="18"/>
      <c r="G8" s="19"/>
      <c r="H8" s="103" t="s">
        <v>23</v>
      </c>
      <c r="I8" s="104">
        <v>100</v>
      </c>
      <c r="J8" s="20"/>
      <c r="K8" s="21"/>
      <c r="L8" s="21"/>
      <c r="M8" s="21"/>
      <c r="N8" s="21"/>
      <c r="O8" s="21"/>
      <c r="P8" s="22"/>
      <c r="Q8" s="21"/>
      <c r="R8" s="21"/>
      <c r="S8" s="21"/>
      <c r="T8" s="21"/>
      <c r="U8" s="21"/>
      <c r="V8" s="21">
        <f t="shared" ref="V8:V13" si="0">SUM(K8:U8)</f>
        <v>0</v>
      </c>
      <c r="W8" s="24"/>
    </row>
    <row r="9" spans="1:23" ht="15">
      <c r="A9" s="70">
        <v>42371</v>
      </c>
      <c r="B9" s="15" t="s">
        <v>67</v>
      </c>
      <c r="C9" s="25" t="s">
        <v>41</v>
      </c>
      <c r="D9" s="26"/>
      <c r="E9" s="27">
        <v>600</v>
      </c>
      <c r="F9" s="28"/>
      <c r="G9" s="29">
        <v>800</v>
      </c>
      <c r="H9" s="15"/>
      <c r="I9" s="75"/>
      <c r="J9" s="31"/>
      <c r="K9" s="23"/>
      <c r="L9" s="27">
        <v>600</v>
      </c>
      <c r="M9" s="23"/>
      <c r="N9" s="23"/>
      <c r="O9" s="23"/>
      <c r="P9" s="32"/>
      <c r="Q9" s="23"/>
      <c r="R9" s="23"/>
      <c r="S9" s="23"/>
      <c r="T9" s="23"/>
      <c r="U9" s="23"/>
      <c r="V9" s="23">
        <f t="shared" si="0"/>
        <v>600</v>
      </c>
      <c r="W9" s="24"/>
    </row>
    <row r="10" spans="1:23" ht="15">
      <c r="A10" s="70">
        <v>42372</v>
      </c>
      <c r="B10" s="25"/>
      <c r="C10" s="33"/>
      <c r="D10" s="26"/>
      <c r="E10" s="27"/>
      <c r="F10" s="28"/>
      <c r="G10" s="29"/>
      <c r="H10" s="30"/>
      <c r="I10" s="76"/>
      <c r="J10" s="31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>
        <f t="shared" si="0"/>
        <v>0</v>
      </c>
      <c r="W10" s="24"/>
    </row>
    <row r="11" spans="1:23" ht="15">
      <c r="A11" s="71">
        <v>42373</v>
      </c>
      <c r="B11" s="25" t="s">
        <v>68</v>
      </c>
      <c r="C11" s="33" t="s">
        <v>69</v>
      </c>
      <c r="D11" s="26"/>
      <c r="E11" s="27">
        <v>200</v>
      </c>
      <c r="F11" s="28"/>
      <c r="G11" s="23"/>
      <c r="H11" s="23"/>
      <c r="I11" s="23"/>
      <c r="J11" s="31"/>
      <c r="K11" s="23">
        <v>200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>
        <f t="shared" si="0"/>
        <v>200</v>
      </c>
      <c r="W11" s="24"/>
    </row>
    <row r="12" spans="1:23" ht="15">
      <c r="A12" s="71">
        <v>42374</v>
      </c>
      <c r="B12" s="25"/>
      <c r="C12" s="23"/>
      <c r="D12" s="23"/>
      <c r="E12" s="23"/>
      <c r="F12" s="28"/>
      <c r="G12" s="23"/>
      <c r="H12" s="23"/>
      <c r="I12" s="23"/>
      <c r="J12" s="31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>
        <f t="shared" si="0"/>
        <v>0</v>
      </c>
      <c r="W12" s="24"/>
    </row>
    <row r="13" spans="1:23" ht="15">
      <c r="A13" s="71">
        <v>42375</v>
      </c>
      <c r="B13" s="25"/>
      <c r="C13" s="23"/>
      <c r="D13" s="23"/>
      <c r="E13" s="23"/>
      <c r="F13" s="28"/>
      <c r="G13" s="23"/>
      <c r="H13" s="23"/>
      <c r="I13" s="23"/>
      <c r="J13" s="31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>
        <f t="shared" si="0"/>
        <v>0</v>
      </c>
      <c r="W13" s="24"/>
    </row>
    <row r="14" spans="1:23" ht="15">
      <c r="A14" s="71">
        <v>42376</v>
      </c>
      <c r="B14" s="33"/>
      <c r="C14" s="23"/>
      <c r="D14" s="23"/>
      <c r="E14" s="23"/>
      <c r="F14" s="28"/>
      <c r="G14" s="23"/>
      <c r="H14" s="23"/>
      <c r="I14" s="23"/>
      <c r="J14" s="31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4"/>
    </row>
    <row r="15" spans="1:23" ht="15">
      <c r="A15" s="71">
        <v>42377</v>
      </c>
      <c r="B15" s="33"/>
      <c r="C15" s="23"/>
      <c r="D15" s="23"/>
      <c r="E15" s="23"/>
      <c r="F15" s="28"/>
      <c r="G15" s="23"/>
      <c r="H15" s="23"/>
      <c r="I15" s="23"/>
      <c r="J15" s="31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4"/>
    </row>
    <row r="16" spans="1:23" ht="15.75" thickBot="1">
      <c r="A16" s="71">
        <v>42378</v>
      </c>
      <c r="B16" s="33"/>
      <c r="C16" s="23"/>
      <c r="D16" s="23"/>
      <c r="E16" s="23"/>
      <c r="F16" s="28"/>
      <c r="G16" s="23"/>
      <c r="H16" s="23"/>
      <c r="I16" s="23"/>
      <c r="J16" s="31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4"/>
    </row>
    <row r="17" spans="1:23" ht="15">
      <c r="A17" s="71">
        <v>42379</v>
      </c>
      <c r="B17" s="33"/>
      <c r="C17" s="23"/>
      <c r="D17" s="23"/>
      <c r="E17" s="23"/>
      <c r="F17" s="3"/>
      <c r="G17" s="23"/>
      <c r="H17" s="23"/>
      <c r="I17" s="23"/>
      <c r="J17" s="31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4"/>
    </row>
    <row r="18" spans="1:23" ht="15.75" thickBot="1">
      <c r="A18" s="71">
        <v>42380</v>
      </c>
      <c r="B18" s="33"/>
      <c r="C18" s="26"/>
      <c r="D18" s="25"/>
      <c r="E18" s="33"/>
      <c r="F18" s="9"/>
      <c r="G18" s="23"/>
      <c r="H18" s="23"/>
      <c r="I18" s="23"/>
      <c r="J18" s="31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/>
    </row>
    <row r="19" spans="1:23" ht="15">
      <c r="A19" s="71">
        <v>42381</v>
      </c>
      <c r="B19" s="33"/>
      <c r="C19" s="26"/>
      <c r="D19" s="25"/>
      <c r="E19" s="33"/>
      <c r="F19" s="18"/>
      <c r="G19" s="23"/>
      <c r="H19" s="23"/>
      <c r="I19" s="23"/>
      <c r="J19" s="31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4"/>
    </row>
    <row r="20" spans="1:23" ht="15">
      <c r="A20" s="71">
        <v>42382</v>
      </c>
      <c r="B20" s="33"/>
      <c r="C20" s="26"/>
      <c r="D20" s="25"/>
      <c r="E20" s="33"/>
      <c r="F20" s="28"/>
      <c r="G20" s="23"/>
      <c r="H20" s="23"/>
      <c r="I20" s="23"/>
      <c r="J20" s="31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4"/>
    </row>
    <row r="21" spans="1:23" ht="15">
      <c r="A21" s="71">
        <v>42383</v>
      </c>
      <c r="B21" s="33"/>
      <c r="C21" s="26"/>
      <c r="D21" s="25"/>
      <c r="E21" s="33"/>
      <c r="F21" s="28"/>
      <c r="G21" s="23"/>
      <c r="H21" s="23"/>
      <c r="I21" s="23"/>
      <c r="J21" s="31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4"/>
    </row>
    <row r="22" spans="1:23" ht="15">
      <c r="A22" s="71">
        <v>42384</v>
      </c>
      <c r="B22" s="33"/>
      <c r="C22" s="26"/>
      <c r="D22" s="25"/>
      <c r="E22" s="33"/>
      <c r="F22" s="28"/>
      <c r="G22" s="23"/>
      <c r="H22" s="23"/>
      <c r="I22" s="23"/>
      <c r="J22" s="31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4"/>
    </row>
    <row r="23" spans="1:23" ht="15">
      <c r="A23" s="71">
        <v>42385</v>
      </c>
      <c r="B23" s="33"/>
      <c r="C23" s="23"/>
      <c r="D23" s="23"/>
      <c r="E23" s="23"/>
      <c r="F23" s="28"/>
      <c r="G23" s="23"/>
      <c r="H23" s="23"/>
      <c r="I23" s="23"/>
      <c r="J23" s="31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4"/>
    </row>
    <row r="24" spans="1:23" ht="15">
      <c r="A24" s="71">
        <v>42386</v>
      </c>
      <c r="B24" s="33"/>
      <c r="C24" s="23"/>
      <c r="D24" s="23"/>
      <c r="E24" s="23"/>
      <c r="F24" s="28"/>
      <c r="G24" s="23"/>
      <c r="H24" s="23"/>
      <c r="I24" s="23"/>
      <c r="J24" s="31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4"/>
    </row>
    <row r="25" spans="1:23" ht="15">
      <c r="A25" s="71">
        <v>42387</v>
      </c>
      <c r="B25" s="33"/>
      <c r="C25" s="23"/>
      <c r="D25" s="23"/>
      <c r="E25" s="23"/>
      <c r="F25" s="28"/>
      <c r="G25" s="23"/>
      <c r="H25" s="23"/>
      <c r="I25" s="23"/>
      <c r="J25" s="31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4"/>
    </row>
    <row r="26" spans="1:23" ht="15">
      <c r="A26" s="71">
        <v>42388</v>
      </c>
      <c r="B26" s="26"/>
      <c r="C26" s="23"/>
      <c r="D26" s="23"/>
      <c r="E26" s="23"/>
      <c r="F26" s="28"/>
      <c r="G26" s="29"/>
      <c r="H26" s="30"/>
      <c r="I26" s="76"/>
      <c r="J26" s="31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4"/>
    </row>
    <row r="27" spans="1:23" ht="15">
      <c r="A27" s="71">
        <v>42389</v>
      </c>
      <c r="B27" s="26"/>
      <c r="C27" s="23"/>
      <c r="D27" s="23"/>
      <c r="E27" s="23"/>
      <c r="F27" s="28"/>
      <c r="G27" s="29"/>
      <c r="H27" s="30"/>
      <c r="I27" s="76"/>
      <c r="J27" s="31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4"/>
    </row>
    <row r="28" spans="1:23" ht="15">
      <c r="A28" s="71">
        <v>42390</v>
      </c>
      <c r="B28" s="26"/>
      <c r="C28" s="23"/>
      <c r="D28" s="23"/>
      <c r="E28" s="23"/>
      <c r="F28" s="28"/>
      <c r="G28" s="29"/>
      <c r="H28" s="30"/>
      <c r="I28" s="76"/>
      <c r="J28" s="31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4"/>
    </row>
    <row r="29" spans="1:23" ht="15">
      <c r="A29" s="71">
        <v>42391</v>
      </c>
      <c r="B29" s="26"/>
      <c r="C29" s="23"/>
      <c r="D29" s="23"/>
      <c r="E29" s="23"/>
      <c r="F29" s="28"/>
      <c r="G29" s="29"/>
      <c r="H29" s="30"/>
      <c r="I29" s="76"/>
      <c r="J29" s="31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4"/>
    </row>
    <row r="30" spans="1:23" ht="15">
      <c r="A30" s="71">
        <v>42392</v>
      </c>
      <c r="B30" s="26"/>
      <c r="C30" s="23"/>
      <c r="D30" s="23"/>
      <c r="E30" s="23"/>
      <c r="F30" s="28"/>
      <c r="G30" s="29"/>
      <c r="H30" s="30"/>
      <c r="I30" s="76"/>
      <c r="J30" s="31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4"/>
    </row>
    <row r="31" spans="1:23" ht="15">
      <c r="A31" s="71">
        <v>42393</v>
      </c>
      <c r="B31" s="33"/>
      <c r="C31" s="23"/>
      <c r="D31" s="23"/>
      <c r="E31" s="23"/>
      <c r="F31" s="28"/>
      <c r="G31" s="29"/>
      <c r="H31" s="30"/>
      <c r="I31" s="76"/>
      <c r="J31" s="31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4"/>
    </row>
    <row r="32" spans="1:23" ht="15">
      <c r="A32" s="71">
        <v>42394</v>
      </c>
      <c r="B32" s="33"/>
      <c r="C32" s="23"/>
      <c r="D32" s="23"/>
      <c r="E32" s="23"/>
      <c r="F32" s="28"/>
      <c r="G32" s="29"/>
      <c r="H32" s="30"/>
      <c r="I32" s="76"/>
      <c r="J32" s="31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4"/>
    </row>
    <row r="33" spans="1:23" ht="15">
      <c r="A33" s="71">
        <v>42395</v>
      </c>
      <c r="B33" s="33"/>
      <c r="C33" s="23"/>
      <c r="D33" s="23"/>
      <c r="E33" s="23"/>
      <c r="F33" s="28"/>
      <c r="G33" s="29"/>
      <c r="H33" s="30"/>
      <c r="I33" s="76"/>
      <c r="J33" s="31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4"/>
    </row>
    <row r="34" spans="1:23" ht="15">
      <c r="A34" s="71">
        <v>42396</v>
      </c>
      <c r="B34" s="33"/>
      <c r="C34" s="23"/>
      <c r="D34" s="23"/>
      <c r="E34" s="23"/>
      <c r="F34" s="28"/>
      <c r="G34" s="29"/>
      <c r="H34" s="30"/>
      <c r="I34" s="76"/>
      <c r="J34" s="31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4"/>
    </row>
    <row r="35" spans="1:23" ht="15">
      <c r="A35" s="71">
        <v>42397</v>
      </c>
      <c r="B35" s="33"/>
      <c r="C35" s="26"/>
      <c r="D35" s="26"/>
      <c r="E35" s="27"/>
      <c r="F35" s="28"/>
      <c r="G35" s="29"/>
      <c r="H35" s="30"/>
      <c r="I35" s="76"/>
      <c r="J35" s="31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4"/>
    </row>
    <row r="36" spans="1:23" ht="15">
      <c r="A36" s="71">
        <v>42398</v>
      </c>
      <c r="B36" s="33"/>
      <c r="C36" s="26"/>
      <c r="D36" s="26"/>
      <c r="E36" s="27"/>
      <c r="F36" s="28"/>
      <c r="G36" s="29"/>
      <c r="H36" s="30"/>
      <c r="I36" s="76"/>
      <c r="J36" s="31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4"/>
    </row>
    <row r="37" spans="1:23" ht="15">
      <c r="A37" s="71">
        <v>42399</v>
      </c>
      <c r="B37" s="33"/>
      <c r="C37" s="26"/>
      <c r="D37" s="26"/>
      <c r="E37" s="27"/>
      <c r="F37" s="28"/>
      <c r="G37" s="29"/>
      <c r="H37" s="30"/>
      <c r="I37" s="76"/>
      <c r="J37" s="31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4"/>
    </row>
    <row r="38" spans="1:23" ht="15.75" thickBot="1">
      <c r="A38" s="71">
        <v>42400</v>
      </c>
      <c r="B38" s="33"/>
      <c r="C38" s="26"/>
      <c r="D38" s="26"/>
      <c r="E38" s="27"/>
      <c r="F38" s="28"/>
      <c r="G38" s="29"/>
      <c r="H38" s="30"/>
      <c r="I38" s="76"/>
      <c r="J38" s="31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4"/>
    </row>
    <row r="39" spans="1:23" ht="15">
      <c r="A39" s="25" t="s">
        <v>9</v>
      </c>
      <c r="B39" s="33" t="s">
        <v>9</v>
      </c>
      <c r="C39" s="15" t="s">
        <v>9</v>
      </c>
      <c r="D39" s="41" t="s">
        <v>20</v>
      </c>
      <c r="E39" s="74">
        <f>SUM(E8:E38)</f>
        <v>800</v>
      </c>
      <c r="F39" s="42"/>
      <c r="G39" s="43">
        <f>SUM(G8:G38)</f>
        <v>800</v>
      </c>
      <c r="H39" s="44"/>
      <c r="I39" s="78">
        <f>I8+G39-E39</f>
        <v>100</v>
      </c>
      <c r="J39" s="20"/>
      <c r="K39" s="45">
        <f t="shared" ref="K39:U39" si="1">SUM(K8:K38)</f>
        <v>200</v>
      </c>
      <c r="L39" s="45">
        <f t="shared" si="1"/>
        <v>600</v>
      </c>
      <c r="M39" s="45">
        <f t="shared" si="1"/>
        <v>0</v>
      </c>
      <c r="N39" s="45">
        <f t="shared" si="1"/>
        <v>0</v>
      </c>
      <c r="O39" s="45">
        <f t="shared" si="1"/>
        <v>0</v>
      </c>
      <c r="P39" s="45">
        <f t="shared" si="1"/>
        <v>0</v>
      </c>
      <c r="Q39" s="45">
        <f t="shared" si="1"/>
        <v>0</v>
      </c>
      <c r="R39" s="45">
        <f t="shared" si="1"/>
        <v>0</v>
      </c>
      <c r="S39" s="45">
        <f t="shared" si="1"/>
        <v>0</v>
      </c>
      <c r="T39" s="45">
        <f t="shared" si="1"/>
        <v>0</v>
      </c>
      <c r="U39" s="45">
        <f t="shared" si="1"/>
        <v>0</v>
      </c>
      <c r="V39" s="46">
        <f>SUM(K39:U39)-U39</f>
        <v>800</v>
      </c>
      <c r="W39" s="1"/>
    </row>
    <row r="40" spans="1:23" ht="15.75" thickBot="1">
      <c r="A40" s="25"/>
      <c r="B40" s="33"/>
      <c r="C40" s="34"/>
      <c r="D40" s="35"/>
      <c r="E40" s="36"/>
      <c r="F40" s="37"/>
      <c r="G40" s="38"/>
      <c r="H40" s="47"/>
      <c r="I40" s="77"/>
      <c r="J40" s="39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23"/>
      <c r="W40" s="48"/>
    </row>
    <row r="41" spans="1:23" ht="15">
      <c r="A41" s="25"/>
      <c r="B41" s="33"/>
      <c r="C41" s="49"/>
      <c r="D41" s="49"/>
      <c r="E41" s="24"/>
      <c r="F41" s="24"/>
      <c r="G41" s="24"/>
      <c r="H41" s="24"/>
      <c r="I41" s="79"/>
      <c r="J41" s="50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21"/>
      <c r="W41" s="48"/>
    </row>
    <row r="42" spans="1:23" ht="30">
      <c r="A42" s="72"/>
      <c r="B42" s="50"/>
      <c r="C42" s="50"/>
      <c r="D42" s="50"/>
      <c r="E42" s="50"/>
      <c r="F42" s="50"/>
      <c r="G42" s="50"/>
      <c r="H42" s="50"/>
      <c r="I42" s="80"/>
      <c r="J42" s="50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96">
        <f>SUM(K39:U39)</f>
        <v>800</v>
      </c>
      <c r="W42" s="86" t="s">
        <v>72</v>
      </c>
    </row>
    <row r="43" spans="1:23" ht="28.5">
      <c r="A43" s="72"/>
      <c r="B43" s="1"/>
      <c r="C43" s="1"/>
      <c r="D43" s="1"/>
      <c r="E43" s="1"/>
      <c r="F43" s="52"/>
      <c r="G43" s="50"/>
      <c r="H43" s="50"/>
      <c r="I43" s="80"/>
      <c r="J43" s="50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97"/>
      <c r="W43" s="85" t="s">
        <v>73</v>
      </c>
    </row>
    <row r="44" spans="1:23" ht="28.5">
      <c r="A44" s="73"/>
      <c r="V44" s="98"/>
      <c r="W44" s="87" t="s">
        <v>74</v>
      </c>
    </row>
    <row r="45" spans="1:23">
      <c r="A45" s="73"/>
    </row>
    <row r="46" spans="1:23">
      <c r="A46" s="73"/>
    </row>
    <row r="47" spans="1:23">
      <c r="A47" s="73"/>
    </row>
  </sheetData>
  <phoneticPr fontId="1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opLeftCell="D4" workbookViewId="0">
      <selection activeCell="G26" sqref="G26"/>
    </sheetView>
  </sheetViews>
  <sheetFormatPr defaultColWidth="8.875" defaultRowHeight="14.25"/>
  <cols>
    <col min="1" max="2" width="11.5" customWidth="1"/>
    <col min="3" max="3" width="15.375" customWidth="1"/>
    <col min="5" max="5" width="11.375" bestFit="1" customWidth="1"/>
    <col min="6" max="6" width="1" customWidth="1"/>
    <col min="7" max="7" width="18.875" bestFit="1" customWidth="1"/>
    <col min="8" max="8" width="14.5" customWidth="1"/>
    <col min="9" max="9" width="13.125" style="81" customWidth="1"/>
    <col min="10" max="10" width="1.125" customWidth="1"/>
    <col min="19" max="19" width="10" bestFit="1" customWidth="1"/>
  </cols>
  <sheetData>
    <row r="1" spans="1:23" ht="18">
      <c r="A1" s="84" t="s">
        <v>0</v>
      </c>
      <c r="B1" s="84"/>
      <c r="C1" s="1"/>
      <c r="D1" s="1"/>
      <c r="E1" s="1"/>
      <c r="F1" s="1"/>
      <c r="G1" s="88"/>
      <c r="H1" s="14"/>
      <c r="I1" s="8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84" t="s">
        <v>71</v>
      </c>
      <c r="B2" s="84"/>
      <c r="C2" s="1"/>
      <c r="D2" s="1"/>
      <c r="E2" s="1"/>
      <c r="F2" s="1"/>
      <c r="G2" s="1"/>
      <c r="H2" s="14"/>
      <c r="I2" s="8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84" t="s">
        <v>1</v>
      </c>
      <c r="B3" s="84"/>
      <c r="C3" s="1"/>
      <c r="D3" s="1"/>
      <c r="E3" s="1"/>
      <c r="F3" s="1"/>
      <c r="G3" s="1"/>
      <c r="H3" s="82"/>
      <c r="I3" s="8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84" t="s">
        <v>76</v>
      </c>
      <c r="B4" s="84"/>
      <c r="C4" s="1"/>
      <c r="D4" s="1"/>
      <c r="E4" s="1"/>
      <c r="F4" s="1"/>
      <c r="G4" s="1"/>
      <c r="H4" s="14"/>
      <c r="I4" s="8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" thickBot="1">
      <c r="A5" s="84"/>
      <c r="B5" s="84"/>
      <c r="C5" s="1"/>
      <c r="D5" s="1"/>
      <c r="E5" s="1"/>
      <c r="F5" s="1"/>
      <c r="G5" s="1"/>
      <c r="H5" s="14"/>
      <c r="I5" s="8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89" t="s">
        <v>2</v>
      </c>
      <c r="B6" s="90" t="s">
        <v>3</v>
      </c>
      <c r="C6" s="90" t="s">
        <v>4</v>
      </c>
      <c r="D6" s="90" t="s">
        <v>5</v>
      </c>
      <c r="E6" s="91" t="s">
        <v>70</v>
      </c>
      <c r="F6" s="3"/>
      <c r="G6" s="99" t="s">
        <v>7</v>
      </c>
      <c r="H6" s="102" t="s">
        <v>4</v>
      </c>
      <c r="I6" s="100" t="s">
        <v>8</v>
      </c>
      <c r="J6" s="4"/>
      <c r="K6" s="2" t="s">
        <v>9</v>
      </c>
      <c r="L6" s="2" t="s">
        <v>9</v>
      </c>
      <c r="M6" s="5" t="s">
        <v>12</v>
      </c>
      <c r="N6" s="5" t="s">
        <v>13</v>
      </c>
      <c r="O6" s="5" t="s">
        <v>31</v>
      </c>
      <c r="P6" s="110" t="s">
        <v>77</v>
      </c>
      <c r="Q6" s="111"/>
      <c r="R6" s="111"/>
      <c r="S6" s="112"/>
      <c r="T6" s="68"/>
      <c r="U6" s="6" t="s">
        <v>19</v>
      </c>
      <c r="V6" s="7" t="s">
        <v>20</v>
      </c>
      <c r="W6" s="1"/>
    </row>
    <row r="7" spans="1:23" s="109" customFormat="1" ht="15" thickBot="1">
      <c r="A7" s="92"/>
      <c r="B7" s="93"/>
      <c r="C7" s="93"/>
      <c r="D7" s="94" t="s">
        <v>21</v>
      </c>
      <c r="E7" s="95" t="s">
        <v>6</v>
      </c>
      <c r="F7" s="9"/>
      <c r="G7" s="105" t="s">
        <v>22</v>
      </c>
      <c r="H7" s="106"/>
      <c r="I7" s="107"/>
      <c r="J7" s="101"/>
      <c r="K7" s="8" t="s">
        <v>25</v>
      </c>
      <c r="L7" s="8" t="s">
        <v>10</v>
      </c>
      <c r="M7" s="8" t="s">
        <v>28</v>
      </c>
      <c r="N7" s="8" t="s">
        <v>29</v>
      </c>
      <c r="O7" s="8"/>
      <c r="P7" s="10" t="s">
        <v>33</v>
      </c>
      <c r="Q7" s="11" t="s">
        <v>78</v>
      </c>
      <c r="R7" s="11" t="s">
        <v>79</v>
      </c>
      <c r="S7" s="11" t="s">
        <v>80</v>
      </c>
      <c r="T7" s="12" t="s">
        <v>37</v>
      </c>
      <c r="U7" s="13" t="s">
        <v>38</v>
      </c>
      <c r="V7" s="108" t="s">
        <v>40</v>
      </c>
      <c r="W7" s="13"/>
    </row>
    <row r="8" spans="1:23" ht="15">
      <c r="A8" s="69"/>
      <c r="B8" s="15" t="s">
        <v>9</v>
      </c>
      <c r="C8" s="16"/>
      <c r="D8" s="16"/>
      <c r="E8" s="17"/>
      <c r="F8" s="18"/>
      <c r="G8" s="19"/>
      <c r="H8" s="103" t="s">
        <v>23</v>
      </c>
      <c r="I8" s="104">
        <v>100</v>
      </c>
      <c r="J8" s="20"/>
      <c r="K8" s="21"/>
      <c r="L8" s="21"/>
      <c r="M8" s="21"/>
      <c r="N8" s="21"/>
      <c r="O8" s="21"/>
      <c r="P8" s="22"/>
      <c r="Q8" s="21"/>
      <c r="R8" s="21"/>
      <c r="S8" s="21"/>
      <c r="T8" s="21"/>
      <c r="U8" s="21"/>
      <c r="V8" s="21">
        <f t="shared" ref="V8:V13" si="0">SUM(K8:U8)</f>
        <v>0</v>
      </c>
      <c r="W8" s="24"/>
    </row>
    <row r="9" spans="1:23" ht="15">
      <c r="A9" s="70">
        <v>42371</v>
      </c>
      <c r="B9" s="15" t="s">
        <v>67</v>
      </c>
      <c r="C9" s="25" t="s">
        <v>41</v>
      </c>
      <c r="D9" s="26"/>
      <c r="E9" s="27">
        <v>600</v>
      </c>
      <c r="F9" s="28"/>
      <c r="G9" s="29">
        <v>800</v>
      </c>
      <c r="H9" s="15"/>
      <c r="I9" s="75"/>
      <c r="J9" s="31"/>
      <c r="K9" s="23"/>
      <c r="L9" s="27">
        <v>600</v>
      </c>
      <c r="M9" s="23"/>
      <c r="N9" s="23"/>
      <c r="O9" s="23"/>
      <c r="P9" s="32"/>
      <c r="Q9" s="23"/>
      <c r="R9" s="23"/>
      <c r="S9" s="23"/>
      <c r="T9" s="23"/>
      <c r="U9" s="23"/>
      <c r="V9" s="23">
        <f t="shared" si="0"/>
        <v>600</v>
      </c>
      <c r="W9" s="24"/>
    </row>
    <row r="10" spans="1:23" ht="15">
      <c r="A10" s="70">
        <v>42372</v>
      </c>
      <c r="B10" s="25"/>
      <c r="C10" s="33"/>
      <c r="D10" s="26"/>
      <c r="E10" s="27"/>
      <c r="F10" s="28"/>
      <c r="G10" s="29"/>
      <c r="H10" s="30"/>
      <c r="I10" s="76"/>
      <c r="J10" s="31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>
        <f t="shared" si="0"/>
        <v>0</v>
      </c>
      <c r="W10" s="24"/>
    </row>
    <row r="11" spans="1:23" ht="15">
      <c r="A11" s="71">
        <v>42373</v>
      </c>
      <c r="B11" s="25" t="s">
        <v>68</v>
      </c>
      <c r="C11" s="33" t="s">
        <v>69</v>
      </c>
      <c r="D11" s="26"/>
      <c r="E11" s="27">
        <v>200</v>
      </c>
      <c r="F11" s="28"/>
      <c r="G11" s="23"/>
      <c r="H11" s="23"/>
      <c r="I11" s="23"/>
      <c r="J11" s="31"/>
      <c r="K11" s="23">
        <v>200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>
        <f t="shared" si="0"/>
        <v>200</v>
      </c>
      <c r="W11" s="24"/>
    </row>
    <row r="12" spans="1:23" ht="15">
      <c r="A12" s="71">
        <v>42374</v>
      </c>
      <c r="B12" s="25"/>
      <c r="C12" s="23"/>
      <c r="D12" s="23"/>
      <c r="E12" s="23"/>
      <c r="F12" s="28"/>
      <c r="G12" s="23"/>
      <c r="H12" s="23"/>
      <c r="I12" s="23"/>
      <c r="J12" s="31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>
        <f t="shared" si="0"/>
        <v>0</v>
      </c>
      <c r="W12" s="24"/>
    </row>
    <row r="13" spans="1:23" ht="15">
      <c r="A13" s="71">
        <v>42375</v>
      </c>
      <c r="B13" s="25"/>
      <c r="C13" s="23"/>
      <c r="D13" s="23"/>
      <c r="E13" s="23"/>
      <c r="F13" s="28"/>
      <c r="G13" s="23"/>
      <c r="H13" s="23"/>
      <c r="I13" s="23"/>
      <c r="J13" s="31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>
        <f t="shared" si="0"/>
        <v>0</v>
      </c>
      <c r="W13" s="24"/>
    </row>
    <row r="14" spans="1:23" ht="15">
      <c r="A14" s="71">
        <v>42376</v>
      </c>
      <c r="B14" s="33"/>
      <c r="C14" s="23"/>
      <c r="D14" s="23"/>
      <c r="E14" s="23"/>
      <c r="F14" s="28"/>
      <c r="G14" s="23"/>
      <c r="H14" s="23"/>
      <c r="I14" s="23"/>
      <c r="J14" s="31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4"/>
    </row>
    <row r="15" spans="1:23" ht="15">
      <c r="A15" s="71">
        <v>42377</v>
      </c>
      <c r="B15" s="33"/>
      <c r="C15" s="23"/>
      <c r="D15" s="23"/>
      <c r="E15" s="23"/>
      <c r="F15" s="28"/>
      <c r="G15" s="23"/>
      <c r="H15" s="23"/>
      <c r="I15" s="23"/>
      <c r="J15" s="31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4"/>
    </row>
    <row r="16" spans="1:23" ht="15.75" thickBot="1">
      <c r="A16" s="71">
        <v>42378</v>
      </c>
      <c r="B16" s="33"/>
      <c r="C16" s="23"/>
      <c r="D16" s="23"/>
      <c r="E16" s="23"/>
      <c r="F16" s="28"/>
      <c r="G16" s="23"/>
      <c r="H16" s="23"/>
      <c r="I16" s="23"/>
      <c r="J16" s="31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4"/>
    </row>
    <row r="17" spans="1:23" ht="15">
      <c r="A17" s="71">
        <v>42379</v>
      </c>
      <c r="B17" s="33"/>
      <c r="C17" s="23"/>
      <c r="D17" s="23"/>
      <c r="E17" s="23"/>
      <c r="F17" s="3"/>
      <c r="G17" s="23"/>
      <c r="H17" s="23"/>
      <c r="I17" s="23"/>
      <c r="J17" s="31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4"/>
    </row>
    <row r="18" spans="1:23" ht="15.75" thickBot="1">
      <c r="A18" s="71">
        <v>42380</v>
      </c>
      <c r="B18" s="33"/>
      <c r="C18" s="26"/>
      <c r="D18" s="25"/>
      <c r="E18" s="33"/>
      <c r="F18" s="9"/>
      <c r="G18" s="23"/>
      <c r="H18" s="23"/>
      <c r="I18" s="23"/>
      <c r="J18" s="31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/>
    </row>
    <row r="19" spans="1:23" ht="15">
      <c r="A19" s="71">
        <v>42381</v>
      </c>
      <c r="B19" s="33"/>
      <c r="C19" s="26"/>
      <c r="D19" s="25"/>
      <c r="E19" s="33"/>
      <c r="F19" s="18"/>
      <c r="G19" s="23"/>
      <c r="H19" s="23"/>
      <c r="I19" s="23"/>
      <c r="J19" s="31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4"/>
    </row>
    <row r="20" spans="1:23" ht="15">
      <c r="A20" s="71">
        <v>42382</v>
      </c>
      <c r="B20" s="33"/>
      <c r="C20" s="26"/>
      <c r="D20" s="25"/>
      <c r="E20" s="33"/>
      <c r="F20" s="28"/>
      <c r="G20" s="23"/>
      <c r="H20" s="23"/>
      <c r="I20" s="23"/>
      <c r="J20" s="31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4"/>
    </row>
    <row r="21" spans="1:23" ht="15">
      <c r="A21" s="71">
        <v>42383</v>
      </c>
      <c r="B21" s="33"/>
      <c r="C21" s="26"/>
      <c r="D21" s="25"/>
      <c r="E21" s="33"/>
      <c r="F21" s="28"/>
      <c r="G21" s="23"/>
      <c r="H21" s="23"/>
      <c r="I21" s="23"/>
      <c r="J21" s="31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4"/>
    </row>
    <row r="22" spans="1:23" ht="15">
      <c r="A22" s="71">
        <v>42384</v>
      </c>
      <c r="B22" s="33"/>
      <c r="C22" s="26"/>
      <c r="D22" s="25"/>
      <c r="E22" s="33"/>
      <c r="F22" s="28"/>
      <c r="G22" s="23"/>
      <c r="H22" s="23"/>
      <c r="I22" s="23"/>
      <c r="J22" s="31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4"/>
    </row>
    <row r="23" spans="1:23" ht="15">
      <c r="A23" s="71">
        <v>42385</v>
      </c>
      <c r="B23" s="33"/>
      <c r="C23" s="23"/>
      <c r="D23" s="23"/>
      <c r="E23" s="23"/>
      <c r="F23" s="28"/>
      <c r="G23" s="23"/>
      <c r="H23" s="23"/>
      <c r="I23" s="23"/>
      <c r="J23" s="31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4"/>
    </row>
    <row r="24" spans="1:23" ht="15">
      <c r="A24" s="71">
        <v>42386</v>
      </c>
      <c r="B24" s="33"/>
      <c r="C24" s="23"/>
      <c r="D24" s="23"/>
      <c r="E24" s="23"/>
      <c r="F24" s="28"/>
      <c r="G24" s="23"/>
      <c r="H24" s="23"/>
      <c r="I24" s="23"/>
      <c r="J24" s="31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4"/>
    </row>
    <row r="25" spans="1:23" ht="15">
      <c r="A25" s="71">
        <v>42387</v>
      </c>
      <c r="B25" s="33"/>
      <c r="C25" s="23"/>
      <c r="D25" s="23"/>
      <c r="E25" s="23"/>
      <c r="F25" s="28"/>
      <c r="G25" s="23"/>
      <c r="H25" s="23"/>
      <c r="I25" s="23"/>
      <c r="J25" s="31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4"/>
    </row>
    <row r="26" spans="1:23" ht="15">
      <c r="A26" s="71">
        <v>42388</v>
      </c>
      <c r="B26" s="26"/>
      <c r="C26" s="23"/>
      <c r="D26" s="23"/>
      <c r="E26" s="23"/>
      <c r="F26" s="28"/>
      <c r="G26" s="29"/>
      <c r="H26" s="30"/>
      <c r="I26" s="76"/>
      <c r="J26" s="31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4"/>
    </row>
    <row r="27" spans="1:23" ht="15">
      <c r="A27" s="71">
        <v>42389</v>
      </c>
      <c r="B27" s="26"/>
      <c r="C27" s="23"/>
      <c r="D27" s="23"/>
      <c r="E27" s="23"/>
      <c r="F27" s="28"/>
      <c r="G27" s="29"/>
      <c r="H27" s="30"/>
      <c r="I27" s="76"/>
      <c r="J27" s="31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4"/>
    </row>
    <row r="28" spans="1:23" ht="15">
      <c r="A28" s="71">
        <v>42390</v>
      </c>
      <c r="B28" s="26"/>
      <c r="C28" s="23"/>
      <c r="D28" s="23"/>
      <c r="E28" s="23"/>
      <c r="F28" s="28"/>
      <c r="G28" s="29"/>
      <c r="H28" s="30"/>
      <c r="I28" s="76"/>
      <c r="J28" s="31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4"/>
    </row>
    <row r="29" spans="1:23" ht="15">
      <c r="A29" s="71">
        <v>42391</v>
      </c>
      <c r="B29" s="26"/>
      <c r="C29" s="23"/>
      <c r="D29" s="23"/>
      <c r="E29" s="23"/>
      <c r="F29" s="28"/>
      <c r="G29" s="29"/>
      <c r="H29" s="30"/>
      <c r="I29" s="76"/>
      <c r="J29" s="31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4"/>
    </row>
    <row r="30" spans="1:23" ht="15">
      <c r="A30" s="71">
        <v>42392</v>
      </c>
      <c r="B30" s="26"/>
      <c r="C30" s="23"/>
      <c r="D30" s="23"/>
      <c r="E30" s="23"/>
      <c r="F30" s="28"/>
      <c r="G30" s="29"/>
      <c r="H30" s="30"/>
      <c r="I30" s="76"/>
      <c r="J30" s="31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4"/>
    </row>
    <row r="31" spans="1:23" ht="15">
      <c r="A31" s="71">
        <v>42393</v>
      </c>
      <c r="B31" s="33"/>
      <c r="C31" s="23"/>
      <c r="D31" s="23"/>
      <c r="E31" s="23"/>
      <c r="F31" s="28"/>
      <c r="G31" s="29"/>
      <c r="H31" s="30"/>
      <c r="I31" s="76"/>
      <c r="J31" s="31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4"/>
    </row>
    <row r="32" spans="1:23" ht="15">
      <c r="A32" s="71">
        <v>42394</v>
      </c>
      <c r="B32" s="33"/>
      <c r="C32" s="23"/>
      <c r="D32" s="23"/>
      <c r="E32" s="23"/>
      <c r="F32" s="28"/>
      <c r="G32" s="29"/>
      <c r="H32" s="30"/>
      <c r="I32" s="76"/>
      <c r="J32" s="31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4"/>
    </row>
    <row r="33" spans="1:23" ht="15">
      <c r="A33" s="71">
        <v>42395</v>
      </c>
      <c r="B33" s="33"/>
      <c r="C33" s="23"/>
      <c r="D33" s="23"/>
      <c r="E33" s="23"/>
      <c r="F33" s="28"/>
      <c r="G33" s="29"/>
      <c r="H33" s="30"/>
      <c r="I33" s="76"/>
      <c r="J33" s="31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4"/>
    </row>
    <row r="34" spans="1:23" ht="15">
      <c r="A34" s="71">
        <v>42396</v>
      </c>
      <c r="B34" s="33"/>
      <c r="C34" s="23"/>
      <c r="D34" s="23"/>
      <c r="E34" s="23"/>
      <c r="F34" s="28"/>
      <c r="G34" s="29"/>
      <c r="H34" s="30"/>
      <c r="I34" s="76"/>
      <c r="J34" s="31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4"/>
    </row>
    <row r="35" spans="1:23" ht="15">
      <c r="A35" s="71">
        <v>42397</v>
      </c>
      <c r="B35" s="33"/>
      <c r="C35" s="26"/>
      <c r="D35" s="26"/>
      <c r="E35" s="27"/>
      <c r="F35" s="28"/>
      <c r="G35" s="29"/>
      <c r="H35" s="30"/>
      <c r="I35" s="76"/>
      <c r="J35" s="31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4"/>
    </row>
    <row r="36" spans="1:23" ht="15">
      <c r="A36" s="71">
        <v>42398</v>
      </c>
      <c r="B36" s="33"/>
      <c r="C36" s="26"/>
      <c r="D36" s="26"/>
      <c r="E36" s="27"/>
      <c r="F36" s="28"/>
      <c r="G36" s="29"/>
      <c r="H36" s="30"/>
      <c r="I36" s="76"/>
      <c r="J36" s="31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4"/>
    </row>
    <row r="37" spans="1:23" ht="15">
      <c r="A37" s="71">
        <v>42399</v>
      </c>
      <c r="B37" s="33"/>
      <c r="C37" s="26"/>
      <c r="D37" s="26"/>
      <c r="E37" s="27"/>
      <c r="F37" s="28"/>
      <c r="G37" s="29"/>
      <c r="H37" s="30"/>
      <c r="I37" s="76"/>
      <c r="J37" s="31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4"/>
    </row>
    <row r="38" spans="1:23" ht="15.75" thickBot="1">
      <c r="A38" s="71">
        <v>42400</v>
      </c>
      <c r="B38" s="33"/>
      <c r="C38" s="26"/>
      <c r="D38" s="26"/>
      <c r="E38" s="27"/>
      <c r="F38" s="28"/>
      <c r="G38" s="29"/>
      <c r="H38" s="30"/>
      <c r="I38" s="76"/>
      <c r="J38" s="31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4"/>
    </row>
    <row r="39" spans="1:23" ht="15">
      <c r="A39" s="25" t="s">
        <v>9</v>
      </c>
      <c r="B39" s="33" t="s">
        <v>9</v>
      </c>
      <c r="C39" s="15" t="s">
        <v>9</v>
      </c>
      <c r="D39" s="41" t="s">
        <v>20</v>
      </c>
      <c r="E39" s="74">
        <f>SUM(E8:E38)</f>
        <v>800</v>
      </c>
      <c r="F39" s="42"/>
      <c r="G39" s="43">
        <f>SUM(G8:G38)</f>
        <v>800</v>
      </c>
      <c r="H39" s="44"/>
      <c r="I39" s="78">
        <f>I8+G39-E39</f>
        <v>100</v>
      </c>
      <c r="J39" s="20"/>
      <c r="K39" s="45">
        <f t="shared" ref="K39:U39" si="1">SUM(K8:K38)</f>
        <v>200</v>
      </c>
      <c r="L39" s="45">
        <f t="shared" si="1"/>
        <v>600</v>
      </c>
      <c r="M39" s="45">
        <f t="shared" si="1"/>
        <v>0</v>
      </c>
      <c r="N39" s="45">
        <f t="shared" si="1"/>
        <v>0</v>
      </c>
      <c r="O39" s="45">
        <f t="shared" si="1"/>
        <v>0</v>
      </c>
      <c r="P39" s="45">
        <f t="shared" si="1"/>
        <v>0</v>
      </c>
      <c r="Q39" s="45">
        <f t="shared" si="1"/>
        <v>0</v>
      </c>
      <c r="R39" s="45">
        <f t="shared" si="1"/>
        <v>0</v>
      </c>
      <c r="S39" s="45">
        <f t="shared" si="1"/>
        <v>0</v>
      </c>
      <c r="T39" s="45">
        <f t="shared" si="1"/>
        <v>0</v>
      </c>
      <c r="U39" s="45">
        <f t="shared" si="1"/>
        <v>0</v>
      </c>
      <c r="V39" s="46">
        <f>SUM(K39:U39)-U39</f>
        <v>800</v>
      </c>
      <c r="W39" s="1"/>
    </row>
    <row r="40" spans="1:23" ht="15.75" thickBot="1">
      <c r="A40" s="25"/>
      <c r="B40" s="33"/>
      <c r="C40" s="34"/>
      <c r="D40" s="35"/>
      <c r="E40" s="36"/>
      <c r="F40" s="37"/>
      <c r="G40" s="38"/>
      <c r="H40" s="47"/>
      <c r="I40" s="77"/>
      <c r="J40" s="39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23"/>
      <c r="W40" s="48"/>
    </row>
    <row r="41" spans="1:23" ht="15">
      <c r="A41" s="25"/>
      <c r="B41" s="33"/>
      <c r="C41" s="49"/>
      <c r="D41" s="49"/>
      <c r="E41" s="24"/>
      <c r="F41" s="24"/>
      <c r="G41" s="24"/>
      <c r="H41" s="24"/>
      <c r="I41" s="79"/>
      <c r="J41" s="50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21"/>
      <c r="W41" s="48"/>
    </row>
    <row r="42" spans="1:23" ht="30">
      <c r="A42" s="72"/>
      <c r="B42" s="50"/>
      <c r="C42" s="50"/>
      <c r="D42" s="50"/>
      <c r="E42" s="50"/>
      <c r="F42" s="50"/>
      <c r="G42" s="50"/>
      <c r="H42" s="50"/>
      <c r="I42" s="80"/>
      <c r="J42" s="50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96">
        <f>SUM(K39:U39)</f>
        <v>800</v>
      </c>
      <c r="W42" s="86" t="s">
        <v>72</v>
      </c>
    </row>
    <row r="43" spans="1:23" ht="28.5">
      <c r="A43" s="72"/>
      <c r="B43" s="1"/>
      <c r="C43" s="1"/>
      <c r="D43" s="1"/>
      <c r="E43" s="1"/>
      <c r="F43" s="52"/>
      <c r="G43" s="50"/>
      <c r="H43" s="50"/>
      <c r="I43" s="80"/>
      <c r="J43" s="50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97"/>
      <c r="W43" s="85" t="s">
        <v>73</v>
      </c>
    </row>
    <row r="44" spans="1:23" ht="28.5">
      <c r="A44" s="73"/>
      <c r="V44" s="98"/>
      <c r="W44" s="87" t="s">
        <v>74</v>
      </c>
    </row>
    <row r="45" spans="1:23">
      <c r="A45" s="73"/>
    </row>
    <row r="46" spans="1:23">
      <c r="A46" s="73"/>
    </row>
    <row r="47" spans="1:23">
      <c r="A47" s="73"/>
    </row>
  </sheetData>
  <phoneticPr fontId="1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opLeftCell="D4" workbookViewId="0">
      <selection activeCell="G26" sqref="G26"/>
    </sheetView>
  </sheetViews>
  <sheetFormatPr defaultColWidth="8.875" defaultRowHeight="14.25"/>
  <cols>
    <col min="1" max="2" width="11.5" customWidth="1"/>
    <col min="3" max="3" width="15.375" customWidth="1"/>
    <col min="5" max="5" width="11.375" bestFit="1" customWidth="1"/>
    <col min="6" max="6" width="1" customWidth="1"/>
    <col min="7" max="7" width="18.875" bestFit="1" customWidth="1"/>
    <col min="8" max="8" width="14.5" customWidth="1"/>
    <col min="9" max="9" width="13.125" style="81" customWidth="1"/>
    <col min="10" max="10" width="1.125" customWidth="1"/>
    <col min="19" max="19" width="10" bestFit="1" customWidth="1"/>
  </cols>
  <sheetData>
    <row r="1" spans="1:23" ht="18">
      <c r="A1" s="84" t="s">
        <v>0</v>
      </c>
      <c r="B1" s="84"/>
      <c r="C1" s="1"/>
      <c r="D1" s="1"/>
      <c r="E1" s="1"/>
      <c r="F1" s="1"/>
      <c r="G1" s="88"/>
      <c r="H1" s="14"/>
      <c r="I1" s="8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84" t="s">
        <v>71</v>
      </c>
      <c r="B2" s="84"/>
      <c r="C2" s="1"/>
      <c r="D2" s="1"/>
      <c r="E2" s="1"/>
      <c r="F2" s="1"/>
      <c r="G2" s="1"/>
      <c r="H2" s="14"/>
      <c r="I2" s="8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84" t="s">
        <v>1</v>
      </c>
      <c r="B3" s="84"/>
      <c r="C3" s="1"/>
      <c r="D3" s="1"/>
      <c r="E3" s="1"/>
      <c r="F3" s="1"/>
      <c r="G3" s="1"/>
      <c r="H3" s="82"/>
      <c r="I3" s="8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84" t="s">
        <v>76</v>
      </c>
      <c r="B4" s="84"/>
      <c r="C4" s="1"/>
      <c r="D4" s="1"/>
      <c r="E4" s="1"/>
      <c r="F4" s="1"/>
      <c r="G4" s="1"/>
      <c r="H4" s="14"/>
      <c r="I4" s="8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" thickBot="1">
      <c r="A5" s="84"/>
      <c r="B5" s="84"/>
      <c r="C5" s="1"/>
      <c r="D5" s="1"/>
      <c r="E5" s="1"/>
      <c r="F5" s="1"/>
      <c r="G5" s="1"/>
      <c r="H5" s="14"/>
      <c r="I5" s="8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89" t="s">
        <v>2</v>
      </c>
      <c r="B6" s="90" t="s">
        <v>3</v>
      </c>
      <c r="C6" s="90" t="s">
        <v>4</v>
      </c>
      <c r="D6" s="90" t="s">
        <v>5</v>
      </c>
      <c r="E6" s="91" t="s">
        <v>70</v>
      </c>
      <c r="F6" s="3"/>
      <c r="G6" s="99" t="s">
        <v>7</v>
      </c>
      <c r="H6" s="102" t="s">
        <v>4</v>
      </c>
      <c r="I6" s="100" t="s">
        <v>8</v>
      </c>
      <c r="J6" s="4"/>
      <c r="K6" s="2" t="s">
        <v>9</v>
      </c>
      <c r="L6" s="2" t="s">
        <v>9</v>
      </c>
      <c r="M6" s="5" t="s">
        <v>12</v>
      </c>
      <c r="N6" s="5" t="s">
        <v>13</v>
      </c>
      <c r="O6" s="5" t="s">
        <v>31</v>
      </c>
      <c r="P6" s="110" t="s">
        <v>77</v>
      </c>
      <c r="Q6" s="111"/>
      <c r="R6" s="111"/>
      <c r="S6" s="112"/>
      <c r="T6" s="68"/>
      <c r="U6" s="6" t="s">
        <v>19</v>
      </c>
      <c r="V6" s="7" t="s">
        <v>20</v>
      </c>
      <c r="W6" s="1"/>
    </row>
    <row r="7" spans="1:23" s="109" customFormat="1" ht="15" thickBot="1">
      <c r="A7" s="92"/>
      <c r="B7" s="93"/>
      <c r="C7" s="93"/>
      <c r="D7" s="94" t="s">
        <v>21</v>
      </c>
      <c r="E7" s="95" t="s">
        <v>6</v>
      </c>
      <c r="F7" s="9"/>
      <c r="G7" s="105" t="s">
        <v>22</v>
      </c>
      <c r="H7" s="106"/>
      <c r="I7" s="107"/>
      <c r="J7" s="101"/>
      <c r="K7" s="8" t="s">
        <v>25</v>
      </c>
      <c r="L7" s="8" t="s">
        <v>10</v>
      </c>
      <c r="M7" s="8" t="s">
        <v>28</v>
      </c>
      <c r="N7" s="8" t="s">
        <v>29</v>
      </c>
      <c r="O7" s="8"/>
      <c r="P7" s="10" t="s">
        <v>33</v>
      </c>
      <c r="Q7" s="11" t="s">
        <v>78</v>
      </c>
      <c r="R7" s="11" t="s">
        <v>79</v>
      </c>
      <c r="S7" s="11" t="s">
        <v>80</v>
      </c>
      <c r="T7" s="12" t="s">
        <v>37</v>
      </c>
      <c r="U7" s="13" t="s">
        <v>38</v>
      </c>
      <c r="V7" s="108" t="s">
        <v>40</v>
      </c>
      <c r="W7" s="13"/>
    </row>
    <row r="8" spans="1:23" ht="15">
      <c r="A8" s="69"/>
      <c r="B8" s="15" t="s">
        <v>9</v>
      </c>
      <c r="C8" s="16"/>
      <c r="D8" s="16"/>
      <c r="E8" s="17"/>
      <c r="F8" s="18"/>
      <c r="G8" s="19"/>
      <c r="H8" s="103" t="s">
        <v>23</v>
      </c>
      <c r="I8" s="104">
        <v>100</v>
      </c>
      <c r="J8" s="20"/>
      <c r="K8" s="21"/>
      <c r="L8" s="21"/>
      <c r="M8" s="21"/>
      <c r="N8" s="21"/>
      <c r="O8" s="21"/>
      <c r="P8" s="22"/>
      <c r="Q8" s="21"/>
      <c r="R8" s="21"/>
      <c r="S8" s="21"/>
      <c r="T8" s="21"/>
      <c r="U8" s="21"/>
      <c r="V8" s="21">
        <f t="shared" ref="V8:V13" si="0">SUM(K8:U8)</f>
        <v>0</v>
      </c>
      <c r="W8" s="24"/>
    </row>
    <row r="9" spans="1:23" ht="15">
      <c r="A9" s="70">
        <v>42371</v>
      </c>
      <c r="B9" s="15" t="s">
        <v>67</v>
      </c>
      <c r="C9" s="25" t="s">
        <v>41</v>
      </c>
      <c r="D9" s="26"/>
      <c r="E9" s="27">
        <v>600</v>
      </c>
      <c r="F9" s="28"/>
      <c r="G9" s="29">
        <v>800</v>
      </c>
      <c r="H9" s="15"/>
      <c r="I9" s="75"/>
      <c r="J9" s="31"/>
      <c r="K9" s="23"/>
      <c r="L9" s="27">
        <v>600</v>
      </c>
      <c r="M9" s="23"/>
      <c r="N9" s="23"/>
      <c r="O9" s="23"/>
      <c r="P9" s="32"/>
      <c r="Q9" s="23"/>
      <c r="R9" s="23"/>
      <c r="S9" s="23"/>
      <c r="T9" s="23"/>
      <c r="U9" s="23"/>
      <c r="V9" s="23">
        <f t="shared" si="0"/>
        <v>600</v>
      </c>
      <c r="W9" s="24"/>
    </row>
    <row r="10" spans="1:23" ht="15">
      <c r="A10" s="70">
        <v>42372</v>
      </c>
      <c r="B10" s="25"/>
      <c r="C10" s="33"/>
      <c r="D10" s="26"/>
      <c r="E10" s="27"/>
      <c r="F10" s="28"/>
      <c r="G10" s="29"/>
      <c r="H10" s="30"/>
      <c r="I10" s="76"/>
      <c r="J10" s="31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>
        <f t="shared" si="0"/>
        <v>0</v>
      </c>
      <c r="W10" s="24"/>
    </row>
    <row r="11" spans="1:23" ht="15">
      <c r="A11" s="71">
        <v>42373</v>
      </c>
      <c r="B11" s="25" t="s">
        <v>68</v>
      </c>
      <c r="C11" s="33" t="s">
        <v>69</v>
      </c>
      <c r="D11" s="26"/>
      <c r="E11" s="27">
        <v>200</v>
      </c>
      <c r="F11" s="28"/>
      <c r="G11" s="23"/>
      <c r="H11" s="23"/>
      <c r="I11" s="23"/>
      <c r="J11" s="31"/>
      <c r="K11" s="23">
        <v>200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>
        <f t="shared" si="0"/>
        <v>200</v>
      </c>
      <c r="W11" s="24"/>
    </row>
    <row r="12" spans="1:23" ht="15">
      <c r="A12" s="71">
        <v>42374</v>
      </c>
      <c r="B12" s="25"/>
      <c r="C12" s="23"/>
      <c r="D12" s="23"/>
      <c r="E12" s="23"/>
      <c r="F12" s="28"/>
      <c r="G12" s="23"/>
      <c r="H12" s="23"/>
      <c r="I12" s="23"/>
      <c r="J12" s="31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>
        <f t="shared" si="0"/>
        <v>0</v>
      </c>
      <c r="W12" s="24"/>
    </row>
    <row r="13" spans="1:23" ht="15">
      <c r="A13" s="71">
        <v>42375</v>
      </c>
      <c r="B13" s="25"/>
      <c r="C13" s="23"/>
      <c r="D13" s="23"/>
      <c r="E13" s="23"/>
      <c r="F13" s="28"/>
      <c r="G13" s="23"/>
      <c r="H13" s="23"/>
      <c r="I13" s="23"/>
      <c r="J13" s="31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>
        <f t="shared" si="0"/>
        <v>0</v>
      </c>
      <c r="W13" s="24"/>
    </row>
    <row r="14" spans="1:23" ht="15">
      <c r="A14" s="71">
        <v>42376</v>
      </c>
      <c r="B14" s="33"/>
      <c r="C14" s="23"/>
      <c r="D14" s="23"/>
      <c r="E14" s="23"/>
      <c r="F14" s="28"/>
      <c r="G14" s="23"/>
      <c r="H14" s="23"/>
      <c r="I14" s="23"/>
      <c r="J14" s="31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4"/>
    </row>
    <row r="15" spans="1:23" ht="15">
      <c r="A15" s="71">
        <v>42377</v>
      </c>
      <c r="B15" s="33"/>
      <c r="C15" s="23"/>
      <c r="D15" s="23"/>
      <c r="E15" s="23"/>
      <c r="F15" s="28"/>
      <c r="G15" s="23"/>
      <c r="H15" s="23"/>
      <c r="I15" s="23"/>
      <c r="J15" s="31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4"/>
    </row>
    <row r="16" spans="1:23" ht="15.75" thickBot="1">
      <c r="A16" s="71">
        <v>42378</v>
      </c>
      <c r="B16" s="33"/>
      <c r="C16" s="23"/>
      <c r="D16" s="23"/>
      <c r="E16" s="23"/>
      <c r="F16" s="28"/>
      <c r="G16" s="23"/>
      <c r="H16" s="23"/>
      <c r="I16" s="23"/>
      <c r="J16" s="31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4"/>
    </row>
    <row r="17" spans="1:23" ht="15">
      <c r="A17" s="71">
        <v>42379</v>
      </c>
      <c r="B17" s="33"/>
      <c r="C17" s="23"/>
      <c r="D17" s="23"/>
      <c r="E17" s="23"/>
      <c r="F17" s="3"/>
      <c r="G17" s="23"/>
      <c r="H17" s="23"/>
      <c r="I17" s="23"/>
      <c r="J17" s="31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4"/>
    </row>
    <row r="18" spans="1:23" ht="15.75" thickBot="1">
      <c r="A18" s="71">
        <v>42380</v>
      </c>
      <c r="B18" s="33"/>
      <c r="C18" s="26"/>
      <c r="D18" s="25"/>
      <c r="E18" s="33"/>
      <c r="F18" s="9"/>
      <c r="G18" s="23"/>
      <c r="H18" s="23"/>
      <c r="I18" s="23"/>
      <c r="J18" s="31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/>
    </row>
    <row r="19" spans="1:23" ht="15">
      <c r="A19" s="71">
        <v>42381</v>
      </c>
      <c r="B19" s="33"/>
      <c r="C19" s="26"/>
      <c r="D19" s="25"/>
      <c r="E19" s="33"/>
      <c r="F19" s="18"/>
      <c r="G19" s="23"/>
      <c r="H19" s="23"/>
      <c r="I19" s="23"/>
      <c r="J19" s="31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4"/>
    </row>
    <row r="20" spans="1:23" ht="15">
      <c r="A20" s="71">
        <v>42382</v>
      </c>
      <c r="B20" s="33"/>
      <c r="C20" s="26"/>
      <c r="D20" s="25"/>
      <c r="E20" s="33"/>
      <c r="F20" s="28"/>
      <c r="G20" s="23"/>
      <c r="H20" s="23"/>
      <c r="I20" s="23"/>
      <c r="J20" s="31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4"/>
    </row>
    <row r="21" spans="1:23" ht="15">
      <c r="A21" s="71">
        <v>42383</v>
      </c>
      <c r="B21" s="33"/>
      <c r="C21" s="26"/>
      <c r="D21" s="25"/>
      <c r="E21" s="33"/>
      <c r="F21" s="28"/>
      <c r="G21" s="23"/>
      <c r="H21" s="23"/>
      <c r="I21" s="23"/>
      <c r="J21" s="31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4"/>
    </row>
    <row r="22" spans="1:23" ht="15">
      <c r="A22" s="71">
        <v>42384</v>
      </c>
      <c r="B22" s="33"/>
      <c r="C22" s="26"/>
      <c r="D22" s="25"/>
      <c r="E22" s="33"/>
      <c r="F22" s="28"/>
      <c r="G22" s="23"/>
      <c r="H22" s="23"/>
      <c r="I22" s="23"/>
      <c r="J22" s="31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4"/>
    </row>
    <row r="23" spans="1:23" ht="15">
      <c r="A23" s="71">
        <v>42385</v>
      </c>
      <c r="B23" s="33"/>
      <c r="C23" s="23"/>
      <c r="D23" s="23"/>
      <c r="E23" s="23"/>
      <c r="F23" s="28"/>
      <c r="G23" s="23"/>
      <c r="H23" s="23"/>
      <c r="I23" s="23"/>
      <c r="J23" s="31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4"/>
    </row>
    <row r="24" spans="1:23" ht="15">
      <c r="A24" s="71">
        <v>42386</v>
      </c>
      <c r="B24" s="33"/>
      <c r="C24" s="23"/>
      <c r="D24" s="23"/>
      <c r="E24" s="23"/>
      <c r="F24" s="28"/>
      <c r="G24" s="23"/>
      <c r="H24" s="23"/>
      <c r="I24" s="23"/>
      <c r="J24" s="31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4"/>
    </row>
    <row r="25" spans="1:23" ht="15">
      <c r="A25" s="71">
        <v>42387</v>
      </c>
      <c r="B25" s="33"/>
      <c r="C25" s="23"/>
      <c r="D25" s="23"/>
      <c r="E25" s="23"/>
      <c r="F25" s="28"/>
      <c r="G25" s="23"/>
      <c r="H25" s="23"/>
      <c r="I25" s="23"/>
      <c r="J25" s="31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4"/>
    </row>
    <row r="26" spans="1:23" ht="15">
      <c r="A26" s="71">
        <v>42388</v>
      </c>
      <c r="B26" s="26"/>
      <c r="C26" s="23"/>
      <c r="D26" s="23"/>
      <c r="E26" s="23"/>
      <c r="F26" s="28"/>
      <c r="G26" s="29"/>
      <c r="H26" s="30"/>
      <c r="I26" s="76"/>
      <c r="J26" s="31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4"/>
    </row>
    <row r="27" spans="1:23" ht="15">
      <c r="A27" s="71">
        <v>42389</v>
      </c>
      <c r="B27" s="26"/>
      <c r="C27" s="23"/>
      <c r="D27" s="23"/>
      <c r="E27" s="23"/>
      <c r="F27" s="28"/>
      <c r="G27" s="29"/>
      <c r="H27" s="30"/>
      <c r="I27" s="76"/>
      <c r="J27" s="31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4"/>
    </row>
    <row r="28" spans="1:23" ht="15">
      <c r="A28" s="71">
        <v>42390</v>
      </c>
      <c r="B28" s="26"/>
      <c r="C28" s="23"/>
      <c r="D28" s="23"/>
      <c r="E28" s="23"/>
      <c r="F28" s="28"/>
      <c r="G28" s="29"/>
      <c r="H28" s="30"/>
      <c r="I28" s="76"/>
      <c r="J28" s="31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4"/>
    </row>
    <row r="29" spans="1:23" ht="15">
      <c r="A29" s="71">
        <v>42391</v>
      </c>
      <c r="B29" s="26"/>
      <c r="C29" s="23"/>
      <c r="D29" s="23"/>
      <c r="E29" s="23"/>
      <c r="F29" s="28"/>
      <c r="G29" s="29"/>
      <c r="H29" s="30"/>
      <c r="I29" s="76"/>
      <c r="J29" s="31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4"/>
    </row>
    <row r="30" spans="1:23" ht="15">
      <c r="A30" s="71">
        <v>42392</v>
      </c>
      <c r="B30" s="26"/>
      <c r="C30" s="23"/>
      <c r="D30" s="23"/>
      <c r="E30" s="23"/>
      <c r="F30" s="28"/>
      <c r="G30" s="29"/>
      <c r="H30" s="30"/>
      <c r="I30" s="76"/>
      <c r="J30" s="31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4"/>
    </row>
    <row r="31" spans="1:23" ht="15">
      <c r="A31" s="71">
        <v>42393</v>
      </c>
      <c r="B31" s="33"/>
      <c r="C31" s="23"/>
      <c r="D31" s="23"/>
      <c r="E31" s="23"/>
      <c r="F31" s="28"/>
      <c r="G31" s="29"/>
      <c r="H31" s="30"/>
      <c r="I31" s="76"/>
      <c r="J31" s="31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4"/>
    </row>
    <row r="32" spans="1:23" ht="15">
      <c r="A32" s="71">
        <v>42394</v>
      </c>
      <c r="B32" s="33"/>
      <c r="C32" s="23"/>
      <c r="D32" s="23"/>
      <c r="E32" s="23"/>
      <c r="F32" s="28"/>
      <c r="G32" s="29"/>
      <c r="H32" s="30"/>
      <c r="I32" s="76"/>
      <c r="J32" s="31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4"/>
    </row>
    <row r="33" spans="1:23" ht="15">
      <c r="A33" s="71">
        <v>42395</v>
      </c>
      <c r="B33" s="33"/>
      <c r="C33" s="23"/>
      <c r="D33" s="23"/>
      <c r="E33" s="23"/>
      <c r="F33" s="28"/>
      <c r="G33" s="29"/>
      <c r="H33" s="30"/>
      <c r="I33" s="76"/>
      <c r="J33" s="31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4"/>
    </row>
    <row r="34" spans="1:23" ht="15">
      <c r="A34" s="71">
        <v>42396</v>
      </c>
      <c r="B34" s="33"/>
      <c r="C34" s="23"/>
      <c r="D34" s="23"/>
      <c r="E34" s="23"/>
      <c r="F34" s="28"/>
      <c r="G34" s="29"/>
      <c r="H34" s="30"/>
      <c r="I34" s="76"/>
      <c r="J34" s="31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4"/>
    </row>
    <row r="35" spans="1:23" ht="15">
      <c r="A35" s="71">
        <v>42397</v>
      </c>
      <c r="B35" s="33"/>
      <c r="C35" s="26"/>
      <c r="D35" s="26"/>
      <c r="E35" s="27"/>
      <c r="F35" s="28"/>
      <c r="G35" s="29"/>
      <c r="H35" s="30"/>
      <c r="I35" s="76"/>
      <c r="J35" s="31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4"/>
    </row>
    <row r="36" spans="1:23" ht="15">
      <c r="A36" s="71">
        <v>42398</v>
      </c>
      <c r="B36" s="33"/>
      <c r="C36" s="26"/>
      <c r="D36" s="26"/>
      <c r="E36" s="27"/>
      <c r="F36" s="28"/>
      <c r="G36" s="29"/>
      <c r="H36" s="30"/>
      <c r="I36" s="76"/>
      <c r="J36" s="31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4"/>
    </row>
    <row r="37" spans="1:23" ht="15">
      <c r="A37" s="71">
        <v>42399</v>
      </c>
      <c r="B37" s="33"/>
      <c r="C37" s="26"/>
      <c r="D37" s="26"/>
      <c r="E37" s="27"/>
      <c r="F37" s="28"/>
      <c r="G37" s="29"/>
      <c r="H37" s="30"/>
      <c r="I37" s="76"/>
      <c r="J37" s="31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4"/>
    </row>
    <row r="38" spans="1:23" ht="15.75" thickBot="1">
      <c r="A38" s="71">
        <v>42400</v>
      </c>
      <c r="B38" s="33"/>
      <c r="C38" s="26"/>
      <c r="D38" s="26"/>
      <c r="E38" s="27"/>
      <c r="F38" s="28"/>
      <c r="G38" s="29"/>
      <c r="H38" s="30"/>
      <c r="I38" s="76"/>
      <c r="J38" s="31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4"/>
    </row>
    <row r="39" spans="1:23" ht="15">
      <c r="A39" s="25" t="s">
        <v>9</v>
      </c>
      <c r="B39" s="33" t="s">
        <v>9</v>
      </c>
      <c r="C39" s="15" t="s">
        <v>9</v>
      </c>
      <c r="D39" s="41" t="s">
        <v>20</v>
      </c>
      <c r="E39" s="74">
        <f>SUM(E8:E38)</f>
        <v>800</v>
      </c>
      <c r="F39" s="42"/>
      <c r="G39" s="43">
        <f>SUM(G8:G38)</f>
        <v>800</v>
      </c>
      <c r="H39" s="44"/>
      <c r="I39" s="78">
        <f>I8+G39-E39</f>
        <v>100</v>
      </c>
      <c r="J39" s="20"/>
      <c r="K39" s="45">
        <f t="shared" ref="K39:U39" si="1">SUM(K8:K38)</f>
        <v>200</v>
      </c>
      <c r="L39" s="45">
        <f t="shared" si="1"/>
        <v>600</v>
      </c>
      <c r="M39" s="45">
        <f t="shared" si="1"/>
        <v>0</v>
      </c>
      <c r="N39" s="45">
        <f t="shared" si="1"/>
        <v>0</v>
      </c>
      <c r="O39" s="45">
        <f t="shared" si="1"/>
        <v>0</v>
      </c>
      <c r="P39" s="45">
        <f t="shared" si="1"/>
        <v>0</v>
      </c>
      <c r="Q39" s="45">
        <f t="shared" si="1"/>
        <v>0</v>
      </c>
      <c r="R39" s="45">
        <f t="shared" si="1"/>
        <v>0</v>
      </c>
      <c r="S39" s="45">
        <f t="shared" si="1"/>
        <v>0</v>
      </c>
      <c r="T39" s="45">
        <f t="shared" si="1"/>
        <v>0</v>
      </c>
      <c r="U39" s="45">
        <f t="shared" si="1"/>
        <v>0</v>
      </c>
      <c r="V39" s="46">
        <f>SUM(K39:U39)-U39</f>
        <v>800</v>
      </c>
      <c r="W39" s="1"/>
    </row>
    <row r="40" spans="1:23" ht="15.75" thickBot="1">
      <c r="A40" s="25"/>
      <c r="B40" s="33"/>
      <c r="C40" s="34"/>
      <c r="D40" s="35"/>
      <c r="E40" s="36"/>
      <c r="F40" s="37"/>
      <c r="G40" s="38"/>
      <c r="H40" s="47"/>
      <c r="I40" s="77"/>
      <c r="J40" s="39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23"/>
      <c r="W40" s="48"/>
    </row>
    <row r="41" spans="1:23" ht="15">
      <c r="A41" s="25"/>
      <c r="B41" s="33"/>
      <c r="C41" s="49"/>
      <c r="D41" s="49"/>
      <c r="E41" s="24"/>
      <c r="F41" s="24"/>
      <c r="G41" s="24"/>
      <c r="H41" s="24"/>
      <c r="I41" s="79"/>
      <c r="J41" s="50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21"/>
      <c r="W41" s="48"/>
    </row>
    <row r="42" spans="1:23" ht="30">
      <c r="A42" s="72"/>
      <c r="B42" s="50"/>
      <c r="C42" s="50"/>
      <c r="D42" s="50"/>
      <c r="E42" s="50"/>
      <c r="F42" s="50"/>
      <c r="G42" s="50"/>
      <c r="H42" s="50"/>
      <c r="I42" s="80"/>
      <c r="J42" s="50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96">
        <f>SUM(K39:U39)</f>
        <v>800</v>
      </c>
      <c r="W42" s="86" t="s">
        <v>72</v>
      </c>
    </row>
    <row r="43" spans="1:23" ht="28.5">
      <c r="A43" s="72"/>
      <c r="B43" s="1"/>
      <c r="C43" s="1"/>
      <c r="D43" s="1"/>
      <c r="E43" s="1"/>
      <c r="F43" s="52"/>
      <c r="G43" s="50"/>
      <c r="H43" s="50"/>
      <c r="I43" s="80"/>
      <c r="J43" s="50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97"/>
      <c r="W43" s="85" t="s">
        <v>73</v>
      </c>
    </row>
    <row r="44" spans="1:23" ht="28.5">
      <c r="A44" s="73"/>
      <c r="V44" s="98"/>
      <c r="W44" s="87" t="s">
        <v>74</v>
      </c>
    </row>
    <row r="45" spans="1:23">
      <c r="A45" s="73"/>
    </row>
    <row r="46" spans="1:23">
      <c r="A46" s="73"/>
    </row>
    <row r="47" spans="1:23">
      <c r="A47" s="73"/>
    </row>
  </sheetData>
  <phoneticPr fontId="15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opLeftCell="D4" workbookViewId="0">
      <selection activeCell="G26" sqref="G26"/>
    </sheetView>
  </sheetViews>
  <sheetFormatPr defaultColWidth="8.875" defaultRowHeight="14.25"/>
  <cols>
    <col min="1" max="2" width="11.5" customWidth="1"/>
    <col min="3" max="3" width="15.375" customWidth="1"/>
    <col min="5" max="5" width="11.375" bestFit="1" customWidth="1"/>
    <col min="6" max="6" width="1" customWidth="1"/>
    <col min="7" max="7" width="18.875" bestFit="1" customWidth="1"/>
    <col min="8" max="8" width="14.5" customWidth="1"/>
    <col min="9" max="9" width="13.125" style="81" customWidth="1"/>
    <col min="10" max="10" width="1.125" customWidth="1"/>
    <col min="19" max="19" width="10" bestFit="1" customWidth="1"/>
  </cols>
  <sheetData>
    <row r="1" spans="1:23" ht="18">
      <c r="A1" s="84" t="s">
        <v>0</v>
      </c>
      <c r="B1" s="84"/>
      <c r="C1" s="1"/>
      <c r="D1" s="1"/>
      <c r="E1" s="1"/>
      <c r="F1" s="1"/>
      <c r="G1" s="88"/>
      <c r="H1" s="14"/>
      <c r="I1" s="8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84" t="s">
        <v>71</v>
      </c>
      <c r="B2" s="84"/>
      <c r="C2" s="1"/>
      <c r="D2" s="1"/>
      <c r="E2" s="1"/>
      <c r="F2" s="1"/>
      <c r="G2" s="1"/>
      <c r="H2" s="14"/>
      <c r="I2" s="8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84" t="s">
        <v>1</v>
      </c>
      <c r="B3" s="84"/>
      <c r="C3" s="1"/>
      <c r="D3" s="1"/>
      <c r="E3" s="1"/>
      <c r="F3" s="1"/>
      <c r="G3" s="1"/>
      <c r="H3" s="82"/>
      <c r="I3" s="8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84" t="s">
        <v>76</v>
      </c>
      <c r="B4" s="84"/>
      <c r="C4" s="1"/>
      <c r="D4" s="1"/>
      <c r="E4" s="1"/>
      <c r="F4" s="1"/>
      <c r="G4" s="1"/>
      <c r="H4" s="14"/>
      <c r="I4" s="8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" thickBot="1">
      <c r="A5" s="84"/>
      <c r="B5" s="84"/>
      <c r="C5" s="1"/>
      <c r="D5" s="1"/>
      <c r="E5" s="1"/>
      <c r="F5" s="1"/>
      <c r="G5" s="1"/>
      <c r="H5" s="14"/>
      <c r="I5" s="8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89" t="s">
        <v>2</v>
      </c>
      <c r="B6" s="90" t="s">
        <v>3</v>
      </c>
      <c r="C6" s="90" t="s">
        <v>4</v>
      </c>
      <c r="D6" s="90" t="s">
        <v>5</v>
      </c>
      <c r="E6" s="91" t="s">
        <v>70</v>
      </c>
      <c r="F6" s="3"/>
      <c r="G6" s="99" t="s">
        <v>7</v>
      </c>
      <c r="H6" s="102" t="s">
        <v>4</v>
      </c>
      <c r="I6" s="100" t="s">
        <v>8</v>
      </c>
      <c r="J6" s="4"/>
      <c r="K6" s="2" t="s">
        <v>9</v>
      </c>
      <c r="L6" s="2" t="s">
        <v>9</v>
      </c>
      <c r="M6" s="5" t="s">
        <v>12</v>
      </c>
      <c r="N6" s="5" t="s">
        <v>13</v>
      </c>
      <c r="O6" s="5" t="s">
        <v>31</v>
      </c>
      <c r="P6" s="110" t="s">
        <v>77</v>
      </c>
      <c r="Q6" s="111"/>
      <c r="R6" s="111"/>
      <c r="S6" s="112"/>
      <c r="T6" s="68"/>
      <c r="U6" s="6" t="s">
        <v>19</v>
      </c>
      <c r="V6" s="7" t="s">
        <v>20</v>
      </c>
      <c r="W6" s="1"/>
    </row>
    <row r="7" spans="1:23" s="109" customFormat="1" ht="15" thickBot="1">
      <c r="A7" s="92"/>
      <c r="B7" s="93"/>
      <c r="C7" s="93"/>
      <c r="D7" s="94" t="s">
        <v>21</v>
      </c>
      <c r="E7" s="95" t="s">
        <v>6</v>
      </c>
      <c r="F7" s="9"/>
      <c r="G7" s="105" t="s">
        <v>22</v>
      </c>
      <c r="H7" s="106"/>
      <c r="I7" s="107"/>
      <c r="J7" s="101"/>
      <c r="K7" s="8" t="s">
        <v>25</v>
      </c>
      <c r="L7" s="8" t="s">
        <v>10</v>
      </c>
      <c r="M7" s="8" t="s">
        <v>28</v>
      </c>
      <c r="N7" s="8" t="s">
        <v>29</v>
      </c>
      <c r="O7" s="8"/>
      <c r="P7" s="10" t="s">
        <v>33</v>
      </c>
      <c r="Q7" s="11" t="s">
        <v>78</v>
      </c>
      <c r="R7" s="11" t="s">
        <v>79</v>
      </c>
      <c r="S7" s="11" t="s">
        <v>80</v>
      </c>
      <c r="T7" s="12" t="s">
        <v>37</v>
      </c>
      <c r="U7" s="13" t="s">
        <v>38</v>
      </c>
      <c r="V7" s="108" t="s">
        <v>40</v>
      </c>
      <c r="W7" s="13"/>
    </row>
    <row r="8" spans="1:23" ht="15">
      <c r="A8" s="69"/>
      <c r="B8" s="15" t="s">
        <v>9</v>
      </c>
      <c r="C8" s="16"/>
      <c r="D8" s="16"/>
      <c r="E8" s="17"/>
      <c r="F8" s="18"/>
      <c r="G8" s="19"/>
      <c r="H8" s="103" t="s">
        <v>23</v>
      </c>
      <c r="I8" s="104">
        <v>100</v>
      </c>
      <c r="J8" s="20"/>
      <c r="K8" s="21"/>
      <c r="L8" s="21"/>
      <c r="M8" s="21"/>
      <c r="N8" s="21"/>
      <c r="O8" s="21"/>
      <c r="P8" s="22"/>
      <c r="Q8" s="21"/>
      <c r="R8" s="21"/>
      <c r="S8" s="21"/>
      <c r="T8" s="21"/>
      <c r="U8" s="21"/>
      <c r="V8" s="21">
        <f t="shared" ref="V8:V13" si="0">SUM(K8:U8)</f>
        <v>0</v>
      </c>
      <c r="W8" s="24"/>
    </row>
    <row r="9" spans="1:23" ht="15">
      <c r="A9" s="70">
        <v>42371</v>
      </c>
      <c r="B9" s="15" t="s">
        <v>67</v>
      </c>
      <c r="C9" s="25" t="s">
        <v>41</v>
      </c>
      <c r="D9" s="26"/>
      <c r="E9" s="27">
        <v>600</v>
      </c>
      <c r="F9" s="28"/>
      <c r="G9" s="29">
        <v>800</v>
      </c>
      <c r="H9" s="15"/>
      <c r="I9" s="75"/>
      <c r="J9" s="31"/>
      <c r="K9" s="23"/>
      <c r="L9" s="27">
        <v>600</v>
      </c>
      <c r="M9" s="23"/>
      <c r="N9" s="23"/>
      <c r="O9" s="23"/>
      <c r="P9" s="32"/>
      <c r="Q9" s="23"/>
      <c r="R9" s="23"/>
      <c r="S9" s="23"/>
      <c r="T9" s="23"/>
      <c r="U9" s="23"/>
      <c r="V9" s="23">
        <f t="shared" si="0"/>
        <v>600</v>
      </c>
      <c r="W9" s="24"/>
    </row>
    <row r="10" spans="1:23" ht="15">
      <c r="A10" s="70">
        <v>42372</v>
      </c>
      <c r="B10" s="25"/>
      <c r="C10" s="33"/>
      <c r="D10" s="26"/>
      <c r="E10" s="27"/>
      <c r="F10" s="28"/>
      <c r="G10" s="29"/>
      <c r="H10" s="30"/>
      <c r="I10" s="76"/>
      <c r="J10" s="31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>
        <f t="shared" si="0"/>
        <v>0</v>
      </c>
      <c r="W10" s="24"/>
    </row>
    <row r="11" spans="1:23" ht="15">
      <c r="A11" s="71">
        <v>42373</v>
      </c>
      <c r="B11" s="25" t="s">
        <v>68</v>
      </c>
      <c r="C11" s="33" t="s">
        <v>69</v>
      </c>
      <c r="D11" s="26"/>
      <c r="E11" s="27">
        <v>200</v>
      </c>
      <c r="F11" s="28"/>
      <c r="G11" s="23"/>
      <c r="H11" s="23"/>
      <c r="I11" s="23"/>
      <c r="J11" s="31"/>
      <c r="K11" s="23">
        <v>200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>
        <f t="shared" si="0"/>
        <v>200</v>
      </c>
      <c r="W11" s="24"/>
    </row>
    <row r="12" spans="1:23" ht="15">
      <c r="A12" s="71">
        <v>42374</v>
      </c>
      <c r="B12" s="25"/>
      <c r="C12" s="23"/>
      <c r="D12" s="23"/>
      <c r="E12" s="23"/>
      <c r="F12" s="28"/>
      <c r="G12" s="23"/>
      <c r="H12" s="23"/>
      <c r="I12" s="23"/>
      <c r="J12" s="31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>
        <f t="shared" si="0"/>
        <v>0</v>
      </c>
      <c r="W12" s="24"/>
    </row>
    <row r="13" spans="1:23" ht="15">
      <c r="A13" s="71">
        <v>42375</v>
      </c>
      <c r="B13" s="25"/>
      <c r="C13" s="23"/>
      <c r="D13" s="23"/>
      <c r="E13" s="23"/>
      <c r="F13" s="28"/>
      <c r="G13" s="23"/>
      <c r="H13" s="23"/>
      <c r="I13" s="23"/>
      <c r="J13" s="31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>
        <f t="shared" si="0"/>
        <v>0</v>
      </c>
      <c r="W13" s="24"/>
    </row>
    <row r="14" spans="1:23" ht="15">
      <c r="A14" s="71">
        <v>42376</v>
      </c>
      <c r="B14" s="33"/>
      <c r="C14" s="23"/>
      <c r="D14" s="23"/>
      <c r="E14" s="23"/>
      <c r="F14" s="28"/>
      <c r="G14" s="23"/>
      <c r="H14" s="23"/>
      <c r="I14" s="23"/>
      <c r="J14" s="31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4"/>
    </row>
    <row r="15" spans="1:23" ht="15">
      <c r="A15" s="71">
        <v>42377</v>
      </c>
      <c r="B15" s="33"/>
      <c r="C15" s="23"/>
      <c r="D15" s="23"/>
      <c r="E15" s="23"/>
      <c r="F15" s="28"/>
      <c r="G15" s="23"/>
      <c r="H15" s="23"/>
      <c r="I15" s="23"/>
      <c r="J15" s="31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4"/>
    </row>
    <row r="16" spans="1:23" ht="15.75" thickBot="1">
      <c r="A16" s="71">
        <v>42378</v>
      </c>
      <c r="B16" s="33"/>
      <c r="C16" s="23"/>
      <c r="D16" s="23"/>
      <c r="E16" s="23"/>
      <c r="F16" s="28"/>
      <c r="G16" s="23"/>
      <c r="H16" s="23"/>
      <c r="I16" s="23"/>
      <c r="J16" s="31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4"/>
    </row>
    <row r="17" spans="1:23" ht="15">
      <c r="A17" s="71">
        <v>42379</v>
      </c>
      <c r="B17" s="33"/>
      <c r="C17" s="23"/>
      <c r="D17" s="23"/>
      <c r="E17" s="23"/>
      <c r="F17" s="3"/>
      <c r="G17" s="23"/>
      <c r="H17" s="23"/>
      <c r="I17" s="23"/>
      <c r="J17" s="31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4"/>
    </row>
    <row r="18" spans="1:23" ht="15.75" thickBot="1">
      <c r="A18" s="71">
        <v>42380</v>
      </c>
      <c r="B18" s="33"/>
      <c r="C18" s="26"/>
      <c r="D18" s="25"/>
      <c r="E18" s="33"/>
      <c r="F18" s="9"/>
      <c r="G18" s="23"/>
      <c r="H18" s="23"/>
      <c r="I18" s="23"/>
      <c r="J18" s="31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/>
    </row>
    <row r="19" spans="1:23" ht="15">
      <c r="A19" s="71">
        <v>42381</v>
      </c>
      <c r="B19" s="33"/>
      <c r="C19" s="26"/>
      <c r="D19" s="25"/>
      <c r="E19" s="33"/>
      <c r="F19" s="18"/>
      <c r="G19" s="23"/>
      <c r="H19" s="23"/>
      <c r="I19" s="23"/>
      <c r="J19" s="31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4"/>
    </row>
    <row r="20" spans="1:23" ht="15">
      <c r="A20" s="71">
        <v>42382</v>
      </c>
      <c r="B20" s="33"/>
      <c r="C20" s="26"/>
      <c r="D20" s="25"/>
      <c r="E20" s="33"/>
      <c r="F20" s="28"/>
      <c r="G20" s="23"/>
      <c r="H20" s="23"/>
      <c r="I20" s="23"/>
      <c r="J20" s="31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4"/>
    </row>
    <row r="21" spans="1:23" ht="15">
      <c r="A21" s="71">
        <v>42383</v>
      </c>
      <c r="B21" s="33"/>
      <c r="C21" s="26"/>
      <c r="D21" s="25"/>
      <c r="E21" s="33"/>
      <c r="F21" s="28"/>
      <c r="G21" s="23"/>
      <c r="H21" s="23"/>
      <c r="I21" s="23"/>
      <c r="J21" s="31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4"/>
    </row>
    <row r="22" spans="1:23" ht="15">
      <c r="A22" s="71">
        <v>42384</v>
      </c>
      <c r="B22" s="33"/>
      <c r="C22" s="26"/>
      <c r="D22" s="25"/>
      <c r="E22" s="33"/>
      <c r="F22" s="28"/>
      <c r="G22" s="23"/>
      <c r="H22" s="23"/>
      <c r="I22" s="23"/>
      <c r="J22" s="31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4"/>
    </row>
    <row r="23" spans="1:23" ht="15">
      <c r="A23" s="71">
        <v>42385</v>
      </c>
      <c r="B23" s="33"/>
      <c r="C23" s="23"/>
      <c r="D23" s="23"/>
      <c r="E23" s="23"/>
      <c r="F23" s="28"/>
      <c r="G23" s="23"/>
      <c r="H23" s="23"/>
      <c r="I23" s="23"/>
      <c r="J23" s="31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4"/>
    </row>
    <row r="24" spans="1:23" ht="15">
      <c r="A24" s="71">
        <v>42386</v>
      </c>
      <c r="B24" s="33"/>
      <c r="C24" s="23"/>
      <c r="D24" s="23"/>
      <c r="E24" s="23"/>
      <c r="F24" s="28"/>
      <c r="G24" s="23"/>
      <c r="H24" s="23"/>
      <c r="I24" s="23"/>
      <c r="J24" s="31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4"/>
    </row>
    <row r="25" spans="1:23" ht="15">
      <c r="A25" s="71">
        <v>42387</v>
      </c>
      <c r="B25" s="33"/>
      <c r="C25" s="23"/>
      <c r="D25" s="23"/>
      <c r="E25" s="23"/>
      <c r="F25" s="28"/>
      <c r="G25" s="23"/>
      <c r="H25" s="23"/>
      <c r="I25" s="23"/>
      <c r="J25" s="31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4"/>
    </row>
    <row r="26" spans="1:23" ht="15">
      <c r="A26" s="71">
        <v>42388</v>
      </c>
      <c r="B26" s="26"/>
      <c r="C26" s="23"/>
      <c r="D26" s="23"/>
      <c r="E26" s="23"/>
      <c r="F26" s="28"/>
      <c r="G26" s="29"/>
      <c r="H26" s="30"/>
      <c r="I26" s="76"/>
      <c r="J26" s="31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4"/>
    </row>
    <row r="27" spans="1:23" ht="15">
      <c r="A27" s="71">
        <v>42389</v>
      </c>
      <c r="B27" s="26"/>
      <c r="C27" s="23"/>
      <c r="D27" s="23"/>
      <c r="E27" s="23"/>
      <c r="F27" s="28"/>
      <c r="G27" s="29"/>
      <c r="H27" s="30"/>
      <c r="I27" s="76"/>
      <c r="J27" s="31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4"/>
    </row>
    <row r="28" spans="1:23" ht="15">
      <c r="A28" s="71">
        <v>42390</v>
      </c>
      <c r="B28" s="26"/>
      <c r="C28" s="23"/>
      <c r="D28" s="23"/>
      <c r="E28" s="23"/>
      <c r="F28" s="28"/>
      <c r="G28" s="29"/>
      <c r="H28" s="30"/>
      <c r="I28" s="76"/>
      <c r="J28" s="31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4"/>
    </row>
    <row r="29" spans="1:23" ht="15">
      <c r="A29" s="71">
        <v>42391</v>
      </c>
      <c r="B29" s="26"/>
      <c r="C29" s="23"/>
      <c r="D29" s="23"/>
      <c r="E29" s="23"/>
      <c r="F29" s="28"/>
      <c r="G29" s="29"/>
      <c r="H29" s="30"/>
      <c r="I29" s="76"/>
      <c r="J29" s="31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4"/>
    </row>
    <row r="30" spans="1:23" ht="15">
      <c r="A30" s="71">
        <v>42392</v>
      </c>
      <c r="B30" s="26"/>
      <c r="C30" s="23"/>
      <c r="D30" s="23"/>
      <c r="E30" s="23"/>
      <c r="F30" s="28"/>
      <c r="G30" s="29"/>
      <c r="H30" s="30"/>
      <c r="I30" s="76"/>
      <c r="J30" s="31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4"/>
    </row>
    <row r="31" spans="1:23" ht="15">
      <c r="A31" s="71">
        <v>42393</v>
      </c>
      <c r="B31" s="33"/>
      <c r="C31" s="23"/>
      <c r="D31" s="23"/>
      <c r="E31" s="23"/>
      <c r="F31" s="28"/>
      <c r="G31" s="29"/>
      <c r="H31" s="30"/>
      <c r="I31" s="76"/>
      <c r="J31" s="31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4"/>
    </row>
    <row r="32" spans="1:23" ht="15">
      <c r="A32" s="71">
        <v>42394</v>
      </c>
      <c r="B32" s="33"/>
      <c r="C32" s="23"/>
      <c r="D32" s="23"/>
      <c r="E32" s="23"/>
      <c r="F32" s="28"/>
      <c r="G32" s="29"/>
      <c r="H32" s="30"/>
      <c r="I32" s="76"/>
      <c r="J32" s="31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4"/>
    </row>
    <row r="33" spans="1:23" ht="15">
      <c r="A33" s="71">
        <v>42395</v>
      </c>
      <c r="B33" s="33"/>
      <c r="C33" s="23"/>
      <c r="D33" s="23"/>
      <c r="E33" s="23"/>
      <c r="F33" s="28"/>
      <c r="G33" s="29"/>
      <c r="H33" s="30"/>
      <c r="I33" s="76"/>
      <c r="J33" s="31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4"/>
    </row>
    <row r="34" spans="1:23" ht="15">
      <c r="A34" s="71">
        <v>42396</v>
      </c>
      <c r="B34" s="33"/>
      <c r="C34" s="23"/>
      <c r="D34" s="23"/>
      <c r="E34" s="23"/>
      <c r="F34" s="28"/>
      <c r="G34" s="29"/>
      <c r="H34" s="30"/>
      <c r="I34" s="76"/>
      <c r="J34" s="31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4"/>
    </row>
    <row r="35" spans="1:23" ht="15">
      <c r="A35" s="71">
        <v>42397</v>
      </c>
      <c r="B35" s="33"/>
      <c r="C35" s="26"/>
      <c r="D35" s="26"/>
      <c r="E35" s="27"/>
      <c r="F35" s="28"/>
      <c r="G35" s="29"/>
      <c r="H35" s="30"/>
      <c r="I35" s="76"/>
      <c r="J35" s="31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4"/>
    </row>
    <row r="36" spans="1:23" ht="15">
      <c r="A36" s="71">
        <v>42398</v>
      </c>
      <c r="B36" s="33"/>
      <c r="C36" s="26"/>
      <c r="D36" s="26"/>
      <c r="E36" s="27"/>
      <c r="F36" s="28"/>
      <c r="G36" s="29"/>
      <c r="H36" s="30"/>
      <c r="I36" s="76"/>
      <c r="J36" s="31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4"/>
    </row>
    <row r="37" spans="1:23" ht="15">
      <c r="A37" s="71">
        <v>42399</v>
      </c>
      <c r="B37" s="33"/>
      <c r="C37" s="26"/>
      <c r="D37" s="26"/>
      <c r="E37" s="27"/>
      <c r="F37" s="28"/>
      <c r="G37" s="29"/>
      <c r="H37" s="30"/>
      <c r="I37" s="76"/>
      <c r="J37" s="31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4"/>
    </row>
    <row r="38" spans="1:23" ht="15.75" thickBot="1">
      <c r="A38" s="71">
        <v>42400</v>
      </c>
      <c r="B38" s="33"/>
      <c r="C38" s="26"/>
      <c r="D38" s="26"/>
      <c r="E38" s="27"/>
      <c r="F38" s="28"/>
      <c r="G38" s="29"/>
      <c r="H38" s="30"/>
      <c r="I38" s="76"/>
      <c r="J38" s="31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4"/>
    </row>
    <row r="39" spans="1:23" ht="15">
      <c r="A39" s="25" t="s">
        <v>9</v>
      </c>
      <c r="B39" s="33" t="s">
        <v>9</v>
      </c>
      <c r="C39" s="15" t="s">
        <v>9</v>
      </c>
      <c r="D39" s="41" t="s">
        <v>20</v>
      </c>
      <c r="E39" s="74">
        <f>SUM(E8:E38)</f>
        <v>800</v>
      </c>
      <c r="F39" s="42"/>
      <c r="G39" s="43">
        <f>SUM(G8:G38)</f>
        <v>800</v>
      </c>
      <c r="H39" s="44"/>
      <c r="I39" s="78">
        <f>I8+G39-E39</f>
        <v>100</v>
      </c>
      <c r="J39" s="20"/>
      <c r="K39" s="45">
        <f t="shared" ref="K39:U39" si="1">SUM(K8:K38)</f>
        <v>200</v>
      </c>
      <c r="L39" s="45">
        <f t="shared" si="1"/>
        <v>600</v>
      </c>
      <c r="M39" s="45">
        <f t="shared" si="1"/>
        <v>0</v>
      </c>
      <c r="N39" s="45">
        <f t="shared" si="1"/>
        <v>0</v>
      </c>
      <c r="O39" s="45">
        <f t="shared" si="1"/>
        <v>0</v>
      </c>
      <c r="P39" s="45">
        <f t="shared" si="1"/>
        <v>0</v>
      </c>
      <c r="Q39" s="45">
        <f t="shared" si="1"/>
        <v>0</v>
      </c>
      <c r="R39" s="45">
        <f t="shared" si="1"/>
        <v>0</v>
      </c>
      <c r="S39" s="45">
        <f t="shared" si="1"/>
        <v>0</v>
      </c>
      <c r="T39" s="45">
        <f t="shared" si="1"/>
        <v>0</v>
      </c>
      <c r="U39" s="45">
        <f t="shared" si="1"/>
        <v>0</v>
      </c>
      <c r="V39" s="46">
        <f>SUM(K39:U39)-U39</f>
        <v>800</v>
      </c>
      <c r="W39" s="1"/>
    </row>
    <row r="40" spans="1:23" ht="15.75" thickBot="1">
      <c r="A40" s="25"/>
      <c r="B40" s="33"/>
      <c r="C40" s="34"/>
      <c r="D40" s="35"/>
      <c r="E40" s="36"/>
      <c r="F40" s="37"/>
      <c r="G40" s="38"/>
      <c r="H40" s="47"/>
      <c r="I40" s="77"/>
      <c r="J40" s="39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23"/>
      <c r="W40" s="48"/>
    </row>
    <row r="41" spans="1:23" ht="15">
      <c r="A41" s="25"/>
      <c r="B41" s="33"/>
      <c r="C41" s="49"/>
      <c r="D41" s="49"/>
      <c r="E41" s="24"/>
      <c r="F41" s="24"/>
      <c r="G41" s="24"/>
      <c r="H41" s="24"/>
      <c r="I41" s="79"/>
      <c r="J41" s="50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21"/>
      <c r="W41" s="48"/>
    </row>
    <row r="42" spans="1:23" ht="30">
      <c r="A42" s="72"/>
      <c r="B42" s="50"/>
      <c r="C42" s="50"/>
      <c r="D42" s="50"/>
      <c r="E42" s="50"/>
      <c r="F42" s="50"/>
      <c r="G42" s="50"/>
      <c r="H42" s="50"/>
      <c r="I42" s="80"/>
      <c r="J42" s="50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96">
        <f>SUM(K39:U39)</f>
        <v>800</v>
      </c>
      <c r="W42" s="86" t="s">
        <v>72</v>
      </c>
    </row>
    <row r="43" spans="1:23" ht="28.5">
      <c r="A43" s="72"/>
      <c r="B43" s="1"/>
      <c r="C43" s="1"/>
      <c r="D43" s="1"/>
      <c r="E43" s="1"/>
      <c r="F43" s="52"/>
      <c r="G43" s="50"/>
      <c r="H43" s="50"/>
      <c r="I43" s="80"/>
      <c r="J43" s="50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97"/>
      <c r="W43" s="85" t="s">
        <v>73</v>
      </c>
    </row>
    <row r="44" spans="1:23" ht="28.5">
      <c r="A44" s="73"/>
      <c r="V44" s="98"/>
      <c r="W44" s="87" t="s">
        <v>74</v>
      </c>
    </row>
    <row r="45" spans="1:23">
      <c r="A45" s="73"/>
    </row>
    <row r="46" spans="1:23">
      <c r="A46" s="73"/>
    </row>
    <row r="47" spans="1:23">
      <c r="A47" s="73"/>
    </row>
  </sheetData>
  <phoneticPr fontId="1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opLeftCell="D4" workbookViewId="0">
      <selection activeCell="G26" sqref="G26"/>
    </sheetView>
  </sheetViews>
  <sheetFormatPr defaultColWidth="8.875" defaultRowHeight="14.25"/>
  <cols>
    <col min="1" max="2" width="11.5" customWidth="1"/>
    <col min="3" max="3" width="15.375" customWidth="1"/>
    <col min="5" max="5" width="11.375" bestFit="1" customWidth="1"/>
    <col min="6" max="6" width="1" customWidth="1"/>
    <col min="7" max="7" width="18.875" bestFit="1" customWidth="1"/>
    <col min="8" max="8" width="14.5" customWidth="1"/>
    <col min="9" max="9" width="13.125" style="81" customWidth="1"/>
    <col min="10" max="10" width="1.125" customWidth="1"/>
    <col min="19" max="19" width="10" bestFit="1" customWidth="1"/>
  </cols>
  <sheetData>
    <row r="1" spans="1:23" ht="18">
      <c r="A1" s="84" t="s">
        <v>0</v>
      </c>
      <c r="B1" s="84"/>
      <c r="C1" s="1"/>
      <c r="D1" s="1"/>
      <c r="E1" s="1"/>
      <c r="F1" s="1"/>
      <c r="G1" s="88"/>
      <c r="H1" s="14"/>
      <c r="I1" s="8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84" t="s">
        <v>71</v>
      </c>
      <c r="B2" s="84"/>
      <c r="C2" s="1"/>
      <c r="D2" s="1"/>
      <c r="E2" s="1"/>
      <c r="F2" s="1"/>
      <c r="G2" s="1"/>
      <c r="H2" s="14"/>
      <c r="I2" s="8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84" t="s">
        <v>1</v>
      </c>
      <c r="B3" s="84"/>
      <c r="C3" s="1"/>
      <c r="D3" s="1"/>
      <c r="E3" s="1"/>
      <c r="F3" s="1"/>
      <c r="G3" s="1"/>
      <c r="H3" s="82"/>
      <c r="I3" s="8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84" t="s">
        <v>76</v>
      </c>
      <c r="B4" s="84"/>
      <c r="C4" s="1"/>
      <c r="D4" s="1"/>
      <c r="E4" s="1"/>
      <c r="F4" s="1"/>
      <c r="G4" s="1"/>
      <c r="H4" s="14"/>
      <c r="I4" s="8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" thickBot="1">
      <c r="A5" s="84"/>
      <c r="B5" s="84"/>
      <c r="C5" s="1"/>
      <c r="D5" s="1"/>
      <c r="E5" s="1"/>
      <c r="F5" s="1"/>
      <c r="G5" s="1"/>
      <c r="H5" s="14"/>
      <c r="I5" s="8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89" t="s">
        <v>2</v>
      </c>
      <c r="B6" s="90" t="s">
        <v>3</v>
      </c>
      <c r="C6" s="90" t="s">
        <v>4</v>
      </c>
      <c r="D6" s="90" t="s">
        <v>5</v>
      </c>
      <c r="E6" s="91" t="s">
        <v>70</v>
      </c>
      <c r="F6" s="3"/>
      <c r="G6" s="99" t="s">
        <v>7</v>
      </c>
      <c r="H6" s="102" t="s">
        <v>4</v>
      </c>
      <c r="I6" s="100" t="s">
        <v>8</v>
      </c>
      <c r="J6" s="4"/>
      <c r="K6" s="2" t="s">
        <v>9</v>
      </c>
      <c r="L6" s="2" t="s">
        <v>9</v>
      </c>
      <c r="M6" s="5" t="s">
        <v>12</v>
      </c>
      <c r="N6" s="5" t="s">
        <v>13</v>
      </c>
      <c r="O6" s="5" t="s">
        <v>31</v>
      </c>
      <c r="P6" s="110" t="s">
        <v>77</v>
      </c>
      <c r="Q6" s="111"/>
      <c r="R6" s="111"/>
      <c r="S6" s="112"/>
      <c r="T6" s="68"/>
      <c r="U6" s="6" t="s">
        <v>19</v>
      </c>
      <c r="V6" s="7" t="s">
        <v>20</v>
      </c>
      <c r="W6" s="1"/>
    </row>
    <row r="7" spans="1:23" s="109" customFormat="1" ht="15" thickBot="1">
      <c r="A7" s="92"/>
      <c r="B7" s="93"/>
      <c r="C7" s="93"/>
      <c r="D7" s="94" t="s">
        <v>21</v>
      </c>
      <c r="E7" s="95" t="s">
        <v>6</v>
      </c>
      <c r="F7" s="9"/>
      <c r="G7" s="105" t="s">
        <v>22</v>
      </c>
      <c r="H7" s="106"/>
      <c r="I7" s="107"/>
      <c r="J7" s="101"/>
      <c r="K7" s="8" t="s">
        <v>25</v>
      </c>
      <c r="L7" s="8" t="s">
        <v>10</v>
      </c>
      <c r="M7" s="8" t="s">
        <v>28</v>
      </c>
      <c r="N7" s="8" t="s">
        <v>29</v>
      </c>
      <c r="O7" s="8"/>
      <c r="P7" s="10" t="s">
        <v>33</v>
      </c>
      <c r="Q7" s="11" t="s">
        <v>78</v>
      </c>
      <c r="R7" s="11" t="s">
        <v>79</v>
      </c>
      <c r="S7" s="11" t="s">
        <v>80</v>
      </c>
      <c r="T7" s="12" t="s">
        <v>37</v>
      </c>
      <c r="U7" s="13" t="s">
        <v>38</v>
      </c>
      <c r="V7" s="108" t="s">
        <v>40</v>
      </c>
      <c r="W7" s="13"/>
    </row>
    <row r="8" spans="1:23" ht="15">
      <c r="A8" s="69"/>
      <c r="B8" s="15" t="s">
        <v>9</v>
      </c>
      <c r="C8" s="16"/>
      <c r="D8" s="16"/>
      <c r="E8" s="17"/>
      <c r="F8" s="18"/>
      <c r="G8" s="19"/>
      <c r="H8" s="103" t="s">
        <v>23</v>
      </c>
      <c r="I8" s="104">
        <v>100</v>
      </c>
      <c r="J8" s="20"/>
      <c r="K8" s="21"/>
      <c r="L8" s="21"/>
      <c r="M8" s="21"/>
      <c r="N8" s="21"/>
      <c r="O8" s="21"/>
      <c r="P8" s="22"/>
      <c r="Q8" s="21"/>
      <c r="R8" s="21"/>
      <c r="S8" s="21"/>
      <c r="T8" s="21"/>
      <c r="U8" s="21"/>
      <c r="V8" s="21">
        <f t="shared" ref="V8:V13" si="0">SUM(K8:U8)</f>
        <v>0</v>
      </c>
      <c r="W8" s="24"/>
    </row>
    <row r="9" spans="1:23" ht="15">
      <c r="A9" s="70">
        <v>42371</v>
      </c>
      <c r="B9" s="15" t="s">
        <v>67</v>
      </c>
      <c r="C9" s="25" t="s">
        <v>41</v>
      </c>
      <c r="D9" s="26"/>
      <c r="E9" s="27">
        <v>600</v>
      </c>
      <c r="F9" s="28"/>
      <c r="G9" s="29">
        <v>800</v>
      </c>
      <c r="H9" s="15"/>
      <c r="I9" s="75"/>
      <c r="J9" s="31"/>
      <c r="K9" s="23"/>
      <c r="L9" s="27">
        <v>600</v>
      </c>
      <c r="M9" s="23"/>
      <c r="N9" s="23"/>
      <c r="O9" s="23"/>
      <c r="P9" s="32"/>
      <c r="Q9" s="23"/>
      <c r="R9" s="23"/>
      <c r="S9" s="23"/>
      <c r="T9" s="23"/>
      <c r="U9" s="23"/>
      <c r="V9" s="23">
        <f t="shared" si="0"/>
        <v>600</v>
      </c>
      <c r="W9" s="24"/>
    </row>
    <row r="10" spans="1:23" ht="15">
      <c r="A10" s="70">
        <v>42372</v>
      </c>
      <c r="B10" s="25"/>
      <c r="C10" s="33"/>
      <c r="D10" s="26"/>
      <c r="E10" s="27"/>
      <c r="F10" s="28"/>
      <c r="G10" s="29"/>
      <c r="H10" s="30"/>
      <c r="I10" s="76"/>
      <c r="J10" s="31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>
        <f t="shared" si="0"/>
        <v>0</v>
      </c>
      <c r="W10" s="24"/>
    </row>
    <row r="11" spans="1:23" ht="15">
      <c r="A11" s="71">
        <v>42373</v>
      </c>
      <c r="B11" s="25" t="s">
        <v>68</v>
      </c>
      <c r="C11" s="33" t="s">
        <v>69</v>
      </c>
      <c r="D11" s="26"/>
      <c r="E11" s="27">
        <v>200</v>
      </c>
      <c r="F11" s="28"/>
      <c r="G11" s="23"/>
      <c r="H11" s="23"/>
      <c r="I11" s="23"/>
      <c r="J11" s="31"/>
      <c r="K11" s="23">
        <v>200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>
        <f t="shared" si="0"/>
        <v>200</v>
      </c>
      <c r="W11" s="24"/>
    </row>
    <row r="12" spans="1:23" ht="15">
      <c r="A12" s="71">
        <v>42374</v>
      </c>
      <c r="B12" s="25"/>
      <c r="C12" s="23"/>
      <c r="D12" s="23"/>
      <c r="E12" s="23"/>
      <c r="F12" s="28"/>
      <c r="G12" s="23"/>
      <c r="H12" s="23"/>
      <c r="I12" s="23"/>
      <c r="J12" s="31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>
        <f t="shared" si="0"/>
        <v>0</v>
      </c>
      <c r="W12" s="24"/>
    </row>
    <row r="13" spans="1:23" ht="15">
      <c r="A13" s="71">
        <v>42375</v>
      </c>
      <c r="B13" s="25"/>
      <c r="C13" s="23"/>
      <c r="D13" s="23"/>
      <c r="E13" s="23"/>
      <c r="F13" s="28"/>
      <c r="G13" s="23"/>
      <c r="H13" s="23"/>
      <c r="I13" s="23"/>
      <c r="J13" s="31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>
        <f t="shared" si="0"/>
        <v>0</v>
      </c>
      <c r="W13" s="24"/>
    </row>
    <row r="14" spans="1:23" ht="15">
      <c r="A14" s="71">
        <v>42376</v>
      </c>
      <c r="B14" s="33"/>
      <c r="C14" s="23"/>
      <c r="D14" s="23"/>
      <c r="E14" s="23"/>
      <c r="F14" s="28"/>
      <c r="G14" s="23"/>
      <c r="H14" s="23"/>
      <c r="I14" s="23"/>
      <c r="J14" s="31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4"/>
    </row>
    <row r="15" spans="1:23" ht="15">
      <c r="A15" s="71">
        <v>42377</v>
      </c>
      <c r="B15" s="33"/>
      <c r="C15" s="23"/>
      <c r="D15" s="23"/>
      <c r="E15" s="23"/>
      <c r="F15" s="28"/>
      <c r="G15" s="23"/>
      <c r="H15" s="23"/>
      <c r="I15" s="23"/>
      <c r="J15" s="31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4"/>
    </row>
    <row r="16" spans="1:23" ht="15.75" thickBot="1">
      <c r="A16" s="71">
        <v>42378</v>
      </c>
      <c r="B16" s="33"/>
      <c r="C16" s="23"/>
      <c r="D16" s="23"/>
      <c r="E16" s="23"/>
      <c r="F16" s="28"/>
      <c r="G16" s="23"/>
      <c r="H16" s="23"/>
      <c r="I16" s="23"/>
      <c r="J16" s="31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4"/>
    </row>
    <row r="17" spans="1:23" ht="15">
      <c r="A17" s="71">
        <v>42379</v>
      </c>
      <c r="B17" s="33"/>
      <c r="C17" s="23"/>
      <c r="D17" s="23"/>
      <c r="E17" s="23"/>
      <c r="F17" s="3"/>
      <c r="G17" s="23"/>
      <c r="H17" s="23"/>
      <c r="I17" s="23"/>
      <c r="J17" s="31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4"/>
    </row>
    <row r="18" spans="1:23" ht="15.75" thickBot="1">
      <c r="A18" s="71">
        <v>42380</v>
      </c>
      <c r="B18" s="33"/>
      <c r="C18" s="26"/>
      <c r="D18" s="25"/>
      <c r="E18" s="33"/>
      <c r="F18" s="9"/>
      <c r="G18" s="23"/>
      <c r="H18" s="23"/>
      <c r="I18" s="23"/>
      <c r="J18" s="31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/>
    </row>
    <row r="19" spans="1:23" ht="15">
      <c r="A19" s="71">
        <v>42381</v>
      </c>
      <c r="B19" s="33"/>
      <c r="C19" s="26"/>
      <c r="D19" s="25"/>
      <c r="E19" s="33"/>
      <c r="F19" s="18"/>
      <c r="G19" s="23"/>
      <c r="H19" s="23"/>
      <c r="I19" s="23"/>
      <c r="J19" s="31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4"/>
    </row>
    <row r="20" spans="1:23" ht="15">
      <c r="A20" s="71">
        <v>42382</v>
      </c>
      <c r="B20" s="33"/>
      <c r="C20" s="26"/>
      <c r="D20" s="25"/>
      <c r="E20" s="33"/>
      <c r="F20" s="28"/>
      <c r="G20" s="23"/>
      <c r="H20" s="23"/>
      <c r="I20" s="23"/>
      <c r="J20" s="31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4"/>
    </row>
    <row r="21" spans="1:23" ht="15">
      <c r="A21" s="71">
        <v>42383</v>
      </c>
      <c r="B21" s="33"/>
      <c r="C21" s="26"/>
      <c r="D21" s="25"/>
      <c r="E21" s="33"/>
      <c r="F21" s="28"/>
      <c r="G21" s="23"/>
      <c r="H21" s="23"/>
      <c r="I21" s="23"/>
      <c r="J21" s="31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4"/>
    </row>
    <row r="22" spans="1:23" ht="15">
      <c r="A22" s="71">
        <v>42384</v>
      </c>
      <c r="B22" s="33"/>
      <c r="C22" s="26"/>
      <c r="D22" s="25"/>
      <c r="E22" s="33"/>
      <c r="F22" s="28"/>
      <c r="G22" s="23"/>
      <c r="H22" s="23"/>
      <c r="I22" s="23"/>
      <c r="J22" s="31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4"/>
    </row>
    <row r="23" spans="1:23" ht="15">
      <c r="A23" s="71">
        <v>42385</v>
      </c>
      <c r="B23" s="33"/>
      <c r="C23" s="23"/>
      <c r="D23" s="23"/>
      <c r="E23" s="23"/>
      <c r="F23" s="28"/>
      <c r="G23" s="23"/>
      <c r="H23" s="23"/>
      <c r="I23" s="23"/>
      <c r="J23" s="31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4"/>
    </row>
    <row r="24" spans="1:23" ht="15">
      <c r="A24" s="71">
        <v>42386</v>
      </c>
      <c r="B24" s="33"/>
      <c r="C24" s="23"/>
      <c r="D24" s="23"/>
      <c r="E24" s="23"/>
      <c r="F24" s="28"/>
      <c r="G24" s="23"/>
      <c r="H24" s="23"/>
      <c r="I24" s="23"/>
      <c r="J24" s="31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4"/>
    </row>
    <row r="25" spans="1:23" ht="15">
      <c r="A25" s="71">
        <v>42387</v>
      </c>
      <c r="B25" s="33"/>
      <c r="C25" s="23"/>
      <c r="D25" s="23"/>
      <c r="E25" s="23"/>
      <c r="F25" s="28"/>
      <c r="G25" s="23"/>
      <c r="H25" s="23"/>
      <c r="I25" s="23"/>
      <c r="J25" s="31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4"/>
    </row>
    <row r="26" spans="1:23" ht="15">
      <c r="A26" s="71">
        <v>42388</v>
      </c>
      <c r="B26" s="26"/>
      <c r="C26" s="23"/>
      <c r="D26" s="23"/>
      <c r="E26" s="23"/>
      <c r="F26" s="28"/>
      <c r="G26" s="29"/>
      <c r="H26" s="30"/>
      <c r="I26" s="76"/>
      <c r="J26" s="31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4"/>
    </row>
    <row r="27" spans="1:23" ht="15">
      <c r="A27" s="71">
        <v>42389</v>
      </c>
      <c r="B27" s="26"/>
      <c r="C27" s="23"/>
      <c r="D27" s="23"/>
      <c r="E27" s="23"/>
      <c r="F27" s="28"/>
      <c r="G27" s="29"/>
      <c r="H27" s="30"/>
      <c r="I27" s="76"/>
      <c r="J27" s="31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4"/>
    </row>
    <row r="28" spans="1:23" ht="15">
      <c r="A28" s="71">
        <v>42390</v>
      </c>
      <c r="B28" s="26"/>
      <c r="C28" s="23"/>
      <c r="D28" s="23"/>
      <c r="E28" s="23"/>
      <c r="F28" s="28"/>
      <c r="G28" s="29"/>
      <c r="H28" s="30"/>
      <c r="I28" s="76"/>
      <c r="J28" s="31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4"/>
    </row>
    <row r="29" spans="1:23" ht="15">
      <c r="A29" s="71">
        <v>42391</v>
      </c>
      <c r="B29" s="26"/>
      <c r="C29" s="23"/>
      <c r="D29" s="23"/>
      <c r="E29" s="23"/>
      <c r="F29" s="28"/>
      <c r="G29" s="29"/>
      <c r="H29" s="30"/>
      <c r="I29" s="76"/>
      <c r="J29" s="31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4"/>
    </row>
    <row r="30" spans="1:23" ht="15">
      <c r="A30" s="71">
        <v>42392</v>
      </c>
      <c r="B30" s="26"/>
      <c r="C30" s="23"/>
      <c r="D30" s="23"/>
      <c r="E30" s="23"/>
      <c r="F30" s="28"/>
      <c r="G30" s="29"/>
      <c r="H30" s="30"/>
      <c r="I30" s="76"/>
      <c r="J30" s="31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4"/>
    </row>
    <row r="31" spans="1:23" ht="15">
      <c r="A31" s="71">
        <v>42393</v>
      </c>
      <c r="B31" s="33"/>
      <c r="C31" s="23"/>
      <c r="D31" s="23"/>
      <c r="E31" s="23"/>
      <c r="F31" s="28"/>
      <c r="G31" s="29"/>
      <c r="H31" s="30"/>
      <c r="I31" s="76"/>
      <c r="J31" s="31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4"/>
    </row>
    <row r="32" spans="1:23" ht="15">
      <c r="A32" s="71">
        <v>42394</v>
      </c>
      <c r="B32" s="33"/>
      <c r="C32" s="23"/>
      <c r="D32" s="23"/>
      <c r="E32" s="23"/>
      <c r="F32" s="28"/>
      <c r="G32" s="29"/>
      <c r="H32" s="30"/>
      <c r="I32" s="76"/>
      <c r="J32" s="31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4"/>
    </row>
    <row r="33" spans="1:23" ht="15">
      <c r="A33" s="71">
        <v>42395</v>
      </c>
      <c r="B33" s="33"/>
      <c r="C33" s="23"/>
      <c r="D33" s="23"/>
      <c r="E33" s="23"/>
      <c r="F33" s="28"/>
      <c r="G33" s="29"/>
      <c r="H33" s="30"/>
      <c r="I33" s="76"/>
      <c r="J33" s="31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4"/>
    </row>
    <row r="34" spans="1:23" ht="15">
      <c r="A34" s="71">
        <v>42396</v>
      </c>
      <c r="B34" s="33"/>
      <c r="C34" s="23"/>
      <c r="D34" s="23"/>
      <c r="E34" s="23"/>
      <c r="F34" s="28"/>
      <c r="G34" s="29"/>
      <c r="H34" s="30"/>
      <c r="I34" s="76"/>
      <c r="J34" s="31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4"/>
    </row>
    <row r="35" spans="1:23" ht="15">
      <c r="A35" s="71">
        <v>42397</v>
      </c>
      <c r="B35" s="33"/>
      <c r="C35" s="26"/>
      <c r="D35" s="26"/>
      <c r="E35" s="27"/>
      <c r="F35" s="28"/>
      <c r="G35" s="29"/>
      <c r="H35" s="30"/>
      <c r="I35" s="76"/>
      <c r="J35" s="31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4"/>
    </row>
    <row r="36" spans="1:23" ht="15">
      <c r="A36" s="71">
        <v>42398</v>
      </c>
      <c r="B36" s="33"/>
      <c r="C36" s="26"/>
      <c r="D36" s="26"/>
      <c r="E36" s="27"/>
      <c r="F36" s="28"/>
      <c r="G36" s="29"/>
      <c r="H36" s="30"/>
      <c r="I36" s="76"/>
      <c r="J36" s="31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4"/>
    </row>
    <row r="37" spans="1:23" ht="15">
      <c r="A37" s="71">
        <v>42399</v>
      </c>
      <c r="B37" s="33"/>
      <c r="C37" s="26"/>
      <c r="D37" s="26"/>
      <c r="E37" s="27"/>
      <c r="F37" s="28"/>
      <c r="G37" s="29"/>
      <c r="H37" s="30"/>
      <c r="I37" s="76"/>
      <c r="J37" s="31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4"/>
    </row>
    <row r="38" spans="1:23" ht="15.75" thickBot="1">
      <c r="A38" s="71">
        <v>42400</v>
      </c>
      <c r="B38" s="33"/>
      <c r="C38" s="26"/>
      <c r="D38" s="26"/>
      <c r="E38" s="27"/>
      <c r="F38" s="28"/>
      <c r="G38" s="29"/>
      <c r="H38" s="30"/>
      <c r="I38" s="76"/>
      <c r="J38" s="31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4"/>
    </row>
    <row r="39" spans="1:23" ht="15">
      <c r="A39" s="25" t="s">
        <v>9</v>
      </c>
      <c r="B39" s="33" t="s">
        <v>9</v>
      </c>
      <c r="C39" s="15" t="s">
        <v>9</v>
      </c>
      <c r="D39" s="41" t="s">
        <v>20</v>
      </c>
      <c r="E39" s="74">
        <f>SUM(E8:E38)</f>
        <v>800</v>
      </c>
      <c r="F39" s="42"/>
      <c r="G39" s="43">
        <f>SUM(G8:G38)</f>
        <v>800</v>
      </c>
      <c r="H39" s="44"/>
      <c r="I39" s="78">
        <f>I8+G39-E39</f>
        <v>100</v>
      </c>
      <c r="J39" s="20"/>
      <c r="K39" s="45">
        <f t="shared" ref="K39:U39" si="1">SUM(K8:K38)</f>
        <v>200</v>
      </c>
      <c r="L39" s="45">
        <f t="shared" si="1"/>
        <v>600</v>
      </c>
      <c r="M39" s="45">
        <f t="shared" si="1"/>
        <v>0</v>
      </c>
      <c r="N39" s="45">
        <f t="shared" si="1"/>
        <v>0</v>
      </c>
      <c r="O39" s="45">
        <f t="shared" si="1"/>
        <v>0</v>
      </c>
      <c r="P39" s="45">
        <f t="shared" si="1"/>
        <v>0</v>
      </c>
      <c r="Q39" s="45">
        <f t="shared" si="1"/>
        <v>0</v>
      </c>
      <c r="R39" s="45">
        <f t="shared" si="1"/>
        <v>0</v>
      </c>
      <c r="S39" s="45">
        <f t="shared" si="1"/>
        <v>0</v>
      </c>
      <c r="T39" s="45">
        <f t="shared" si="1"/>
        <v>0</v>
      </c>
      <c r="U39" s="45">
        <f t="shared" si="1"/>
        <v>0</v>
      </c>
      <c r="V39" s="46">
        <f>SUM(K39:U39)-U39</f>
        <v>800</v>
      </c>
      <c r="W39" s="1"/>
    </row>
    <row r="40" spans="1:23" ht="15.75" thickBot="1">
      <c r="A40" s="25"/>
      <c r="B40" s="33"/>
      <c r="C40" s="34"/>
      <c r="D40" s="35"/>
      <c r="E40" s="36"/>
      <c r="F40" s="37"/>
      <c r="G40" s="38"/>
      <c r="H40" s="47"/>
      <c r="I40" s="77"/>
      <c r="J40" s="39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23"/>
      <c r="W40" s="48"/>
    </row>
    <row r="41" spans="1:23" ht="15">
      <c r="A41" s="25"/>
      <c r="B41" s="33"/>
      <c r="C41" s="49"/>
      <c r="D41" s="49"/>
      <c r="E41" s="24"/>
      <c r="F41" s="24"/>
      <c r="G41" s="24"/>
      <c r="H41" s="24"/>
      <c r="I41" s="79"/>
      <c r="J41" s="50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21"/>
      <c r="W41" s="48"/>
    </row>
    <row r="42" spans="1:23" ht="30">
      <c r="A42" s="72"/>
      <c r="B42" s="50"/>
      <c r="C42" s="50"/>
      <c r="D42" s="50"/>
      <c r="E42" s="50"/>
      <c r="F42" s="50"/>
      <c r="G42" s="50"/>
      <c r="H42" s="50"/>
      <c r="I42" s="80"/>
      <c r="J42" s="50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96">
        <f>SUM(K39:U39)</f>
        <v>800</v>
      </c>
      <c r="W42" s="86" t="s">
        <v>72</v>
      </c>
    </row>
    <row r="43" spans="1:23" ht="28.5">
      <c r="A43" s="72"/>
      <c r="B43" s="1"/>
      <c r="C43" s="1"/>
      <c r="D43" s="1"/>
      <c r="E43" s="1"/>
      <c r="F43" s="52"/>
      <c r="G43" s="50"/>
      <c r="H43" s="50"/>
      <c r="I43" s="80"/>
      <c r="J43" s="50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97"/>
      <c r="W43" s="85" t="s">
        <v>73</v>
      </c>
    </row>
    <row r="44" spans="1:23" ht="28.5">
      <c r="A44" s="73"/>
      <c r="V44" s="98"/>
      <c r="W44" s="87" t="s">
        <v>74</v>
      </c>
    </row>
    <row r="45" spans="1:23">
      <c r="A45" s="73"/>
    </row>
    <row r="46" spans="1:23">
      <c r="A46" s="73"/>
    </row>
    <row r="47" spans="1:23">
      <c r="A47" s="73"/>
    </row>
  </sheetData>
  <phoneticPr fontId="1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opLeftCell="D4" workbookViewId="0">
      <selection activeCell="G26" sqref="G26"/>
    </sheetView>
  </sheetViews>
  <sheetFormatPr defaultColWidth="8.875" defaultRowHeight="14.25"/>
  <cols>
    <col min="1" max="2" width="11.5" customWidth="1"/>
    <col min="3" max="3" width="15.375" customWidth="1"/>
    <col min="5" max="5" width="11.375" bestFit="1" customWidth="1"/>
    <col min="6" max="6" width="1" customWidth="1"/>
    <col min="7" max="7" width="18.875" bestFit="1" customWidth="1"/>
    <col min="8" max="8" width="14.5" customWidth="1"/>
    <col min="9" max="9" width="13.125" style="81" customWidth="1"/>
    <col min="10" max="10" width="1.125" customWidth="1"/>
    <col min="19" max="19" width="10" bestFit="1" customWidth="1"/>
  </cols>
  <sheetData>
    <row r="1" spans="1:23" ht="18">
      <c r="A1" s="84" t="s">
        <v>0</v>
      </c>
      <c r="B1" s="84"/>
      <c r="C1" s="1"/>
      <c r="D1" s="1"/>
      <c r="E1" s="1"/>
      <c r="F1" s="1"/>
      <c r="G1" s="88"/>
      <c r="H1" s="14"/>
      <c r="I1" s="8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84" t="s">
        <v>71</v>
      </c>
      <c r="B2" s="84"/>
      <c r="C2" s="1"/>
      <c r="D2" s="1"/>
      <c r="E2" s="1"/>
      <c r="F2" s="1"/>
      <c r="G2" s="1"/>
      <c r="H2" s="14"/>
      <c r="I2" s="8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84" t="s">
        <v>1</v>
      </c>
      <c r="B3" s="84"/>
      <c r="C3" s="1"/>
      <c r="D3" s="1"/>
      <c r="E3" s="1"/>
      <c r="F3" s="1"/>
      <c r="G3" s="1"/>
      <c r="H3" s="82"/>
      <c r="I3" s="8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84" t="s">
        <v>76</v>
      </c>
      <c r="B4" s="84"/>
      <c r="C4" s="1"/>
      <c r="D4" s="1"/>
      <c r="E4" s="1"/>
      <c r="F4" s="1"/>
      <c r="G4" s="1"/>
      <c r="H4" s="14"/>
      <c r="I4" s="8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" thickBot="1">
      <c r="A5" s="84"/>
      <c r="B5" s="84"/>
      <c r="C5" s="1"/>
      <c r="D5" s="1"/>
      <c r="E5" s="1"/>
      <c r="F5" s="1"/>
      <c r="G5" s="1"/>
      <c r="H5" s="14"/>
      <c r="I5" s="8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89" t="s">
        <v>2</v>
      </c>
      <c r="B6" s="90" t="s">
        <v>3</v>
      </c>
      <c r="C6" s="90" t="s">
        <v>4</v>
      </c>
      <c r="D6" s="90" t="s">
        <v>5</v>
      </c>
      <c r="E6" s="91" t="s">
        <v>70</v>
      </c>
      <c r="F6" s="3"/>
      <c r="G6" s="99" t="s">
        <v>7</v>
      </c>
      <c r="H6" s="102" t="s">
        <v>4</v>
      </c>
      <c r="I6" s="100" t="s">
        <v>8</v>
      </c>
      <c r="J6" s="4"/>
      <c r="K6" s="2" t="s">
        <v>9</v>
      </c>
      <c r="L6" s="2" t="s">
        <v>9</v>
      </c>
      <c r="M6" s="5" t="s">
        <v>12</v>
      </c>
      <c r="N6" s="5" t="s">
        <v>13</v>
      </c>
      <c r="O6" s="5" t="s">
        <v>31</v>
      </c>
      <c r="P6" s="110" t="s">
        <v>77</v>
      </c>
      <c r="Q6" s="111"/>
      <c r="R6" s="111"/>
      <c r="S6" s="112"/>
      <c r="T6" s="68"/>
      <c r="U6" s="6" t="s">
        <v>19</v>
      </c>
      <c r="V6" s="7" t="s">
        <v>20</v>
      </c>
      <c r="W6" s="1"/>
    </row>
    <row r="7" spans="1:23" s="109" customFormat="1" ht="15" thickBot="1">
      <c r="A7" s="92"/>
      <c r="B7" s="93"/>
      <c r="C7" s="93"/>
      <c r="D7" s="94" t="s">
        <v>21</v>
      </c>
      <c r="E7" s="95" t="s">
        <v>6</v>
      </c>
      <c r="F7" s="9"/>
      <c r="G7" s="105" t="s">
        <v>22</v>
      </c>
      <c r="H7" s="106"/>
      <c r="I7" s="107"/>
      <c r="J7" s="101"/>
      <c r="K7" s="8" t="s">
        <v>25</v>
      </c>
      <c r="L7" s="8" t="s">
        <v>10</v>
      </c>
      <c r="M7" s="8" t="s">
        <v>28</v>
      </c>
      <c r="N7" s="8" t="s">
        <v>29</v>
      </c>
      <c r="O7" s="8"/>
      <c r="P7" s="10" t="s">
        <v>33</v>
      </c>
      <c r="Q7" s="11" t="s">
        <v>78</v>
      </c>
      <c r="R7" s="11" t="s">
        <v>79</v>
      </c>
      <c r="S7" s="11" t="s">
        <v>80</v>
      </c>
      <c r="T7" s="12" t="s">
        <v>37</v>
      </c>
      <c r="U7" s="13" t="s">
        <v>38</v>
      </c>
      <c r="V7" s="108" t="s">
        <v>40</v>
      </c>
      <c r="W7" s="13"/>
    </row>
    <row r="8" spans="1:23" ht="15">
      <c r="A8" s="69"/>
      <c r="B8" s="15" t="s">
        <v>9</v>
      </c>
      <c r="C8" s="16"/>
      <c r="D8" s="16"/>
      <c r="E8" s="17"/>
      <c r="F8" s="18"/>
      <c r="G8" s="19"/>
      <c r="H8" s="103" t="s">
        <v>23</v>
      </c>
      <c r="I8" s="104">
        <v>100</v>
      </c>
      <c r="J8" s="20"/>
      <c r="K8" s="21"/>
      <c r="L8" s="21"/>
      <c r="M8" s="21"/>
      <c r="N8" s="21"/>
      <c r="O8" s="21"/>
      <c r="P8" s="22"/>
      <c r="Q8" s="21"/>
      <c r="R8" s="21"/>
      <c r="S8" s="21"/>
      <c r="T8" s="21"/>
      <c r="U8" s="21"/>
      <c r="V8" s="21">
        <f t="shared" ref="V8:V13" si="0">SUM(K8:U8)</f>
        <v>0</v>
      </c>
      <c r="W8" s="24"/>
    </row>
    <row r="9" spans="1:23" ht="15">
      <c r="A9" s="70">
        <v>42371</v>
      </c>
      <c r="B9" s="15" t="s">
        <v>67</v>
      </c>
      <c r="C9" s="25" t="s">
        <v>41</v>
      </c>
      <c r="D9" s="26"/>
      <c r="E9" s="27">
        <v>600</v>
      </c>
      <c r="F9" s="28"/>
      <c r="G9" s="29">
        <v>800</v>
      </c>
      <c r="H9" s="15"/>
      <c r="I9" s="75"/>
      <c r="J9" s="31"/>
      <c r="K9" s="23"/>
      <c r="L9" s="27">
        <v>600</v>
      </c>
      <c r="M9" s="23"/>
      <c r="N9" s="23"/>
      <c r="O9" s="23"/>
      <c r="P9" s="32"/>
      <c r="Q9" s="23"/>
      <c r="R9" s="23"/>
      <c r="S9" s="23"/>
      <c r="T9" s="23"/>
      <c r="U9" s="23"/>
      <c r="V9" s="23">
        <f t="shared" si="0"/>
        <v>600</v>
      </c>
      <c r="W9" s="24"/>
    </row>
    <row r="10" spans="1:23" ht="15">
      <c r="A10" s="70">
        <v>42372</v>
      </c>
      <c r="B10" s="25"/>
      <c r="C10" s="33"/>
      <c r="D10" s="26"/>
      <c r="E10" s="27"/>
      <c r="F10" s="28"/>
      <c r="G10" s="29"/>
      <c r="H10" s="30"/>
      <c r="I10" s="76"/>
      <c r="J10" s="31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>
        <f t="shared" si="0"/>
        <v>0</v>
      </c>
      <c r="W10" s="24"/>
    </row>
    <row r="11" spans="1:23" ht="15">
      <c r="A11" s="71">
        <v>42373</v>
      </c>
      <c r="B11" s="25" t="s">
        <v>68</v>
      </c>
      <c r="C11" s="33" t="s">
        <v>69</v>
      </c>
      <c r="D11" s="26"/>
      <c r="E11" s="27">
        <v>200</v>
      </c>
      <c r="F11" s="28"/>
      <c r="G11" s="23"/>
      <c r="H11" s="23"/>
      <c r="I11" s="23"/>
      <c r="J11" s="31"/>
      <c r="K11" s="23">
        <v>200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>
        <f t="shared" si="0"/>
        <v>200</v>
      </c>
      <c r="W11" s="24"/>
    </row>
    <row r="12" spans="1:23" ht="15">
      <c r="A12" s="71">
        <v>42374</v>
      </c>
      <c r="B12" s="25"/>
      <c r="C12" s="23"/>
      <c r="D12" s="23"/>
      <c r="E12" s="23"/>
      <c r="F12" s="28"/>
      <c r="G12" s="23"/>
      <c r="H12" s="23"/>
      <c r="I12" s="23"/>
      <c r="J12" s="31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>
        <f t="shared" si="0"/>
        <v>0</v>
      </c>
      <c r="W12" s="24"/>
    </row>
    <row r="13" spans="1:23" ht="15">
      <c r="A13" s="71">
        <v>42375</v>
      </c>
      <c r="B13" s="25"/>
      <c r="C13" s="23"/>
      <c r="D13" s="23"/>
      <c r="E13" s="23"/>
      <c r="F13" s="28"/>
      <c r="G13" s="23"/>
      <c r="H13" s="23"/>
      <c r="I13" s="23"/>
      <c r="J13" s="31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>
        <f t="shared" si="0"/>
        <v>0</v>
      </c>
      <c r="W13" s="24"/>
    </row>
    <row r="14" spans="1:23" ht="15">
      <c r="A14" s="71">
        <v>42376</v>
      </c>
      <c r="B14" s="33"/>
      <c r="C14" s="23"/>
      <c r="D14" s="23"/>
      <c r="E14" s="23"/>
      <c r="F14" s="28"/>
      <c r="G14" s="23"/>
      <c r="H14" s="23"/>
      <c r="I14" s="23"/>
      <c r="J14" s="31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4"/>
    </row>
    <row r="15" spans="1:23" ht="15">
      <c r="A15" s="71">
        <v>42377</v>
      </c>
      <c r="B15" s="33"/>
      <c r="C15" s="23"/>
      <c r="D15" s="23"/>
      <c r="E15" s="23"/>
      <c r="F15" s="28"/>
      <c r="G15" s="23"/>
      <c r="H15" s="23"/>
      <c r="I15" s="23"/>
      <c r="J15" s="31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4"/>
    </row>
    <row r="16" spans="1:23" ht="15.75" thickBot="1">
      <c r="A16" s="71">
        <v>42378</v>
      </c>
      <c r="B16" s="33"/>
      <c r="C16" s="23"/>
      <c r="D16" s="23"/>
      <c r="E16" s="23"/>
      <c r="F16" s="28"/>
      <c r="G16" s="23"/>
      <c r="H16" s="23"/>
      <c r="I16" s="23"/>
      <c r="J16" s="31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4"/>
    </row>
    <row r="17" spans="1:23" ht="15">
      <c r="A17" s="71">
        <v>42379</v>
      </c>
      <c r="B17" s="33"/>
      <c r="C17" s="23"/>
      <c r="D17" s="23"/>
      <c r="E17" s="23"/>
      <c r="F17" s="3"/>
      <c r="G17" s="23"/>
      <c r="H17" s="23"/>
      <c r="I17" s="23"/>
      <c r="J17" s="31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4"/>
    </row>
    <row r="18" spans="1:23" ht="15.75" thickBot="1">
      <c r="A18" s="71">
        <v>42380</v>
      </c>
      <c r="B18" s="33"/>
      <c r="C18" s="26"/>
      <c r="D18" s="25"/>
      <c r="E18" s="33"/>
      <c r="F18" s="9"/>
      <c r="G18" s="23"/>
      <c r="H18" s="23"/>
      <c r="I18" s="23"/>
      <c r="J18" s="31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/>
    </row>
    <row r="19" spans="1:23" ht="15">
      <c r="A19" s="71">
        <v>42381</v>
      </c>
      <c r="B19" s="33"/>
      <c r="C19" s="26"/>
      <c r="D19" s="25"/>
      <c r="E19" s="33"/>
      <c r="F19" s="18"/>
      <c r="G19" s="23"/>
      <c r="H19" s="23"/>
      <c r="I19" s="23"/>
      <c r="J19" s="31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4"/>
    </row>
    <row r="20" spans="1:23" ht="15">
      <c r="A20" s="71">
        <v>42382</v>
      </c>
      <c r="B20" s="33"/>
      <c r="C20" s="26"/>
      <c r="D20" s="25"/>
      <c r="E20" s="33"/>
      <c r="F20" s="28"/>
      <c r="G20" s="23"/>
      <c r="H20" s="23"/>
      <c r="I20" s="23"/>
      <c r="J20" s="31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4"/>
    </row>
    <row r="21" spans="1:23" ht="15">
      <c r="A21" s="71">
        <v>42383</v>
      </c>
      <c r="B21" s="33"/>
      <c r="C21" s="26"/>
      <c r="D21" s="25"/>
      <c r="E21" s="33"/>
      <c r="F21" s="28"/>
      <c r="G21" s="23"/>
      <c r="H21" s="23"/>
      <c r="I21" s="23"/>
      <c r="J21" s="31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4"/>
    </row>
    <row r="22" spans="1:23" ht="15">
      <c r="A22" s="71">
        <v>42384</v>
      </c>
      <c r="B22" s="33"/>
      <c r="C22" s="26"/>
      <c r="D22" s="25"/>
      <c r="E22" s="33"/>
      <c r="F22" s="28"/>
      <c r="G22" s="23"/>
      <c r="H22" s="23"/>
      <c r="I22" s="23"/>
      <c r="J22" s="31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4"/>
    </row>
    <row r="23" spans="1:23" ht="15">
      <c r="A23" s="71">
        <v>42385</v>
      </c>
      <c r="B23" s="33"/>
      <c r="C23" s="23"/>
      <c r="D23" s="23"/>
      <c r="E23" s="23"/>
      <c r="F23" s="28"/>
      <c r="G23" s="23"/>
      <c r="H23" s="23"/>
      <c r="I23" s="23"/>
      <c r="J23" s="31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4"/>
    </row>
    <row r="24" spans="1:23" ht="15">
      <c r="A24" s="71">
        <v>42386</v>
      </c>
      <c r="B24" s="33"/>
      <c r="C24" s="23"/>
      <c r="D24" s="23"/>
      <c r="E24" s="23"/>
      <c r="F24" s="28"/>
      <c r="G24" s="23"/>
      <c r="H24" s="23"/>
      <c r="I24" s="23"/>
      <c r="J24" s="31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4"/>
    </row>
    <row r="25" spans="1:23" ht="15">
      <c r="A25" s="71">
        <v>42387</v>
      </c>
      <c r="B25" s="33"/>
      <c r="C25" s="23"/>
      <c r="D25" s="23"/>
      <c r="E25" s="23"/>
      <c r="F25" s="28"/>
      <c r="G25" s="23"/>
      <c r="H25" s="23"/>
      <c r="I25" s="23"/>
      <c r="J25" s="31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4"/>
    </row>
    <row r="26" spans="1:23" ht="15">
      <c r="A26" s="71">
        <v>42388</v>
      </c>
      <c r="B26" s="26"/>
      <c r="C26" s="23"/>
      <c r="D26" s="23"/>
      <c r="E26" s="23"/>
      <c r="F26" s="28"/>
      <c r="G26" s="29"/>
      <c r="H26" s="30"/>
      <c r="I26" s="76"/>
      <c r="J26" s="31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4"/>
    </row>
    <row r="27" spans="1:23" ht="15">
      <c r="A27" s="71">
        <v>42389</v>
      </c>
      <c r="B27" s="26"/>
      <c r="C27" s="23"/>
      <c r="D27" s="23"/>
      <c r="E27" s="23"/>
      <c r="F27" s="28"/>
      <c r="G27" s="29"/>
      <c r="H27" s="30"/>
      <c r="I27" s="76"/>
      <c r="J27" s="31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4"/>
    </row>
    <row r="28" spans="1:23" ht="15">
      <c r="A28" s="71">
        <v>42390</v>
      </c>
      <c r="B28" s="26"/>
      <c r="C28" s="23"/>
      <c r="D28" s="23"/>
      <c r="E28" s="23"/>
      <c r="F28" s="28"/>
      <c r="G28" s="29"/>
      <c r="H28" s="30"/>
      <c r="I28" s="76"/>
      <c r="J28" s="31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4"/>
    </row>
    <row r="29" spans="1:23" ht="15">
      <c r="A29" s="71">
        <v>42391</v>
      </c>
      <c r="B29" s="26"/>
      <c r="C29" s="23"/>
      <c r="D29" s="23"/>
      <c r="E29" s="23"/>
      <c r="F29" s="28"/>
      <c r="G29" s="29"/>
      <c r="H29" s="30"/>
      <c r="I29" s="76"/>
      <c r="J29" s="31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4"/>
    </row>
    <row r="30" spans="1:23" ht="15">
      <c r="A30" s="71">
        <v>42392</v>
      </c>
      <c r="B30" s="26"/>
      <c r="C30" s="23"/>
      <c r="D30" s="23"/>
      <c r="E30" s="23"/>
      <c r="F30" s="28"/>
      <c r="G30" s="29"/>
      <c r="H30" s="30"/>
      <c r="I30" s="76"/>
      <c r="J30" s="31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4"/>
    </row>
    <row r="31" spans="1:23" ht="15">
      <c r="A31" s="71">
        <v>42393</v>
      </c>
      <c r="B31" s="33"/>
      <c r="C31" s="23"/>
      <c r="D31" s="23"/>
      <c r="E31" s="23"/>
      <c r="F31" s="28"/>
      <c r="G31" s="29"/>
      <c r="H31" s="30"/>
      <c r="I31" s="76"/>
      <c r="J31" s="31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4"/>
    </row>
    <row r="32" spans="1:23" ht="15">
      <c r="A32" s="71">
        <v>42394</v>
      </c>
      <c r="B32" s="33"/>
      <c r="C32" s="23"/>
      <c r="D32" s="23"/>
      <c r="E32" s="23"/>
      <c r="F32" s="28"/>
      <c r="G32" s="29"/>
      <c r="H32" s="30"/>
      <c r="I32" s="76"/>
      <c r="J32" s="31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4"/>
    </row>
    <row r="33" spans="1:23" ht="15">
      <c r="A33" s="71">
        <v>42395</v>
      </c>
      <c r="B33" s="33"/>
      <c r="C33" s="23"/>
      <c r="D33" s="23"/>
      <c r="E33" s="23"/>
      <c r="F33" s="28"/>
      <c r="G33" s="29"/>
      <c r="H33" s="30"/>
      <c r="I33" s="76"/>
      <c r="J33" s="31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4"/>
    </row>
    <row r="34" spans="1:23" ht="15">
      <c r="A34" s="71">
        <v>42396</v>
      </c>
      <c r="B34" s="33"/>
      <c r="C34" s="23"/>
      <c r="D34" s="23"/>
      <c r="E34" s="23"/>
      <c r="F34" s="28"/>
      <c r="G34" s="29"/>
      <c r="H34" s="30"/>
      <c r="I34" s="76"/>
      <c r="J34" s="31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4"/>
    </row>
    <row r="35" spans="1:23" ht="15">
      <c r="A35" s="71">
        <v>42397</v>
      </c>
      <c r="B35" s="33"/>
      <c r="C35" s="26"/>
      <c r="D35" s="26"/>
      <c r="E35" s="27"/>
      <c r="F35" s="28"/>
      <c r="G35" s="29"/>
      <c r="H35" s="30"/>
      <c r="I35" s="76"/>
      <c r="J35" s="31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4"/>
    </row>
    <row r="36" spans="1:23" ht="15">
      <c r="A36" s="71">
        <v>42398</v>
      </c>
      <c r="B36" s="33"/>
      <c r="C36" s="26"/>
      <c r="D36" s="26"/>
      <c r="E36" s="27"/>
      <c r="F36" s="28"/>
      <c r="G36" s="29"/>
      <c r="H36" s="30"/>
      <c r="I36" s="76"/>
      <c r="J36" s="31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4"/>
    </row>
    <row r="37" spans="1:23" ht="15">
      <c r="A37" s="71">
        <v>42399</v>
      </c>
      <c r="B37" s="33"/>
      <c r="C37" s="26"/>
      <c r="D37" s="26"/>
      <c r="E37" s="27"/>
      <c r="F37" s="28"/>
      <c r="G37" s="29"/>
      <c r="H37" s="30"/>
      <c r="I37" s="76"/>
      <c r="J37" s="31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4"/>
    </row>
    <row r="38" spans="1:23" ht="15.75" thickBot="1">
      <c r="A38" s="71">
        <v>42400</v>
      </c>
      <c r="B38" s="33"/>
      <c r="C38" s="26"/>
      <c r="D38" s="26"/>
      <c r="E38" s="27"/>
      <c r="F38" s="28"/>
      <c r="G38" s="29"/>
      <c r="H38" s="30"/>
      <c r="I38" s="76"/>
      <c r="J38" s="31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4"/>
    </row>
    <row r="39" spans="1:23" ht="15">
      <c r="A39" s="25" t="s">
        <v>9</v>
      </c>
      <c r="B39" s="33" t="s">
        <v>9</v>
      </c>
      <c r="C39" s="15" t="s">
        <v>9</v>
      </c>
      <c r="D39" s="41" t="s">
        <v>20</v>
      </c>
      <c r="E39" s="74">
        <f>SUM(E8:E38)</f>
        <v>800</v>
      </c>
      <c r="F39" s="42"/>
      <c r="G39" s="43">
        <f>SUM(G8:G38)</f>
        <v>800</v>
      </c>
      <c r="H39" s="44"/>
      <c r="I39" s="78">
        <f>I8+G39-E39</f>
        <v>100</v>
      </c>
      <c r="J39" s="20"/>
      <c r="K39" s="45">
        <f t="shared" ref="K39:U39" si="1">SUM(K8:K38)</f>
        <v>200</v>
      </c>
      <c r="L39" s="45">
        <f t="shared" si="1"/>
        <v>600</v>
      </c>
      <c r="M39" s="45">
        <f t="shared" si="1"/>
        <v>0</v>
      </c>
      <c r="N39" s="45">
        <f t="shared" si="1"/>
        <v>0</v>
      </c>
      <c r="O39" s="45">
        <f t="shared" si="1"/>
        <v>0</v>
      </c>
      <c r="P39" s="45">
        <f t="shared" si="1"/>
        <v>0</v>
      </c>
      <c r="Q39" s="45">
        <f t="shared" si="1"/>
        <v>0</v>
      </c>
      <c r="R39" s="45">
        <f t="shared" si="1"/>
        <v>0</v>
      </c>
      <c r="S39" s="45">
        <f t="shared" si="1"/>
        <v>0</v>
      </c>
      <c r="T39" s="45">
        <f t="shared" si="1"/>
        <v>0</v>
      </c>
      <c r="U39" s="45">
        <f t="shared" si="1"/>
        <v>0</v>
      </c>
      <c r="V39" s="46">
        <f>SUM(K39:U39)-U39</f>
        <v>800</v>
      </c>
      <c r="W39" s="1"/>
    </row>
    <row r="40" spans="1:23" ht="15.75" thickBot="1">
      <c r="A40" s="25"/>
      <c r="B40" s="33"/>
      <c r="C40" s="34"/>
      <c r="D40" s="35"/>
      <c r="E40" s="36"/>
      <c r="F40" s="37"/>
      <c r="G40" s="38"/>
      <c r="H40" s="47"/>
      <c r="I40" s="77"/>
      <c r="J40" s="39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23"/>
      <c r="W40" s="48"/>
    </row>
    <row r="41" spans="1:23" ht="15">
      <c r="A41" s="25"/>
      <c r="B41" s="33"/>
      <c r="C41" s="49"/>
      <c r="D41" s="49"/>
      <c r="E41" s="24"/>
      <c r="F41" s="24"/>
      <c r="G41" s="24"/>
      <c r="H41" s="24"/>
      <c r="I41" s="79"/>
      <c r="J41" s="50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21"/>
      <c r="W41" s="48"/>
    </row>
    <row r="42" spans="1:23" ht="30">
      <c r="A42" s="72"/>
      <c r="B42" s="50"/>
      <c r="C42" s="50"/>
      <c r="D42" s="50"/>
      <c r="E42" s="50"/>
      <c r="F42" s="50"/>
      <c r="G42" s="50"/>
      <c r="H42" s="50"/>
      <c r="I42" s="80"/>
      <c r="J42" s="50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96">
        <f>SUM(K39:U39)</f>
        <v>800</v>
      </c>
      <c r="W42" s="86" t="s">
        <v>72</v>
      </c>
    </row>
    <row r="43" spans="1:23" ht="28.5">
      <c r="A43" s="72"/>
      <c r="B43" s="1"/>
      <c r="C43" s="1"/>
      <c r="D43" s="1"/>
      <c r="E43" s="1"/>
      <c r="F43" s="52"/>
      <c r="G43" s="50"/>
      <c r="H43" s="50"/>
      <c r="I43" s="80"/>
      <c r="J43" s="50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97"/>
      <c r="W43" s="85" t="s">
        <v>73</v>
      </c>
    </row>
    <row r="44" spans="1:23" ht="28.5">
      <c r="A44" s="73"/>
      <c r="V44" s="98"/>
      <c r="W44" s="87" t="s">
        <v>74</v>
      </c>
    </row>
    <row r="45" spans="1:23">
      <c r="A45" s="73"/>
    </row>
    <row r="46" spans="1:23">
      <c r="A46" s="73"/>
    </row>
    <row r="47" spans="1:23">
      <c r="A47" s="73"/>
    </row>
  </sheetData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Summary</vt:lpstr>
    </vt:vector>
  </TitlesOfParts>
  <Company>Central Washington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Harrison, Tatiana</dc:creator>
  <cp:lastModifiedBy>cs101005_66</cp:lastModifiedBy>
  <cp:lastPrinted>2016-01-12T16:39:04Z</cp:lastPrinted>
  <dcterms:created xsi:type="dcterms:W3CDTF">2014-07-09T21:17:13Z</dcterms:created>
  <dcterms:modified xsi:type="dcterms:W3CDTF">2017-02-13T21:43:22Z</dcterms:modified>
</cp:coreProperties>
</file>