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4362" i="10"/>
  <c r="Z4362" s="1"/>
  <c r="T4362"/>
  <c r="Y4362" s="1"/>
  <c r="S4362"/>
  <c r="X4362" s="1"/>
  <c r="R4362"/>
  <c r="W4362" s="1"/>
  <c r="AB4362" s="1"/>
  <c r="Q4362"/>
  <c r="V4362" s="1"/>
  <c r="AA4362" s="1"/>
  <c r="P4362"/>
  <c r="O4362"/>
  <c r="N4362"/>
  <c r="U4361"/>
  <c r="Z4361" s="1"/>
  <c r="T4361"/>
  <c r="Y4361" s="1"/>
  <c r="S4361"/>
  <c r="X4361" s="1"/>
  <c r="R4361"/>
  <c r="W4361" s="1"/>
  <c r="AB4361" s="1"/>
  <c r="Q4361"/>
  <c r="V4361" s="1"/>
  <c r="AA4361" s="1"/>
  <c r="P4361"/>
  <c r="O4361"/>
  <c r="N4361"/>
  <c r="U4360"/>
  <c r="Z4360" s="1"/>
  <c r="T4360"/>
  <c r="Y4360" s="1"/>
  <c r="S4360"/>
  <c r="X4360" s="1"/>
  <c r="R4360"/>
  <c r="W4360" s="1"/>
  <c r="AB4360" s="1"/>
  <c r="Q4360"/>
  <c r="V4360" s="1"/>
  <c r="AA4360" s="1"/>
  <c r="P4360"/>
  <c r="O4360"/>
  <c r="N4360"/>
  <c r="U4359"/>
  <c r="T4359"/>
  <c r="Y4359" s="1"/>
  <c r="S4359"/>
  <c r="X4359" s="1"/>
  <c r="R4359"/>
  <c r="W4359" s="1"/>
  <c r="AB4359" s="1"/>
  <c r="Q4359"/>
  <c r="V4359" s="1"/>
  <c r="AA4359" s="1"/>
  <c r="P4359"/>
  <c r="O4359"/>
  <c r="N4359"/>
  <c r="U4358"/>
  <c r="T4358"/>
  <c r="Y4358" s="1"/>
  <c r="S4358"/>
  <c r="X4358" s="1"/>
  <c r="R4358"/>
  <c r="W4358" s="1"/>
  <c r="AB4358" s="1"/>
  <c r="Q4358"/>
  <c r="V4358" s="1"/>
  <c r="AA4358" s="1"/>
  <c r="P4358"/>
  <c r="O4358"/>
  <c r="N4358"/>
  <c r="U4357"/>
  <c r="T4357"/>
  <c r="Y4357" s="1"/>
  <c r="S4357"/>
  <c r="X4357" s="1"/>
  <c r="R4357"/>
  <c r="W4357" s="1"/>
  <c r="AB4357" s="1"/>
  <c r="Q4357"/>
  <c r="V4357" s="1"/>
  <c r="AA4357" s="1"/>
  <c r="P4357"/>
  <c r="O4357"/>
  <c r="N4357"/>
  <c r="U4356"/>
  <c r="T4356"/>
  <c r="Y4356" s="1"/>
  <c r="S4356"/>
  <c r="X4356" s="1"/>
  <c r="R4356"/>
  <c r="W4356" s="1"/>
  <c r="AB4356" s="1"/>
  <c r="Q4356"/>
  <c r="V4356" s="1"/>
  <c r="AA4356" s="1"/>
  <c r="P4356"/>
  <c r="O4356"/>
  <c r="N4356"/>
  <c r="U4355"/>
  <c r="T4355"/>
  <c r="Y4355" s="1"/>
  <c r="S4355"/>
  <c r="X4355" s="1"/>
  <c r="R4355"/>
  <c r="W4355" s="1"/>
  <c r="AB4355" s="1"/>
  <c r="Q4355"/>
  <c r="V4355" s="1"/>
  <c r="AA4355" s="1"/>
  <c r="P4355"/>
  <c r="O4355"/>
  <c r="N4355"/>
  <c r="U4354"/>
  <c r="T4354"/>
  <c r="Y4354" s="1"/>
  <c r="S4354"/>
  <c r="X4354" s="1"/>
  <c r="R4354"/>
  <c r="W4354" s="1"/>
  <c r="AB4354" s="1"/>
  <c r="Q4354"/>
  <c r="V4354" s="1"/>
  <c r="AA4354" s="1"/>
  <c r="P4354"/>
  <c r="O4354"/>
  <c r="N4354"/>
  <c r="U4353"/>
  <c r="T4353"/>
  <c r="Y4353" s="1"/>
  <c r="S4353"/>
  <c r="X4353" s="1"/>
  <c r="R4353"/>
  <c r="W4353" s="1"/>
  <c r="AB4353" s="1"/>
  <c r="Q4353"/>
  <c r="V4353" s="1"/>
  <c r="AA4353" s="1"/>
  <c r="P4353"/>
  <c r="O4353"/>
  <c r="N4353"/>
  <c r="U4352"/>
  <c r="T4352"/>
  <c r="Y4352" s="1"/>
  <c r="S4352"/>
  <c r="R4352"/>
  <c r="W4352" s="1"/>
  <c r="AB4352" s="1"/>
  <c r="Q4352"/>
  <c r="V4352" s="1"/>
  <c r="AA4352" s="1"/>
  <c r="P4352"/>
  <c r="O4352"/>
  <c r="N4352"/>
  <c r="U4351"/>
  <c r="T4351"/>
  <c r="Y4351" s="1"/>
  <c r="S4351"/>
  <c r="R4351"/>
  <c r="W4351" s="1"/>
  <c r="AB4351" s="1"/>
  <c r="Q4351"/>
  <c r="V4351" s="1"/>
  <c r="AA4351" s="1"/>
  <c r="P4351"/>
  <c r="O4351"/>
  <c r="N4351"/>
  <c r="U4350"/>
  <c r="T4350"/>
  <c r="Y4350" s="1"/>
  <c r="S4350"/>
  <c r="R4350"/>
  <c r="W4350" s="1"/>
  <c r="AB4350" s="1"/>
  <c r="Q4350"/>
  <c r="V4350" s="1"/>
  <c r="AA4350" s="1"/>
  <c r="P4350"/>
  <c r="O4350"/>
  <c r="N4350"/>
  <c r="U4349"/>
  <c r="T4349"/>
  <c r="Y4349" s="1"/>
  <c r="S4349"/>
  <c r="R4349"/>
  <c r="W4349" s="1"/>
  <c r="AB4349" s="1"/>
  <c r="Q4349"/>
  <c r="V4349" s="1"/>
  <c r="AA4349" s="1"/>
  <c r="P4349"/>
  <c r="Z4349" s="1"/>
  <c r="O4349"/>
  <c r="N4349"/>
  <c r="V3517"/>
  <c r="U3517"/>
  <c r="Z3517" s="1"/>
  <c r="T3517"/>
  <c r="Y3517" s="1"/>
  <c r="R3517"/>
  <c r="W3517" s="1"/>
  <c r="AB3517" s="1"/>
  <c r="Q3517"/>
  <c r="AA3517" s="1"/>
  <c r="P3517"/>
  <c r="O3517"/>
  <c r="N3517"/>
  <c r="W3516"/>
  <c r="V3516"/>
  <c r="AA3516" s="1"/>
  <c r="U3516"/>
  <c r="Z3516" s="1"/>
  <c r="R3516"/>
  <c r="AB3516" s="1"/>
  <c r="Q3516"/>
  <c r="P3516"/>
  <c r="O3516"/>
  <c r="N3516"/>
  <c r="W3515"/>
  <c r="AB3515" s="1"/>
  <c r="V3515"/>
  <c r="AA3515" s="1"/>
  <c r="R3515"/>
  <c r="Q3515"/>
  <c r="P3515"/>
  <c r="O3515"/>
  <c r="N3515"/>
  <c r="S3515" s="1"/>
  <c r="X3515" s="1"/>
  <c r="W3514"/>
  <c r="AB3514" s="1"/>
  <c r="R3514"/>
  <c r="Q3514"/>
  <c r="P3514"/>
  <c r="O3514"/>
  <c r="T3514" s="1"/>
  <c r="Y3514" s="1"/>
  <c r="N3514"/>
  <c r="S3514" s="1"/>
  <c r="X3514" s="1"/>
  <c r="R3513"/>
  <c r="Q3513"/>
  <c r="P3513"/>
  <c r="U3513" s="1"/>
  <c r="Z3513" s="1"/>
  <c r="O3513"/>
  <c r="T3513" s="1"/>
  <c r="Y3513" s="1"/>
  <c r="N3513"/>
  <c r="S3513" s="1"/>
  <c r="X3513" s="1"/>
  <c r="S3512"/>
  <c r="R3512"/>
  <c r="Q3512"/>
  <c r="V3512" s="1"/>
  <c r="AA3512" s="1"/>
  <c r="P3512"/>
  <c r="U3512" s="1"/>
  <c r="Z3512" s="1"/>
  <c r="O3512"/>
  <c r="T3512" s="1"/>
  <c r="Y3512" s="1"/>
  <c r="N3512"/>
  <c r="X3512" s="1"/>
  <c r="T3511"/>
  <c r="S3511"/>
  <c r="X3511" s="1"/>
  <c r="AC3511" s="1"/>
  <c r="AD3511" s="1"/>
  <c r="R3511"/>
  <c r="W3511" s="1"/>
  <c r="AB3511" s="1"/>
  <c r="Q3511"/>
  <c r="V3511" s="1"/>
  <c r="AA3511" s="1"/>
  <c r="P3511"/>
  <c r="U3511" s="1"/>
  <c r="Z3511" s="1"/>
  <c r="O3511"/>
  <c r="Y3511" s="1"/>
  <c r="N3511"/>
  <c r="T3510"/>
  <c r="Y3510" s="1"/>
  <c r="S3510"/>
  <c r="X3510" s="1"/>
  <c r="R3510"/>
  <c r="W3510" s="1"/>
  <c r="AB3510" s="1"/>
  <c r="Q3510"/>
  <c r="V3510" s="1"/>
  <c r="AA3510" s="1"/>
  <c r="P3510"/>
  <c r="O3510"/>
  <c r="N3510"/>
  <c r="V3509"/>
  <c r="U3509"/>
  <c r="Z3509" s="1"/>
  <c r="T3509"/>
  <c r="Y3509" s="1"/>
  <c r="R3509"/>
  <c r="W3509" s="1"/>
  <c r="AB3509" s="1"/>
  <c r="Q3509"/>
  <c r="AA3509" s="1"/>
  <c r="P3509"/>
  <c r="O3509"/>
  <c r="N3509"/>
  <c r="W3508"/>
  <c r="V3508"/>
  <c r="AA3508" s="1"/>
  <c r="U3508"/>
  <c r="Z3508" s="1"/>
  <c r="R3508"/>
  <c r="AB3508" s="1"/>
  <c r="Q3508"/>
  <c r="P3508"/>
  <c r="O3508"/>
  <c r="N3508"/>
  <c r="W3507"/>
  <c r="AB3507" s="1"/>
  <c r="V3507"/>
  <c r="AA3507" s="1"/>
  <c r="R3507"/>
  <c r="Q3507"/>
  <c r="P3507"/>
  <c r="O3507"/>
  <c r="N3507"/>
  <c r="S3507" s="1"/>
  <c r="X3507" s="1"/>
  <c r="W3506"/>
  <c r="AB3506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S3504"/>
  <c r="R3504"/>
  <c r="Q3504"/>
  <c r="V3504" s="1"/>
  <c r="AA3504" s="1"/>
  <c r="P3504"/>
  <c r="U3504" s="1"/>
  <c r="Z3504" s="1"/>
  <c r="O3504"/>
  <c r="T3504" s="1"/>
  <c r="Y3504" s="1"/>
  <c r="N3504"/>
  <c r="X3504" s="1"/>
  <c r="X4875"/>
  <c r="W4875"/>
  <c r="S4875"/>
  <c r="R4875"/>
  <c r="Q4875"/>
  <c r="P4875"/>
  <c r="O4875"/>
  <c r="N4875"/>
  <c r="Y4874"/>
  <c r="T4874"/>
  <c r="R4874"/>
  <c r="Q4874"/>
  <c r="P4874"/>
  <c r="O4874"/>
  <c r="N4874"/>
  <c r="S4874" s="1"/>
  <c r="R4873"/>
  <c r="Q4873"/>
  <c r="P4873"/>
  <c r="U4873" s="1"/>
  <c r="O4873"/>
  <c r="T4873" s="1"/>
  <c r="N4873"/>
  <c r="S4872"/>
  <c r="R4872"/>
  <c r="Q4872"/>
  <c r="V4872" s="1"/>
  <c r="P4872"/>
  <c r="U4872" s="1"/>
  <c r="O4872"/>
  <c r="N4872"/>
  <c r="W4871"/>
  <c r="AB4871" s="1"/>
  <c r="V4871"/>
  <c r="U4871"/>
  <c r="R4871"/>
  <c r="Q4871"/>
  <c r="AA4871" s="1"/>
  <c r="P4871"/>
  <c r="O4871"/>
  <c r="N4871"/>
  <c r="AB4870"/>
  <c r="W4870"/>
  <c r="R4870"/>
  <c r="Q4870"/>
  <c r="P4870"/>
  <c r="O4870"/>
  <c r="N4870"/>
  <c r="W4869"/>
  <c r="R4869"/>
  <c r="Q4869"/>
  <c r="P4869"/>
  <c r="O4869"/>
  <c r="N4869"/>
  <c r="W4868"/>
  <c r="AB4868" s="1"/>
  <c r="V4868"/>
  <c r="R4868"/>
  <c r="Q4868"/>
  <c r="P4868"/>
  <c r="O4868"/>
  <c r="N4868"/>
  <c r="W4867"/>
  <c r="R4867"/>
  <c r="Q4867"/>
  <c r="P4867"/>
  <c r="O4867"/>
  <c r="N4867"/>
  <c r="S4867" s="1"/>
  <c r="R4866"/>
  <c r="Q4866"/>
  <c r="P4866"/>
  <c r="O4866"/>
  <c r="T4866" s="1"/>
  <c r="N4866"/>
  <c r="S4866" s="1"/>
  <c r="S4865"/>
  <c r="R4865"/>
  <c r="Q4865"/>
  <c r="P4865"/>
  <c r="U4865" s="1"/>
  <c r="O4865"/>
  <c r="T4865" s="1"/>
  <c r="N4865"/>
  <c r="V4864"/>
  <c r="AA4864" s="1"/>
  <c r="U4864"/>
  <c r="T4864"/>
  <c r="R4864"/>
  <c r="Q4864"/>
  <c r="P4864"/>
  <c r="Z4864" s="1"/>
  <c r="O4864"/>
  <c r="N4864"/>
  <c r="S4864" s="1"/>
  <c r="X4864" s="1"/>
  <c r="R4863"/>
  <c r="W4863" s="1"/>
  <c r="Q4863"/>
  <c r="V4863" s="1"/>
  <c r="P4863"/>
  <c r="O4863"/>
  <c r="N4863"/>
  <c r="U4862"/>
  <c r="T4862"/>
  <c r="R4862"/>
  <c r="W4862" s="1"/>
  <c r="Q4862"/>
  <c r="P4862"/>
  <c r="O4862"/>
  <c r="N4862"/>
  <c r="W4861"/>
  <c r="V4861"/>
  <c r="U4861"/>
  <c r="Z4861" s="1"/>
  <c r="T4861"/>
  <c r="R4861"/>
  <c r="AB4861" s="1"/>
  <c r="Q4861"/>
  <c r="P4861"/>
  <c r="O4861"/>
  <c r="N4861"/>
  <c r="V1539"/>
  <c r="U1539"/>
  <c r="R1539"/>
  <c r="W1539" s="1"/>
  <c r="AB1539" s="1"/>
  <c r="Q1539"/>
  <c r="P1539"/>
  <c r="O1539"/>
  <c r="T1539" s="1"/>
  <c r="N1539"/>
  <c r="W1538"/>
  <c r="V1538"/>
  <c r="R1538"/>
  <c r="Q1538"/>
  <c r="P1538"/>
  <c r="U1538" s="1"/>
  <c r="O1538"/>
  <c r="N1538"/>
  <c r="V1537"/>
  <c r="R1537"/>
  <c r="W1537" s="1"/>
  <c r="Q1537"/>
  <c r="P1537"/>
  <c r="O1537"/>
  <c r="N1537"/>
  <c r="S1537" s="1"/>
  <c r="X1537" s="1"/>
  <c r="R1536"/>
  <c r="Q1536"/>
  <c r="P1536"/>
  <c r="O1536"/>
  <c r="T1536" s="1"/>
  <c r="Y1536" s="1"/>
  <c r="N1536"/>
  <c r="S1536" s="1"/>
  <c r="X1536" s="1"/>
  <c r="R1535"/>
  <c r="Q1535"/>
  <c r="P1535"/>
  <c r="U1535" s="1"/>
  <c r="Z1535" s="1"/>
  <c r="O1535"/>
  <c r="T1535" s="1"/>
  <c r="Y1535" s="1"/>
  <c r="N1535"/>
  <c r="S1535" s="1"/>
  <c r="X1535" s="1"/>
  <c r="S1534"/>
  <c r="R1534"/>
  <c r="Q1534"/>
  <c r="V1534" s="1"/>
  <c r="AA1534" s="1"/>
  <c r="P1534"/>
  <c r="U1534" s="1"/>
  <c r="Z1534" s="1"/>
  <c r="O1534"/>
  <c r="T1534" s="1"/>
  <c r="Y1534" s="1"/>
  <c r="N1534"/>
  <c r="R1533"/>
  <c r="W1533" s="1"/>
  <c r="AB1533" s="1"/>
  <c r="Q1533"/>
  <c r="V1533" s="1"/>
  <c r="AA1533" s="1"/>
  <c r="P1533"/>
  <c r="U1533" s="1"/>
  <c r="Z1533" s="1"/>
  <c r="O1533"/>
  <c r="T1533" s="1"/>
  <c r="N1533"/>
  <c r="S1533" s="1"/>
  <c r="R1532"/>
  <c r="W1532" s="1"/>
  <c r="AB1532" s="1"/>
  <c r="Q1532"/>
  <c r="V1532" s="1"/>
  <c r="AA1532" s="1"/>
  <c r="P1532"/>
  <c r="O1532"/>
  <c r="T1532" s="1"/>
  <c r="N1532"/>
  <c r="S1532" s="1"/>
  <c r="R1531"/>
  <c r="W1531" s="1"/>
  <c r="AB1531" s="1"/>
  <c r="Q1531"/>
  <c r="P1531"/>
  <c r="U1531" s="1"/>
  <c r="O1531"/>
  <c r="T1531" s="1"/>
  <c r="N1531"/>
  <c r="R1530"/>
  <c r="Q1530"/>
  <c r="V1530" s="1"/>
  <c r="P1530"/>
  <c r="U1530" s="1"/>
  <c r="O1530"/>
  <c r="N1530"/>
  <c r="V1529"/>
  <c r="R1529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U1525"/>
  <c r="Z1525" s="1"/>
  <c r="R1525"/>
  <c r="Q1525"/>
  <c r="V1525" s="1"/>
  <c r="AA1525" s="1"/>
  <c r="P1525"/>
  <c r="O1525"/>
  <c r="T1525" s="1"/>
  <c r="Y1525" s="1"/>
  <c r="N1525"/>
  <c r="N2931"/>
  <c r="S2931" s="1"/>
  <c r="U2931"/>
  <c r="T2931"/>
  <c r="R2931"/>
  <c r="W2931" s="1"/>
  <c r="AB2931" s="1"/>
  <c r="Q2931"/>
  <c r="V2931" s="1"/>
  <c r="P2931"/>
  <c r="O2931"/>
  <c r="R2824"/>
  <c r="W2824" s="1"/>
  <c r="Q2824"/>
  <c r="V2824" s="1"/>
  <c r="P2824"/>
  <c r="U2824" s="1"/>
  <c r="O2824"/>
  <c r="N2824"/>
  <c r="R2823"/>
  <c r="Q2823"/>
  <c r="V2823" s="1"/>
  <c r="P2823"/>
  <c r="O2823"/>
  <c r="N2823"/>
  <c r="R2822"/>
  <c r="W2822" s="1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R2816"/>
  <c r="W2816" s="1"/>
  <c r="Q2816"/>
  <c r="V2816" s="1"/>
  <c r="P2816"/>
  <c r="U2816" s="1"/>
  <c r="O2816"/>
  <c r="N2816"/>
  <c r="R2815"/>
  <c r="W2815" s="1"/>
  <c r="Q2815"/>
  <c r="V2815" s="1"/>
  <c r="P2815"/>
  <c r="O2815"/>
  <c r="N2815"/>
  <c r="R2814"/>
  <c r="W2814" s="1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R2626"/>
  <c r="W2626" s="1"/>
  <c r="AB2626" s="1"/>
  <c r="Q2626"/>
  <c r="V2626" s="1"/>
  <c r="P2626"/>
  <c r="U2626" s="1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S4800" s="1"/>
  <c r="X4800" s="1"/>
  <c r="R4799"/>
  <c r="Q4799"/>
  <c r="V4799" s="1"/>
  <c r="AA4799" s="1"/>
  <c r="P4799"/>
  <c r="U4799" s="1"/>
  <c r="Z4799" s="1"/>
  <c r="O4799"/>
  <c r="T4799" s="1"/>
  <c r="Y4799" s="1"/>
  <c r="N4799"/>
  <c r="S4799" s="1"/>
  <c r="X4799" s="1"/>
  <c r="R4798"/>
  <c r="Q4798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6"/>
  <c r="W4796" s="1"/>
  <c r="AB4796" s="1"/>
  <c r="Q4796"/>
  <c r="V4796" s="1"/>
  <c r="AA4796" s="1"/>
  <c r="P4796"/>
  <c r="O4796"/>
  <c r="N4796"/>
  <c r="S4796" s="1"/>
  <c r="X4796" s="1"/>
  <c r="R4795"/>
  <c r="Q4795"/>
  <c r="V4795" s="1"/>
  <c r="AA4795" s="1"/>
  <c r="P4795"/>
  <c r="U4795" s="1"/>
  <c r="Z4795" s="1"/>
  <c r="O4795"/>
  <c r="N4795"/>
  <c r="R4794"/>
  <c r="W4794" s="1"/>
  <c r="AB4794" s="1"/>
  <c r="Q4794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T4793" s="1"/>
  <c r="Y4793" s="1"/>
  <c r="N4793"/>
  <c r="S4793" s="1"/>
  <c r="X4793" s="1"/>
  <c r="R4792"/>
  <c r="W4792" s="1"/>
  <c r="AB4792" s="1"/>
  <c r="Q4792"/>
  <c r="V4792" s="1"/>
  <c r="AA4792" s="1"/>
  <c r="P4792"/>
  <c r="U4792" s="1"/>
  <c r="Z4792" s="1"/>
  <c r="O4792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Q4790"/>
  <c r="P4790"/>
  <c r="U4790" s="1"/>
  <c r="Z4790" s="1"/>
  <c r="O4790"/>
  <c r="T4790" s="1"/>
  <c r="Y4790" s="1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W4788" s="1"/>
  <c r="Q4788"/>
  <c r="V4788" s="1"/>
  <c r="P4788"/>
  <c r="O4788"/>
  <c r="N4788"/>
  <c r="S4788" s="1"/>
  <c r="X4788" s="1"/>
  <c r="R4787"/>
  <c r="W4787" s="1"/>
  <c r="Q4787"/>
  <c r="V4787" s="1"/>
  <c r="P4787"/>
  <c r="U4787" s="1"/>
  <c r="O4787"/>
  <c r="N4787"/>
  <c r="R4786"/>
  <c r="W4786" s="1"/>
  <c r="AB4786" s="1"/>
  <c r="Q4786"/>
  <c r="V4786" s="1"/>
  <c r="P4786"/>
  <c r="U4786" s="1"/>
  <c r="O4786"/>
  <c r="N4786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N30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R4690"/>
  <c r="W4690" s="1"/>
  <c r="AB4690" s="1"/>
  <c r="Q4690"/>
  <c r="V4690" s="1"/>
  <c r="AA4690" s="1"/>
  <c r="P4690"/>
  <c r="U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44"/>
  <c r="W4644" s="1"/>
  <c r="Q4644"/>
  <c r="V4644" s="1"/>
  <c r="AA4644" s="1"/>
  <c r="P4644"/>
  <c r="U4644" s="1"/>
  <c r="Z4644" s="1"/>
  <c r="O4644"/>
  <c r="T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X4629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N4584"/>
  <c r="S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S4554" s="1"/>
  <c r="X4554" s="1"/>
  <c r="N4538"/>
  <c r="S4538" s="1"/>
  <c r="O4538"/>
  <c r="T4538" s="1"/>
  <c r="P4538"/>
  <c r="U4538" s="1"/>
  <c r="Q4538"/>
  <c r="V4538" s="1"/>
  <c r="R4538"/>
  <c r="R4523"/>
  <c r="W4523" s="1"/>
  <c r="AB4523" s="1"/>
  <c r="Q4523"/>
  <c r="V4523" s="1"/>
  <c r="AA4523" s="1"/>
  <c r="P4523"/>
  <c r="U4523" s="1"/>
  <c r="O4523"/>
  <c r="T4523" s="1"/>
  <c r="N4523"/>
  <c r="S4523" s="1"/>
  <c r="X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Y4493" s="1"/>
  <c r="N4493"/>
  <c r="S4493" s="1"/>
  <c r="R4478"/>
  <c r="W4478" s="1"/>
  <c r="AB4478" s="1"/>
  <c r="Q4478"/>
  <c r="V4478" s="1"/>
  <c r="AA4478" s="1"/>
  <c r="P4478"/>
  <c r="U4478" s="1"/>
  <c r="Z4478" s="1"/>
  <c r="O4478"/>
  <c r="T4478" s="1"/>
  <c r="N4478"/>
  <c r="S4478" s="1"/>
  <c r="X4478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17"/>
  <c r="W4417" s="1"/>
  <c r="AB4417" s="1"/>
  <c r="Q4417"/>
  <c r="V4417" s="1"/>
  <c r="AA4417" s="1"/>
  <c r="P4417"/>
  <c r="U4417" s="1"/>
  <c r="Z4417" s="1"/>
  <c r="O4417"/>
  <c r="T4417" s="1"/>
  <c r="Y4417" s="1"/>
  <c r="N4417"/>
  <c r="S4417" s="1"/>
  <c r="X4417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43"/>
  <c r="W4343" s="1"/>
  <c r="AB4343" s="1"/>
  <c r="Q4343"/>
  <c r="V4343" s="1"/>
  <c r="AA4343" s="1"/>
  <c r="P4343"/>
  <c r="U4343" s="1"/>
  <c r="Z4343" s="1"/>
  <c r="O4343"/>
  <c r="T4343" s="1"/>
  <c r="Y4343" s="1"/>
  <c r="N4343"/>
  <c r="S4343" s="1"/>
  <c r="X4343" s="1"/>
  <c r="R4328"/>
  <c r="W4328" s="1"/>
  <c r="AB4328" s="1"/>
  <c r="Q4328"/>
  <c r="V4328" s="1"/>
  <c r="AA4328" s="1"/>
  <c r="P4328"/>
  <c r="U4328" s="1"/>
  <c r="O4328"/>
  <c r="T4328" s="1"/>
  <c r="Y4328" s="1"/>
  <c r="N4328"/>
  <c r="S4328" s="1"/>
  <c r="X4328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X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X4102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73"/>
  <c r="W4573" s="1"/>
  <c r="AB4573" s="1"/>
  <c r="Q4573"/>
  <c r="V4573" s="1"/>
  <c r="AA4573" s="1"/>
  <c r="P4573"/>
  <c r="U4573" s="1"/>
  <c r="O4573"/>
  <c r="T4573" s="1"/>
  <c r="N4573"/>
  <c r="R4572"/>
  <c r="W4572" s="1"/>
  <c r="AB4572" s="1"/>
  <c r="Q4572"/>
  <c r="V4572" s="1"/>
  <c r="P4572"/>
  <c r="U4572" s="1"/>
  <c r="O4572"/>
  <c r="N4572"/>
  <c r="R4571"/>
  <c r="W4571" s="1"/>
  <c r="Q4571"/>
  <c r="V4571" s="1"/>
  <c r="P4571"/>
  <c r="O4571"/>
  <c r="N4571"/>
  <c r="S4571" s="1"/>
  <c r="X4571" s="1"/>
  <c r="R4570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U4567" s="1"/>
  <c r="O4567"/>
  <c r="N4567"/>
  <c r="R4566"/>
  <c r="W4566" s="1"/>
  <c r="AB4566" s="1"/>
  <c r="Q4566"/>
  <c r="V4566" s="1"/>
  <c r="P4566"/>
  <c r="O4566"/>
  <c r="T4566" s="1"/>
  <c r="N4566"/>
  <c r="S4566" s="1"/>
  <c r="R4565"/>
  <c r="W4565" s="1"/>
  <c r="Q4565"/>
  <c r="V4565" s="1"/>
  <c r="P4565"/>
  <c r="U4565" s="1"/>
  <c r="O4565"/>
  <c r="T4565" s="1"/>
  <c r="N4565"/>
  <c r="R4564"/>
  <c r="W4564" s="1"/>
  <c r="Q4564"/>
  <c r="V4564" s="1"/>
  <c r="P4564"/>
  <c r="U4564" s="1"/>
  <c r="O4564"/>
  <c r="N4564"/>
  <c r="R4563"/>
  <c r="W4563" s="1"/>
  <c r="Q4563"/>
  <c r="V4563" s="1"/>
  <c r="P4563"/>
  <c r="O4563"/>
  <c r="N4563"/>
  <c r="S4563" s="1"/>
  <c r="X4563" s="1"/>
  <c r="R4562"/>
  <c r="W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R4559"/>
  <c r="Q4559"/>
  <c r="V4559" s="1"/>
  <c r="AA4559" s="1"/>
  <c r="P4559"/>
  <c r="U4559" s="1"/>
  <c r="Z4559" s="1"/>
  <c r="O4559"/>
  <c r="T4559" s="1"/>
  <c r="Y4559" s="1"/>
  <c r="N4559"/>
  <c r="S455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78"/>
  <c r="W4378" s="1"/>
  <c r="AB4378" s="1"/>
  <c r="Q4378"/>
  <c r="V4378" s="1"/>
  <c r="AA4378" s="1"/>
  <c r="P4378"/>
  <c r="U4378" s="1"/>
  <c r="O4378"/>
  <c r="T4378" s="1"/>
  <c r="N4378"/>
  <c r="S437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16"/>
  <c r="W4316" s="1"/>
  <c r="AB4316" s="1"/>
  <c r="Q4316"/>
  <c r="P4316"/>
  <c r="U4316" s="1"/>
  <c r="O4316"/>
  <c r="N4316"/>
  <c r="R4315"/>
  <c r="Q4315"/>
  <c r="V4315" s="1"/>
  <c r="P4315"/>
  <c r="U4315" s="1"/>
  <c r="O4315"/>
  <c r="N4315"/>
  <c r="R4314"/>
  <c r="W4314" s="1"/>
  <c r="Q4314"/>
  <c r="V4314" s="1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R4311"/>
  <c r="Q4311"/>
  <c r="V4311" s="1"/>
  <c r="AA4311" s="1"/>
  <c r="P4311"/>
  <c r="U4311" s="1"/>
  <c r="O4311"/>
  <c r="T4311" s="1"/>
  <c r="Y4311" s="1"/>
  <c r="N4311"/>
  <c r="R4310"/>
  <c r="W4310" s="1"/>
  <c r="AB4310" s="1"/>
  <c r="Q4310"/>
  <c r="V4310" s="1"/>
  <c r="P4310"/>
  <c r="U4310" s="1"/>
  <c r="Z4310" s="1"/>
  <c r="O4310"/>
  <c r="N4310"/>
  <c r="R4309"/>
  <c r="W4309" s="1"/>
  <c r="Q4309"/>
  <c r="V4309" s="1"/>
  <c r="AA4309" s="1"/>
  <c r="P4309"/>
  <c r="O4309"/>
  <c r="N4309"/>
  <c r="S4309" s="1"/>
  <c r="R4308"/>
  <c r="W4308" s="1"/>
  <c r="AB4308" s="1"/>
  <c r="Q4308"/>
  <c r="P4308"/>
  <c r="O4308"/>
  <c r="N4308"/>
  <c r="R4307"/>
  <c r="Q4307"/>
  <c r="P4307"/>
  <c r="U4307" s="1"/>
  <c r="O4307"/>
  <c r="N4307"/>
  <c r="R4306"/>
  <c r="Q4306"/>
  <c r="P4306"/>
  <c r="O4306"/>
  <c r="N4306"/>
  <c r="S4306" s="1"/>
  <c r="X4306" s="1"/>
  <c r="R4305"/>
  <c r="Q4305"/>
  <c r="P4305"/>
  <c r="O4305"/>
  <c r="T4305" s="1"/>
  <c r="Y4305" s="1"/>
  <c r="N4305"/>
  <c r="S4305" s="1"/>
  <c r="R4304"/>
  <c r="Q4304"/>
  <c r="P4304"/>
  <c r="U4304" s="1"/>
  <c r="Z4304" s="1"/>
  <c r="O4304"/>
  <c r="T4304" s="1"/>
  <c r="N4304"/>
  <c r="S4304" s="1"/>
  <c r="X4304" s="1"/>
  <c r="R4303"/>
  <c r="Q4303"/>
  <c r="V4303" s="1"/>
  <c r="AA4303" s="1"/>
  <c r="P4303"/>
  <c r="U4303" s="1"/>
  <c r="O4303"/>
  <c r="T4303" s="1"/>
  <c r="Y4303" s="1"/>
  <c r="N4303"/>
  <c r="R4302"/>
  <c r="Q4302"/>
  <c r="V4302" s="1"/>
  <c r="AA4302" s="1"/>
  <c r="P4302"/>
  <c r="U4302" s="1"/>
  <c r="O4302"/>
  <c r="T4302" s="1"/>
  <c r="Y4302" s="1"/>
  <c r="N4302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66"/>
  <c r="W4466" s="1"/>
  <c r="AB4466" s="1"/>
  <c r="Q4466"/>
  <c r="V4466" s="1"/>
  <c r="AA4466" s="1"/>
  <c r="P4466"/>
  <c r="U4466" s="1"/>
  <c r="O4466"/>
  <c r="T4466" s="1"/>
  <c r="Y4466" s="1"/>
  <c r="N4466"/>
  <c r="R4465"/>
  <c r="W4465" s="1"/>
  <c r="Q4465"/>
  <c r="V4465" s="1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T4460" s="1"/>
  <c r="N4460"/>
  <c r="S4460" s="1"/>
  <c r="R4459"/>
  <c r="W4459" s="1"/>
  <c r="AB4459" s="1"/>
  <c r="Q4459"/>
  <c r="V4459" s="1"/>
  <c r="AA4459" s="1"/>
  <c r="P4459"/>
  <c r="O4459"/>
  <c r="T4459" s="1"/>
  <c r="N4459"/>
  <c r="S4459" s="1"/>
  <c r="X4459" s="1"/>
  <c r="R4458"/>
  <c r="W4458" s="1"/>
  <c r="AB4458" s="1"/>
  <c r="Q4458"/>
  <c r="P4458"/>
  <c r="U4458" s="1"/>
  <c r="O4458"/>
  <c r="T4458" s="1"/>
  <c r="Y4458" s="1"/>
  <c r="N4458"/>
  <c r="R4457"/>
  <c r="Q4457"/>
  <c r="V4457" s="1"/>
  <c r="P4457"/>
  <c r="U4457" s="1"/>
  <c r="Z4457" s="1"/>
  <c r="O4457"/>
  <c r="N4457"/>
  <c r="R4456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Y4452" s="1"/>
  <c r="N4452"/>
  <c r="S4452" s="1"/>
  <c r="R4451"/>
  <c r="W4451" s="1"/>
  <c r="AB4451" s="1"/>
  <c r="Q4451"/>
  <c r="V4451" s="1"/>
  <c r="AA4451" s="1"/>
  <c r="P4451"/>
  <c r="U4451" s="1"/>
  <c r="Z4451" s="1"/>
  <c r="O4451"/>
  <c r="N4451"/>
  <c r="R4450"/>
  <c r="W4450" s="1"/>
  <c r="AB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R4448"/>
  <c r="W4448" s="1"/>
  <c r="Q4448"/>
  <c r="P4448"/>
  <c r="U4448" s="1"/>
  <c r="Z4448" s="1"/>
  <c r="O4448"/>
  <c r="N4448"/>
  <c r="R4446"/>
  <c r="W4446" s="1"/>
  <c r="AB4446" s="1"/>
  <c r="Q4446"/>
  <c r="P4446"/>
  <c r="O4446"/>
  <c r="T4446" s="1"/>
  <c r="N4446"/>
  <c r="S4446" s="1"/>
  <c r="R4445"/>
  <c r="Q4445"/>
  <c r="P4445"/>
  <c r="U4445" s="1"/>
  <c r="O4445"/>
  <c r="T4445" s="1"/>
  <c r="N4445"/>
  <c r="S4445" s="1"/>
  <c r="X4445" s="1"/>
  <c r="R4444"/>
  <c r="Q4444"/>
  <c r="V4444" s="1"/>
  <c r="P4444"/>
  <c r="U4444" s="1"/>
  <c r="Z4444" s="1"/>
  <c r="O4444"/>
  <c r="T4444" s="1"/>
  <c r="Y4444" s="1"/>
  <c r="N4444"/>
  <c r="R4443"/>
  <c r="W4443" s="1"/>
  <c r="Q4443"/>
  <c r="V4443" s="1"/>
  <c r="AA4443" s="1"/>
  <c r="P4443"/>
  <c r="U4443" s="1"/>
  <c r="Z4443" s="1"/>
  <c r="O4443"/>
  <c r="N4443"/>
  <c r="R4442"/>
  <c r="W4442" s="1"/>
  <c r="Q4442"/>
  <c r="V4442" s="1"/>
  <c r="AA4442" s="1"/>
  <c r="P4442"/>
  <c r="O4442"/>
  <c r="N4442"/>
  <c r="S4442" s="1"/>
  <c r="X4442" s="1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R4438"/>
  <c r="W4438" s="1"/>
  <c r="AB4438" s="1"/>
  <c r="Q4438"/>
  <c r="P4438"/>
  <c r="O4438"/>
  <c r="T4438" s="1"/>
  <c r="N4438"/>
  <c r="S4438" s="1"/>
  <c r="X4438" s="1"/>
  <c r="R4437"/>
  <c r="W4437" s="1"/>
  <c r="AB4437" s="1"/>
  <c r="Q4437"/>
  <c r="P4437"/>
  <c r="O4437"/>
  <c r="T4437" s="1"/>
  <c r="N4437"/>
  <c r="S4437" s="1"/>
  <c r="R4436"/>
  <c r="W4436" s="1"/>
  <c r="AB4436" s="1"/>
  <c r="Q4436"/>
  <c r="V4436" s="1"/>
  <c r="AA4436" s="1"/>
  <c r="P4436"/>
  <c r="O4436"/>
  <c r="T4436" s="1"/>
  <c r="Y4436" s="1"/>
  <c r="N4436"/>
  <c r="R4435"/>
  <c r="W4435" s="1"/>
  <c r="AB4435" s="1"/>
  <c r="Q4435"/>
  <c r="P4435"/>
  <c r="U4435" s="1"/>
  <c r="Z4435" s="1"/>
  <c r="O4435"/>
  <c r="N4435"/>
  <c r="R4434"/>
  <c r="W4434" s="1"/>
  <c r="Q4434"/>
  <c r="V4434" s="1"/>
  <c r="AA4434" s="1"/>
  <c r="P4434"/>
  <c r="O4434"/>
  <c r="N4434"/>
  <c r="S4434" s="1"/>
  <c r="X4434" s="1"/>
  <c r="R4433"/>
  <c r="W4433" s="1"/>
  <c r="AB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R4429"/>
  <c r="W4429" s="1"/>
  <c r="AB4429" s="1"/>
  <c r="Q4429"/>
  <c r="V4429" s="1"/>
  <c r="AA4429" s="1"/>
  <c r="P4429"/>
  <c r="O4429"/>
  <c r="N4429"/>
  <c r="S4429" s="1"/>
  <c r="X4429" s="1"/>
  <c r="R4428"/>
  <c r="W4428" s="1"/>
  <c r="AB4428" s="1"/>
  <c r="Q4428"/>
  <c r="V4428" s="1"/>
  <c r="P4428"/>
  <c r="O4428"/>
  <c r="T4428" s="1"/>
  <c r="Y4428" s="1"/>
  <c r="N4428"/>
  <c r="R4427"/>
  <c r="W4427" s="1"/>
  <c r="Q4427"/>
  <c r="V4427" s="1"/>
  <c r="P4427"/>
  <c r="U4427" s="1"/>
  <c r="Z4427" s="1"/>
  <c r="O4427"/>
  <c r="N4427"/>
  <c r="R4426"/>
  <c r="W4426" s="1"/>
  <c r="Q4426"/>
  <c r="V4426" s="1"/>
  <c r="AA4426" s="1"/>
  <c r="P4426"/>
  <c r="O4426"/>
  <c r="N4426"/>
  <c r="S4426" s="1"/>
  <c r="X4426" s="1"/>
  <c r="R4425"/>
  <c r="W4425" s="1"/>
  <c r="AB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R4422"/>
  <c r="Q4422"/>
  <c r="V4422" s="1"/>
  <c r="AA4422" s="1"/>
  <c r="P4422"/>
  <c r="U4422" s="1"/>
  <c r="Z4422" s="1"/>
  <c r="O4422"/>
  <c r="T4422" s="1"/>
  <c r="Y4422" s="1"/>
  <c r="N4422"/>
  <c r="R4090"/>
  <c r="W4090" s="1"/>
  <c r="AB4090" s="1"/>
  <c r="Q4090"/>
  <c r="V4090" s="1"/>
  <c r="AA4090" s="1"/>
  <c r="P4090"/>
  <c r="U4090" s="1"/>
  <c r="O4090"/>
  <c r="T4090" s="1"/>
  <c r="N4090"/>
  <c r="R4089"/>
  <c r="W4089" s="1"/>
  <c r="AB4089" s="1"/>
  <c r="Q4089"/>
  <c r="V4089" s="1"/>
  <c r="P4089"/>
  <c r="U4089" s="1"/>
  <c r="O4089"/>
  <c r="N4089"/>
  <c r="R4088"/>
  <c r="W4088" s="1"/>
  <c r="Q4088"/>
  <c r="V4088" s="1"/>
  <c r="P4088"/>
  <c r="O4088"/>
  <c r="N4088"/>
  <c r="S4088" s="1"/>
  <c r="X4088" s="1"/>
  <c r="R4087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X4085" s="1"/>
  <c r="R4084"/>
  <c r="W4084" s="1"/>
  <c r="AB4084" s="1"/>
  <c r="Q4084"/>
  <c r="V4084" s="1"/>
  <c r="AA4084" s="1"/>
  <c r="P4084"/>
  <c r="U4084" s="1"/>
  <c r="Z4084" s="1"/>
  <c r="O4084"/>
  <c r="T4084" s="1"/>
  <c r="Y4084" s="1"/>
  <c r="N4084"/>
  <c r="S4084" s="1"/>
  <c r="R4083"/>
  <c r="W4083" s="1"/>
  <c r="AB4083" s="1"/>
  <c r="Q4083"/>
  <c r="V4083" s="1"/>
  <c r="AA4083" s="1"/>
  <c r="P4083"/>
  <c r="U4083" s="1"/>
  <c r="Z4083" s="1"/>
  <c r="O4083"/>
  <c r="T4083" s="1"/>
  <c r="N4083"/>
  <c r="S4083" s="1"/>
  <c r="R4082"/>
  <c r="W4082" s="1"/>
  <c r="AB4082" s="1"/>
  <c r="Q4082"/>
  <c r="V4082" s="1"/>
  <c r="AA4082" s="1"/>
  <c r="P4082"/>
  <c r="U4082" s="1"/>
  <c r="O4082"/>
  <c r="T4082" s="1"/>
  <c r="N4082"/>
  <c r="R4081"/>
  <c r="W4081" s="1"/>
  <c r="AB4081" s="1"/>
  <c r="Q4081"/>
  <c r="V4081" s="1"/>
  <c r="P4081"/>
  <c r="U4081" s="1"/>
  <c r="O4081"/>
  <c r="N4081"/>
  <c r="R4080"/>
  <c r="Q4080"/>
  <c r="V4080" s="1"/>
  <c r="P4080"/>
  <c r="O4080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N4077"/>
  <c r="S4077" s="1"/>
  <c r="R4076"/>
  <c r="Q4076"/>
  <c r="V4076" s="1"/>
  <c r="AA4076" s="1"/>
  <c r="P4076"/>
  <c r="U4076" s="1"/>
  <c r="Z4076" s="1"/>
  <c r="O4076"/>
  <c r="T4076" s="1"/>
  <c r="N4076"/>
  <c r="S4076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03"/>
  <c r="Q3503"/>
  <c r="V3503" s="1"/>
  <c r="AA3503" s="1"/>
  <c r="P3503"/>
  <c r="U3503" s="1"/>
  <c r="Z3503" s="1"/>
  <c r="O3503"/>
  <c r="T3503" s="1"/>
  <c r="N3503"/>
  <c r="R4724"/>
  <c r="W4724" s="1"/>
  <c r="Q4724"/>
  <c r="V4724" s="1"/>
  <c r="P4724"/>
  <c r="O4724"/>
  <c r="N4724"/>
  <c r="R4723"/>
  <c r="W4723" s="1"/>
  <c r="Q4723"/>
  <c r="P4723"/>
  <c r="O4723"/>
  <c r="T4723" s="1"/>
  <c r="N4723"/>
  <c r="R4722"/>
  <c r="Q4722"/>
  <c r="P4722"/>
  <c r="U4722" s="1"/>
  <c r="O4722"/>
  <c r="N4722"/>
  <c r="S4722" s="1"/>
  <c r="R4721"/>
  <c r="Q4721"/>
  <c r="P4721"/>
  <c r="O4721"/>
  <c r="T4721" s="1"/>
  <c r="N4721"/>
  <c r="S4721" s="1"/>
  <c r="R4719"/>
  <c r="Q4719"/>
  <c r="V4719" s="1"/>
  <c r="P4719"/>
  <c r="U4719" s="1"/>
  <c r="O4719"/>
  <c r="T4719" s="1"/>
  <c r="Y4719" s="1"/>
  <c r="N4719"/>
  <c r="R4718"/>
  <c r="W4718" s="1"/>
  <c r="Q4718"/>
  <c r="V4718" s="1"/>
  <c r="P4718"/>
  <c r="U4718" s="1"/>
  <c r="O4718"/>
  <c r="T4718" s="1"/>
  <c r="N4718"/>
  <c r="S4718" s="1"/>
  <c r="R4717"/>
  <c r="W4717" s="1"/>
  <c r="Q4717"/>
  <c r="V4717" s="1"/>
  <c r="AA4717" s="1"/>
  <c r="P4717"/>
  <c r="U4717" s="1"/>
  <c r="Z4717" s="1"/>
  <c r="O4717"/>
  <c r="N4717"/>
  <c r="R4716"/>
  <c r="W4716" s="1"/>
  <c r="Q4716"/>
  <c r="V4716" s="1"/>
  <c r="P4716"/>
  <c r="O4716"/>
  <c r="T4716" s="1"/>
  <c r="N4716"/>
  <c r="S4716" s="1"/>
  <c r="R4715"/>
  <c r="W4715" s="1"/>
  <c r="Q4715"/>
  <c r="V4715" s="1"/>
  <c r="P4715"/>
  <c r="U4715" s="1"/>
  <c r="O4715"/>
  <c r="T4715" s="1"/>
  <c r="N4715"/>
  <c r="R4714"/>
  <c r="W4714" s="1"/>
  <c r="Q4714"/>
  <c r="V4714" s="1"/>
  <c r="P4714"/>
  <c r="U4714" s="1"/>
  <c r="O4714"/>
  <c r="N4714"/>
  <c r="S4714" s="1"/>
  <c r="R4713"/>
  <c r="W4713" s="1"/>
  <c r="Q4713"/>
  <c r="V4713" s="1"/>
  <c r="P4713"/>
  <c r="O4713"/>
  <c r="T4713" s="1"/>
  <c r="N4713"/>
  <c r="S4713" s="1"/>
  <c r="R4712"/>
  <c r="W4712" s="1"/>
  <c r="Q4712"/>
  <c r="P4712"/>
  <c r="U4712" s="1"/>
  <c r="O4712"/>
  <c r="T4712" s="1"/>
  <c r="N4712"/>
  <c r="S4712" s="1"/>
  <c r="X4712" s="1"/>
  <c r="R4711"/>
  <c r="Q4711"/>
  <c r="V4711" s="1"/>
  <c r="P4711"/>
  <c r="U4711" s="1"/>
  <c r="O4711"/>
  <c r="T4711" s="1"/>
  <c r="N4711"/>
  <c r="S4711" s="1"/>
  <c r="R4710"/>
  <c r="Q4710"/>
  <c r="V4710" s="1"/>
  <c r="P4710"/>
  <c r="U4710" s="1"/>
  <c r="O4710"/>
  <c r="T4710" s="1"/>
  <c r="Y4710" s="1"/>
  <c r="N4710"/>
  <c r="S4710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R4702"/>
  <c r="W4702" s="1"/>
  <c r="AB4702" s="1"/>
  <c r="Q4702"/>
  <c r="V4702" s="1"/>
  <c r="AA4702" s="1"/>
  <c r="P4702"/>
  <c r="U4702" s="1"/>
  <c r="O4702"/>
  <c r="T4702" s="1"/>
  <c r="N4702"/>
  <c r="S4702" s="1"/>
  <c r="X4702" s="1"/>
  <c r="R4701"/>
  <c r="W4701" s="1"/>
  <c r="AB4701" s="1"/>
  <c r="Q4701"/>
  <c r="V4701" s="1"/>
  <c r="P4701"/>
  <c r="U4701" s="1"/>
  <c r="O4701"/>
  <c r="T4701" s="1"/>
  <c r="Y4701" s="1"/>
  <c r="N4701"/>
  <c r="R4700"/>
  <c r="W4700" s="1"/>
  <c r="Q4700"/>
  <c r="V4700" s="1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18"/>
  <c r="W4618" s="1"/>
  <c r="AB4618" s="1"/>
  <c r="Q4618"/>
  <c r="V4618" s="1"/>
  <c r="AA4618" s="1"/>
  <c r="P4618"/>
  <c r="U4618" s="1"/>
  <c r="Z4618" s="1"/>
  <c r="O4618"/>
  <c r="T4618" s="1"/>
  <c r="N4618"/>
  <c r="S4618" s="1"/>
  <c r="R4617"/>
  <c r="W4617" s="1"/>
  <c r="AB4617" s="1"/>
  <c r="Q4617"/>
  <c r="V4617" s="1"/>
  <c r="AA4617" s="1"/>
  <c r="P4617"/>
  <c r="U4617" s="1"/>
  <c r="O4617"/>
  <c r="T4617" s="1"/>
  <c r="N4617"/>
  <c r="S4617" s="1"/>
  <c r="R4616"/>
  <c r="W4616" s="1"/>
  <c r="AB4616" s="1"/>
  <c r="Q4616"/>
  <c r="V4616" s="1"/>
  <c r="P4616"/>
  <c r="U4616" s="1"/>
  <c r="O4616"/>
  <c r="T4616" s="1"/>
  <c r="N4616"/>
  <c r="S4616" s="1"/>
  <c r="X4616" s="1"/>
  <c r="R4615"/>
  <c r="W4615" s="1"/>
  <c r="Q4615"/>
  <c r="V4615" s="1"/>
  <c r="P4615"/>
  <c r="U4615" s="1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S4614" s="1"/>
  <c r="X4614" s="1"/>
  <c r="R4613"/>
  <c r="W4613" s="1"/>
  <c r="Q4613"/>
  <c r="V4613" s="1"/>
  <c r="AA4613" s="1"/>
  <c r="P4613"/>
  <c r="U4613" s="1"/>
  <c r="Z4613" s="1"/>
  <c r="O4613"/>
  <c r="T4613" s="1"/>
  <c r="Y4613" s="1"/>
  <c r="N4613"/>
  <c r="S4613" s="1"/>
  <c r="R4612"/>
  <c r="W4612" s="1"/>
  <c r="AB4612" s="1"/>
  <c r="Q4612"/>
  <c r="V4612" s="1"/>
  <c r="AA4612" s="1"/>
  <c r="P4612"/>
  <c r="U4612" s="1"/>
  <c r="Z4612" s="1"/>
  <c r="O4612"/>
  <c r="T4612" s="1"/>
  <c r="N4612"/>
  <c r="S4612" s="1"/>
  <c r="R4611"/>
  <c r="W4611" s="1"/>
  <c r="AB4611" s="1"/>
  <c r="Q4611"/>
  <c r="V4611" s="1"/>
  <c r="AA4611" s="1"/>
  <c r="P4611"/>
  <c r="U4611" s="1"/>
  <c r="O4611"/>
  <c r="T4611" s="1"/>
  <c r="N4611"/>
  <c r="S4611" s="1"/>
  <c r="R4610"/>
  <c r="W4610" s="1"/>
  <c r="AB4610" s="1"/>
  <c r="Q4610"/>
  <c r="V4610" s="1"/>
  <c r="P4610"/>
  <c r="U4610" s="1"/>
  <c r="O4610"/>
  <c r="T4610" s="1"/>
  <c r="N4610"/>
  <c r="S4610" s="1"/>
  <c r="R4609"/>
  <c r="W4609" s="1"/>
  <c r="Q4609"/>
  <c r="V4609" s="1"/>
  <c r="P4609"/>
  <c r="U4609" s="1"/>
  <c r="O4609"/>
  <c r="T4609" s="1"/>
  <c r="N4609"/>
  <c r="S4609" s="1"/>
  <c r="R4608"/>
  <c r="W4608" s="1"/>
  <c r="Q4608"/>
  <c r="V4608" s="1"/>
  <c r="P4608"/>
  <c r="U4608" s="1"/>
  <c r="O4608"/>
  <c r="T4608" s="1"/>
  <c r="N4608"/>
  <c r="S4608" s="1"/>
  <c r="X4608" s="1"/>
  <c r="R4607"/>
  <c r="W4607" s="1"/>
  <c r="Q4607"/>
  <c r="V4607" s="1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S4606" s="1"/>
  <c r="X4606" s="1"/>
  <c r="R4605"/>
  <c r="W4605" s="1"/>
  <c r="Q4605"/>
  <c r="V4605" s="1"/>
  <c r="AA4605" s="1"/>
  <c r="P4605"/>
  <c r="U4605" s="1"/>
  <c r="Z4605" s="1"/>
  <c r="O4605"/>
  <c r="T4605" s="1"/>
  <c r="Y4605" s="1"/>
  <c r="N4605"/>
  <c r="S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R4542"/>
  <c r="W4542" s="1"/>
  <c r="AB4542" s="1"/>
  <c r="Q4542"/>
  <c r="V4542" s="1"/>
  <c r="P4542"/>
  <c r="U4542" s="1"/>
  <c r="O4542"/>
  <c r="T4542" s="1"/>
  <c r="N4542"/>
  <c r="S4542" s="1"/>
  <c r="R4541"/>
  <c r="W4541" s="1"/>
  <c r="Q4541"/>
  <c r="V4541" s="1"/>
  <c r="P4541"/>
  <c r="U4541" s="1"/>
  <c r="O4541"/>
  <c r="T4541" s="1"/>
  <c r="N4541"/>
  <c r="S4541" s="1"/>
  <c r="R4540"/>
  <c r="W4540" s="1"/>
  <c r="Q4540"/>
  <c r="V4540" s="1"/>
  <c r="P4540"/>
  <c r="U4540" s="1"/>
  <c r="O4540"/>
  <c r="T4540" s="1"/>
  <c r="N4540"/>
  <c r="S4540" s="1"/>
  <c r="R4539"/>
  <c r="W4539" s="1"/>
  <c r="Q4539"/>
  <c r="V4539" s="1"/>
  <c r="P4539"/>
  <c r="U4539" s="1"/>
  <c r="O4539"/>
  <c r="T4539" s="1"/>
  <c r="N4539"/>
  <c r="S4539" s="1"/>
  <c r="X4539" s="1"/>
  <c r="R4537"/>
  <c r="W4537" s="1"/>
  <c r="Q4537"/>
  <c r="V4537" s="1"/>
  <c r="P4537"/>
  <c r="U4537" s="1"/>
  <c r="Z4537" s="1"/>
  <c r="O4537"/>
  <c r="T4537" s="1"/>
  <c r="Y4537" s="1"/>
  <c r="N4537"/>
  <c r="S4537" s="1"/>
  <c r="R4536"/>
  <c r="W4536" s="1"/>
  <c r="Q4536"/>
  <c r="V4536" s="1"/>
  <c r="AA4536" s="1"/>
  <c r="P4536"/>
  <c r="U4536" s="1"/>
  <c r="Z4536" s="1"/>
  <c r="O4536"/>
  <c r="T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S4535" s="1"/>
  <c r="R4534"/>
  <c r="W4534" s="1"/>
  <c r="AB4534" s="1"/>
  <c r="Q4534"/>
  <c r="V4534" s="1"/>
  <c r="P4534"/>
  <c r="U4534" s="1"/>
  <c r="O4534"/>
  <c r="T4534" s="1"/>
  <c r="N4534"/>
  <c r="S4534" s="1"/>
  <c r="R4533"/>
  <c r="W4533" s="1"/>
  <c r="Q4533"/>
  <c r="V4533" s="1"/>
  <c r="P4533"/>
  <c r="U4533" s="1"/>
  <c r="O4533"/>
  <c r="T4533" s="1"/>
  <c r="N4533"/>
  <c r="S4533" s="1"/>
  <c r="R4532"/>
  <c r="W4532" s="1"/>
  <c r="Q4532"/>
  <c r="V4532" s="1"/>
  <c r="P4532"/>
  <c r="U4532" s="1"/>
  <c r="O4532"/>
  <c r="T4532" s="1"/>
  <c r="N4532"/>
  <c r="S4532" s="1"/>
  <c r="R4531"/>
  <c r="W4531" s="1"/>
  <c r="Q4531"/>
  <c r="V4531" s="1"/>
  <c r="P4531"/>
  <c r="U4531" s="1"/>
  <c r="O4531"/>
  <c r="T4531" s="1"/>
  <c r="N4531"/>
  <c r="S4531" s="1"/>
  <c r="X4531" s="1"/>
  <c r="R4530"/>
  <c r="W4530" s="1"/>
  <c r="Q4530"/>
  <c r="V4530" s="1"/>
  <c r="P4530"/>
  <c r="U4530" s="1"/>
  <c r="O4530"/>
  <c r="T4530" s="1"/>
  <c r="Y4530" s="1"/>
  <c r="N4530"/>
  <c r="S4530" s="1"/>
  <c r="X4530" s="1"/>
  <c r="R4529"/>
  <c r="W4529" s="1"/>
  <c r="Q4529"/>
  <c r="V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N4528"/>
  <c r="S4528" s="1"/>
  <c r="R4406"/>
  <c r="W4406" s="1"/>
  <c r="AB4406" s="1"/>
  <c r="Q4406"/>
  <c r="V4406" s="1"/>
  <c r="AA4406" s="1"/>
  <c r="P4406"/>
  <c r="U4406" s="1"/>
  <c r="Z4406" s="1"/>
  <c r="O4406"/>
  <c r="T4406" s="1"/>
  <c r="N4406"/>
  <c r="S4406" s="1"/>
  <c r="R4405"/>
  <c r="W4405" s="1"/>
  <c r="AB4405" s="1"/>
  <c r="Q4405"/>
  <c r="V4405" s="1"/>
  <c r="P4405"/>
  <c r="U4405" s="1"/>
  <c r="O4405"/>
  <c r="T4405" s="1"/>
  <c r="N4405"/>
  <c r="S4405" s="1"/>
  <c r="R4404"/>
  <c r="W4404" s="1"/>
  <c r="Q4404"/>
  <c r="V4404" s="1"/>
  <c r="P4404"/>
  <c r="U4404" s="1"/>
  <c r="O4404"/>
  <c r="T4404" s="1"/>
  <c r="N4404"/>
  <c r="S4404" s="1"/>
  <c r="X4404" s="1"/>
  <c r="R4403"/>
  <c r="W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W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S4398" s="1"/>
  <c r="R4397"/>
  <c r="W4397" s="1"/>
  <c r="Q4397"/>
  <c r="V4397" s="1"/>
  <c r="P4397"/>
  <c r="U4397" s="1"/>
  <c r="O4397"/>
  <c r="T4397" s="1"/>
  <c r="N4397"/>
  <c r="S4397" s="1"/>
  <c r="R4396"/>
  <c r="W4396" s="1"/>
  <c r="Q4396"/>
  <c r="V4396" s="1"/>
  <c r="P4396"/>
  <c r="U4396" s="1"/>
  <c r="O4396"/>
  <c r="T4396" s="1"/>
  <c r="N4396"/>
  <c r="S4396" s="1"/>
  <c r="X4396" s="1"/>
  <c r="R4395"/>
  <c r="W4395" s="1"/>
  <c r="Q4395"/>
  <c r="V4395" s="1"/>
  <c r="P4395"/>
  <c r="U4395" s="1"/>
  <c r="O4395"/>
  <c r="T4395" s="1"/>
  <c r="Y4395" s="1"/>
  <c r="N4395"/>
  <c r="S4395" s="1"/>
  <c r="R4394"/>
  <c r="W4394" s="1"/>
  <c r="Q4394"/>
  <c r="V4394" s="1"/>
  <c r="P4394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4196"/>
  <c r="W4196" s="1"/>
  <c r="AB4196" s="1"/>
  <c r="Q4196"/>
  <c r="V4196" s="1"/>
  <c r="P4196"/>
  <c r="U4196" s="1"/>
  <c r="Z4196" s="1"/>
  <c r="O4196"/>
  <c r="N4196"/>
  <c r="S4196" s="1"/>
  <c r="R4195"/>
  <c r="W4195" s="1"/>
  <c r="Q4195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X4194" s="1"/>
  <c r="R4193"/>
  <c r="W4193" s="1"/>
  <c r="AB4193" s="1"/>
  <c r="Q4193"/>
  <c r="V4193" s="1"/>
  <c r="P4193"/>
  <c r="U4193" s="1"/>
  <c r="O4193"/>
  <c r="T4193" s="1"/>
  <c r="Y4193" s="1"/>
  <c r="N4193"/>
  <c r="S4193" s="1"/>
  <c r="X4193" s="1"/>
  <c r="R4192"/>
  <c r="W4192" s="1"/>
  <c r="Q4192"/>
  <c r="V4192" s="1"/>
  <c r="P4192"/>
  <c r="U4192" s="1"/>
  <c r="Z4192" s="1"/>
  <c r="O4192"/>
  <c r="N4192"/>
  <c r="S4192" s="1"/>
  <c r="X4192" s="1"/>
  <c r="R4191"/>
  <c r="W4191" s="1"/>
  <c r="Q4191"/>
  <c r="V4191" s="1"/>
  <c r="P4191"/>
  <c r="U4191" s="1"/>
  <c r="Z4191" s="1"/>
  <c r="O4191"/>
  <c r="T4191" s="1"/>
  <c r="Y4191" s="1"/>
  <c r="N4191"/>
  <c r="S4191" s="1"/>
  <c r="R4190"/>
  <c r="W4190" s="1"/>
  <c r="AB4190" s="1"/>
  <c r="Q4190"/>
  <c r="V4190" s="1"/>
  <c r="AA4190" s="1"/>
  <c r="P4190"/>
  <c r="U4190" s="1"/>
  <c r="Z4190" s="1"/>
  <c r="O4190"/>
  <c r="T4190" s="1"/>
  <c r="N4190"/>
  <c r="S4190" s="1"/>
  <c r="X4190" s="1"/>
  <c r="R4189"/>
  <c r="W4189" s="1"/>
  <c r="AB4189" s="1"/>
  <c r="Q4189"/>
  <c r="V4189" s="1"/>
  <c r="AA4189" s="1"/>
  <c r="P4189"/>
  <c r="U4189" s="1"/>
  <c r="O4189"/>
  <c r="T4189" s="1"/>
  <c r="Y4189" s="1"/>
  <c r="N4189"/>
  <c r="S4189" s="1"/>
  <c r="X4189" s="1"/>
  <c r="R4188"/>
  <c r="W4188" s="1"/>
  <c r="AB4188" s="1"/>
  <c r="Q4188"/>
  <c r="V4188" s="1"/>
  <c r="P4188"/>
  <c r="U4188" s="1"/>
  <c r="Z4188" s="1"/>
  <c r="O4188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X4186" s="1"/>
  <c r="R4185"/>
  <c r="W4185" s="1"/>
  <c r="AB4185" s="1"/>
  <c r="Q4185"/>
  <c r="V4185" s="1"/>
  <c r="P4185"/>
  <c r="U4185" s="1"/>
  <c r="O4185"/>
  <c r="T4185" s="1"/>
  <c r="Y4185" s="1"/>
  <c r="N4185"/>
  <c r="S4185" s="1"/>
  <c r="X4185" s="1"/>
  <c r="R4184"/>
  <c r="W4184" s="1"/>
  <c r="Q4184"/>
  <c r="V4184" s="1"/>
  <c r="P4184"/>
  <c r="U4184" s="1"/>
  <c r="Z4184" s="1"/>
  <c r="O4184"/>
  <c r="T4184" s="1"/>
  <c r="N4184"/>
  <c r="S4184" s="1"/>
  <c r="X4184" s="1"/>
  <c r="R4183"/>
  <c r="W4183" s="1"/>
  <c r="Q4183"/>
  <c r="V4183" s="1"/>
  <c r="P4183"/>
  <c r="U4183" s="1"/>
  <c r="Z4183" s="1"/>
  <c r="O4183"/>
  <c r="T4183" s="1"/>
  <c r="Y4183" s="1"/>
  <c r="N4183"/>
  <c r="S4183" s="1"/>
  <c r="R4182"/>
  <c r="W4182" s="1"/>
  <c r="AB4182" s="1"/>
  <c r="Q4182"/>
  <c r="V4182" s="1"/>
  <c r="AA4182" s="1"/>
  <c r="P4182"/>
  <c r="U4182" s="1"/>
  <c r="Z4182" s="1"/>
  <c r="O4182"/>
  <c r="T4182" s="1"/>
  <c r="Y4182" s="1"/>
  <c r="N4182"/>
  <c r="S4182" s="1"/>
  <c r="X4182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S4854" s="1"/>
  <c r="R4853"/>
  <c r="W4853" s="1"/>
  <c r="AB4853" s="1"/>
  <c r="Q4853"/>
  <c r="V4853" s="1"/>
  <c r="AA4853" s="1"/>
  <c r="P4853"/>
  <c r="U4853" s="1"/>
  <c r="O4853"/>
  <c r="N4853"/>
  <c r="S4853" s="1"/>
  <c r="R4852"/>
  <c r="W4852" s="1"/>
  <c r="AB4852" s="1"/>
  <c r="Q4852"/>
  <c r="V4852" s="1"/>
  <c r="P4852"/>
  <c r="O4852"/>
  <c r="T4852" s="1"/>
  <c r="N4852"/>
  <c r="R4851"/>
  <c r="Q4851"/>
  <c r="P4851"/>
  <c r="U4851" s="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Q4845"/>
  <c r="P4845"/>
  <c r="U4845" s="1"/>
  <c r="O4845"/>
  <c r="T4845" s="1"/>
  <c r="Y4845" s="1"/>
  <c r="N4845"/>
  <c r="S4845" s="1"/>
  <c r="X4845" s="1"/>
  <c r="R4844"/>
  <c r="W4844" s="1"/>
  <c r="Q4844"/>
  <c r="V4844" s="1"/>
  <c r="P4844"/>
  <c r="O4844"/>
  <c r="T4844" s="1"/>
  <c r="Y4844" s="1"/>
  <c r="N4844"/>
  <c r="S4844" s="1"/>
  <c r="X4844" s="1"/>
  <c r="R4843"/>
  <c r="W4843" s="1"/>
  <c r="Q4843"/>
  <c r="V4843" s="1"/>
  <c r="P4843"/>
  <c r="U4843" s="1"/>
  <c r="Z4843" s="1"/>
  <c r="O4843"/>
  <c r="T4843" s="1"/>
  <c r="Y4843" s="1"/>
  <c r="N4843"/>
  <c r="R4842"/>
  <c r="W4842" s="1"/>
  <c r="Q4842"/>
  <c r="V4842" s="1"/>
  <c r="AA4842" s="1"/>
  <c r="P4842"/>
  <c r="U4842" s="1"/>
  <c r="Z4842" s="1"/>
  <c r="O4842"/>
  <c r="N4842"/>
  <c r="S4842" s="1"/>
  <c r="X4842" s="1"/>
  <c r="R4840"/>
  <c r="W4840" s="1"/>
  <c r="AB4840" s="1"/>
  <c r="Q4840"/>
  <c r="V4840" s="1"/>
  <c r="P4840"/>
  <c r="U4840" s="1"/>
  <c r="Z4840" s="1"/>
  <c r="O4840"/>
  <c r="T4840" s="1"/>
  <c r="Y4840" s="1"/>
  <c r="N4840"/>
  <c r="S4840" s="1"/>
  <c r="R4839"/>
  <c r="W4839" s="1"/>
  <c r="Q4839"/>
  <c r="P4839"/>
  <c r="U4839" s="1"/>
  <c r="Z4839" s="1"/>
  <c r="O4839"/>
  <c r="N4839"/>
  <c r="S4839" s="1"/>
  <c r="X4839" s="1"/>
  <c r="R4838"/>
  <c r="W4838" s="1"/>
  <c r="Q4838"/>
  <c r="V4838" s="1"/>
  <c r="AA4838" s="1"/>
  <c r="P4838"/>
  <c r="U4838" s="1"/>
  <c r="O4838"/>
  <c r="N4838"/>
  <c r="R4837"/>
  <c r="W4837" s="1"/>
  <c r="AB4837" s="1"/>
  <c r="Q4837"/>
  <c r="V4837" s="1"/>
  <c r="AA4837" s="1"/>
  <c r="P4837"/>
  <c r="U4837" s="1"/>
  <c r="O4837"/>
  <c r="T4837" s="1"/>
  <c r="N4837"/>
  <c r="S4837" s="1"/>
  <c r="X4837" s="1"/>
  <c r="R4836"/>
  <c r="W4836" s="1"/>
  <c r="Q4836"/>
  <c r="P4836"/>
  <c r="U4836" s="1"/>
  <c r="O4836"/>
  <c r="T4836" s="1"/>
  <c r="Y4836" s="1"/>
  <c r="N4836"/>
  <c r="S4836" s="1"/>
  <c r="X4836" s="1"/>
  <c r="R4835"/>
  <c r="W4835" s="1"/>
  <c r="Q4835"/>
  <c r="V4835" s="1"/>
  <c r="P4835"/>
  <c r="U4835" s="1"/>
  <c r="Z4835" s="1"/>
  <c r="O4835"/>
  <c r="T4835" s="1"/>
  <c r="Y4835" s="1"/>
  <c r="N4835"/>
  <c r="R4834"/>
  <c r="W4834" s="1"/>
  <c r="AB4834" s="1"/>
  <c r="Q4834"/>
  <c r="V4834" s="1"/>
  <c r="AA4834" s="1"/>
  <c r="P4834"/>
  <c r="U4834" s="1"/>
  <c r="Z4834" s="1"/>
  <c r="O4834"/>
  <c r="T4834" s="1"/>
  <c r="Y4834" s="1"/>
  <c r="N4834"/>
  <c r="S4834" s="1"/>
  <c r="X4834" s="1"/>
  <c r="R4833"/>
  <c r="W4833" s="1"/>
  <c r="AB4833" s="1"/>
  <c r="Q4833"/>
  <c r="V4833" s="1"/>
  <c r="AA4833" s="1"/>
  <c r="P4833"/>
  <c r="U4833" s="1"/>
  <c r="Z4833" s="1"/>
  <c r="O4833"/>
  <c r="T4833" s="1"/>
  <c r="Y4833" s="1"/>
  <c r="N4833"/>
  <c r="S4833" s="1"/>
  <c r="X4833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X4825" s="1"/>
  <c r="R4824"/>
  <c r="W4824" s="1"/>
  <c r="AB4824" s="1"/>
  <c r="Q4824"/>
  <c r="V4824" s="1"/>
  <c r="AA4824" s="1"/>
  <c r="P4824"/>
  <c r="U4824" s="1"/>
  <c r="Z4824" s="1"/>
  <c r="O4824"/>
  <c r="T4824" s="1"/>
  <c r="Y4824" s="1"/>
  <c r="N4824"/>
  <c r="S4824" s="1"/>
  <c r="R4823"/>
  <c r="W4823" s="1"/>
  <c r="AB4823" s="1"/>
  <c r="Q4823"/>
  <c r="V4823" s="1"/>
  <c r="AA4823" s="1"/>
  <c r="P4823"/>
  <c r="U4823" s="1"/>
  <c r="O4823"/>
  <c r="T4823" s="1"/>
  <c r="N4823"/>
  <c r="S4823" s="1"/>
  <c r="R4822"/>
  <c r="W4822" s="1"/>
  <c r="AB4822" s="1"/>
  <c r="Q4822"/>
  <c r="V4822" s="1"/>
  <c r="P4822"/>
  <c r="U4822" s="1"/>
  <c r="O4822"/>
  <c r="T4822" s="1"/>
  <c r="N4822"/>
  <c r="R4821"/>
  <c r="W4821" s="1"/>
  <c r="Q4821"/>
  <c r="V4821" s="1"/>
  <c r="P4821"/>
  <c r="U4821" s="1"/>
  <c r="O4821"/>
  <c r="N4821"/>
  <c r="R4820"/>
  <c r="W4820" s="1"/>
  <c r="Q4820"/>
  <c r="V4820" s="1"/>
  <c r="P4820"/>
  <c r="O4820"/>
  <c r="N4820"/>
  <c r="S4820" s="1"/>
  <c r="X4820" s="1"/>
  <c r="R4819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S4817" s="1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R4814"/>
  <c r="W4814" s="1"/>
  <c r="AB4814" s="1"/>
  <c r="Q4814"/>
  <c r="V4814" s="1"/>
  <c r="AA4814" s="1"/>
  <c r="P4814"/>
  <c r="U4814" s="1"/>
  <c r="Z4814" s="1"/>
  <c r="O4814"/>
  <c r="N4814"/>
  <c r="R4813"/>
  <c r="W4813" s="1"/>
  <c r="AB4813" s="1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R4802"/>
  <c r="Q4802"/>
  <c r="V4802" s="1"/>
  <c r="AA4802" s="1"/>
  <c r="P4802"/>
  <c r="U4802" s="1"/>
  <c r="Z4802" s="1"/>
  <c r="O4802"/>
  <c r="T4802" s="1"/>
  <c r="N4802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N4784"/>
  <c r="R4783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R4780"/>
  <c r="Q4780"/>
  <c r="V4780" s="1"/>
  <c r="AA4780" s="1"/>
  <c r="P4780"/>
  <c r="U4780" s="1"/>
  <c r="O4780"/>
  <c r="T4780" s="1"/>
  <c r="Y4780" s="1"/>
  <c r="N4780"/>
  <c r="R4779"/>
  <c r="W4779" s="1"/>
  <c r="AB4779" s="1"/>
  <c r="Q4779"/>
  <c r="V4779" s="1"/>
  <c r="P4779"/>
  <c r="U4779" s="1"/>
  <c r="Z4779" s="1"/>
  <c r="O4779"/>
  <c r="N4779"/>
  <c r="R4778"/>
  <c r="W4778" s="1"/>
  <c r="Q4778"/>
  <c r="V4778" s="1"/>
  <c r="AA4778" s="1"/>
  <c r="P4778"/>
  <c r="O4778"/>
  <c r="T4778" s="1"/>
  <c r="N4778"/>
  <c r="S4778" s="1"/>
  <c r="X4778" s="1"/>
  <c r="R4777"/>
  <c r="W4777" s="1"/>
  <c r="AB4777" s="1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R4773"/>
  <c r="Q4773"/>
  <c r="P4773"/>
  <c r="U4773" s="1"/>
  <c r="Z4773" s="1"/>
  <c r="O4773"/>
  <c r="T4773" s="1"/>
  <c r="N4773"/>
  <c r="S4773" s="1"/>
  <c r="X4773" s="1"/>
  <c r="R4772"/>
  <c r="Q4772"/>
  <c r="V4772" s="1"/>
  <c r="AA4772" s="1"/>
  <c r="P4772"/>
  <c r="U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R4769"/>
  <c r="Q4769"/>
  <c r="V4769" s="1"/>
  <c r="AA4769" s="1"/>
  <c r="P4769"/>
  <c r="U4769" s="1"/>
  <c r="O4769"/>
  <c r="N4769"/>
  <c r="R4768"/>
  <c r="W4768" s="1"/>
  <c r="AB4768" s="1"/>
  <c r="Q4768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T4764" s="1"/>
  <c r="N4764"/>
  <c r="R4763"/>
  <c r="W4763" s="1"/>
  <c r="AB4763" s="1"/>
  <c r="Q4763"/>
  <c r="V4763" s="1"/>
  <c r="AA4763" s="1"/>
  <c r="P4763"/>
  <c r="O4763"/>
  <c r="T4763" s="1"/>
  <c r="N4763"/>
  <c r="R4762"/>
  <c r="W4762" s="1"/>
  <c r="AB4762" s="1"/>
  <c r="Q4762"/>
  <c r="P4762"/>
  <c r="O4762"/>
  <c r="N4762"/>
  <c r="R4761"/>
  <c r="Q4761"/>
  <c r="P476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694"/>
  <c r="W4694" s="1"/>
  <c r="AB4694" s="1"/>
  <c r="Q4694"/>
  <c r="V4694" s="1"/>
  <c r="AA4694" s="1"/>
  <c r="P4694"/>
  <c r="U4694" s="1"/>
  <c r="Z4694" s="1"/>
  <c r="O4694"/>
  <c r="T4694" s="1"/>
  <c r="N4694"/>
  <c r="R4693"/>
  <c r="W4693" s="1"/>
  <c r="AB4693" s="1"/>
  <c r="Q4693"/>
  <c r="V4693" s="1"/>
  <c r="AA4693" s="1"/>
  <c r="P4693"/>
  <c r="U4693" s="1"/>
  <c r="O4693"/>
  <c r="N4693"/>
  <c r="R4692"/>
  <c r="Q4692"/>
  <c r="P4692"/>
  <c r="O4692"/>
  <c r="N4692"/>
  <c r="S4692" s="1"/>
  <c r="X4692" s="1"/>
  <c r="R4691"/>
  <c r="W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R4686"/>
  <c r="W4686" s="1"/>
  <c r="AB4686" s="1"/>
  <c r="Q4686"/>
  <c r="P4686"/>
  <c r="O4686"/>
  <c r="N4686"/>
  <c r="R4685"/>
  <c r="W4685" s="1"/>
  <c r="Q4685"/>
  <c r="P4685"/>
  <c r="O4685"/>
  <c r="N4685"/>
  <c r="R4684"/>
  <c r="W4684" s="1"/>
  <c r="Q4684"/>
  <c r="P4684"/>
  <c r="O4684"/>
  <c r="N4684"/>
  <c r="S4684" s="1"/>
  <c r="X4684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R4681"/>
  <c r="Q4681"/>
  <c r="V4681" s="1"/>
  <c r="AA4681" s="1"/>
  <c r="P4681"/>
  <c r="U4681" s="1"/>
  <c r="Z4681" s="1"/>
  <c r="O4681"/>
  <c r="T4681" s="1"/>
  <c r="N4681"/>
  <c r="R4679"/>
  <c r="W4679" s="1"/>
  <c r="AB4679" s="1"/>
  <c r="Q4679"/>
  <c r="V4679" s="1"/>
  <c r="AA4679" s="1"/>
  <c r="P4679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S4674" s="1"/>
  <c r="R4673"/>
  <c r="W4673" s="1"/>
  <c r="AB4673" s="1"/>
  <c r="Q4673"/>
  <c r="V4673" s="1"/>
  <c r="AA4673" s="1"/>
  <c r="P4673"/>
  <c r="U4673" s="1"/>
  <c r="Z4673" s="1"/>
  <c r="O4673"/>
  <c r="N4673"/>
  <c r="R4672"/>
  <c r="W4672" s="1"/>
  <c r="AB4672" s="1"/>
  <c r="Q4672"/>
  <c r="V4672" s="1"/>
  <c r="AA4672" s="1"/>
  <c r="P4672"/>
  <c r="O4672"/>
  <c r="N4672"/>
  <c r="S4672" s="1"/>
  <c r="X4672" s="1"/>
  <c r="R4671"/>
  <c r="W4671" s="1"/>
  <c r="AB4671" s="1"/>
  <c r="Q4671"/>
  <c r="P4671"/>
  <c r="O4671"/>
  <c r="T4671" s="1"/>
  <c r="Y4671" s="1"/>
  <c r="N4671"/>
  <c r="R4670"/>
  <c r="Q4670"/>
  <c r="P4670"/>
  <c r="U4670" s="1"/>
  <c r="Z4670" s="1"/>
  <c r="O4670"/>
  <c r="N4670"/>
  <c r="R4669"/>
  <c r="W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N4640"/>
  <c r="R4639"/>
  <c r="Q4639"/>
  <c r="P4639"/>
  <c r="O4639"/>
  <c r="N4639"/>
  <c r="R4638"/>
  <c r="W4638" s="1"/>
  <c r="Q4638"/>
  <c r="P4638"/>
  <c r="O4638"/>
  <c r="N4638"/>
  <c r="S4638" s="1"/>
  <c r="X4638" s="1"/>
  <c r="R4637"/>
  <c r="W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33"/>
  <c r="W4633" s="1"/>
  <c r="AB4633" s="1"/>
  <c r="Q4633"/>
  <c r="V4633" s="1"/>
  <c r="AA4633" s="1"/>
  <c r="P4633"/>
  <c r="O4633"/>
  <c r="T4633" s="1"/>
  <c r="N4633"/>
  <c r="R4632"/>
  <c r="W4632" s="1"/>
  <c r="AB4632" s="1"/>
  <c r="Q4632"/>
  <c r="V4632" s="1"/>
  <c r="AA4632" s="1"/>
  <c r="P4632"/>
  <c r="U4632" s="1"/>
  <c r="O4632"/>
  <c r="N4632"/>
  <c r="R4631"/>
  <c r="Q463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P4625"/>
  <c r="O4625"/>
  <c r="T4625" s="1"/>
  <c r="Y4625" s="1"/>
  <c r="N4625"/>
  <c r="R4624"/>
  <c r="Q4624"/>
  <c r="P4624"/>
  <c r="U4624" s="1"/>
  <c r="Z4624" s="1"/>
  <c r="O4624"/>
  <c r="N4624"/>
  <c r="R4623"/>
  <c r="W4623" s="1"/>
  <c r="Q4623"/>
  <c r="V4623" s="1"/>
  <c r="AA4623" s="1"/>
  <c r="P4623"/>
  <c r="O4623"/>
  <c r="N4623"/>
  <c r="S4623" s="1"/>
  <c r="X4623" s="1"/>
  <c r="R4622"/>
  <c r="W4622" s="1"/>
  <c r="AB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X4621" s="1"/>
  <c r="R4620"/>
  <c r="Q4620"/>
  <c r="V4620" s="1"/>
  <c r="AA4620" s="1"/>
  <c r="P4620"/>
  <c r="U4620" s="1"/>
  <c r="Z4620" s="1"/>
  <c r="O4620"/>
  <c r="T4620" s="1"/>
  <c r="Y4620" s="1"/>
  <c r="N4620"/>
  <c r="R4603"/>
  <c r="W4603" s="1"/>
  <c r="AB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R4601"/>
  <c r="W4601" s="1"/>
  <c r="Q4601"/>
  <c r="P4601"/>
  <c r="O4601"/>
  <c r="N4601"/>
  <c r="R4600"/>
  <c r="W4600" s="1"/>
  <c r="Q4600"/>
  <c r="V4600" s="1"/>
  <c r="P4600"/>
  <c r="O4600"/>
  <c r="N4600"/>
  <c r="R4598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R4596"/>
  <c r="Q4596"/>
  <c r="V4596" s="1"/>
  <c r="AA4596" s="1"/>
  <c r="P4596"/>
  <c r="U4596" s="1"/>
  <c r="Z4596" s="1"/>
  <c r="O4596"/>
  <c r="T4596" s="1"/>
  <c r="N4596"/>
  <c r="R4595"/>
  <c r="W4595" s="1"/>
  <c r="AB4595" s="1"/>
  <c r="Q4595"/>
  <c r="V4595" s="1"/>
  <c r="AA4595" s="1"/>
  <c r="P4595"/>
  <c r="U4595" s="1"/>
  <c r="O4595"/>
  <c r="T4595" s="1"/>
  <c r="N4595"/>
  <c r="S4595" s="1"/>
  <c r="R4594"/>
  <c r="W4594" s="1"/>
  <c r="AB4594" s="1"/>
  <c r="Q4594"/>
  <c r="V4594" s="1"/>
  <c r="P4594"/>
  <c r="U4594" s="1"/>
  <c r="O4594"/>
  <c r="T4594" s="1"/>
  <c r="N4594"/>
  <c r="R4593"/>
  <c r="W4593" s="1"/>
  <c r="Q4593"/>
  <c r="P4593"/>
  <c r="U4593" s="1"/>
  <c r="O4593"/>
  <c r="N4593"/>
  <c r="R4592"/>
  <c r="Q4592"/>
  <c r="P4592"/>
  <c r="O4592"/>
  <c r="N4592"/>
  <c r="R4591"/>
  <c r="Q4591"/>
  <c r="P4591"/>
  <c r="O4591"/>
  <c r="N4591"/>
  <c r="S4591" s="1"/>
  <c r="R4590"/>
  <c r="W4590" s="1"/>
  <c r="AB4590" s="1"/>
  <c r="Q4590"/>
  <c r="P4590"/>
  <c r="O4590"/>
  <c r="T4590" s="1"/>
  <c r="N4590"/>
  <c r="S4590" s="1"/>
  <c r="X4590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P4586"/>
  <c r="O4586"/>
  <c r="N4586"/>
  <c r="S4586" s="1"/>
  <c r="X4586" s="1"/>
  <c r="R4585"/>
  <c r="W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R4582"/>
  <c r="W4582" s="1"/>
  <c r="AB4582" s="1"/>
  <c r="Q4582"/>
  <c r="V4582" s="1"/>
  <c r="AA4582" s="1"/>
  <c r="P4582"/>
  <c r="U4582" s="1"/>
  <c r="Z4582" s="1"/>
  <c r="O4582"/>
  <c r="N4582"/>
  <c r="R4581"/>
  <c r="W4581" s="1"/>
  <c r="AB4581" s="1"/>
  <c r="Q4581"/>
  <c r="V4581" s="1"/>
  <c r="AA4581" s="1"/>
  <c r="P4581"/>
  <c r="O4581"/>
  <c r="N4581"/>
  <c r="R4580"/>
  <c r="W4580" s="1"/>
  <c r="AB4580" s="1"/>
  <c r="Q4580"/>
  <c r="V4580" s="1"/>
  <c r="P4580"/>
  <c r="O4580"/>
  <c r="N4580"/>
  <c r="R4579"/>
  <c r="W4579" s="1"/>
  <c r="Q4579"/>
  <c r="V4579" s="1"/>
  <c r="P4579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R4575"/>
  <c r="Q4575"/>
  <c r="V4575" s="1"/>
  <c r="AA4575" s="1"/>
  <c r="P4575"/>
  <c r="U4575" s="1"/>
  <c r="Z4575" s="1"/>
  <c r="O4575"/>
  <c r="T4575" s="1"/>
  <c r="N4575"/>
  <c r="R4527"/>
  <c r="W4527" s="1"/>
  <c r="AB4527" s="1"/>
  <c r="Q4527"/>
  <c r="V4527" s="1"/>
  <c r="AA4527" s="1"/>
  <c r="P4527"/>
  <c r="O4527"/>
  <c r="T4527" s="1"/>
  <c r="N4527"/>
  <c r="R4526"/>
  <c r="Q4526"/>
  <c r="P4526"/>
  <c r="U4526" s="1"/>
  <c r="O4526"/>
  <c r="N4526"/>
  <c r="R4525"/>
  <c r="Q4525"/>
  <c r="P4525"/>
  <c r="O4525"/>
  <c r="N4525"/>
  <c r="S4525" s="1"/>
  <c r="X4525" s="1"/>
  <c r="R4524"/>
  <c r="W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Z4522" s="1"/>
  <c r="O4522"/>
  <c r="T4522" s="1"/>
  <c r="Y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R4520"/>
  <c r="W4520" s="1"/>
  <c r="AB4520" s="1"/>
  <c r="Q4520"/>
  <c r="V4520" s="1"/>
  <c r="AA4520" s="1"/>
  <c r="P4520"/>
  <c r="O4520"/>
  <c r="N4520"/>
  <c r="R4519"/>
  <c r="W4519" s="1"/>
  <c r="AB4519" s="1"/>
  <c r="Q4519"/>
  <c r="P4519"/>
  <c r="O4519"/>
  <c r="N4519"/>
  <c r="R4518"/>
  <c r="Q4518"/>
  <c r="P4518"/>
  <c r="O4518"/>
  <c r="N4518"/>
  <c r="R4517"/>
  <c r="W4517" s="1"/>
  <c r="Q4517"/>
  <c r="P4517"/>
  <c r="O4517"/>
  <c r="N4517"/>
  <c r="S4517" s="1"/>
  <c r="X4517" s="1"/>
  <c r="R4516"/>
  <c r="W4516" s="1"/>
  <c r="Q4516"/>
  <c r="P4516"/>
  <c r="O4516"/>
  <c r="T4516" s="1"/>
  <c r="Y4516" s="1"/>
  <c r="N4516"/>
  <c r="S4516" s="1"/>
  <c r="X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R4421"/>
  <c r="W4421" s="1"/>
  <c r="AB4421" s="1"/>
  <c r="Q4421"/>
  <c r="V4421" s="1"/>
  <c r="AA4421" s="1"/>
  <c r="P4421"/>
  <c r="O4421"/>
  <c r="T4421" s="1"/>
  <c r="N4421"/>
  <c r="R4420"/>
  <c r="W4420" s="1"/>
  <c r="AB4420" s="1"/>
  <c r="Q4420"/>
  <c r="P4420"/>
  <c r="U4420" s="1"/>
  <c r="O4420"/>
  <c r="N4420"/>
  <c r="R4419"/>
  <c r="Q4419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6"/>
  <c r="Q4416"/>
  <c r="V4416" s="1"/>
  <c r="AA4416" s="1"/>
  <c r="P4416"/>
  <c r="U4416" s="1"/>
  <c r="Z4416" s="1"/>
  <c r="O4416"/>
  <c r="T4416" s="1"/>
  <c r="Y4416" s="1"/>
  <c r="N4416"/>
  <c r="S4416" s="1"/>
  <c r="X4416" s="1"/>
  <c r="R4415"/>
  <c r="W4415" s="1"/>
  <c r="AB4415" s="1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N4414"/>
  <c r="R4413"/>
  <c r="W4413" s="1"/>
  <c r="AB4413" s="1"/>
  <c r="Q4413"/>
  <c r="V4413" s="1"/>
  <c r="AA4413" s="1"/>
  <c r="P4413"/>
  <c r="O4413"/>
  <c r="N4413"/>
  <c r="R4412"/>
  <c r="W4412" s="1"/>
  <c r="AB4412" s="1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X440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Q4375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Y4371" s="1"/>
  <c r="N437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W4367" s="1"/>
  <c r="Q4367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O4294"/>
  <c r="N4294"/>
  <c r="S4294" s="1"/>
  <c r="X4294" s="1"/>
  <c r="R4293"/>
  <c r="W4293" s="1"/>
  <c r="AB4293" s="1"/>
  <c r="Q4293"/>
  <c r="P4293"/>
  <c r="O4293"/>
  <c r="T4293" s="1"/>
  <c r="Y4293" s="1"/>
  <c r="N4293"/>
  <c r="R4292"/>
  <c r="Q4292"/>
  <c r="P4292"/>
  <c r="U4292" s="1"/>
  <c r="Z4292" s="1"/>
  <c r="O4292"/>
  <c r="N4292"/>
  <c r="R4291"/>
  <c r="W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R4283"/>
  <c r="W4283" s="1"/>
  <c r="Q4283"/>
  <c r="P4283"/>
  <c r="U4283" s="1"/>
  <c r="Z4283" s="1"/>
  <c r="O4283"/>
  <c r="N4283"/>
  <c r="R4281"/>
  <c r="W4281" s="1"/>
  <c r="AB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S4277" s="1"/>
  <c r="X4277" s="1"/>
  <c r="R4276"/>
  <c r="W4276" s="1"/>
  <c r="AB4276" s="1"/>
  <c r="Q4276"/>
  <c r="V4276" s="1"/>
  <c r="P4276"/>
  <c r="O4276"/>
  <c r="T4276" s="1"/>
  <c r="Y4276" s="1"/>
  <c r="N4276"/>
  <c r="R4275"/>
  <c r="W4275" s="1"/>
  <c r="Q4275"/>
  <c r="V4275" s="1"/>
  <c r="P4275"/>
  <c r="U4275" s="1"/>
  <c r="Z4275" s="1"/>
  <c r="O4275"/>
  <c r="N4275"/>
  <c r="R4274"/>
  <c r="W4274" s="1"/>
  <c r="Q4274"/>
  <c r="V4274" s="1"/>
  <c r="AA4274" s="1"/>
  <c r="P4274"/>
  <c r="O4274"/>
  <c r="N4274"/>
  <c r="S4274" s="1"/>
  <c r="X4274" s="1"/>
  <c r="R4273"/>
  <c r="W4273" s="1"/>
  <c r="AB4273" s="1"/>
  <c r="Q4273"/>
  <c r="P4273"/>
  <c r="O4273"/>
  <c r="T4273" s="1"/>
  <c r="Y4273" s="1"/>
  <c r="N4273"/>
  <c r="S4273" s="1"/>
  <c r="X4273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U4268" s="1"/>
  <c r="O4268"/>
  <c r="T4268" s="1"/>
  <c r="Y4268" s="1"/>
  <c r="N4268"/>
  <c r="S4268" s="1"/>
  <c r="X4268" s="1"/>
  <c r="R4266"/>
  <c r="W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AA4265" s="1"/>
  <c r="P4265"/>
  <c r="O4265"/>
  <c r="N4265"/>
  <c r="S4265" s="1"/>
  <c r="X4265" s="1"/>
  <c r="R4264"/>
  <c r="W4264" s="1"/>
  <c r="AB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S4260" s="1"/>
  <c r="X4260" s="1"/>
  <c r="R4259"/>
  <c r="W4259" s="1"/>
  <c r="AB4259" s="1"/>
  <c r="Q4259"/>
  <c r="V4259" s="1"/>
  <c r="P4259"/>
  <c r="U4259" s="1"/>
  <c r="Z4259" s="1"/>
  <c r="O4259"/>
  <c r="T4259" s="1"/>
  <c r="Y4259" s="1"/>
  <c r="N4259"/>
  <c r="R4258"/>
  <c r="W4258" s="1"/>
  <c r="Q4258"/>
  <c r="V4258" s="1"/>
  <c r="AA4258" s="1"/>
  <c r="P4258"/>
  <c r="U4258" s="1"/>
  <c r="Z4258" s="1"/>
  <c r="O4258"/>
  <c r="N4258"/>
  <c r="R4256"/>
  <c r="W4256" s="1"/>
  <c r="AB4256" s="1"/>
  <c r="Q4256"/>
  <c r="V4256" s="1"/>
  <c r="AA4256" s="1"/>
  <c r="P4256"/>
  <c r="U4256" s="1"/>
  <c r="Z4256" s="1"/>
  <c r="O4256"/>
  <c r="N4256"/>
  <c r="R4255"/>
  <c r="W4255" s="1"/>
  <c r="AB4255" s="1"/>
  <c r="Q4255"/>
  <c r="V4255" s="1"/>
  <c r="AA4255" s="1"/>
  <c r="P4255"/>
  <c r="U4255" s="1"/>
  <c r="Z4255" s="1"/>
  <c r="O4255"/>
  <c r="N4255"/>
  <c r="R4254"/>
  <c r="W4254" s="1"/>
  <c r="AB4254" s="1"/>
  <c r="Q4254"/>
  <c r="V4254" s="1"/>
  <c r="P4254"/>
  <c r="O4254"/>
  <c r="N4254"/>
  <c r="S4254" s="1"/>
  <c r="X4254" s="1"/>
  <c r="R4253"/>
  <c r="W4253" s="1"/>
  <c r="Q4253"/>
  <c r="P4253"/>
  <c r="O4253"/>
  <c r="T4253" s="1"/>
  <c r="Y4253" s="1"/>
  <c r="N4253"/>
  <c r="S4253" s="1"/>
  <c r="X4253" s="1"/>
  <c r="R425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T4249" s="1"/>
  <c r="N4249"/>
  <c r="R4248"/>
  <c r="W4248" s="1"/>
  <c r="AB4248" s="1"/>
  <c r="Q4248"/>
  <c r="V4248" s="1"/>
  <c r="P4248"/>
  <c r="U4248" s="1"/>
  <c r="O4248"/>
  <c r="T4248" s="1"/>
  <c r="N4248"/>
  <c r="R4247"/>
  <c r="W4247" s="1"/>
  <c r="Q4247"/>
  <c r="V4247" s="1"/>
  <c r="P4247"/>
  <c r="U4247" s="1"/>
  <c r="O4247"/>
  <c r="N4247"/>
  <c r="R4246"/>
  <c r="W4246" s="1"/>
  <c r="Q4246"/>
  <c r="V4246" s="1"/>
  <c r="P4246"/>
  <c r="O4246"/>
  <c r="N4246"/>
  <c r="S4246" s="1"/>
  <c r="X4246" s="1"/>
  <c r="R4245"/>
  <c r="W4245" s="1"/>
  <c r="Q4245"/>
  <c r="P4245"/>
  <c r="O4245"/>
  <c r="T4245" s="1"/>
  <c r="Y4245" s="1"/>
  <c r="N4245"/>
  <c r="S4245" s="1"/>
  <c r="X4245" s="1"/>
  <c r="R4244"/>
  <c r="Q4244"/>
  <c r="P4244"/>
  <c r="U4244" s="1"/>
  <c r="Z4244" s="1"/>
  <c r="O4244"/>
  <c r="T4244" s="1"/>
  <c r="Y4244" s="1"/>
  <c r="N4244"/>
  <c r="S4244" s="1"/>
  <c r="X4244" s="1"/>
  <c r="R4243"/>
  <c r="Q4243"/>
  <c r="V4243" s="1"/>
  <c r="AA4243" s="1"/>
  <c r="P4243"/>
  <c r="U4243" s="1"/>
  <c r="Z4243" s="1"/>
  <c r="O4243"/>
  <c r="T4243" s="1"/>
  <c r="Y4243" s="1"/>
  <c r="N4243"/>
  <c r="R4241"/>
  <c r="W4241" s="1"/>
  <c r="AB4241" s="1"/>
  <c r="Q4241"/>
  <c r="P4241"/>
  <c r="U4241" s="1"/>
  <c r="O4241"/>
  <c r="N4241"/>
  <c r="R4240"/>
  <c r="Q4240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8"/>
  <c r="Q4238"/>
  <c r="P4238"/>
  <c r="U4238" s="1"/>
  <c r="Z4238" s="1"/>
  <c r="O4238"/>
  <c r="T4238" s="1"/>
  <c r="Y4238" s="1"/>
  <c r="N4238"/>
  <c r="S4238" s="1"/>
  <c r="X4238" s="1"/>
  <c r="R4236"/>
  <c r="W4236" s="1"/>
  <c r="AB4236" s="1"/>
  <c r="Q4236"/>
  <c r="V4236" s="1"/>
  <c r="AA4236" s="1"/>
  <c r="P4236"/>
  <c r="U4236" s="1"/>
  <c r="Z4236" s="1"/>
  <c r="O4236"/>
  <c r="T4236" s="1"/>
  <c r="Y4236" s="1"/>
  <c r="N4236"/>
  <c r="R4235"/>
  <c r="W4235" s="1"/>
  <c r="AB4235" s="1"/>
  <c r="Q4235"/>
  <c r="V4235" s="1"/>
  <c r="P4235"/>
  <c r="U4235" s="1"/>
  <c r="Z4235" s="1"/>
  <c r="O4235"/>
  <c r="N4235"/>
  <c r="R4234"/>
  <c r="W4234" s="1"/>
  <c r="Q4234"/>
  <c r="V4234" s="1"/>
  <c r="AA4234" s="1"/>
  <c r="P4234"/>
  <c r="U4234" s="1"/>
  <c r="Z4234" s="1"/>
  <c r="O4234"/>
  <c r="N4234"/>
  <c r="R4233"/>
  <c r="Q4233"/>
  <c r="V4233" s="1"/>
  <c r="AA4233" s="1"/>
  <c r="P4233"/>
  <c r="O4233"/>
  <c r="N4233"/>
  <c r="R4232"/>
  <c r="W4232" s="1"/>
  <c r="Q4232"/>
  <c r="P4232"/>
  <c r="O4232"/>
  <c r="N4232"/>
  <c r="S4232" s="1"/>
  <c r="X4232" s="1"/>
  <c r="R423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R4229"/>
  <c r="Q4229"/>
  <c r="V4229" s="1"/>
  <c r="AA4229" s="1"/>
  <c r="P4229"/>
  <c r="U4229" s="1"/>
  <c r="Z4229" s="1"/>
  <c r="O4229"/>
  <c r="T4229" s="1"/>
  <c r="N4229"/>
  <c r="R4228"/>
  <c r="W4228" s="1"/>
  <c r="AB4228" s="1"/>
  <c r="Q4228"/>
  <c r="V4228" s="1"/>
  <c r="AA4228" s="1"/>
  <c r="P4228"/>
  <c r="U4228" s="1"/>
  <c r="O4228"/>
  <c r="N4228"/>
  <c r="R4226"/>
  <c r="W4226" s="1"/>
  <c r="AB4226" s="1"/>
  <c r="Q4226"/>
  <c r="V4226" s="1"/>
  <c r="P4226"/>
  <c r="U4226" s="1"/>
  <c r="O4226"/>
  <c r="T4226" s="1"/>
  <c r="N4226"/>
  <c r="R4225"/>
  <c r="W4225" s="1"/>
  <c r="Q4225"/>
  <c r="V4225" s="1"/>
  <c r="P4225"/>
  <c r="U4225" s="1"/>
  <c r="O4225"/>
  <c r="N4225"/>
  <c r="R4224"/>
  <c r="W4224" s="1"/>
  <c r="Q4224"/>
  <c r="V4224" s="1"/>
  <c r="P4224"/>
  <c r="O4224"/>
  <c r="N4224"/>
  <c r="R4223"/>
  <c r="Q4223"/>
  <c r="P4223"/>
  <c r="O4223"/>
  <c r="N4223"/>
  <c r="S4223" s="1"/>
  <c r="X4223" s="1"/>
  <c r="R4221"/>
  <c r="Q4221"/>
  <c r="P4221"/>
  <c r="U4221" s="1"/>
  <c r="Z4221" s="1"/>
  <c r="O4221"/>
  <c r="T4221" s="1"/>
  <c r="Y4221" s="1"/>
  <c r="N4221"/>
  <c r="S4221" s="1"/>
  <c r="R4220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AB4218" s="1"/>
  <c r="Q4218"/>
  <c r="V4218" s="1"/>
  <c r="P4218"/>
  <c r="O4218"/>
  <c r="N4218"/>
  <c r="R4217"/>
  <c r="W4217" s="1"/>
  <c r="Q4217"/>
  <c r="V4217" s="1"/>
  <c r="P4217"/>
  <c r="U4217" s="1"/>
  <c r="O4217"/>
  <c r="N4217"/>
  <c r="R4216"/>
  <c r="W4216" s="1"/>
  <c r="Q4216"/>
  <c r="V4216" s="1"/>
  <c r="AA4216" s="1"/>
  <c r="P4216"/>
  <c r="O4216"/>
  <c r="N4216"/>
  <c r="R4215"/>
  <c r="W4215" s="1"/>
  <c r="AB4215" s="1"/>
  <c r="Q4215"/>
  <c r="P4215"/>
  <c r="O4215"/>
  <c r="N4215"/>
  <c r="S4215" s="1"/>
  <c r="X4215" s="1"/>
  <c r="R4214"/>
  <c r="W4214" s="1"/>
  <c r="AB4214" s="1"/>
  <c r="Q4214"/>
  <c r="P4214"/>
  <c r="O4214"/>
  <c r="N4214"/>
  <c r="S4214" s="1"/>
  <c r="X4214" s="1"/>
  <c r="R4213"/>
  <c r="Q4213"/>
  <c r="P4213"/>
  <c r="U4213" s="1"/>
  <c r="O4213"/>
  <c r="T4213" s="1"/>
  <c r="Y4213" s="1"/>
  <c r="N4213"/>
  <c r="S4213" s="1"/>
  <c r="R4211"/>
  <c r="W4211" s="1"/>
  <c r="AB4211" s="1"/>
  <c r="Q4211"/>
  <c r="V4211" s="1"/>
  <c r="AA4211" s="1"/>
  <c r="P4211"/>
  <c r="U4211" s="1"/>
  <c r="Z4211" s="1"/>
  <c r="O4211"/>
  <c r="T4211" s="1"/>
  <c r="Y4211" s="1"/>
  <c r="N4211"/>
  <c r="R4210"/>
  <c r="W4210" s="1"/>
  <c r="AB4210" s="1"/>
  <c r="Q4210"/>
  <c r="V4210" s="1"/>
  <c r="AA4210" s="1"/>
  <c r="P4210"/>
  <c r="U4210" s="1"/>
  <c r="Z4210" s="1"/>
  <c r="O4210"/>
  <c r="N4210"/>
  <c r="R4209"/>
  <c r="W4209" s="1"/>
  <c r="AB4209" s="1"/>
  <c r="Q4209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X4208" s="1"/>
  <c r="R4206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N4205"/>
  <c r="R4204"/>
  <c r="W4204" s="1"/>
  <c r="AB4204" s="1"/>
  <c r="Q4204"/>
  <c r="V4204" s="1"/>
  <c r="AA4204" s="1"/>
  <c r="P4204"/>
  <c r="O4204"/>
  <c r="N4204"/>
  <c r="R4203"/>
  <c r="W4203" s="1"/>
  <c r="AB4203" s="1"/>
  <c r="Q4203"/>
  <c r="P4203"/>
  <c r="O4203"/>
  <c r="N4203"/>
  <c r="R4202"/>
  <c r="Q4202"/>
  <c r="P4202"/>
  <c r="O4202"/>
  <c r="N4202"/>
  <c r="R4201"/>
  <c r="W4201" s="1"/>
  <c r="Q4201"/>
  <c r="P4201"/>
  <c r="O4201"/>
  <c r="N4201"/>
  <c r="S4201" s="1"/>
  <c r="X4201" s="1"/>
  <c r="R4200"/>
  <c r="W4200" s="1"/>
  <c r="Q4200"/>
  <c r="P4200"/>
  <c r="O4200"/>
  <c r="T4200" s="1"/>
  <c r="Y4200" s="1"/>
  <c r="N4200"/>
  <c r="S4200" s="1"/>
  <c r="X4200" s="1"/>
  <c r="R4199"/>
  <c r="Q4199"/>
  <c r="P4199"/>
  <c r="U4199" s="1"/>
  <c r="Z4199" s="1"/>
  <c r="O4199"/>
  <c r="T4199" s="1"/>
  <c r="Y4199" s="1"/>
  <c r="N4199"/>
  <c r="S4199" s="1"/>
  <c r="X4199" s="1"/>
  <c r="R4198"/>
  <c r="Q4198"/>
  <c r="V4198" s="1"/>
  <c r="AA4198" s="1"/>
  <c r="P4198"/>
  <c r="U4198" s="1"/>
  <c r="Z4198" s="1"/>
  <c r="O4198"/>
  <c r="T4198" s="1"/>
  <c r="Y4198" s="1"/>
  <c r="N4198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619"/>
  <c r="Q4619"/>
  <c r="P4619"/>
  <c r="U4619" s="1"/>
  <c r="Z4619" s="1"/>
  <c r="O4619"/>
  <c r="T4619" s="1"/>
  <c r="Y4619" s="1"/>
  <c r="N4619"/>
  <c r="S4619" s="1"/>
  <c r="X4619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72"/>
  <c r="Q4272"/>
  <c r="P4272"/>
  <c r="U4272" s="1"/>
  <c r="Z4272" s="1"/>
  <c r="O4272"/>
  <c r="T4272" s="1"/>
  <c r="Y4272" s="1"/>
  <c r="N4272"/>
  <c r="S4272" s="1"/>
  <c r="X4272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74"/>
  <c r="S4574" s="1"/>
  <c r="O4574"/>
  <c r="T4574" s="1"/>
  <c r="P4574"/>
  <c r="U4574" s="1"/>
  <c r="Q4574"/>
  <c r="R4574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48"/>
  <c r="Q4348"/>
  <c r="V4348" s="1"/>
  <c r="AA4348" s="1"/>
  <c r="P4348"/>
  <c r="U4348" s="1"/>
  <c r="Z4348" s="1"/>
  <c r="O4348"/>
  <c r="T4348" s="1"/>
  <c r="Y4348" s="1"/>
  <c r="N4348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07"/>
  <c r="W4407" s="1"/>
  <c r="Q4407"/>
  <c r="V4407" s="1"/>
  <c r="P4407"/>
  <c r="U4407" s="1"/>
  <c r="Z4407" s="1"/>
  <c r="O4407"/>
  <c r="N4407"/>
  <c r="S4407" s="1"/>
  <c r="X4407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57"/>
  <c r="W4257" s="1"/>
  <c r="AB4257" s="1"/>
  <c r="Q4257"/>
  <c r="V4257" s="1"/>
  <c r="AA4257" s="1"/>
  <c r="P4257"/>
  <c r="U4257" s="1"/>
  <c r="Z4257" s="1"/>
  <c r="O4257"/>
  <c r="N4257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81"/>
  <c r="W4181" s="1"/>
  <c r="Q4181"/>
  <c r="V4181" s="1"/>
  <c r="P4181"/>
  <c r="U4181" s="1"/>
  <c r="O4181"/>
  <c r="N4181"/>
  <c r="R4180"/>
  <c r="W4180" s="1"/>
  <c r="Q4180"/>
  <c r="V4180" s="1"/>
  <c r="AA4180" s="1"/>
  <c r="P4180"/>
  <c r="O4180"/>
  <c r="N4180"/>
  <c r="S4180" s="1"/>
  <c r="X4180" s="1"/>
  <c r="R4179"/>
  <c r="W4179" s="1"/>
  <c r="Q4179"/>
  <c r="P4179"/>
  <c r="O4179"/>
  <c r="T4179" s="1"/>
  <c r="Y4179" s="1"/>
  <c r="N4179"/>
  <c r="R4178"/>
  <c r="Q4178"/>
  <c r="P4178"/>
  <c r="U4178" s="1"/>
  <c r="Z4178" s="1"/>
  <c r="O4178"/>
  <c r="T4178" s="1"/>
  <c r="N4178"/>
  <c r="S4178" s="1"/>
  <c r="X4178" s="1"/>
  <c r="R4176"/>
  <c r="Q4176"/>
  <c r="V4176" s="1"/>
  <c r="P4176"/>
  <c r="U4176" s="1"/>
  <c r="Z4176" s="1"/>
  <c r="O4176"/>
  <c r="T4176" s="1"/>
  <c r="Y4176" s="1"/>
  <c r="N4176"/>
  <c r="S4176" s="1"/>
  <c r="R4175"/>
  <c r="Q4175"/>
  <c r="V4175" s="1"/>
  <c r="AA4175" s="1"/>
  <c r="P4175"/>
  <c r="U4175" s="1"/>
  <c r="Z4175" s="1"/>
  <c r="O4175"/>
  <c r="T4175" s="1"/>
  <c r="N4175"/>
  <c r="R4174"/>
  <c r="W4174" s="1"/>
  <c r="AB4174" s="1"/>
  <c r="Q4174"/>
  <c r="V4174" s="1"/>
  <c r="AA4174" s="1"/>
  <c r="P4174"/>
  <c r="U4174" s="1"/>
  <c r="O4174"/>
  <c r="T4174" s="1"/>
  <c r="N4174"/>
  <c r="R4173"/>
  <c r="W4173" s="1"/>
  <c r="AB4173" s="1"/>
  <c r="Q4173"/>
  <c r="V4173" s="1"/>
  <c r="P4173"/>
  <c r="U4173" s="1"/>
  <c r="O4173"/>
  <c r="N4173"/>
  <c r="R4172"/>
  <c r="W4172" s="1"/>
  <c r="Q4172"/>
  <c r="V4172" s="1"/>
  <c r="P4172"/>
  <c r="O4172"/>
  <c r="N4172"/>
  <c r="R4171"/>
  <c r="W4171" s="1"/>
  <c r="Q4171"/>
  <c r="P4171"/>
  <c r="O4171"/>
  <c r="N4171"/>
  <c r="S4171" s="1"/>
  <c r="X4171" s="1"/>
  <c r="R4170"/>
  <c r="Q4170"/>
  <c r="P4170"/>
  <c r="O4170"/>
  <c r="T4170" s="1"/>
  <c r="N4170"/>
  <c r="S4170" s="1"/>
  <c r="X4170" s="1"/>
  <c r="R4169"/>
  <c r="W4169" s="1"/>
  <c r="Q4169"/>
  <c r="P4169"/>
  <c r="O4169"/>
  <c r="T4169" s="1"/>
  <c r="Y4169" s="1"/>
  <c r="N4169"/>
  <c r="S4169" s="1"/>
  <c r="X4169" s="1"/>
  <c r="R4168"/>
  <c r="Q4168"/>
  <c r="V4168" s="1"/>
  <c r="P4168"/>
  <c r="U4168" s="1"/>
  <c r="Z4168" s="1"/>
  <c r="O4168"/>
  <c r="T4168" s="1"/>
  <c r="Y4168" s="1"/>
  <c r="N4168"/>
  <c r="S4168" s="1"/>
  <c r="R4167"/>
  <c r="Q4167"/>
  <c r="V4167" s="1"/>
  <c r="P4167"/>
  <c r="U4167" s="1"/>
  <c r="Z4167" s="1"/>
  <c r="O4167"/>
  <c r="T4167" s="1"/>
  <c r="Y4167" s="1"/>
  <c r="N4167"/>
  <c r="S416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80"/>
  <c r="W4680" s="1"/>
  <c r="AB4680" s="1"/>
  <c r="Q4680"/>
  <c r="V4680" s="1"/>
  <c r="AA4680" s="1"/>
  <c r="P4680"/>
  <c r="U4680" s="1"/>
  <c r="O4680"/>
  <c r="T4680" s="1"/>
  <c r="N4680"/>
  <c r="R4665"/>
  <c r="W4665" s="1"/>
  <c r="AB4665" s="1"/>
  <c r="Q4665"/>
  <c r="V4665" s="1"/>
  <c r="AA4665" s="1"/>
  <c r="P4665"/>
  <c r="U4665" s="1"/>
  <c r="O4665"/>
  <c r="T4665" s="1"/>
  <c r="N4665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O4816"/>
  <c r="T4816" s="1"/>
  <c r="Y4816" s="1"/>
  <c r="N4816"/>
  <c r="S4816" s="1"/>
  <c r="X4816" s="1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S4801" s="1"/>
  <c r="X4801" s="1"/>
  <c r="R4771"/>
  <c r="W4771" s="1"/>
  <c r="AB4771" s="1"/>
  <c r="Q4771"/>
  <c r="V4771" s="1"/>
  <c r="AA4771" s="1"/>
  <c r="P4771"/>
  <c r="U4771" s="1"/>
  <c r="Z4771" s="1"/>
  <c r="O4771"/>
  <c r="N477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R4755"/>
  <c r="W4755" s="1"/>
  <c r="AB4755" s="1"/>
  <c r="Q4755"/>
  <c r="V4755" s="1"/>
  <c r="AA4755" s="1"/>
  <c r="P4755"/>
  <c r="O4755"/>
  <c r="N4755"/>
  <c r="R4754"/>
  <c r="W4754" s="1"/>
  <c r="AB4754" s="1"/>
  <c r="Q4754"/>
  <c r="V4754" s="1"/>
  <c r="AA4754" s="1"/>
  <c r="P4754"/>
  <c r="O4754"/>
  <c r="N4754"/>
  <c r="S4754" s="1"/>
  <c r="X4754" s="1"/>
  <c r="R4753"/>
  <c r="W4753" s="1"/>
  <c r="AB4753" s="1"/>
  <c r="Q4753"/>
  <c r="P4753"/>
  <c r="O4753"/>
  <c r="T4753" s="1"/>
  <c r="Y4753" s="1"/>
  <c r="N4753"/>
  <c r="S4753" s="1"/>
  <c r="X4753" s="1"/>
  <c r="R4752"/>
  <c r="Q4752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R4748"/>
  <c r="W4748" s="1"/>
  <c r="AB4748" s="1"/>
  <c r="Q4748"/>
  <c r="V4748" s="1"/>
  <c r="AA4748" s="1"/>
  <c r="P4748"/>
  <c r="O4748"/>
  <c r="N4748"/>
  <c r="R4747"/>
  <c r="W4747" s="1"/>
  <c r="AB4747" s="1"/>
  <c r="Q4747"/>
  <c r="P4747"/>
  <c r="O4747"/>
  <c r="N4747"/>
  <c r="R4746"/>
  <c r="Q4746"/>
  <c r="V4746" s="1"/>
  <c r="P4746"/>
  <c r="U4746" s="1"/>
  <c r="Z4746" s="1"/>
  <c r="O4746"/>
  <c r="N4746"/>
  <c r="S4746" s="1"/>
  <c r="X4746" s="1"/>
  <c r="R4745"/>
  <c r="W4745" s="1"/>
  <c r="Q4745"/>
  <c r="V4745" s="1"/>
  <c r="AA4745" s="1"/>
  <c r="P4745"/>
  <c r="O4745"/>
  <c r="T4745" s="1"/>
  <c r="Y4745" s="1"/>
  <c r="N4745"/>
  <c r="R4744"/>
  <c r="W4744" s="1"/>
  <c r="AB4744" s="1"/>
  <c r="Q4744"/>
  <c r="P4744"/>
  <c r="U4744" s="1"/>
  <c r="Z4744" s="1"/>
  <c r="O4744"/>
  <c r="N4744"/>
  <c r="S4744" s="1"/>
  <c r="X4744" s="1"/>
  <c r="R4743"/>
  <c r="Q4743"/>
  <c r="V4743" s="1"/>
  <c r="AA4743" s="1"/>
  <c r="P4743"/>
  <c r="O4743"/>
  <c r="T4743" s="1"/>
  <c r="Y4743" s="1"/>
  <c r="N4743"/>
  <c r="S4743" s="1"/>
  <c r="R4742"/>
  <c r="W4742" s="1"/>
  <c r="AB4742" s="1"/>
  <c r="Q4742"/>
  <c r="V4742" s="1"/>
  <c r="P4742"/>
  <c r="U4742" s="1"/>
  <c r="Z4742" s="1"/>
  <c r="O4742"/>
  <c r="T4742" s="1"/>
  <c r="N4742"/>
  <c r="R4741"/>
  <c r="W4741" s="1"/>
  <c r="AB4741" s="1"/>
  <c r="Q4741"/>
  <c r="V4741" s="1"/>
  <c r="P4741"/>
  <c r="U4741" s="1"/>
  <c r="Z4741" s="1"/>
  <c r="O4741"/>
  <c r="T4741" s="1"/>
  <c r="N474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P4732"/>
  <c r="U4732" s="1"/>
  <c r="Z4732" s="1"/>
  <c r="O4732"/>
  <c r="T4732" s="1"/>
  <c r="Y4732" s="1"/>
  <c r="N4732"/>
  <c r="R4731"/>
  <c r="W4731" s="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R4726"/>
  <c r="Q4726"/>
  <c r="V4726" s="1"/>
  <c r="AA4726" s="1"/>
  <c r="P4726"/>
  <c r="U4726" s="1"/>
  <c r="Z4726" s="1"/>
  <c r="O4726"/>
  <c r="T4726" s="1"/>
  <c r="Y4726" s="1"/>
  <c r="N4726"/>
  <c r="S4726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N4663"/>
  <c r="R4662"/>
  <c r="W4662" s="1"/>
  <c r="AB4662" s="1"/>
  <c r="Q4662"/>
  <c r="V4662" s="1"/>
  <c r="AA4662" s="1"/>
  <c r="P4662"/>
  <c r="O4662"/>
  <c r="N4662"/>
  <c r="S4662" s="1"/>
  <c r="X4662" s="1"/>
  <c r="R4661"/>
  <c r="W4661" s="1"/>
  <c r="AB4661" s="1"/>
  <c r="Q4661"/>
  <c r="P4661"/>
  <c r="O4661"/>
  <c r="T4661" s="1"/>
  <c r="Y4661" s="1"/>
  <c r="N4661"/>
  <c r="S4661" s="1"/>
  <c r="X4661" s="1"/>
  <c r="R4659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4657"/>
  <c r="W4657" s="1"/>
  <c r="AB4657" s="1"/>
  <c r="Q4657"/>
  <c r="V4657" s="1"/>
  <c r="AA4657" s="1"/>
  <c r="P4657"/>
  <c r="O4657"/>
  <c r="T4657" s="1"/>
  <c r="Y4657" s="1"/>
  <c r="N4657"/>
  <c r="S4657" s="1"/>
  <c r="X4657" s="1"/>
  <c r="R4656"/>
  <c r="W4656" s="1"/>
  <c r="AB4656" s="1"/>
  <c r="Q4656"/>
  <c r="P4656"/>
  <c r="U4656" s="1"/>
  <c r="Z4656" s="1"/>
  <c r="O4656"/>
  <c r="T4656" s="1"/>
  <c r="Y4656" s="1"/>
  <c r="N4656"/>
  <c r="R4655"/>
  <c r="W4655" s="1"/>
  <c r="Q4655"/>
  <c r="V4655" s="1"/>
  <c r="AA4655" s="1"/>
  <c r="P4655"/>
  <c r="U4655" s="1"/>
  <c r="Z4655" s="1"/>
  <c r="O4655"/>
  <c r="N4655"/>
  <c r="R4654"/>
  <c r="W4654" s="1"/>
  <c r="AB4654" s="1"/>
  <c r="Q4654"/>
  <c r="V4654" s="1"/>
  <c r="AA4654" s="1"/>
  <c r="P4654"/>
  <c r="O4654"/>
  <c r="N4654"/>
  <c r="S4654" s="1"/>
  <c r="X4654" s="1"/>
  <c r="R4653"/>
  <c r="W4653" s="1"/>
  <c r="AB4653" s="1"/>
  <c r="Q4653"/>
  <c r="P4653"/>
  <c r="O4653"/>
  <c r="T4653" s="1"/>
  <c r="Y4653" s="1"/>
  <c r="N4653"/>
  <c r="S4653" s="1"/>
  <c r="X4653" s="1"/>
  <c r="R4652"/>
  <c r="Q4652"/>
  <c r="P4652"/>
  <c r="U4652" s="1"/>
  <c r="Z4652" s="1"/>
  <c r="O4652"/>
  <c r="T4652" s="1"/>
  <c r="Y4652" s="1"/>
  <c r="N4652"/>
  <c r="S4652" s="1"/>
  <c r="X4652" s="1"/>
  <c r="R4651"/>
  <c r="Q4651"/>
  <c r="V4651" s="1"/>
  <c r="AA4651" s="1"/>
  <c r="P4651"/>
  <c r="U4651" s="1"/>
  <c r="Z4651" s="1"/>
  <c r="O4651"/>
  <c r="T4651" s="1"/>
  <c r="Y4651" s="1"/>
  <c r="N4651"/>
  <c r="S4651" s="1"/>
  <c r="R4650"/>
  <c r="Q4650"/>
  <c r="V4650" s="1"/>
  <c r="AA4650" s="1"/>
  <c r="P4650"/>
  <c r="U4650" s="1"/>
  <c r="Z4650" s="1"/>
  <c r="O4650"/>
  <c r="T4650" s="1"/>
  <c r="Y4650" s="1"/>
  <c r="N4650"/>
  <c r="R4589"/>
  <c r="W4589" s="1"/>
  <c r="AB4589" s="1"/>
  <c r="Q4589"/>
  <c r="V4589" s="1"/>
  <c r="AA4589" s="1"/>
  <c r="P4589"/>
  <c r="U4589" s="1"/>
  <c r="Z4589" s="1"/>
  <c r="O4589"/>
  <c r="N4589"/>
  <c r="S4589" s="1"/>
  <c r="X4589" s="1"/>
  <c r="R4558"/>
  <c r="W4558" s="1"/>
  <c r="AB4558" s="1"/>
  <c r="Q4558"/>
  <c r="V4558" s="1"/>
  <c r="AA4558" s="1"/>
  <c r="P4558"/>
  <c r="U4558" s="1"/>
  <c r="Z4558" s="1"/>
  <c r="O4558"/>
  <c r="T4558" s="1"/>
  <c r="Y4558" s="1"/>
  <c r="N4558"/>
  <c r="R4557"/>
  <c r="W4557" s="1"/>
  <c r="AB4557" s="1"/>
  <c r="Q4557"/>
  <c r="V4557" s="1"/>
  <c r="AA4557" s="1"/>
  <c r="P4557"/>
  <c r="U4557" s="1"/>
  <c r="Z4557" s="1"/>
  <c r="O4557"/>
  <c r="N4557"/>
  <c r="R4556"/>
  <c r="W4556" s="1"/>
  <c r="AB4556" s="1"/>
  <c r="Q4556"/>
  <c r="V4556" s="1"/>
  <c r="AA4556" s="1"/>
  <c r="P4556"/>
  <c r="O4556"/>
  <c r="N4556"/>
  <c r="S4556" s="1"/>
  <c r="X4556" s="1"/>
  <c r="R4555"/>
  <c r="W4555" s="1"/>
  <c r="AB4555" s="1"/>
  <c r="Q4555"/>
  <c r="P4555"/>
  <c r="O4555"/>
  <c r="T4555" s="1"/>
  <c r="Y4555" s="1"/>
  <c r="N4555"/>
  <c r="S4555" s="1"/>
  <c r="X4555" s="1"/>
  <c r="R4553"/>
  <c r="Q4553"/>
  <c r="V4553" s="1"/>
  <c r="AA4553" s="1"/>
  <c r="P4553"/>
  <c r="U4553" s="1"/>
  <c r="Z4553" s="1"/>
  <c r="O4553"/>
  <c r="T4553" s="1"/>
  <c r="Y4553" s="1"/>
  <c r="N4553"/>
  <c r="S4553" s="1"/>
  <c r="X4553" s="1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50"/>
  <c r="W4550" s="1"/>
  <c r="AB4550" s="1"/>
  <c r="Q4550"/>
  <c r="V4550" s="1"/>
  <c r="AA4550" s="1"/>
  <c r="P4550"/>
  <c r="U4550" s="1"/>
  <c r="O4550"/>
  <c r="T4550" s="1"/>
  <c r="Y4550" s="1"/>
  <c r="N4550"/>
  <c r="R4549"/>
  <c r="W4549" s="1"/>
  <c r="AB4549" s="1"/>
  <c r="Q4549"/>
  <c r="V4549" s="1"/>
  <c r="P4549"/>
  <c r="U4549" s="1"/>
  <c r="Z4549" s="1"/>
  <c r="O4549"/>
  <c r="N4549"/>
  <c r="R4548"/>
  <c r="W4548" s="1"/>
  <c r="Q4548"/>
  <c r="V4548" s="1"/>
  <c r="AA4548" s="1"/>
  <c r="P4548"/>
  <c r="O4548"/>
  <c r="N4548"/>
  <c r="S4548" s="1"/>
  <c r="X4548" s="1"/>
  <c r="R4547"/>
  <c r="W4547" s="1"/>
  <c r="AB4547" s="1"/>
  <c r="Q4547"/>
  <c r="P4547"/>
  <c r="O4547"/>
  <c r="T4547" s="1"/>
  <c r="Y4547" s="1"/>
  <c r="N4547"/>
  <c r="S4547" s="1"/>
  <c r="X4547" s="1"/>
  <c r="R4546"/>
  <c r="Q4546"/>
  <c r="P4546"/>
  <c r="U4546" s="1"/>
  <c r="Z4546" s="1"/>
  <c r="O4546"/>
  <c r="T4546" s="1"/>
  <c r="Y4546" s="1"/>
  <c r="N4546"/>
  <c r="S4546" s="1"/>
  <c r="X4546" s="1"/>
  <c r="R4545"/>
  <c r="Q4545"/>
  <c r="V4545" s="1"/>
  <c r="AA4545" s="1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X454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N4512"/>
  <c r="R4511"/>
  <c r="W4511" s="1"/>
  <c r="AB4511" s="1"/>
  <c r="Q4511"/>
  <c r="V4511" s="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X4507" s="1"/>
  <c r="R4506"/>
  <c r="W4506" s="1"/>
  <c r="AB4506" s="1"/>
  <c r="Q4506"/>
  <c r="V4506" s="1"/>
  <c r="AA4506" s="1"/>
  <c r="P4506"/>
  <c r="U4506" s="1"/>
  <c r="Z4506" s="1"/>
  <c r="O4506"/>
  <c r="T4506" s="1"/>
  <c r="Y4506" s="1"/>
  <c r="N4506"/>
  <c r="S4506" s="1"/>
  <c r="R4505"/>
  <c r="W4505" s="1"/>
  <c r="AB4505" s="1"/>
  <c r="Q4505"/>
  <c r="V4505" s="1"/>
  <c r="AA4505" s="1"/>
  <c r="P4505"/>
  <c r="U4505" s="1"/>
  <c r="O4505"/>
  <c r="T4505" s="1"/>
  <c r="N4505"/>
  <c r="R4504"/>
  <c r="W4504" s="1"/>
  <c r="AB4504" s="1"/>
  <c r="Q4504"/>
  <c r="V4504" s="1"/>
  <c r="P4504"/>
  <c r="U4504" s="1"/>
  <c r="O4504"/>
  <c r="N4504"/>
  <c r="R4503"/>
  <c r="Q4503"/>
  <c r="V4503" s="1"/>
  <c r="P4503"/>
  <c r="O4503"/>
  <c r="N4503"/>
  <c r="S4503" s="1"/>
  <c r="X4503" s="1"/>
  <c r="R4502"/>
  <c r="W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X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R4497"/>
  <c r="W4497" s="1"/>
  <c r="AB4497" s="1"/>
  <c r="Q4497"/>
  <c r="V4497" s="1"/>
  <c r="AA4497" s="1"/>
  <c r="P4497"/>
  <c r="O4497"/>
  <c r="T4497" s="1"/>
  <c r="Y4497" s="1"/>
  <c r="N4497"/>
  <c r="R4496"/>
  <c r="W4496" s="1"/>
  <c r="AB4496" s="1"/>
  <c r="Q4496"/>
  <c r="P4496"/>
  <c r="U4496" s="1"/>
  <c r="Z4496" s="1"/>
  <c r="O4496"/>
  <c r="N4496"/>
  <c r="R4495"/>
  <c r="W4495" s="1"/>
  <c r="Q4495"/>
  <c r="V4495" s="1"/>
  <c r="AA4495" s="1"/>
  <c r="P4495"/>
  <c r="O4495"/>
  <c r="N4495"/>
  <c r="S4495" s="1"/>
  <c r="X4495" s="1"/>
  <c r="R4494"/>
  <c r="W4494" s="1"/>
  <c r="AB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O4492"/>
  <c r="T4492" s="1"/>
  <c r="Y4492" s="1"/>
  <c r="N4492"/>
  <c r="S4492" s="1"/>
  <c r="X4492" s="1"/>
  <c r="R4491"/>
  <c r="W4491" s="1"/>
  <c r="AB4491" s="1"/>
  <c r="Q4491"/>
  <c r="P4491"/>
  <c r="U4491" s="1"/>
  <c r="Z4491" s="1"/>
  <c r="O4491"/>
  <c r="T4491" s="1"/>
  <c r="Y4491" s="1"/>
  <c r="N4491"/>
  <c r="S4491" s="1"/>
  <c r="R4490"/>
  <c r="W4490" s="1"/>
  <c r="Q4490"/>
  <c r="V4490" s="1"/>
  <c r="AA4490" s="1"/>
  <c r="P4490"/>
  <c r="U4490" s="1"/>
  <c r="Z4490" s="1"/>
  <c r="O4490"/>
  <c r="T4490" s="1"/>
  <c r="N4490"/>
  <c r="S4490" s="1"/>
  <c r="X4490" s="1"/>
  <c r="R4489"/>
  <c r="W4489" s="1"/>
  <c r="AB4489" s="1"/>
  <c r="Q4489"/>
  <c r="V4489" s="1"/>
  <c r="AA4489" s="1"/>
  <c r="P4489"/>
  <c r="U4489" s="1"/>
  <c r="O4489"/>
  <c r="T4489" s="1"/>
  <c r="Y4489" s="1"/>
  <c r="N4489"/>
  <c r="R4488"/>
  <c r="W4488" s="1"/>
  <c r="AB4488" s="1"/>
  <c r="Q4488"/>
  <c r="V4488" s="1"/>
  <c r="P4488"/>
  <c r="U4488" s="1"/>
  <c r="Z4488" s="1"/>
  <c r="O4488"/>
  <c r="N4488"/>
  <c r="R4487"/>
  <c r="W4487" s="1"/>
  <c r="Q4487"/>
  <c r="V4487" s="1"/>
  <c r="AA4487" s="1"/>
  <c r="P4487"/>
  <c r="O4487"/>
  <c r="N4487"/>
  <c r="S4487" s="1"/>
  <c r="X4487" s="1"/>
  <c r="R4486"/>
  <c r="W4486" s="1"/>
  <c r="AB4486" s="1"/>
  <c r="Q4486"/>
  <c r="P4486"/>
  <c r="O4486"/>
  <c r="T4486" s="1"/>
  <c r="Y4486" s="1"/>
  <c r="N4486"/>
  <c r="S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X4483" s="1"/>
  <c r="R4482"/>
  <c r="W4482" s="1"/>
  <c r="AB4482" s="1"/>
  <c r="Q4482"/>
  <c r="V4482" s="1"/>
  <c r="AA4482" s="1"/>
  <c r="P4482"/>
  <c r="U4482" s="1"/>
  <c r="Z4482" s="1"/>
  <c r="O4482"/>
  <c r="T4482" s="1"/>
  <c r="N4482"/>
  <c r="R4481"/>
  <c r="W4481" s="1"/>
  <c r="AB4481" s="1"/>
  <c r="Q4481"/>
  <c r="V4481" s="1"/>
  <c r="AA4481" s="1"/>
  <c r="P4481"/>
  <c r="U4481" s="1"/>
  <c r="O4481"/>
  <c r="N4481"/>
  <c r="R4480"/>
  <c r="W4480" s="1"/>
  <c r="AB4480" s="1"/>
  <c r="Q4480"/>
  <c r="V4480" s="1"/>
  <c r="P4480"/>
  <c r="O4480"/>
  <c r="N4480"/>
  <c r="S4480" s="1"/>
  <c r="X4480" s="1"/>
  <c r="R4479"/>
  <c r="W4479" s="1"/>
  <c r="Q4479"/>
  <c r="P4479"/>
  <c r="O4479"/>
  <c r="T4479" s="1"/>
  <c r="Y4479" s="1"/>
  <c r="N4479"/>
  <c r="S4479" s="1"/>
  <c r="X4479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Y4468" s="1"/>
  <c r="N4468"/>
  <c r="R4363"/>
  <c r="W4363" s="1"/>
  <c r="AB4363" s="1"/>
  <c r="Q4363"/>
  <c r="V4363" s="1"/>
  <c r="AA4363" s="1"/>
  <c r="P4363"/>
  <c r="U4363" s="1"/>
  <c r="Z4363" s="1"/>
  <c r="O4363"/>
  <c r="T4363" s="1"/>
  <c r="Y4363" s="1"/>
  <c r="N4363"/>
  <c r="R4347"/>
  <c r="W4347" s="1"/>
  <c r="AB4347" s="1"/>
  <c r="Q4347"/>
  <c r="P4347"/>
  <c r="U4347" s="1"/>
  <c r="Z4347" s="1"/>
  <c r="O4347"/>
  <c r="T4347" s="1"/>
  <c r="Y4347" s="1"/>
  <c r="N4347"/>
  <c r="R4346"/>
  <c r="W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S4344" s="1"/>
  <c r="X4344" s="1"/>
  <c r="R4342"/>
  <c r="Q4342"/>
  <c r="V4342" s="1"/>
  <c r="AA4342" s="1"/>
  <c r="P4342"/>
  <c r="U4342" s="1"/>
  <c r="Z4342" s="1"/>
  <c r="O4342"/>
  <c r="T4342" s="1"/>
  <c r="Y4342" s="1"/>
  <c r="N4342"/>
  <c r="R4341"/>
  <c r="W4341" s="1"/>
  <c r="AB4341" s="1"/>
  <c r="Q4341"/>
  <c r="V4341" s="1"/>
  <c r="AA4341" s="1"/>
  <c r="P4341"/>
  <c r="U4341" s="1"/>
  <c r="Z4341" s="1"/>
  <c r="O4341"/>
  <c r="N4341"/>
  <c r="S4341" s="1"/>
  <c r="X4341" s="1"/>
  <c r="R4340"/>
  <c r="W4340" s="1"/>
  <c r="AB4340" s="1"/>
  <c r="Q4340"/>
  <c r="V4340" s="1"/>
  <c r="AA4340" s="1"/>
  <c r="P4340"/>
  <c r="O4340"/>
  <c r="T4340" s="1"/>
  <c r="Y4340" s="1"/>
  <c r="N4340"/>
  <c r="S4340" s="1"/>
  <c r="X4340" s="1"/>
  <c r="R4339"/>
  <c r="W4339" s="1"/>
  <c r="AB4339" s="1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S4336" s="1"/>
  <c r="X4336" s="1"/>
  <c r="R4335"/>
  <c r="Q4335"/>
  <c r="P4335"/>
  <c r="U4335" s="1"/>
  <c r="Z4335" s="1"/>
  <c r="O4335"/>
  <c r="T4335" s="1"/>
  <c r="Y4335" s="1"/>
  <c r="N4335"/>
  <c r="S4335" s="1"/>
  <c r="X4335" s="1"/>
  <c r="R4334"/>
  <c r="Q4334"/>
  <c r="V4334" s="1"/>
  <c r="AA4334" s="1"/>
  <c r="P4334"/>
  <c r="U4334" s="1"/>
  <c r="Z4334" s="1"/>
  <c r="O4334"/>
  <c r="T4334" s="1"/>
  <c r="Y4334" s="1"/>
  <c r="N4334"/>
  <c r="S4334" s="1"/>
  <c r="R4333"/>
  <c r="Q4333"/>
  <c r="V4333" s="1"/>
  <c r="AA4333" s="1"/>
  <c r="P4333"/>
  <c r="U4333" s="1"/>
  <c r="Z4333" s="1"/>
  <c r="O4333"/>
  <c r="T4333" s="1"/>
  <c r="Y4333" s="1"/>
  <c r="N4333"/>
  <c r="R4332"/>
  <c r="W4332" s="1"/>
  <c r="AB4332" s="1"/>
  <c r="Q4332"/>
  <c r="V4332" s="1"/>
  <c r="AA4332" s="1"/>
  <c r="P4332"/>
  <c r="U4332" s="1"/>
  <c r="O4332"/>
  <c r="N4332"/>
  <c r="R4331"/>
  <c r="W4331" s="1"/>
  <c r="AB4331" s="1"/>
  <c r="Q4331"/>
  <c r="V4331" s="1"/>
  <c r="P4331"/>
  <c r="O4331"/>
  <c r="N4331"/>
  <c r="S4331" s="1"/>
  <c r="X4331" s="1"/>
  <c r="R4330"/>
  <c r="W4330" s="1"/>
  <c r="Q4330"/>
  <c r="P4330"/>
  <c r="O4330"/>
  <c r="T4330" s="1"/>
  <c r="Y4330" s="1"/>
  <c r="N4330"/>
  <c r="S4330" s="1"/>
  <c r="X4330" s="1"/>
  <c r="R4329"/>
  <c r="Q4329"/>
  <c r="P4329"/>
  <c r="U4329" s="1"/>
  <c r="Z4329" s="1"/>
  <c r="O4329"/>
  <c r="T4329" s="1"/>
  <c r="Y4329" s="1"/>
  <c r="N4329"/>
  <c r="S4329" s="1"/>
  <c r="X4329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U4324" s="1"/>
  <c r="O4324"/>
  <c r="N4324"/>
  <c r="R4323"/>
  <c r="W4323" s="1"/>
  <c r="Q4323"/>
  <c r="V4323" s="1"/>
  <c r="P4323"/>
  <c r="O4323"/>
  <c r="N4323"/>
  <c r="S4323" s="1"/>
  <c r="X4323" s="1"/>
  <c r="R4322"/>
  <c r="W4322" s="1"/>
  <c r="Q4322"/>
  <c r="P4322"/>
  <c r="O4322"/>
  <c r="T4322" s="1"/>
  <c r="Y4322" s="1"/>
  <c r="N4322"/>
  <c r="S4322" s="1"/>
  <c r="X4322" s="1"/>
  <c r="R4321"/>
  <c r="Q4321"/>
  <c r="P4321"/>
  <c r="U4321" s="1"/>
  <c r="Z4321" s="1"/>
  <c r="O4321"/>
  <c r="T4321" s="1"/>
  <c r="Y4321" s="1"/>
  <c r="N4321"/>
  <c r="S4321" s="1"/>
  <c r="X4321" s="1"/>
  <c r="R4320"/>
  <c r="Q4320"/>
  <c r="V4320" s="1"/>
  <c r="AA4320" s="1"/>
  <c r="P4320"/>
  <c r="U4320" s="1"/>
  <c r="Z4320" s="1"/>
  <c r="O4320"/>
  <c r="T4320" s="1"/>
  <c r="Y4320" s="1"/>
  <c r="N4320"/>
  <c r="S4320" s="1"/>
  <c r="X4320" s="1"/>
  <c r="R4319"/>
  <c r="W4319" s="1"/>
  <c r="AB4319" s="1"/>
  <c r="Q4319"/>
  <c r="V4319" s="1"/>
  <c r="AA4319" s="1"/>
  <c r="P4319"/>
  <c r="U4319" s="1"/>
  <c r="Z4319" s="1"/>
  <c r="O4319"/>
  <c r="T4319" s="1"/>
  <c r="Y4319" s="1"/>
  <c r="N4319"/>
  <c r="S4319" s="1"/>
  <c r="R4318"/>
  <c r="W4318" s="1"/>
  <c r="AB4318" s="1"/>
  <c r="Q4318"/>
  <c r="V4318" s="1"/>
  <c r="AA4318" s="1"/>
  <c r="P4318"/>
  <c r="U4318" s="1"/>
  <c r="Z4318" s="1"/>
  <c r="O4318"/>
  <c r="T4318" s="1"/>
  <c r="Y4318" s="1"/>
  <c r="N4318"/>
  <c r="S4318" s="1"/>
  <c r="R4242"/>
  <c r="W4242" s="1"/>
  <c r="AB4242" s="1"/>
  <c r="Q4242"/>
  <c r="V4242" s="1"/>
  <c r="AA4242" s="1"/>
  <c r="P4242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4166"/>
  <c r="W4166" s="1"/>
  <c r="AB4166" s="1"/>
  <c r="Q4166"/>
  <c r="V4166" s="1"/>
  <c r="AA4166" s="1"/>
  <c r="P4166"/>
  <c r="U4166" s="1"/>
  <c r="Z4166" s="1"/>
  <c r="O4166"/>
  <c r="T4166" s="1"/>
  <c r="Y4166" s="1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O4159"/>
  <c r="N4159"/>
  <c r="S4159" s="1"/>
  <c r="R4158"/>
  <c r="W4158" s="1"/>
  <c r="AB4158" s="1"/>
  <c r="Q4158"/>
  <c r="P4158"/>
  <c r="O4158"/>
  <c r="T4158" s="1"/>
  <c r="N4158"/>
  <c r="R4157"/>
  <c r="Q4157"/>
  <c r="P4157"/>
  <c r="U4157" s="1"/>
  <c r="O4157"/>
  <c r="N4157"/>
  <c r="R4156"/>
  <c r="W4156" s="1"/>
  <c r="Q4156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P4151"/>
  <c r="U4151" s="1"/>
  <c r="Z4151" s="1"/>
  <c r="O4151"/>
  <c r="T4151" s="1"/>
  <c r="Y4151" s="1"/>
  <c r="N4151"/>
  <c r="R4150"/>
  <c r="W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AA4149" s="1"/>
  <c r="P4149"/>
  <c r="O4149"/>
  <c r="N4149"/>
  <c r="S4149" s="1"/>
  <c r="X4149" s="1"/>
  <c r="R4148"/>
  <c r="W4148" s="1"/>
  <c r="AB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Z4145" s="1"/>
  <c r="O4145"/>
  <c r="N4145"/>
  <c r="S4145" s="1"/>
  <c r="X4145" s="1"/>
  <c r="R4144"/>
  <c r="W4144" s="1"/>
  <c r="AB4144" s="1"/>
  <c r="Q4144"/>
  <c r="V4144" s="1"/>
  <c r="AA4144" s="1"/>
  <c r="P4144"/>
  <c r="U4144" s="1"/>
  <c r="O4144"/>
  <c r="T4144" s="1"/>
  <c r="Y4144" s="1"/>
  <c r="N4144"/>
  <c r="S4144" s="1"/>
  <c r="X4144" s="1"/>
  <c r="R4143"/>
  <c r="W4143" s="1"/>
  <c r="AB4143" s="1"/>
  <c r="Q4143"/>
  <c r="V4143" s="1"/>
  <c r="P4143"/>
  <c r="U4143" s="1"/>
  <c r="Z4143" s="1"/>
  <c r="O4143"/>
  <c r="T4143" s="1"/>
  <c r="Y4143" s="1"/>
  <c r="N4143"/>
  <c r="R4142"/>
  <c r="W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S4141" s="1"/>
  <c r="X4141" s="1"/>
  <c r="R4140"/>
  <c r="W4140" s="1"/>
  <c r="AB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7"/>
  <c r="Q4137"/>
  <c r="V4137" s="1"/>
  <c r="AA4137" s="1"/>
  <c r="P4137"/>
  <c r="U4137" s="1"/>
  <c r="Z4137" s="1"/>
  <c r="O4137"/>
  <c r="T4137" s="1"/>
  <c r="Y4137" s="1"/>
  <c r="N4137"/>
  <c r="S4137" s="1"/>
  <c r="R4136"/>
  <c r="W4136" s="1"/>
  <c r="AB4136" s="1"/>
  <c r="Q4136"/>
  <c r="V4136" s="1"/>
  <c r="AA4136" s="1"/>
  <c r="P4136"/>
  <c r="U4136" s="1"/>
  <c r="Z4136" s="1"/>
  <c r="O4136"/>
  <c r="N4136"/>
  <c r="R4135"/>
  <c r="W4135" s="1"/>
  <c r="AB4135" s="1"/>
  <c r="Q4135"/>
  <c r="V4135" s="1"/>
  <c r="AA4135" s="1"/>
  <c r="P4135"/>
  <c r="O4135"/>
  <c r="N4135"/>
  <c r="R4134"/>
  <c r="W4134" s="1"/>
  <c r="AB4134" s="1"/>
  <c r="Q4134"/>
  <c r="P4134"/>
  <c r="O4134"/>
  <c r="N4134"/>
  <c r="S4134" s="1"/>
  <c r="X4134" s="1"/>
  <c r="R4133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X4131" s="1"/>
  <c r="R4130"/>
  <c r="W4130" s="1"/>
  <c r="AB4130" s="1"/>
  <c r="Q4130"/>
  <c r="V4130" s="1"/>
  <c r="AA4130" s="1"/>
  <c r="P4130"/>
  <c r="U4130" s="1"/>
  <c r="Z4130" s="1"/>
  <c r="O4130"/>
  <c r="T4130" s="1"/>
  <c r="Y4130" s="1"/>
  <c r="N4130"/>
  <c r="S4130" s="1"/>
  <c r="X4130" s="1"/>
  <c r="R4129"/>
  <c r="W4129" s="1"/>
  <c r="AB4129" s="1"/>
  <c r="Q4129"/>
  <c r="V4129" s="1"/>
  <c r="AA4129" s="1"/>
  <c r="P4129"/>
  <c r="U4129" s="1"/>
  <c r="Z4129" s="1"/>
  <c r="O4129"/>
  <c r="T4129" s="1"/>
  <c r="Y4129" s="1"/>
  <c r="N4129"/>
  <c r="R4128"/>
  <c r="W4128" s="1"/>
  <c r="AB4128" s="1"/>
  <c r="Q4128"/>
  <c r="V4128" s="1"/>
  <c r="AA4128" s="1"/>
  <c r="P4128"/>
  <c r="U4128" s="1"/>
  <c r="Z4128" s="1"/>
  <c r="O4128"/>
  <c r="N4128"/>
  <c r="R4127"/>
  <c r="W4127" s="1"/>
  <c r="AB4127" s="1"/>
  <c r="Q4127"/>
  <c r="V4127" s="1"/>
  <c r="AA4127" s="1"/>
  <c r="P4127"/>
  <c r="O4127"/>
  <c r="N4127"/>
  <c r="R4126"/>
  <c r="W4126" s="1"/>
  <c r="AB4126" s="1"/>
  <c r="Q4126"/>
  <c r="P4126"/>
  <c r="O4126"/>
  <c r="N4126"/>
  <c r="S4126" s="1"/>
  <c r="X4126" s="1"/>
  <c r="R4125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S4123" s="1"/>
  <c r="X4123" s="1"/>
  <c r="R4122"/>
  <c r="Q4122"/>
  <c r="V4122" s="1"/>
  <c r="AA4122" s="1"/>
  <c r="P4122"/>
  <c r="U4122" s="1"/>
  <c r="Z4122" s="1"/>
  <c r="O4122"/>
  <c r="T4122" s="1"/>
  <c r="Y4122" s="1"/>
  <c r="N4122"/>
  <c r="S4122" s="1"/>
  <c r="X4122" s="1"/>
  <c r="R4121"/>
  <c r="W4121" s="1"/>
  <c r="AB4121" s="1"/>
  <c r="Q4121"/>
  <c r="P4121"/>
  <c r="O4121"/>
  <c r="T4121" s="1"/>
  <c r="Y4121" s="1"/>
  <c r="N4121"/>
  <c r="R4120"/>
  <c r="Q4120"/>
  <c r="P4120"/>
  <c r="U4120" s="1"/>
  <c r="O4120"/>
  <c r="N4120"/>
  <c r="R4119"/>
  <c r="W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O4115"/>
  <c r="T4115" s="1"/>
  <c r="N4115"/>
  <c r="S4115" s="1"/>
  <c r="X4115" s="1"/>
  <c r="R4114"/>
  <c r="W4114" s="1"/>
  <c r="AB4114" s="1"/>
  <c r="Q4114"/>
  <c r="V4114" s="1"/>
  <c r="P4114"/>
  <c r="O4114"/>
  <c r="T4114" s="1"/>
  <c r="Y4114" s="1"/>
  <c r="N4114"/>
  <c r="R4113"/>
  <c r="W4113" s="1"/>
  <c r="Q4113"/>
  <c r="P4113"/>
  <c r="U4113" s="1"/>
  <c r="Z4113" s="1"/>
  <c r="O4113"/>
  <c r="N4113"/>
  <c r="R4112"/>
  <c r="W4112" s="1"/>
  <c r="Q4112"/>
  <c r="V4112" s="1"/>
  <c r="AA4112" s="1"/>
  <c r="P4112"/>
  <c r="O4112"/>
  <c r="N4112"/>
  <c r="R4111"/>
  <c r="W4111" s="1"/>
  <c r="AB4111" s="1"/>
  <c r="Q4111"/>
  <c r="V4111" s="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R4108"/>
  <c r="Q4108"/>
  <c r="V4108" s="1"/>
  <c r="AA4108" s="1"/>
  <c r="P4108"/>
  <c r="U4108" s="1"/>
  <c r="Z4108" s="1"/>
  <c r="O4108"/>
  <c r="T4108" s="1"/>
  <c r="N4108"/>
  <c r="R4107"/>
  <c r="Q4107"/>
  <c r="V4107" s="1"/>
  <c r="AA4107" s="1"/>
  <c r="P4107"/>
  <c r="U4107" s="1"/>
  <c r="Z4107" s="1"/>
  <c r="O4107"/>
  <c r="T4107" s="1"/>
  <c r="N4107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Q4092"/>
  <c r="V4092" s="1"/>
  <c r="AA4092" s="1"/>
  <c r="P4092"/>
  <c r="U4092" s="1"/>
  <c r="Z4092" s="1"/>
  <c r="O4092"/>
  <c r="T4092" s="1"/>
  <c r="Y4092" s="1"/>
  <c r="N4092"/>
  <c r="S4092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50" l="1"/>
  <c r="AC4350" s="1"/>
  <c r="Z4351"/>
  <c r="Z4352"/>
  <c r="Z4353"/>
  <c r="AC4353" s="1"/>
  <c r="Z4354"/>
  <c r="AC4354" s="1"/>
  <c r="Z4355"/>
  <c r="AC4355" s="1"/>
  <c r="Z4356"/>
  <c r="Z4357"/>
  <c r="Z4358"/>
  <c r="AC4358" s="1"/>
  <c r="Z4359"/>
  <c r="AC4359" s="1"/>
  <c r="X4350"/>
  <c r="X4351"/>
  <c r="AC4351" s="1"/>
  <c r="X4352"/>
  <c r="X4349"/>
  <c r="AC4349" s="1"/>
  <c r="AC4356"/>
  <c r="AC4357"/>
  <c r="AC4360"/>
  <c r="AC4361"/>
  <c r="AC4362"/>
  <c r="AC4352"/>
  <c r="U3510"/>
  <c r="Z3510" s="1"/>
  <c r="AC3510" s="1"/>
  <c r="AD3510" s="1"/>
  <c r="AA3506"/>
  <c r="Z3507"/>
  <c r="AB3505"/>
  <c r="Y3508"/>
  <c r="Y3515"/>
  <c r="AC3515" s="1"/>
  <c r="AD3515" s="1"/>
  <c r="Y3516"/>
  <c r="X3516"/>
  <c r="X3517"/>
  <c r="AC3517" s="1"/>
  <c r="AD3517" s="1"/>
  <c r="W3505"/>
  <c r="V3506"/>
  <c r="U3507"/>
  <c r="T3508"/>
  <c r="S3509"/>
  <c r="X3509" s="1"/>
  <c r="AC3509" s="1"/>
  <c r="AD3509" s="1"/>
  <c r="W3513"/>
  <c r="AB3513" s="1"/>
  <c r="V3514"/>
  <c r="AA3514" s="1"/>
  <c r="U3515"/>
  <c r="Z3515" s="1"/>
  <c r="T3516"/>
  <c r="S3517"/>
  <c r="W3504"/>
  <c r="AB3504" s="1"/>
  <c r="AC3504" s="1"/>
  <c r="AD3504" s="1"/>
  <c r="V3505"/>
  <c r="AA3505" s="1"/>
  <c r="AC3505" s="1"/>
  <c r="AD3505" s="1"/>
  <c r="U3506"/>
  <c r="Z3506" s="1"/>
  <c r="AC3506" s="1"/>
  <c r="AD3506" s="1"/>
  <c r="T3507"/>
  <c r="Y3507" s="1"/>
  <c r="AC3507" s="1"/>
  <c r="AD3507" s="1"/>
  <c r="S3508"/>
  <c r="X3508" s="1"/>
  <c r="AC3508" s="1"/>
  <c r="AD3508" s="1"/>
  <c r="W3512"/>
  <c r="AB3512" s="1"/>
  <c r="AC3512" s="1"/>
  <c r="AD3512" s="1"/>
  <c r="V3513"/>
  <c r="AA3513" s="1"/>
  <c r="AC3513" s="1"/>
  <c r="AD3513" s="1"/>
  <c r="U3514"/>
  <c r="Z3514" s="1"/>
  <c r="AC3514" s="1"/>
  <c r="AD3514" s="1"/>
  <c r="T3515"/>
  <c r="S3516"/>
  <c r="AA4869"/>
  <c r="AB4863"/>
  <c r="Z4873"/>
  <c r="X4874"/>
  <c r="AA4863"/>
  <c r="Y4873"/>
  <c r="Y4866"/>
  <c r="X4867"/>
  <c r="T4871"/>
  <c r="Y4871" s="1"/>
  <c r="AA4872"/>
  <c r="AB4875"/>
  <c r="Z4862"/>
  <c r="Z4865"/>
  <c r="X4866"/>
  <c r="V4870"/>
  <c r="AA4870" s="1"/>
  <c r="S4871"/>
  <c r="X4871" s="1"/>
  <c r="AC4871" s="1"/>
  <c r="Z4872"/>
  <c r="AA4861"/>
  <c r="Y4862"/>
  <c r="AB4862"/>
  <c r="U4863"/>
  <c r="Z4863" s="1"/>
  <c r="X4865"/>
  <c r="Y4865"/>
  <c r="V4869"/>
  <c r="U4870"/>
  <c r="Z4870" s="1"/>
  <c r="X4872"/>
  <c r="S4873"/>
  <c r="X4873" s="1"/>
  <c r="T4863"/>
  <c r="Y4863" s="1"/>
  <c r="AB4867"/>
  <c r="U4869"/>
  <c r="Z4869" s="1"/>
  <c r="T4870"/>
  <c r="Y4870" s="1"/>
  <c r="Y4861"/>
  <c r="V4862"/>
  <c r="AA4862" s="1"/>
  <c r="S4863"/>
  <c r="X4863" s="1"/>
  <c r="AC4863" s="1"/>
  <c r="Y4864"/>
  <c r="AA4868"/>
  <c r="AB4869"/>
  <c r="Z4871"/>
  <c r="T4872"/>
  <c r="Y4872" s="1"/>
  <c r="AB4866"/>
  <c r="AA4867"/>
  <c r="S4861"/>
  <c r="X4861" s="1"/>
  <c r="AC4861" s="1"/>
  <c r="S4862"/>
  <c r="X4862" s="1"/>
  <c r="W4866"/>
  <c r="V4867"/>
  <c r="U4868"/>
  <c r="Z4868" s="1"/>
  <c r="T4869"/>
  <c r="Y4869" s="1"/>
  <c r="S4870"/>
  <c r="X4870" s="1"/>
  <c r="W4874"/>
  <c r="AB4874" s="1"/>
  <c r="V4875"/>
  <c r="AA4875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W4864"/>
  <c r="AB4864" s="1"/>
  <c r="AC4864" s="1"/>
  <c r="AD4864" s="1"/>
  <c r="V4865"/>
  <c r="AA4865" s="1"/>
  <c r="U4866"/>
  <c r="Z4866" s="1"/>
  <c r="T4867"/>
  <c r="Y4867" s="1"/>
  <c r="S4868"/>
  <c r="X4868" s="1"/>
  <c r="AC4868" s="1"/>
  <c r="AD4868" s="1"/>
  <c r="W4872"/>
  <c r="AB4872" s="1"/>
  <c r="V4873"/>
  <c r="AA4873" s="1"/>
  <c r="U4874"/>
  <c r="Z4874" s="1"/>
  <c r="T4875"/>
  <c r="Y4875" s="1"/>
  <c r="AC4875" s="1"/>
  <c r="AD4875" s="1"/>
  <c r="AA1529"/>
  <c r="AB1537"/>
  <c r="AA1530"/>
  <c r="AA1537"/>
  <c r="AB1538"/>
  <c r="Z1530"/>
  <c r="Z1531"/>
  <c r="AA1538"/>
  <c r="AA1539"/>
  <c r="Y1531"/>
  <c r="Y1532"/>
  <c r="Y1533"/>
  <c r="Z1538"/>
  <c r="Z1539"/>
  <c r="Y1527"/>
  <c r="X1532"/>
  <c r="X1533"/>
  <c r="Y1539"/>
  <c r="W1528"/>
  <c r="AB1528" s="1"/>
  <c r="W1529"/>
  <c r="AB1529" s="1"/>
  <c r="W1530"/>
  <c r="AB1530" s="1"/>
  <c r="V1531"/>
  <c r="AA1531" s="1"/>
  <c r="U1532"/>
  <c r="Z1532" s="1"/>
  <c r="X1534"/>
  <c r="W1536"/>
  <c r="AB1536" s="1"/>
  <c r="S1526"/>
  <c r="X1526" s="1"/>
  <c r="S1525"/>
  <c r="X1525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T1538"/>
  <c r="Y1538" s="1"/>
  <c r="S1539"/>
  <c r="X1539" s="1"/>
  <c r="AC1539" s="1"/>
  <c r="W1525"/>
  <c r="AB1525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A2931"/>
  <c r="Z2931"/>
  <c r="Y2931"/>
  <c r="X2931"/>
  <c r="AB2814"/>
  <c r="AA2823"/>
  <c r="AB2815"/>
  <c r="AA2824"/>
  <c r="AA2815"/>
  <c r="T2817"/>
  <c r="Y2817" s="1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Y2824" s="1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38"/>
  <c r="V480"/>
  <c r="AA480" s="1"/>
  <c r="AC480" s="1"/>
  <c r="S552"/>
  <c r="X552" s="1"/>
  <c r="Y561"/>
  <c r="T4792"/>
  <c r="Y4792" s="1"/>
  <c r="U4793"/>
  <c r="Z4793" s="1"/>
  <c r="Z865"/>
  <c r="Y587"/>
  <c r="Y797"/>
  <c r="Y1731"/>
  <c r="Y1881"/>
  <c r="T2866"/>
  <c r="Y2866" s="1"/>
  <c r="AA486"/>
  <c r="T4786"/>
  <c r="Y4786" s="1"/>
  <c r="Y864"/>
  <c r="Y1129"/>
  <c r="Y1310"/>
  <c r="Y1430"/>
  <c r="Y1445"/>
  <c r="Y1746"/>
  <c r="Y1896"/>
  <c r="Y2048"/>
  <c r="Y2426"/>
  <c r="Y2532"/>
  <c r="Y617"/>
  <c r="Y3634"/>
  <c r="Y4147"/>
  <c r="X4841"/>
  <c r="V473"/>
  <c r="AA473" s="1"/>
  <c r="AB4787"/>
  <c r="AB4788"/>
  <c r="Y878"/>
  <c r="AC878" s="1"/>
  <c r="U1280"/>
  <c r="Z1280" s="1"/>
  <c r="S1385"/>
  <c r="X1385" s="1"/>
  <c r="T1400"/>
  <c r="Y1400" s="1"/>
  <c r="T3724"/>
  <c r="Y3724" s="1"/>
  <c r="Y3784"/>
  <c r="S3859"/>
  <c r="X3859" s="1"/>
  <c r="X4856"/>
  <c r="U473"/>
  <c r="Z473" s="1"/>
  <c r="AB548"/>
  <c r="W1466"/>
  <c r="AB1466" s="1"/>
  <c r="S1470"/>
  <c r="X1470" s="1"/>
  <c r="AA4786"/>
  <c r="AA4787"/>
  <c r="AA4788"/>
  <c r="AB4789"/>
  <c r="W865"/>
  <c r="AB865" s="1"/>
  <c r="Y467"/>
  <c r="X1039"/>
  <c r="W4538"/>
  <c r="AB4538" s="1"/>
  <c r="AA547"/>
  <c r="Y1479"/>
  <c r="Z4786"/>
  <c r="Z4787"/>
  <c r="X4791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794"/>
  <c r="AA4794" s="1"/>
  <c r="W4795"/>
  <c r="AB4795" s="1"/>
  <c r="S4786"/>
  <c r="X4786" s="1"/>
  <c r="T4787"/>
  <c r="Y4787" s="1"/>
  <c r="U4788"/>
  <c r="Z4788" s="1"/>
  <c r="V4789"/>
  <c r="AA4789" s="1"/>
  <c r="W4790"/>
  <c r="AB4790" s="1"/>
  <c r="S4794"/>
  <c r="X4794" s="1"/>
  <c r="T4795"/>
  <c r="Y4795" s="1"/>
  <c r="U4796"/>
  <c r="Z4796" s="1"/>
  <c r="V4797"/>
  <c r="AA4797" s="1"/>
  <c r="W4798"/>
  <c r="AB4798" s="1"/>
  <c r="S4787"/>
  <c r="X4787" s="1"/>
  <c r="T4788"/>
  <c r="Y4788" s="1"/>
  <c r="U4789"/>
  <c r="Z4789" s="1"/>
  <c r="V4790"/>
  <c r="AA4790" s="1"/>
  <c r="W4791"/>
  <c r="AB4791" s="1"/>
  <c r="S4795"/>
  <c r="X4795" s="1"/>
  <c r="T4796"/>
  <c r="Y4796" s="1"/>
  <c r="U4797"/>
  <c r="Z4797" s="1"/>
  <c r="V4798"/>
  <c r="AA4798" s="1"/>
  <c r="W4799"/>
  <c r="AB4799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78"/>
  <c r="AA3679"/>
  <c r="Y270"/>
  <c r="Y782"/>
  <c r="Z3258"/>
  <c r="Y4071"/>
  <c r="Y4584"/>
  <c r="Y407"/>
  <c r="Y1927"/>
  <c r="Y2774"/>
  <c r="Y2986"/>
  <c r="Y3198"/>
  <c r="X4811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23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37"/>
  <c r="Y4629"/>
  <c r="Y3574"/>
  <c r="Y3981"/>
  <c r="Y4102"/>
  <c r="Z4538"/>
  <c r="Y4644"/>
  <c r="X3453"/>
  <c r="AC3453" s="1"/>
  <c r="X3739"/>
  <c r="X3996"/>
  <c r="X4117"/>
  <c r="X3754"/>
  <c r="X4282"/>
  <c r="X4493"/>
  <c r="X4508"/>
  <c r="X4705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62"/>
  <c r="X797"/>
  <c r="X1430"/>
  <c r="X1565"/>
  <c r="X2093"/>
  <c r="X2320"/>
  <c r="X2472"/>
  <c r="X2259"/>
  <c r="X3634"/>
  <c r="X3935"/>
  <c r="X4584"/>
  <c r="X4903"/>
  <c r="X437"/>
  <c r="X1325"/>
  <c r="X1580"/>
  <c r="X1595"/>
  <c r="X1942"/>
  <c r="X2896"/>
  <c r="X3528"/>
  <c r="X3649"/>
  <c r="X3950"/>
  <c r="X4207"/>
  <c r="X4918"/>
  <c r="X452"/>
  <c r="X662"/>
  <c r="X1611"/>
  <c r="X1641"/>
  <c r="X1806"/>
  <c r="X2350"/>
  <c r="X2881"/>
  <c r="X3046"/>
  <c r="X3076"/>
  <c r="X180"/>
  <c r="X542"/>
  <c r="X2562"/>
  <c r="X4222"/>
  <c r="X4751"/>
  <c r="Z4918"/>
  <c r="AB4903"/>
  <c r="AA4887"/>
  <c r="Z4887"/>
  <c r="Z4690"/>
  <c r="AB4644"/>
  <c r="X4538"/>
  <c r="Y4538"/>
  <c r="Z4523"/>
  <c r="Z4328"/>
  <c r="AC4328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65"/>
  <c r="AB4562"/>
  <c r="AB4571"/>
  <c r="S4560"/>
  <c r="X4560" s="1"/>
  <c r="AB4563"/>
  <c r="AA4571"/>
  <c r="AA4563"/>
  <c r="AB4564"/>
  <c r="Z4567"/>
  <c r="Y4568"/>
  <c r="AA4572"/>
  <c r="AA4564"/>
  <c r="AA4565"/>
  <c r="Y4566"/>
  <c r="AA4566"/>
  <c r="Z4572"/>
  <c r="Z4573"/>
  <c r="X4559"/>
  <c r="Z4564"/>
  <c r="Z4565"/>
  <c r="X4566"/>
  <c r="T4567"/>
  <c r="Y4567" s="1"/>
  <c r="Y4573"/>
  <c r="Y4565"/>
  <c r="U4566"/>
  <c r="Z4566" s="1"/>
  <c r="S4567"/>
  <c r="X4567" s="1"/>
  <c r="W4570"/>
  <c r="AB4570" s="1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W4559"/>
  <c r="AB4559" s="1"/>
  <c r="W4560"/>
  <c r="AB4560" s="1"/>
  <c r="V4561"/>
  <c r="AA4561" s="1"/>
  <c r="U4562"/>
  <c r="Z4562" s="1"/>
  <c r="T4563"/>
  <c r="Y4563" s="1"/>
  <c r="S4564"/>
  <c r="X4564" s="1"/>
  <c r="W4568"/>
  <c r="AB4568" s="1"/>
  <c r="U4570"/>
  <c r="Z4570" s="1"/>
  <c r="T4571"/>
  <c r="Y4571" s="1"/>
  <c r="S4572"/>
  <c r="X4572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78" i="10"/>
  <c r="Y4378"/>
  <c r="X4378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14"/>
  <c r="T4316"/>
  <c r="Y4316" s="1"/>
  <c r="Z4315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07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02"/>
  <c r="Z4303"/>
  <c r="Y4304"/>
  <c r="W4305"/>
  <c r="AB4305" s="1"/>
  <c r="AB4313"/>
  <c r="V4306"/>
  <c r="AA4306" s="1"/>
  <c r="T4308"/>
  <c r="Y4308" s="1"/>
  <c r="X4309"/>
  <c r="X4305"/>
  <c r="X4313"/>
  <c r="AA4310"/>
  <c r="Z4311"/>
  <c r="AB4309"/>
  <c r="AB4314"/>
  <c r="AA4315"/>
  <c r="Z4316"/>
  <c r="S4310"/>
  <c r="X4310" s="1"/>
  <c r="W4306"/>
  <c r="AB4306" s="1"/>
  <c r="V4307"/>
  <c r="AA4307" s="1"/>
  <c r="U4308"/>
  <c r="Z4308" s="1"/>
  <c r="T4309"/>
  <c r="Y4309" s="1"/>
  <c r="S4302"/>
  <c r="X4302" s="1"/>
  <c r="S4303"/>
  <c r="X4303" s="1"/>
  <c r="W4307"/>
  <c r="AB4307" s="1"/>
  <c r="V4308"/>
  <c r="AA4308" s="1"/>
  <c r="U4309"/>
  <c r="Z4309" s="1"/>
  <c r="T4310"/>
  <c r="Y4310" s="1"/>
  <c r="S4311"/>
  <c r="X4311" s="1"/>
  <c r="W4315"/>
  <c r="AB4315" s="1"/>
  <c r="V4316"/>
  <c r="AA4316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64"/>
  <c r="AA4457"/>
  <c r="AB4465"/>
  <c r="Z4458"/>
  <c r="AA4465"/>
  <c r="Y4459"/>
  <c r="Y4460"/>
  <c r="Z4466"/>
  <c r="X4460"/>
  <c r="W4456"/>
  <c r="AB4456" s="1"/>
  <c r="W4457"/>
  <c r="AB4457" s="1"/>
  <c r="V4458"/>
  <c r="AA4458" s="1"/>
  <c r="U4459"/>
  <c r="Z4459" s="1"/>
  <c r="X4461"/>
  <c r="X4453"/>
  <c r="X4452"/>
  <c r="AB4442"/>
  <c r="Y4445"/>
  <c r="X4446"/>
  <c r="T4443"/>
  <c r="Y4443" s="1"/>
  <c r="S4444"/>
  <c r="X4444" s="1"/>
  <c r="V4449"/>
  <c r="AA4449" s="1"/>
  <c r="U4450"/>
  <c r="Z4450" s="1"/>
  <c r="W4440"/>
  <c r="AB4440" s="1"/>
  <c r="V4441"/>
  <c r="AA4441" s="1"/>
  <c r="U4442"/>
  <c r="Z4442" s="1"/>
  <c r="S4443"/>
  <c r="X4443" s="1"/>
  <c r="V4448"/>
  <c r="AA4448" s="1"/>
  <c r="U4449"/>
  <c r="Z4449" s="1"/>
  <c r="T4450"/>
  <c r="Y4450" s="1"/>
  <c r="T4451"/>
  <c r="Y4451" s="1"/>
  <c r="V4440"/>
  <c r="AA4440" s="1"/>
  <c r="U4441"/>
  <c r="Z4441" s="1"/>
  <c r="T4442"/>
  <c r="Y4442" s="1"/>
  <c r="S4451"/>
  <c r="X4451" s="1"/>
  <c r="AB4439"/>
  <c r="AB4448"/>
  <c r="X4437"/>
  <c r="Y4437"/>
  <c r="Y4438"/>
  <c r="X4439"/>
  <c r="AB4443"/>
  <c r="AA4444"/>
  <c r="Z4445"/>
  <c r="Y4446"/>
  <c r="S4422"/>
  <c r="X4422" s="1"/>
  <c r="U4429"/>
  <c r="Z4429" s="1"/>
  <c r="X4431"/>
  <c r="V4437"/>
  <c r="AA4437" s="1"/>
  <c r="V4438"/>
  <c r="AA4438" s="1"/>
  <c r="U4439"/>
  <c r="Z4439" s="1"/>
  <c r="T4440"/>
  <c r="Y4440" s="1"/>
  <c r="S4441"/>
  <c r="X4441" s="1"/>
  <c r="W4445"/>
  <c r="AB4445" s="1"/>
  <c r="V4446"/>
  <c r="AA4446" s="1"/>
  <c r="T4448"/>
  <c r="Y4448" s="1"/>
  <c r="S4449"/>
  <c r="X4449" s="1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U4428"/>
  <c r="Z4428" s="1"/>
  <c r="T4429"/>
  <c r="Y4429" s="1"/>
  <c r="T4430"/>
  <c r="Y4430" s="1"/>
  <c r="U4437"/>
  <c r="Z4437" s="1"/>
  <c r="U4438"/>
  <c r="Z4438" s="1"/>
  <c r="T4439"/>
  <c r="Y4439" s="1"/>
  <c r="S4440"/>
  <c r="X4440" s="1"/>
  <c r="W4444"/>
  <c r="AB4444" s="1"/>
  <c r="V4445"/>
  <c r="AA4445" s="1"/>
  <c r="U4446"/>
  <c r="Z4446" s="1"/>
  <c r="S4448"/>
  <c r="X4448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AC4462"/>
  <c r="U4463"/>
  <c r="Z4463" s="1"/>
  <c r="T4464"/>
  <c r="Y4464" s="1"/>
  <c r="S4465"/>
  <c r="X4465" s="1"/>
  <c r="S4423"/>
  <c r="X4423" s="1"/>
  <c r="AB4426"/>
  <c r="S4430"/>
  <c r="X4430" s="1"/>
  <c r="V4435"/>
  <c r="AA4435" s="1"/>
  <c r="U4436"/>
  <c r="Z4436" s="1"/>
  <c r="AB4427"/>
  <c r="AB4434"/>
  <c r="AA4427"/>
  <c r="AA4428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W4422"/>
  <c r="AB4422" s="1"/>
  <c r="W4423"/>
  <c r="AB4423" s="1"/>
  <c r="V4424"/>
  <c r="AA4424" s="1"/>
  <c r="U4425"/>
  <c r="Z4425" s="1"/>
  <c r="T4426"/>
  <c r="Y4426" s="1"/>
  <c r="S4427"/>
  <c r="X4427" s="1"/>
  <c r="W4431"/>
  <c r="AB4431" s="1"/>
  <c r="U4433"/>
  <c r="Z4433" s="1"/>
  <c r="T4434"/>
  <c r="Y4434" s="1"/>
  <c r="S4435"/>
  <c r="X4435" s="1"/>
  <c r="Z4090"/>
  <c r="Y4090"/>
  <c r="AA4080"/>
  <c r="AB4088"/>
  <c r="AA4081"/>
  <c r="AA4088"/>
  <c r="Z4081"/>
  <c r="Z4082"/>
  <c r="AA4089"/>
  <c r="Y4082"/>
  <c r="Y4083"/>
  <c r="Z4089"/>
  <c r="X4083"/>
  <c r="X4084"/>
  <c r="AC4084" s="1"/>
  <c r="AB4079"/>
  <c r="W4080"/>
  <c r="AB4080" s="1"/>
  <c r="W4087"/>
  <c r="AB4087" s="1"/>
  <c r="X4077"/>
  <c r="X4076"/>
  <c r="Y4076"/>
  <c r="Y4077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W4076"/>
  <c r="AB4076" s="1"/>
  <c r="W4077"/>
  <c r="AB4077" s="1"/>
  <c r="V4078"/>
  <c r="AA4078" s="1"/>
  <c r="U4079"/>
  <c r="Z4079" s="1"/>
  <c r="T4080"/>
  <c r="Y4080" s="1"/>
  <c r="S4081"/>
  <c r="X4081" s="1"/>
  <c r="W4085"/>
  <c r="AB4085" s="1"/>
  <c r="AC4085" s="1"/>
  <c r="U4087"/>
  <c r="Z4087" s="1"/>
  <c r="T4088"/>
  <c r="Y4088" s="1"/>
  <c r="S4089"/>
  <c r="X4089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Y4711"/>
  <c r="Y3503"/>
  <c r="W3503"/>
  <c r="AB3503" s="1"/>
  <c r="AB4724"/>
  <c r="AB4715"/>
  <c r="Y4718"/>
  <c r="Z4718"/>
  <c r="S4719"/>
  <c r="X4719" s="1"/>
  <c r="AA4724"/>
  <c r="AB4712"/>
  <c r="AB4713"/>
  <c r="AB4716"/>
  <c r="Z4722"/>
  <c r="AA4713"/>
  <c r="AB4714"/>
  <c r="AA4716"/>
  <c r="T4717"/>
  <c r="Y4717" s="1"/>
  <c r="Y4723"/>
  <c r="AB4723"/>
  <c r="U4724"/>
  <c r="Z4724" s="1"/>
  <c r="AA4714"/>
  <c r="AA4715"/>
  <c r="Y4716"/>
  <c r="S4717"/>
  <c r="X4717" s="1"/>
  <c r="T4724"/>
  <c r="Y4724" s="1"/>
  <c r="Z4714"/>
  <c r="Z4715"/>
  <c r="X4716"/>
  <c r="W4721"/>
  <c r="AB4721" s="1"/>
  <c r="W4722"/>
  <c r="AB4722" s="1"/>
  <c r="V4723"/>
  <c r="AA4723" s="1"/>
  <c r="S4724"/>
  <c r="X4724" s="1"/>
  <c r="Y4715"/>
  <c r="U4716"/>
  <c r="Z4716" s="1"/>
  <c r="X4718"/>
  <c r="V4721"/>
  <c r="AA4721" s="1"/>
  <c r="V4722"/>
  <c r="AA4722" s="1"/>
  <c r="U4723"/>
  <c r="Z4723" s="1"/>
  <c r="X4711"/>
  <c r="X4710"/>
  <c r="AA4710"/>
  <c r="AA4711"/>
  <c r="Z4712"/>
  <c r="Y4713"/>
  <c r="X4714"/>
  <c r="AB4718"/>
  <c r="AA4719"/>
  <c r="Y4721"/>
  <c r="X4722"/>
  <c r="Z4710"/>
  <c r="Z4711"/>
  <c r="Y4712"/>
  <c r="X4713"/>
  <c r="AB4717"/>
  <c r="AA4718"/>
  <c r="Z4719"/>
  <c r="X4721"/>
  <c r="AB1572"/>
  <c r="Y1583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699"/>
  <c r="AB4700"/>
  <c r="AA4700"/>
  <c r="AA4701"/>
  <c r="AB4708"/>
  <c r="Z4701"/>
  <c r="Z4702"/>
  <c r="Y4702"/>
  <c r="Y4703"/>
  <c r="X4703"/>
  <c r="X4704"/>
  <c r="S4695"/>
  <c r="X4695" s="1"/>
  <c r="X4696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52"/>
  <c r="AB172"/>
  <c r="X3458"/>
  <c r="X569"/>
  <c r="AC569" s="1"/>
  <c r="AB681"/>
  <c r="Y2373"/>
  <c r="Y3797"/>
  <c r="AB4842"/>
  <c r="Z4851"/>
  <c r="Z4853"/>
  <c r="X173"/>
  <c r="Z546"/>
  <c r="AA1013"/>
  <c r="AB2748"/>
  <c r="X3792"/>
  <c r="S4843"/>
  <c r="X4843" s="1"/>
  <c r="Y4852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39"/>
  <c r="U4844"/>
  <c r="Z4844" s="1"/>
  <c r="X4847"/>
  <c r="X4853"/>
  <c r="X4854"/>
  <c r="AB3464"/>
  <c r="AA3412"/>
  <c r="AA3427"/>
  <c r="Z4838"/>
  <c r="AB4849"/>
  <c r="W4851"/>
  <c r="AB4851" s="1"/>
  <c r="X4855"/>
  <c r="V3419"/>
  <c r="AA3419" s="1"/>
  <c r="AB4845"/>
  <c r="V4850"/>
  <c r="AA4850" s="1"/>
  <c r="V4851"/>
  <c r="AA4851" s="1"/>
  <c r="U4852"/>
  <c r="Z4852" s="1"/>
  <c r="T4853"/>
  <c r="Y4853" s="1"/>
  <c r="T4854"/>
  <c r="Y4854" s="1"/>
  <c r="AB4857"/>
  <c r="W4859"/>
  <c r="AB4859" s="1"/>
  <c r="V171"/>
  <c r="AA171" s="1"/>
  <c r="X4924"/>
  <c r="AB4836"/>
  <c r="AA4844"/>
  <c r="AB4850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395"/>
  <c r="U4394"/>
  <c r="Z4394" s="1"/>
  <c r="Y4184"/>
  <c r="AA4191"/>
  <c r="AA4183"/>
  <c r="T4188"/>
  <c r="Y4188" s="1"/>
  <c r="T4192"/>
  <c r="Y4192" s="1"/>
  <c r="V4195"/>
  <c r="AA4195" s="1"/>
  <c r="T4196"/>
  <c r="Y4196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34"/>
  <c r="Z4836"/>
  <c r="AA4840"/>
  <c r="Z4845"/>
  <c r="AB4827"/>
  <c r="AB4843"/>
  <c r="AB4820"/>
  <c r="S4835"/>
  <c r="X4835" s="1"/>
  <c r="V4836"/>
  <c r="AA4836" s="1"/>
  <c r="Z4837"/>
  <c r="T4838"/>
  <c r="Y4838" s="1"/>
  <c r="V4839"/>
  <c r="AA4839" s="1"/>
  <c r="X4840"/>
  <c r="AA4843"/>
  <c r="S4832"/>
  <c r="X4832" s="1"/>
  <c r="AC4832" s="1"/>
  <c r="AB4835"/>
  <c r="Y4837"/>
  <c r="S4838"/>
  <c r="X4838" s="1"/>
  <c r="AB4838"/>
  <c r="V4845"/>
  <c r="AA4845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AA4835"/>
  <c r="T4839"/>
  <c r="Y4839" s="1"/>
  <c r="T4842"/>
  <c r="Y4842" s="1"/>
  <c r="AB4844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W4819"/>
  <c r="AB4819" s="1"/>
  <c r="Y4830"/>
  <c r="AC4833"/>
  <c r="AA4820"/>
  <c r="AB4821"/>
  <c r="AA4821"/>
  <c r="AA4822"/>
  <c r="AA4828"/>
  <c r="Z4821"/>
  <c r="Z4822"/>
  <c r="Z4823"/>
  <c r="Y4822"/>
  <c r="Y4823"/>
  <c r="X4817"/>
  <c r="X4823"/>
  <c r="X4824"/>
  <c r="AC4824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AC4825" s="1"/>
  <c r="U4827"/>
  <c r="Z4827" s="1"/>
  <c r="T4828"/>
  <c r="Y4828" s="1"/>
  <c r="S4829"/>
  <c r="X4829" s="1"/>
  <c r="S4774"/>
  <c r="X4774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T4808"/>
  <c r="Y4808" s="1"/>
  <c r="T4809"/>
  <c r="Y4809" s="1"/>
  <c r="S4802"/>
  <c r="X4802" s="1"/>
  <c r="AB4805"/>
  <c r="U4806"/>
  <c r="Z4806" s="1"/>
  <c r="T4807"/>
  <c r="Y4807" s="1"/>
  <c r="S4808"/>
  <c r="X4808" s="1"/>
  <c r="S4809"/>
  <c r="X4809" s="1"/>
  <c r="Y4802"/>
  <c r="X4803"/>
  <c r="AA4776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AC4815" s="1"/>
  <c r="Z4777"/>
  <c r="AA4779"/>
  <c r="Z478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72"/>
  <c r="Y4778"/>
  <c r="AB4778"/>
  <c r="X4782"/>
  <c r="Y4773"/>
  <c r="T4779"/>
  <c r="Y4779" s="1"/>
  <c r="S4780"/>
  <c r="X4780" s="1"/>
  <c r="W4783"/>
  <c r="AB4783" s="1"/>
  <c r="W4784"/>
  <c r="AB4784" s="1"/>
  <c r="V4785"/>
  <c r="AA4785" s="1"/>
  <c r="S4772"/>
  <c r="X4772" s="1"/>
  <c r="W4775"/>
  <c r="AB4775" s="1"/>
  <c r="W4776"/>
  <c r="AB4776" s="1"/>
  <c r="V4777"/>
  <c r="AA4777" s="1"/>
  <c r="U4778"/>
  <c r="Z4778" s="1"/>
  <c r="S4779"/>
  <c r="X4779" s="1"/>
  <c r="V4784"/>
  <c r="AA4784" s="1"/>
  <c r="U4785"/>
  <c r="Z4785" s="1"/>
  <c r="Y4763"/>
  <c r="Y4764"/>
  <c r="Z4769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Y4770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AB4759"/>
  <c r="W4761"/>
  <c r="AB4761" s="1"/>
  <c r="V4762"/>
  <c r="AA4762" s="1"/>
  <c r="U4763"/>
  <c r="Z4763" s="1"/>
  <c r="X4765"/>
  <c r="V4760"/>
  <c r="AA4760" s="1"/>
  <c r="V4761"/>
  <c r="AA4761" s="1"/>
  <c r="U4762"/>
  <c r="Z4762" s="1"/>
  <c r="AB4767"/>
  <c r="W4769"/>
  <c r="AB4769" s="1"/>
  <c r="S4757"/>
  <c r="X4757" s="1"/>
  <c r="AB4760"/>
  <c r="U4761"/>
  <c r="Z4761" s="1"/>
  <c r="T4762"/>
  <c r="Y4762" s="1"/>
  <c r="S4763"/>
  <c r="X4763" s="1"/>
  <c r="S4764"/>
  <c r="X4764" s="1"/>
  <c r="V4768"/>
  <c r="AA4768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Z4693"/>
  <c r="AC4800"/>
  <c r="S4681"/>
  <c r="X4681" s="1"/>
  <c r="Y4694"/>
  <c r="AB4684"/>
  <c r="V4686"/>
  <c r="AA4686" s="1"/>
  <c r="U4687"/>
  <c r="Z4687" s="1"/>
  <c r="X4689"/>
  <c r="V4685"/>
  <c r="AA4685" s="1"/>
  <c r="U4686"/>
  <c r="Z4686" s="1"/>
  <c r="T4687"/>
  <c r="Y4687" s="1"/>
  <c r="T4688"/>
  <c r="Y4688" s="1"/>
  <c r="AB4691"/>
  <c r="W4692"/>
  <c r="AB4692" s="1"/>
  <c r="AB4685"/>
  <c r="T4686"/>
  <c r="Y4686" s="1"/>
  <c r="S4687"/>
  <c r="X4687" s="1"/>
  <c r="S4688"/>
  <c r="X4688" s="1"/>
  <c r="V4692"/>
  <c r="AA4692" s="1"/>
  <c r="Y4681"/>
  <c r="X4682"/>
  <c r="W4683"/>
  <c r="AB4683" s="1"/>
  <c r="V4684"/>
  <c r="AA4684" s="1"/>
  <c r="U4685"/>
  <c r="Z4685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W4670"/>
  <c r="AB4670" s="1"/>
  <c r="V4671"/>
  <c r="AA4671" s="1"/>
  <c r="U4672"/>
  <c r="Z4672" s="1"/>
  <c r="X4674"/>
  <c r="V4670"/>
  <c r="AA4670" s="1"/>
  <c r="U4671"/>
  <c r="Z4671" s="1"/>
  <c r="T4672"/>
  <c r="Y4672" s="1"/>
  <c r="T4673"/>
  <c r="Y4673" s="1"/>
  <c r="W4677"/>
  <c r="AB4677" s="1"/>
  <c r="S4666"/>
  <c r="X4666" s="1"/>
  <c r="AB4669"/>
  <c r="S4673"/>
  <c r="X4673" s="1"/>
  <c r="U4679"/>
  <c r="Z4679" s="1"/>
  <c r="Z4647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Y4648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B4637"/>
  <c r="W4639"/>
  <c r="AB4639" s="1"/>
  <c r="V4640"/>
  <c r="AA4640" s="1"/>
  <c r="U4641"/>
  <c r="Z4641" s="1"/>
  <c r="X4643"/>
  <c r="V4638"/>
  <c r="AA4638" s="1"/>
  <c r="V4639"/>
  <c r="AA4639" s="1"/>
  <c r="U4640"/>
  <c r="Z4640" s="1"/>
  <c r="T4641"/>
  <c r="Y4641" s="1"/>
  <c r="T4642"/>
  <c r="Y4642" s="1"/>
  <c r="AB4645"/>
  <c r="W4646"/>
  <c r="AB4646" s="1"/>
  <c r="S4635"/>
  <c r="X4635" s="1"/>
  <c r="AB4638"/>
  <c r="U4639"/>
  <c r="Z4639" s="1"/>
  <c r="T4640"/>
  <c r="Y4640" s="1"/>
  <c r="S4641"/>
  <c r="X4641" s="1"/>
  <c r="S4642"/>
  <c r="X4642" s="1"/>
  <c r="V4646"/>
  <c r="AA4646" s="1"/>
  <c r="V4647"/>
  <c r="AA4647" s="1"/>
  <c r="U4648"/>
  <c r="Z4648" s="1"/>
  <c r="Z4593"/>
  <c r="S4596"/>
  <c r="X4596" s="1"/>
  <c r="Z4632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Z4594"/>
  <c r="V4601"/>
  <c r="AA4601" s="1"/>
  <c r="U4602"/>
  <c r="Z4602" s="1"/>
  <c r="Y4633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Y4590"/>
  <c r="X4591"/>
  <c r="Y4594"/>
  <c r="U4601"/>
  <c r="Z4601" s="1"/>
  <c r="T4602"/>
  <c r="Y4602" s="1"/>
  <c r="T4603"/>
  <c r="Y4603" s="1"/>
  <c r="W4624"/>
  <c r="AB4624" s="1"/>
  <c r="V4625"/>
  <c r="AA4625" s="1"/>
  <c r="U4626"/>
  <c r="Z4626" s="1"/>
  <c r="X4628"/>
  <c r="W4591"/>
  <c r="AB4591" s="1"/>
  <c r="W4592"/>
  <c r="AB4592" s="1"/>
  <c r="Y4595"/>
  <c r="AB4600"/>
  <c r="T4601"/>
  <c r="Y4601" s="1"/>
  <c r="S4602"/>
  <c r="X4602" s="1"/>
  <c r="S4603"/>
  <c r="X4603" s="1"/>
  <c r="V4624"/>
  <c r="AA4624" s="1"/>
  <c r="U4625"/>
  <c r="Z4625" s="1"/>
  <c r="T4626"/>
  <c r="Y4626" s="1"/>
  <c r="T4627"/>
  <c r="Y4627" s="1"/>
  <c r="AB4630"/>
  <c r="W4631"/>
  <c r="AB4631" s="1"/>
  <c r="V4592"/>
  <c r="AA4592" s="1"/>
  <c r="V4593"/>
  <c r="AA4593" s="1"/>
  <c r="X4595"/>
  <c r="AA4600"/>
  <c r="S4620"/>
  <c r="X4620" s="1"/>
  <c r="AB4623"/>
  <c r="S4626"/>
  <c r="X4626" s="1"/>
  <c r="S4627"/>
  <c r="X4627" s="1"/>
  <c r="V4631"/>
  <c r="AA4631" s="1"/>
  <c r="U4633"/>
  <c r="Z4633" s="1"/>
  <c r="V4591"/>
  <c r="AA4591" s="1"/>
  <c r="U4592"/>
  <c r="Z4592" s="1"/>
  <c r="T4593"/>
  <c r="Y4593" s="1"/>
  <c r="AB4593"/>
  <c r="S4594"/>
  <c r="X4594" s="1"/>
  <c r="AA4594"/>
  <c r="Z4595"/>
  <c r="Y4596"/>
  <c r="X4597"/>
  <c r="W4598"/>
  <c r="AB4598" s="1"/>
  <c r="U4600"/>
  <c r="Z4600" s="1"/>
  <c r="AB4601"/>
  <c r="AB4577"/>
  <c r="U4581"/>
  <c r="Z4581" s="1"/>
  <c r="V4590"/>
  <c r="AA4590" s="1"/>
  <c r="U4591"/>
  <c r="Z4591" s="1"/>
  <c r="T4592"/>
  <c r="Y4592" s="1"/>
  <c r="S4593"/>
  <c r="X4593" s="1"/>
  <c r="W4597"/>
  <c r="AB4597" s="1"/>
  <c r="V4598"/>
  <c r="AA4598" s="1"/>
  <c r="T4600"/>
  <c r="Y4600" s="1"/>
  <c r="S4601"/>
  <c r="X4601" s="1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U4580"/>
  <c r="Z4580" s="1"/>
  <c r="T4581"/>
  <c r="Y4581" s="1"/>
  <c r="T4582"/>
  <c r="Y4582" s="1"/>
  <c r="AB4585"/>
  <c r="U4590"/>
  <c r="Z4590" s="1"/>
  <c r="T4591"/>
  <c r="Y4591" s="1"/>
  <c r="S4592"/>
  <c r="X4592" s="1"/>
  <c r="W4596"/>
  <c r="AB4596" s="1"/>
  <c r="V4597"/>
  <c r="AA4597" s="1"/>
  <c r="U4598"/>
  <c r="Z4598" s="1"/>
  <c r="S4600"/>
  <c r="X4600" s="1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S4575"/>
  <c r="X4575" s="1"/>
  <c r="AB4578"/>
  <c r="U4579"/>
  <c r="Z4579" s="1"/>
  <c r="T4580"/>
  <c r="Y4580" s="1"/>
  <c r="S4581"/>
  <c r="X4581" s="1"/>
  <c r="S4582"/>
  <c r="X4582" s="1"/>
  <c r="AA4578"/>
  <c r="AB4579"/>
  <c r="S4583"/>
  <c r="X4583" s="1"/>
  <c r="AA4579"/>
  <c r="AA4580"/>
  <c r="AA4586"/>
  <c r="Y4575"/>
  <c r="X4576"/>
  <c r="Z4617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Y4618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AB4607"/>
  <c r="AB4609"/>
  <c r="AA4610"/>
  <c r="Z4611"/>
  <c r="X4613"/>
  <c r="AA4608"/>
  <c r="AA4609"/>
  <c r="Z4610"/>
  <c r="Y4611"/>
  <c r="Y4612"/>
  <c r="AB4615"/>
  <c r="X4605"/>
  <c r="AB4608"/>
  <c r="Z4609"/>
  <c r="Y4610"/>
  <c r="X4611"/>
  <c r="X4612"/>
  <c r="AA4616"/>
  <c r="Z4541"/>
  <c r="AB4606"/>
  <c r="AA4607"/>
  <c r="Z4608"/>
  <c r="Y4609"/>
  <c r="X4610"/>
  <c r="AB4614"/>
  <c r="AA4615"/>
  <c r="Z4616"/>
  <c r="Y4617"/>
  <c r="X4618"/>
  <c r="Y4542"/>
  <c r="AB4605"/>
  <c r="AA4606"/>
  <c r="Z4607"/>
  <c r="Y4608"/>
  <c r="X4609"/>
  <c r="AB4613"/>
  <c r="AA4614"/>
  <c r="Z4615"/>
  <c r="Y4616"/>
  <c r="X4617"/>
  <c r="AB4531"/>
  <c r="AB4533"/>
  <c r="AA4534"/>
  <c r="Z4535"/>
  <c r="X4537"/>
  <c r="AA4532"/>
  <c r="AA4533"/>
  <c r="Z4534"/>
  <c r="Y4535"/>
  <c r="Y4536"/>
  <c r="AB4539"/>
  <c r="AB4540"/>
  <c r="AB4541"/>
  <c r="AA4542"/>
  <c r="X4529"/>
  <c r="AB4532"/>
  <c r="Z4533"/>
  <c r="Y4534"/>
  <c r="X4535"/>
  <c r="X4536"/>
  <c r="AA4540"/>
  <c r="AA4541"/>
  <c r="Z4542"/>
  <c r="AA4529"/>
  <c r="Z4530"/>
  <c r="Y4531"/>
  <c r="X4532"/>
  <c r="AB4536"/>
  <c r="AA4537"/>
  <c r="Y4539"/>
  <c r="X4540"/>
  <c r="Z4526"/>
  <c r="AB4530"/>
  <c r="AA4531"/>
  <c r="Z4532"/>
  <c r="Y4533"/>
  <c r="X4534"/>
  <c r="AA4539"/>
  <c r="Z4540"/>
  <c r="Y4541"/>
  <c r="X4542"/>
  <c r="Y4527"/>
  <c r="AB4529"/>
  <c r="AA4530"/>
  <c r="Z4531"/>
  <c r="Y4532"/>
  <c r="X4533"/>
  <c r="AB4537"/>
  <c r="Z4539"/>
  <c r="Y4540"/>
  <c r="X4541"/>
  <c r="AB4516"/>
  <c r="W4518"/>
  <c r="AB4518" s="1"/>
  <c r="V4519"/>
  <c r="AA4519" s="1"/>
  <c r="U4520"/>
  <c r="Z4520" s="1"/>
  <c r="X4522"/>
  <c r="V4517"/>
  <c r="AA4517" s="1"/>
  <c r="V4518"/>
  <c r="AA4518" s="1"/>
  <c r="U4519"/>
  <c r="Z4519" s="1"/>
  <c r="T4520"/>
  <c r="Y4520" s="1"/>
  <c r="T4521"/>
  <c r="Y4521" s="1"/>
  <c r="AB4524"/>
  <c r="W4525"/>
  <c r="AB4525" s="1"/>
  <c r="W4526"/>
  <c r="AB4526" s="1"/>
  <c r="S4514"/>
  <c r="X4514" s="1"/>
  <c r="AB4517"/>
  <c r="U4518"/>
  <c r="Z4518" s="1"/>
  <c r="T4519"/>
  <c r="Y4519" s="1"/>
  <c r="S4520"/>
  <c r="X4520" s="1"/>
  <c r="S4521"/>
  <c r="X4521" s="1"/>
  <c r="V4525"/>
  <c r="AA4525" s="1"/>
  <c r="V4526"/>
  <c r="AA4526" s="1"/>
  <c r="U4527"/>
  <c r="Z4527" s="1"/>
  <c r="Z4420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Y4421"/>
  <c r="W4514"/>
  <c r="AB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AB4410"/>
  <c r="V4411"/>
  <c r="AA4411" s="1"/>
  <c r="V4412"/>
  <c r="AA4412" s="1"/>
  <c r="U4413"/>
  <c r="Z4413" s="1"/>
  <c r="T4414"/>
  <c r="Y4414" s="1"/>
  <c r="AB4418"/>
  <c r="W4419"/>
  <c r="AB4419" s="1"/>
  <c r="AB4411"/>
  <c r="U4412"/>
  <c r="Z4412" s="1"/>
  <c r="T4413"/>
  <c r="Y4413" s="1"/>
  <c r="S4414"/>
  <c r="X4414" s="1"/>
  <c r="S4415"/>
  <c r="X4415" s="1"/>
  <c r="AC4415" s="1"/>
  <c r="V4419"/>
  <c r="AA4419" s="1"/>
  <c r="V4420"/>
  <c r="AA4420" s="1"/>
  <c r="U4421"/>
  <c r="Z4421" s="1"/>
  <c r="Z4376"/>
  <c r="W4409"/>
  <c r="AB4409" s="1"/>
  <c r="V4410"/>
  <c r="AA4410" s="1"/>
  <c r="U4411"/>
  <c r="Z4411" s="1"/>
  <c r="T4412"/>
  <c r="Y4412" s="1"/>
  <c r="S4413"/>
  <c r="X4413" s="1"/>
  <c r="V4418"/>
  <c r="AA4418" s="1"/>
  <c r="U4419"/>
  <c r="Z4419" s="1"/>
  <c r="T4420"/>
  <c r="Y4420" s="1"/>
  <c r="S4421"/>
  <c r="X4421" s="1"/>
  <c r="Y4377"/>
  <c r="W4408"/>
  <c r="AB4408" s="1"/>
  <c r="AC4408" s="1"/>
  <c r="V4409"/>
  <c r="AA4409" s="1"/>
  <c r="U4410"/>
  <c r="Z4410" s="1"/>
  <c r="T4411"/>
  <c r="Y4411" s="1"/>
  <c r="S4412"/>
  <c r="X4412" s="1"/>
  <c r="W4416"/>
  <c r="AB4416" s="1"/>
  <c r="AC4416" s="1"/>
  <c r="U4418"/>
  <c r="Z4418" s="1"/>
  <c r="T4419"/>
  <c r="Y4419" s="1"/>
  <c r="S4420"/>
  <c r="X4420" s="1"/>
  <c r="AB4366"/>
  <c r="V4367"/>
  <c r="AA4367" s="1"/>
  <c r="V4368"/>
  <c r="AA4368" s="1"/>
  <c r="U4369"/>
  <c r="Z4369" s="1"/>
  <c r="T4370"/>
  <c r="Y4370" s="1"/>
  <c r="AB4374"/>
  <c r="W4375"/>
  <c r="AB4375" s="1"/>
  <c r="AB4367"/>
  <c r="U4368"/>
  <c r="Z4368" s="1"/>
  <c r="T4369"/>
  <c r="Y4369" s="1"/>
  <c r="S4370"/>
  <c r="X4370" s="1"/>
  <c r="S4371"/>
  <c r="X4371" s="1"/>
  <c r="AC4371" s="1"/>
  <c r="V4375"/>
  <c r="AA4375" s="1"/>
  <c r="Z4405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Y4406"/>
  <c r="W4364"/>
  <c r="AB4364" s="1"/>
  <c r="AC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4395"/>
  <c r="AB4397"/>
  <c r="AA4398"/>
  <c r="Z4399"/>
  <c r="X4401"/>
  <c r="AA4396"/>
  <c r="AA4397"/>
  <c r="Z4398"/>
  <c r="Y4399"/>
  <c r="Y4400"/>
  <c r="AB4403"/>
  <c r="AB4404"/>
  <c r="X4393"/>
  <c r="AB4396"/>
  <c r="Z4397"/>
  <c r="Y4398"/>
  <c r="X4399"/>
  <c r="X4400"/>
  <c r="AC4400" s="1"/>
  <c r="AA4404"/>
  <c r="AA4405"/>
  <c r="T4269"/>
  <c r="Y4269" s="1"/>
  <c r="U4277"/>
  <c r="Z4277" s="1"/>
  <c r="AB4394"/>
  <c r="AA4395"/>
  <c r="Z4396"/>
  <c r="Y4397"/>
  <c r="X4398"/>
  <c r="AB4402"/>
  <c r="AA4403"/>
  <c r="Z4404"/>
  <c r="Y4405"/>
  <c r="X4406"/>
  <c r="AB4258"/>
  <c r="S4262"/>
  <c r="X4262" s="1"/>
  <c r="S4269"/>
  <c r="X4269" s="1"/>
  <c r="U4276"/>
  <c r="Z4276" s="1"/>
  <c r="T4277"/>
  <c r="Y4277" s="1"/>
  <c r="T4278"/>
  <c r="Y4278" s="1"/>
  <c r="V4284"/>
  <c r="AA4284" s="1"/>
  <c r="U4285"/>
  <c r="Z4285" s="1"/>
  <c r="AB4393"/>
  <c r="AA4394"/>
  <c r="Z4395"/>
  <c r="Y4396"/>
  <c r="X4397"/>
  <c r="AB4401"/>
  <c r="AA4402"/>
  <c r="Z4403"/>
  <c r="Y4404"/>
  <c r="X4405"/>
  <c r="AA4259"/>
  <c r="AB4266"/>
  <c r="S4270"/>
  <c r="X4270" s="1"/>
  <c r="AB4274"/>
  <c r="S4278"/>
  <c r="X4278" s="1"/>
  <c r="V4283"/>
  <c r="AA4283" s="1"/>
  <c r="U4284"/>
  <c r="Z4284" s="1"/>
  <c r="T4285"/>
  <c r="Y4285" s="1"/>
  <c r="T4286"/>
  <c r="Y4286" s="1"/>
  <c r="W4292"/>
  <c r="AB4292" s="1"/>
  <c r="V4293"/>
  <c r="AA4293" s="1"/>
  <c r="U4294"/>
  <c r="Z4294" s="1"/>
  <c r="Z4260"/>
  <c r="AC4260" s="1"/>
  <c r="AB4275"/>
  <c r="S4279"/>
  <c r="X4279" s="1"/>
  <c r="S4286"/>
  <c r="X4286" s="1"/>
  <c r="V4292"/>
  <c r="AA4292" s="1"/>
  <c r="U4293"/>
  <c r="Z4293" s="1"/>
  <c r="T4294"/>
  <c r="Y4294" s="1"/>
  <c r="Y4261"/>
  <c r="AC4261" s="1"/>
  <c r="Z4268"/>
  <c r="AC4268" s="1"/>
  <c r="AA4275"/>
  <c r="AA4276"/>
  <c r="AB4283"/>
  <c r="S4288"/>
  <c r="X4288" s="1"/>
  <c r="AB4291"/>
  <c r="S4295"/>
  <c r="X4295" s="1"/>
  <c r="AC4295" s="1"/>
  <c r="AB4245"/>
  <c r="AB4253"/>
  <c r="S4243"/>
  <c r="X4243" s="1"/>
  <c r="AB4246"/>
  <c r="S4249"/>
  <c r="X4249" s="1"/>
  <c r="S4250"/>
  <c r="X4250" s="1"/>
  <c r="T4258"/>
  <c r="Y4258" s="1"/>
  <c r="S4259"/>
  <c r="X4259" s="1"/>
  <c r="W4263"/>
  <c r="AB4263" s="1"/>
  <c r="V4264"/>
  <c r="AA4264" s="1"/>
  <c r="U4265"/>
  <c r="Z4265" s="1"/>
  <c r="T4266"/>
  <c r="Y4266" s="1"/>
  <c r="W4271"/>
  <c r="AB4271" s="1"/>
  <c r="V4273"/>
  <c r="AA4273" s="1"/>
  <c r="U4274"/>
  <c r="Z4274" s="1"/>
  <c r="T4275"/>
  <c r="Y4275" s="1"/>
  <c r="S4276"/>
  <c r="X4276" s="1"/>
  <c r="W4280"/>
  <c r="AB4280" s="1"/>
  <c r="V4281"/>
  <c r="AA4281" s="1"/>
  <c r="T4283"/>
  <c r="Y4283" s="1"/>
  <c r="S4284"/>
  <c r="X4284" s="1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AC4301" s="1"/>
  <c r="AA4246"/>
  <c r="AB4247"/>
  <c r="S4251"/>
  <c r="X4251" s="1"/>
  <c r="T4256"/>
  <c r="Y4256" s="1"/>
  <c r="S4258"/>
  <c r="X4258" s="1"/>
  <c r="W4262"/>
  <c r="AB4262" s="1"/>
  <c r="V4263"/>
  <c r="AA4263" s="1"/>
  <c r="U4264"/>
  <c r="Z4264" s="1"/>
  <c r="T4265"/>
  <c r="Y4265" s="1"/>
  <c r="S4266"/>
  <c r="X4266" s="1"/>
  <c r="W4270"/>
  <c r="AB4270" s="1"/>
  <c r="V4271"/>
  <c r="AA4271" s="1"/>
  <c r="U4273"/>
  <c r="Z4273" s="1"/>
  <c r="T4274"/>
  <c r="Y4274" s="1"/>
  <c r="S4275"/>
  <c r="X4275" s="1"/>
  <c r="W4279"/>
  <c r="AB4279" s="1"/>
  <c r="V4280"/>
  <c r="AA4280" s="1"/>
  <c r="U4281"/>
  <c r="Z4281" s="1"/>
  <c r="S4283"/>
  <c r="X4283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T4214"/>
  <c r="Y4214" s="1"/>
  <c r="AA4247"/>
  <c r="AA4248"/>
  <c r="AA4254"/>
  <c r="Z4247"/>
  <c r="Z4248"/>
  <c r="Z4249"/>
  <c r="Y4248"/>
  <c r="Y4249"/>
  <c r="Y4250"/>
  <c r="AB4224"/>
  <c r="AA4224"/>
  <c r="T4228"/>
  <c r="Y4228" s="1"/>
  <c r="Z4241"/>
  <c r="W4244"/>
  <c r="AB4244" s="1"/>
  <c r="V4245"/>
  <c r="AA4245" s="1"/>
  <c r="U4246"/>
  <c r="Z4246" s="1"/>
  <c r="T4247"/>
  <c r="Y4247" s="1"/>
  <c r="S4248"/>
  <c r="X4248" s="1"/>
  <c r="V4253"/>
  <c r="AA4253" s="1"/>
  <c r="U4254"/>
  <c r="Z4254" s="1"/>
  <c r="T4255"/>
  <c r="Y4255" s="1"/>
  <c r="S4256"/>
  <c r="X4256" s="1"/>
  <c r="AB4216"/>
  <c r="U4218"/>
  <c r="Z4218" s="1"/>
  <c r="AA4225"/>
  <c r="S4228"/>
  <c r="X4228" s="1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T4218"/>
  <c r="Y4218" s="1"/>
  <c r="T4219"/>
  <c r="Y4219" s="1"/>
  <c r="Z4225"/>
  <c r="S4229"/>
  <c r="X4229" s="1"/>
  <c r="W4233"/>
  <c r="AB4233" s="1"/>
  <c r="Z4213"/>
  <c r="AA4217"/>
  <c r="S4219"/>
  <c r="X4219" s="1"/>
  <c r="Z4226"/>
  <c r="AB4232"/>
  <c r="T4235"/>
  <c r="Y4235" s="1"/>
  <c r="W4240"/>
  <c r="AB4240" s="1"/>
  <c r="Z4217"/>
  <c r="S4220"/>
  <c r="X4220" s="1"/>
  <c r="W4223"/>
  <c r="AB4223" s="1"/>
  <c r="Y4226"/>
  <c r="U4233"/>
  <c r="Z4233" s="1"/>
  <c r="T4234"/>
  <c r="Y4234" s="1"/>
  <c r="S4235"/>
  <c r="X4235" s="1"/>
  <c r="S4236"/>
  <c r="X4236" s="1"/>
  <c r="AC4236" s="1"/>
  <c r="V4240"/>
  <c r="AA4240" s="1"/>
  <c r="V4241"/>
  <c r="AA4241" s="1"/>
  <c r="Y4190"/>
  <c r="AC4190" s="1"/>
  <c r="X4213"/>
  <c r="V4215"/>
  <c r="AA4215" s="1"/>
  <c r="U4216"/>
  <c r="Z4216" s="1"/>
  <c r="T4217"/>
  <c r="Y4217" s="1"/>
  <c r="AB4217"/>
  <c r="S4218"/>
  <c r="X4218" s="1"/>
  <c r="AA4218"/>
  <c r="Z4219"/>
  <c r="Y4220"/>
  <c r="X4221"/>
  <c r="V4223"/>
  <c r="AA4223" s="1"/>
  <c r="U4224"/>
  <c r="Z4224" s="1"/>
  <c r="T4225"/>
  <c r="Y4225" s="1"/>
  <c r="AB4225"/>
  <c r="S4226"/>
  <c r="X4226" s="1"/>
  <c r="AA4226"/>
  <c r="Z4228"/>
  <c r="Y4229"/>
  <c r="X4230"/>
  <c r="W4231"/>
  <c r="AB4231" s="1"/>
  <c r="V4232"/>
  <c r="AA4232" s="1"/>
  <c r="AB4234"/>
  <c r="AA4235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W4230"/>
  <c r="AB4230" s="1"/>
  <c r="V4231"/>
  <c r="AA4231" s="1"/>
  <c r="U4232"/>
  <c r="Z4232" s="1"/>
  <c r="T4233"/>
  <c r="Y4233" s="1"/>
  <c r="S4234"/>
  <c r="X4234" s="1"/>
  <c r="W4238"/>
  <c r="AB4238" s="1"/>
  <c r="V4239"/>
  <c r="AA4239" s="1"/>
  <c r="U4240"/>
  <c r="Z4240" s="1"/>
  <c r="T4241"/>
  <c r="Y4241" s="1"/>
  <c r="Z4189"/>
  <c r="AC4189" s="1"/>
  <c r="V4213"/>
  <c r="AA4213" s="1"/>
  <c r="U4214"/>
  <c r="Z4214" s="1"/>
  <c r="T4215"/>
  <c r="Y4215" s="1"/>
  <c r="S4216"/>
  <c r="X4216" s="1"/>
  <c r="W4220"/>
  <c r="AB4220" s="1"/>
  <c r="V4221"/>
  <c r="AA4221" s="1"/>
  <c r="T4223"/>
  <c r="Y4223" s="1"/>
  <c r="S4224"/>
  <c r="X4224" s="1"/>
  <c r="W4229"/>
  <c r="AB4229" s="1"/>
  <c r="V4230"/>
  <c r="AA4230" s="1"/>
  <c r="U4231"/>
  <c r="Z4231" s="1"/>
  <c r="T4232"/>
  <c r="Y4232" s="1"/>
  <c r="S4233"/>
  <c r="X4233" s="1"/>
  <c r="AC4237"/>
  <c r="V4238"/>
  <c r="AA4238" s="1"/>
  <c r="U4239"/>
  <c r="Z4239" s="1"/>
  <c r="T4240"/>
  <c r="Y4240" s="1"/>
  <c r="S4241"/>
  <c r="X4241" s="1"/>
  <c r="AA4196"/>
  <c r="X4183"/>
  <c r="AB4187"/>
  <c r="X4191"/>
  <c r="AA4188"/>
  <c r="AB4195"/>
  <c r="AB4184"/>
  <c r="AA4185"/>
  <c r="Z4186"/>
  <c r="Y4187"/>
  <c r="X4188"/>
  <c r="AB4192"/>
  <c r="AA4193"/>
  <c r="Z4194"/>
  <c r="Y4195"/>
  <c r="X4196"/>
  <c r="AB4183"/>
  <c r="AA4184"/>
  <c r="Z4185"/>
  <c r="Y4186"/>
  <c r="X4187"/>
  <c r="AB4191"/>
  <c r="AA4192"/>
  <c r="Z4193"/>
  <c r="Y4194"/>
  <c r="X4195"/>
  <c r="AB4200"/>
  <c r="W4202"/>
  <c r="AB4202" s="1"/>
  <c r="V4203"/>
  <c r="AA4203" s="1"/>
  <c r="U4204"/>
  <c r="Z4204" s="1"/>
  <c r="X4206"/>
  <c r="V4201"/>
  <c r="AA4201" s="1"/>
  <c r="V4202"/>
  <c r="AA4202" s="1"/>
  <c r="U4203"/>
  <c r="Z4203" s="1"/>
  <c r="T4204"/>
  <c r="Y4204" s="1"/>
  <c r="T4205"/>
  <c r="Y4205" s="1"/>
  <c r="AB4208"/>
  <c r="S4198"/>
  <c r="X4198" s="1"/>
  <c r="AB4201"/>
  <c r="U4202"/>
  <c r="Z4202" s="1"/>
  <c r="T4203"/>
  <c r="Y4203" s="1"/>
  <c r="S4204"/>
  <c r="X4204" s="1"/>
  <c r="S4205"/>
  <c r="X4205" s="1"/>
  <c r="V4209"/>
  <c r="AA4209" s="1"/>
  <c r="Z4032"/>
  <c r="T4058"/>
  <c r="Y4058" s="1"/>
  <c r="AC4058" s="1"/>
  <c r="U4066"/>
  <c r="Z4066" s="1"/>
  <c r="AC4066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AC4211" s="1"/>
  <c r="AB4047"/>
  <c r="S4051"/>
  <c r="X4051" s="1"/>
  <c r="T4067"/>
  <c r="Y4067" s="1"/>
  <c r="AC4067" s="1"/>
  <c r="V4073"/>
  <c r="AA4073" s="1"/>
  <c r="U4074"/>
  <c r="Z4074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Y4528"/>
  <c r="X4528"/>
  <c r="S4287"/>
  <c r="X4287" s="1"/>
  <c r="AC4287" s="1"/>
  <c r="Z3864"/>
  <c r="S3864"/>
  <c r="X3864" s="1"/>
  <c r="AC3488"/>
  <c r="Y3096"/>
  <c r="S3096"/>
  <c r="X3096" s="1"/>
  <c r="S1901"/>
  <c r="X1901" s="1"/>
  <c r="AC1901" s="1"/>
  <c r="AC2083"/>
  <c r="W4619"/>
  <c r="AB4619" s="1"/>
  <c r="V4619"/>
  <c r="AA4619" s="1"/>
  <c r="W4272"/>
  <c r="AB4272" s="1"/>
  <c r="V4272"/>
  <c r="AA4272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74"/>
  <c r="AA4574" s="1"/>
  <c r="W4574"/>
  <c r="AB4574" s="1"/>
  <c r="X4574"/>
  <c r="Y4574"/>
  <c r="Z4574"/>
  <c r="Y4634"/>
  <c r="X4634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S1760"/>
  <c r="X1760" s="1"/>
  <c r="S4348"/>
  <c r="X4348" s="1"/>
  <c r="AB1756"/>
  <c r="AA1757"/>
  <c r="W4348"/>
  <c r="AB4348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07"/>
  <c r="Y4407" s="1"/>
  <c r="AB4407"/>
  <c r="AA4407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04"/>
  <c r="AC4604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57"/>
  <c r="Y4257" s="1"/>
  <c r="Y3443"/>
  <c r="AA1480"/>
  <c r="S4257"/>
  <c r="X4257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78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68"/>
  <c r="U4169"/>
  <c r="Z4169" s="1"/>
  <c r="Y4170"/>
  <c r="S4179"/>
  <c r="X4179" s="1"/>
  <c r="W4175"/>
  <c r="AB4175" s="1"/>
  <c r="X4168"/>
  <c r="AA4167"/>
  <c r="AB4179"/>
  <c r="AB4180"/>
  <c r="X4167"/>
  <c r="AB4169"/>
  <c r="AB4171"/>
  <c r="AB4172"/>
  <c r="S4175"/>
  <c r="X4175" s="1"/>
  <c r="AB4181"/>
  <c r="AA4172"/>
  <c r="AA4181"/>
  <c r="AA4173"/>
  <c r="Z4181"/>
  <c r="Z4173"/>
  <c r="Z4174"/>
  <c r="X4176"/>
  <c r="AA4176"/>
  <c r="Y4174"/>
  <c r="Y4175"/>
  <c r="W4170"/>
  <c r="AB4170" s="1"/>
  <c r="V4171"/>
  <c r="AA4171" s="1"/>
  <c r="U4172"/>
  <c r="Z4172" s="1"/>
  <c r="T4173"/>
  <c r="Y4173" s="1"/>
  <c r="S4174"/>
  <c r="X4174" s="1"/>
  <c r="W4178"/>
  <c r="AB4178" s="1"/>
  <c r="V4179"/>
  <c r="AA4179" s="1"/>
  <c r="U4180"/>
  <c r="Z4180" s="1"/>
  <c r="T4181"/>
  <c r="Y4181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65"/>
  <c r="Z4680"/>
  <c r="Y4665"/>
  <c r="Y4680"/>
  <c r="S4665"/>
  <c r="X4665" s="1"/>
  <c r="S4680"/>
  <c r="X4680" s="1"/>
  <c r="AC4182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392"/>
  <c r="AC4392" s="1"/>
  <c r="X3413"/>
  <c r="X3398"/>
  <c r="X3248"/>
  <c r="AC3248" s="1"/>
  <c r="AC3979"/>
  <c r="AB2447"/>
  <c r="AA2449"/>
  <c r="AB2448"/>
  <c r="Y2629"/>
  <c r="Z2637"/>
  <c r="Z4492"/>
  <c r="AB4490"/>
  <c r="V4491"/>
  <c r="AA4491" s="1"/>
  <c r="AC4327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34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33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22"/>
  <c r="X4486"/>
  <c r="AB2520"/>
  <c r="AB2845"/>
  <c r="AA2876"/>
  <c r="AB2884"/>
  <c r="AB3192"/>
  <c r="AA3598"/>
  <c r="AB3612"/>
  <c r="AB3644"/>
  <c r="AA3961"/>
  <c r="AA4005"/>
  <c r="AC4130"/>
  <c r="AB4330"/>
  <c r="AA4472"/>
  <c r="AA4503"/>
  <c r="AA4006"/>
  <c r="Y4115"/>
  <c r="Z4120"/>
  <c r="X4146"/>
  <c r="X4152"/>
  <c r="Z4157"/>
  <c r="Z4159"/>
  <c r="AB4323"/>
  <c r="X4334"/>
  <c r="AA4473"/>
  <c r="AA4480"/>
  <c r="AA4504"/>
  <c r="AA4511"/>
  <c r="Y4658"/>
  <c r="AC4658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093"/>
  <c r="X4093" s="1"/>
  <c r="T4145"/>
  <c r="Y4145" s="1"/>
  <c r="AC4145" s="1"/>
  <c r="Y4158"/>
  <c r="AA4323"/>
  <c r="S4333"/>
  <c r="X4333" s="1"/>
  <c r="U4340"/>
  <c r="Z4340" s="1"/>
  <c r="AC4340" s="1"/>
  <c r="Z4473"/>
  <c r="Z4474"/>
  <c r="AB4487"/>
  <c r="Z4504"/>
  <c r="Z4505"/>
  <c r="AB4548"/>
  <c r="T4589"/>
  <c r="Y4589" s="1"/>
  <c r="AC4589" s="1"/>
  <c r="X4651"/>
  <c r="Y4741"/>
  <c r="Y4742"/>
  <c r="X4743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097"/>
  <c r="S4101"/>
  <c r="X4101" s="1"/>
  <c r="S4107"/>
  <c r="X4107" s="1"/>
  <c r="AB4110"/>
  <c r="V4113"/>
  <c r="AA4113" s="1"/>
  <c r="U4114"/>
  <c r="Z4114" s="1"/>
  <c r="X4116"/>
  <c r="S4138"/>
  <c r="X4138" s="1"/>
  <c r="X4153"/>
  <c r="X4159"/>
  <c r="AA4331"/>
  <c r="T4341"/>
  <c r="Y4341" s="1"/>
  <c r="AC4341" s="1"/>
  <c r="V4347"/>
  <c r="AA4347" s="1"/>
  <c r="Y4474"/>
  <c r="Y4475"/>
  <c r="Y4476"/>
  <c r="Z4481"/>
  <c r="X4499"/>
  <c r="AC4499" s="1"/>
  <c r="Y4505"/>
  <c r="S4650"/>
  <c r="X4650" s="1"/>
  <c r="V4656"/>
  <c r="AA4656" s="1"/>
  <c r="U4657"/>
  <c r="Z4657" s="1"/>
  <c r="AC4657" s="1"/>
  <c r="S4727"/>
  <c r="X4727" s="1"/>
  <c r="U4743"/>
  <c r="Z4743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098"/>
  <c r="AB4118"/>
  <c r="W4120"/>
  <c r="AB4120" s="1"/>
  <c r="V4121"/>
  <c r="AA4121" s="1"/>
  <c r="AB4142"/>
  <c r="AB4155"/>
  <c r="W4157"/>
  <c r="AB4157" s="1"/>
  <c r="V4158"/>
  <c r="AA4158" s="1"/>
  <c r="X4318"/>
  <c r="AC4318" s="1"/>
  <c r="Z4324"/>
  <c r="X4469"/>
  <c r="X4475"/>
  <c r="X4476"/>
  <c r="Y4482"/>
  <c r="AA4488"/>
  <c r="V4496"/>
  <c r="AA4496" s="1"/>
  <c r="U4497"/>
  <c r="Z4497" s="1"/>
  <c r="X4506"/>
  <c r="AC4506" s="1"/>
  <c r="AA4549"/>
  <c r="AB4731"/>
  <c r="T4744"/>
  <c r="Y4744" s="1"/>
  <c r="S4745"/>
  <c r="X4745" s="1"/>
  <c r="V4747"/>
  <c r="AA4747" s="1"/>
  <c r="U4748"/>
  <c r="Z4748" s="1"/>
  <c r="U4816"/>
  <c r="Z4816" s="1"/>
  <c r="AC4816" s="1"/>
  <c r="U5010"/>
  <c r="Z5010" s="1"/>
  <c r="AC5010" s="1"/>
  <c r="U5028"/>
  <c r="Z5028" s="1"/>
  <c r="AC5028" s="1"/>
  <c r="AB4004"/>
  <c r="W4005"/>
  <c r="AB4005" s="1"/>
  <c r="X4092"/>
  <c r="Z4099"/>
  <c r="AC4099" s="1"/>
  <c r="S4108"/>
  <c r="X4108" s="1"/>
  <c r="U4112"/>
  <c r="Z4112" s="1"/>
  <c r="T4113"/>
  <c r="Y4113" s="1"/>
  <c r="S4114"/>
  <c r="X4114" s="1"/>
  <c r="V4119"/>
  <c r="AA4119" s="1"/>
  <c r="V4120"/>
  <c r="AA4120" s="1"/>
  <c r="U4121"/>
  <c r="Z4121" s="1"/>
  <c r="AA4143"/>
  <c r="AB4150"/>
  <c r="V4156"/>
  <c r="AA4156" s="1"/>
  <c r="V4157"/>
  <c r="AA4157" s="1"/>
  <c r="U4158"/>
  <c r="Z4158" s="1"/>
  <c r="T4159"/>
  <c r="Y4159" s="1"/>
  <c r="U4242"/>
  <c r="Z4242" s="1"/>
  <c r="AC4242" s="1"/>
  <c r="X4319"/>
  <c r="AC4319" s="1"/>
  <c r="Y4325"/>
  <c r="Z4332"/>
  <c r="AB4338"/>
  <c r="S4342"/>
  <c r="X4342" s="1"/>
  <c r="S4363"/>
  <c r="X4363" s="1"/>
  <c r="AC4363" s="1"/>
  <c r="S4468"/>
  <c r="X4468" s="1"/>
  <c r="AB4471"/>
  <c r="W4472"/>
  <c r="AB4472" s="1"/>
  <c r="W4473"/>
  <c r="AB4473" s="1"/>
  <c r="V4474"/>
  <c r="AA4474" s="1"/>
  <c r="U4475"/>
  <c r="Z4475" s="1"/>
  <c r="X4477"/>
  <c r="Z4489"/>
  <c r="X4491"/>
  <c r="AB4495"/>
  <c r="S4498"/>
  <c r="X4498" s="1"/>
  <c r="AC4498" s="1"/>
  <c r="AB4502"/>
  <c r="W4503"/>
  <c r="AB4503" s="1"/>
  <c r="Z4550"/>
  <c r="AA4732"/>
  <c r="AB4745"/>
  <c r="AA4746"/>
  <c r="U4747"/>
  <c r="Z4747" s="1"/>
  <c r="T4748"/>
  <c r="Y4748" s="1"/>
  <c r="S4749"/>
  <c r="X4749" s="1"/>
  <c r="AC4749" s="1"/>
  <c r="T4771"/>
  <c r="Y4771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00"/>
  <c r="AC4100" s="1"/>
  <c r="AA4111"/>
  <c r="AB4112"/>
  <c r="AB4119"/>
  <c r="X4137"/>
  <c r="Z4144"/>
  <c r="AC4144" s="1"/>
  <c r="AA4151"/>
  <c r="AB4156"/>
  <c r="AC4160"/>
  <c r="X4326"/>
  <c r="AC4326" s="1"/>
  <c r="AA4339"/>
  <c r="AB4346"/>
  <c r="AB4479"/>
  <c r="Y4490"/>
  <c r="AB4510"/>
  <c r="AB4655"/>
  <c r="S4659"/>
  <c r="X4659" s="1"/>
  <c r="X4726"/>
  <c r="AA4741"/>
  <c r="AA4742"/>
  <c r="U4755"/>
  <c r="Z4755" s="1"/>
  <c r="S4756"/>
  <c r="X4756" s="1"/>
  <c r="AC4756" s="1"/>
  <c r="S4771"/>
  <c r="X4771" s="1"/>
  <c r="S4985"/>
  <c r="X4985" s="1"/>
  <c r="S4998"/>
  <c r="X4998" s="1"/>
  <c r="AC5034"/>
  <c r="AC5016"/>
  <c r="AC5004"/>
  <c r="AC4991"/>
  <c r="AC4948"/>
  <c r="AC4936"/>
  <c r="AC4930"/>
  <c r="AC4846"/>
  <c r="AC4831"/>
  <c r="AC4801"/>
  <c r="AC4750"/>
  <c r="S4741"/>
  <c r="X4741" s="1"/>
  <c r="S4742"/>
  <c r="X4742" s="1"/>
  <c r="W4746"/>
  <c r="AB4746" s="1"/>
  <c r="T4747"/>
  <c r="Y4747" s="1"/>
  <c r="S4748"/>
  <c r="X4748" s="1"/>
  <c r="W4752"/>
  <c r="AB4752" s="1"/>
  <c r="V4753"/>
  <c r="AA4753" s="1"/>
  <c r="U4754"/>
  <c r="Z4754" s="1"/>
  <c r="T4755"/>
  <c r="Y4755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AC4740" s="1"/>
  <c r="W4726"/>
  <c r="AB4726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W4652"/>
  <c r="AB4652" s="1"/>
  <c r="V4653"/>
  <c r="AA4653" s="1"/>
  <c r="U4654"/>
  <c r="Z4654" s="1"/>
  <c r="T4655"/>
  <c r="Y4655" s="1"/>
  <c r="S4656"/>
  <c r="X4656" s="1"/>
  <c r="V4661"/>
  <c r="AA4661" s="1"/>
  <c r="U4662"/>
  <c r="Z4662" s="1"/>
  <c r="T4663"/>
  <c r="Y4663" s="1"/>
  <c r="S4664"/>
  <c r="X4664" s="1"/>
  <c r="AC4664" s="1"/>
  <c r="W4650"/>
  <c r="AB4650" s="1"/>
  <c r="W4651"/>
  <c r="AB4651" s="1"/>
  <c r="V4652"/>
  <c r="AA4652" s="1"/>
  <c r="U4653"/>
  <c r="Z4653" s="1"/>
  <c r="T4654"/>
  <c r="Y4654" s="1"/>
  <c r="S4655"/>
  <c r="X4655" s="1"/>
  <c r="W4659"/>
  <c r="AB4659" s="1"/>
  <c r="U4661"/>
  <c r="Z4661" s="1"/>
  <c r="T4662"/>
  <c r="Y4662" s="1"/>
  <c r="S4663"/>
  <c r="X4663" s="1"/>
  <c r="AC4551"/>
  <c r="AC4552"/>
  <c r="W4546"/>
  <c r="AB4546" s="1"/>
  <c r="V4547"/>
  <c r="AA4547" s="1"/>
  <c r="U4548"/>
  <c r="Z4548" s="1"/>
  <c r="T4549"/>
  <c r="Y4549" s="1"/>
  <c r="S4550"/>
  <c r="X4550" s="1"/>
  <c r="V4555"/>
  <c r="AA4555" s="1"/>
  <c r="U4556"/>
  <c r="Z4556" s="1"/>
  <c r="T4557"/>
  <c r="Y4557" s="1"/>
  <c r="S4558"/>
  <c r="X4558" s="1"/>
  <c r="AC4558" s="1"/>
  <c r="W4544"/>
  <c r="AB4544" s="1"/>
  <c r="W4545"/>
  <c r="AB4545" s="1"/>
  <c r="AC4545" s="1"/>
  <c r="V4546"/>
  <c r="AA4546" s="1"/>
  <c r="U4547"/>
  <c r="Z4547" s="1"/>
  <c r="T4548"/>
  <c r="Y4548" s="1"/>
  <c r="S4549"/>
  <c r="X4549" s="1"/>
  <c r="W4553"/>
  <c r="AB4553" s="1"/>
  <c r="AC4553" s="1"/>
  <c r="U4555"/>
  <c r="Z4555" s="1"/>
  <c r="T4556"/>
  <c r="Y4556" s="1"/>
  <c r="S4557"/>
  <c r="X4557" s="1"/>
  <c r="AC4513"/>
  <c r="AC4507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W4500"/>
  <c r="AB4500" s="1"/>
  <c r="AC4500" s="1"/>
  <c r="V4501"/>
  <c r="AA4501" s="1"/>
  <c r="U4502"/>
  <c r="Z4502" s="1"/>
  <c r="T4503"/>
  <c r="Y4503" s="1"/>
  <c r="S4504"/>
  <c r="X4504" s="1"/>
  <c r="AC4508"/>
  <c r="V4509"/>
  <c r="AA4509" s="1"/>
  <c r="U4510"/>
  <c r="Z4510" s="1"/>
  <c r="T4511"/>
  <c r="Y4511" s="1"/>
  <c r="S4512"/>
  <c r="X4512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AC4483" s="1"/>
  <c r="W4484"/>
  <c r="AB4484" s="1"/>
  <c r="AC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470"/>
  <c r="AB4470" s="1"/>
  <c r="V4471"/>
  <c r="AA4471" s="1"/>
  <c r="U4472"/>
  <c r="Z4472" s="1"/>
  <c r="T4473"/>
  <c r="Y4473" s="1"/>
  <c r="S4474"/>
  <c r="X4474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U4479"/>
  <c r="Z4479" s="1"/>
  <c r="T4480"/>
  <c r="Y4480" s="1"/>
  <c r="S4481"/>
  <c r="X4481" s="1"/>
  <c r="W4335"/>
  <c r="AB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W4333"/>
  <c r="AB4333" s="1"/>
  <c r="W4334"/>
  <c r="AB4334" s="1"/>
  <c r="V4335"/>
  <c r="AA4335" s="1"/>
  <c r="U4336"/>
  <c r="Z4336" s="1"/>
  <c r="T4337"/>
  <c r="Y4337" s="1"/>
  <c r="S4338"/>
  <c r="X4338" s="1"/>
  <c r="W4342"/>
  <c r="AB4342" s="1"/>
  <c r="U4344"/>
  <c r="Z4344" s="1"/>
  <c r="T4345"/>
  <c r="Y4345" s="1"/>
  <c r="S4346"/>
  <c r="X4346" s="1"/>
  <c r="W4321"/>
  <c r="AB4321" s="1"/>
  <c r="V4322"/>
  <c r="AA4322" s="1"/>
  <c r="U4323"/>
  <c r="Z4323" s="1"/>
  <c r="T4324"/>
  <c r="Y4324" s="1"/>
  <c r="S4325"/>
  <c r="X4325" s="1"/>
  <c r="W4329"/>
  <c r="AB4329" s="1"/>
  <c r="V4330"/>
  <c r="AA4330" s="1"/>
  <c r="U4331"/>
  <c r="Z4331" s="1"/>
  <c r="T4332"/>
  <c r="Y4332" s="1"/>
  <c r="W4320"/>
  <c r="AB4320" s="1"/>
  <c r="AC4320" s="1"/>
  <c r="V4321"/>
  <c r="AA4321" s="1"/>
  <c r="U4322"/>
  <c r="Z4322" s="1"/>
  <c r="T4323"/>
  <c r="Y4323" s="1"/>
  <c r="S4324"/>
  <c r="X4324" s="1"/>
  <c r="V4329"/>
  <c r="AA4329" s="1"/>
  <c r="U4330"/>
  <c r="Z4330" s="1"/>
  <c r="T4331"/>
  <c r="Y4331" s="1"/>
  <c r="S4332"/>
  <c r="X4332" s="1"/>
  <c r="AC4227"/>
  <c r="AC4212"/>
  <c r="AC4197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C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5"/>
  <c r="AB4125" s="1"/>
  <c r="V4126"/>
  <c r="AA4126" s="1"/>
  <c r="U4127"/>
  <c r="Z4127" s="1"/>
  <c r="T4128"/>
  <c r="Y4128" s="1"/>
  <c r="S4129"/>
  <c r="X4129" s="1"/>
  <c r="AC4129" s="1"/>
  <c r="W4133"/>
  <c r="AB4133" s="1"/>
  <c r="V4134"/>
  <c r="AA4134" s="1"/>
  <c r="U4135"/>
  <c r="Z4135" s="1"/>
  <c r="T4136"/>
  <c r="Y4136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AC4122" s="1"/>
  <c r="W4123"/>
  <c r="AB4123" s="1"/>
  <c r="V4124"/>
  <c r="AA4124" s="1"/>
  <c r="U4125"/>
  <c r="Z4125" s="1"/>
  <c r="T4126"/>
  <c r="Y4126" s="1"/>
  <c r="S4127"/>
  <c r="X4127" s="1"/>
  <c r="W4131"/>
  <c r="AB4131" s="1"/>
  <c r="AC4131" s="1"/>
  <c r="U4133"/>
  <c r="Z4133" s="1"/>
  <c r="T4134"/>
  <c r="Y4134" s="1"/>
  <c r="S4135"/>
  <c r="X4135" s="1"/>
  <c r="Y4107"/>
  <c r="Y4108"/>
  <c r="X4109"/>
  <c r="AB4113"/>
  <c r="AA4114"/>
  <c r="Z4115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W4092"/>
  <c r="AB4092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3516" l="1"/>
  <c r="AD3516" s="1"/>
  <c r="AC4872"/>
  <c r="AD4872" s="1"/>
  <c r="AC4870"/>
  <c r="AD4870" s="1"/>
  <c r="AC864"/>
  <c r="AC4862"/>
  <c r="AD4862" s="1"/>
  <c r="AC4865"/>
  <c r="AD4865" s="1"/>
  <c r="AC4866"/>
  <c r="AD4866" s="1"/>
  <c r="AC4867"/>
  <c r="AD4867" s="1"/>
  <c r="AC4869"/>
  <c r="AD4869" s="1"/>
  <c r="AC4873"/>
  <c r="AD4873" s="1"/>
  <c r="AC4874"/>
  <c r="AD4874" s="1"/>
  <c r="AD4871"/>
  <c r="AD4863"/>
  <c r="AC1538"/>
  <c r="AC1533"/>
  <c r="AC1536"/>
  <c r="AC1535"/>
  <c r="AC1534"/>
  <c r="AC1532"/>
  <c r="AC1537"/>
  <c r="AC1527"/>
  <c r="AC1531"/>
  <c r="AC1529"/>
  <c r="AC1530"/>
  <c r="AC1526"/>
  <c r="AC1525"/>
  <c r="AD1538" s="1"/>
  <c r="AC1528"/>
  <c r="AC2931"/>
  <c r="AC2821"/>
  <c r="AC2814"/>
  <c r="AC2822"/>
  <c r="AC2620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C336"/>
  <c r="AD343" s="1"/>
  <c r="AC808"/>
  <c r="AD808" s="1"/>
  <c r="AC2624"/>
  <c r="AC2613"/>
  <c r="AD2622" s="1"/>
  <c r="AC2617"/>
  <c r="AC2615"/>
  <c r="AC2618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786"/>
  <c r="AC1130"/>
  <c r="AD1130" s="1"/>
  <c r="AC1884"/>
  <c r="AC2172"/>
  <c r="AC2728"/>
  <c r="AC482"/>
  <c r="AC3397"/>
  <c r="AD3397" s="1"/>
  <c r="AC473"/>
  <c r="AC485"/>
  <c r="AC474"/>
  <c r="AC3332"/>
  <c r="AC2559"/>
  <c r="AC4455"/>
  <c r="AC195"/>
  <c r="AD195" s="1"/>
  <c r="AC1465"/>
  <c r="AC2584"/>
  <c r="AC2682"/>
  <c r="AD3814"/>
  <c r="AC486"/>
  <c r="AC867"/>
  <c r="AC484"/>
  <c r="AC868"/>
  <c r="AC3816"/>
  <c r="AD3816" s="1"/>
  <c r="AC475"/>
  <c r="AC476"/>
  <c r="AC4795"/>
  <c r="AC877"/>
  <c r="AC3818"/>
  <c r="AD3818" s="1"/>
  <c r="AC3810"/>
  <c r="AD3810" s="1"/>
  <c r="AC1474"/>
  <c r="AC872"/>
  <c r="AC869"/>
  <c r="AC874"/>
  <c r="AC483"/>
  <c r="AC875"/>
  <c r="AC865"/>
  <c r="AC866"/>
  <c r="AC873"/>
  <c r="AC4787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69"/>
  <c r="AC4559"/>
  <c r="AC4570"/>
  <c r="AC4566"/>
  <c r="AC4567"/>
  <c r="AC4568"/>
  <c r="AC4573"/>
  <c r="AC4561"/>
  <c r="AC4563"/>
  <c r="AC4571"/>
  <c r="AC4560"/>
  <c r="AC4565"/>
  <c r="AC4572"/>
  <c r="AC4562"/>
  <c r="AC4564"/>
  <c r="AC4900"/>
  <c r="AD4900" s="1"/>
  <c r="AC4463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66"/>
  <c r="AC1192"/>
  <c r="AD1192" s="1"/>
  <c r="AC1859"/>
  <c r="AD1859" s="1"/>
  <c r="AC4083"/>
  <c r="AC1186"/>
  <c r="AD1186" s="1"/>
  <c r="AC1181"/>
  <c r="AD1181" s="1"/>
  <c r="AC4378"/>
  <c r="AC1193"/>
  <c r="AD1193" s="1"/>
  <c r="AC1238"/>
  <c r="AC1189"/>
  <c r="AD1189" s="1"/>
  <c r="AC4636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41"/>
  <c r="AC1789"/>
  <c r="AC1237"/>
  <c r="AC2408"/>
  <c r="AC2403"/>
  <c r="AC1236"/>
  <c r="AC1234"/>
  <c r="AC1230"/>
  <c r="AC1226"/>
  <c r="AC1225"/>
  <c r="AC1224"/>
  <c r="AD1231" s="1"/>
  <c r="AC1227"/>
  <c r="AC1228"/>
  <c r="AC1229"/>
  <c r="AC4315"/>
  <c r="AC4304"/>
  <c r="AC4310"/>
  <c r="AC4309"/>
  <c r="AC4308"/>
  <c r="AC4306"/>
  <c r="AC4305"/>
  <c r="AC4316"/>
  <c r="AC4312"/>
  <c r="AC4313"/>
  <c r="AC4314"/>
  <c r="AC4302"/>
  <c r="AC4307"/>
  <c r="AC4311"/>
  <c r="AC4303"/>
  <c r="AC4431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65"/>
  <c r="AC4456"/>
  <c r="AC3912"/>
  <c r="AD3912" s="1"/>
  <c r="AC4430"/>
  <c r="AC4461"/>
  <c r="AC1795"/>
  <c r="AC1792"/>
  <c r="AC1791"/>
  <c r="AC1788"/>
  <c r="AC1793"/>
  <c r="AC1787"/>
  <c r="AC1782"/>
  <c r="AC1781"/>
  <c r="AC1785"/>
  <c r="AC1784"/>
  <c r="AC4442"/>
  <c r="AC4451"/>
  <c r="AC4424"/>
  <c r="AC4428"/>
  <c r="AC1786"/>
  <c r="AC4450"/>
  <c r="AC4464"/>
  <c r="AC4459"/>
  <c r="AC4460"/>
  <c r="AC4457"/>
  <c r="AC4458"/>
  <c r="AC4453"/>
  <c r="AC4452"/>
  <c r="AC4449"/>
  <c r="AC4448"/>
  <c r="AC4446"/>
  <c r="AC4443"/>
  <c r="AC4440"/>
  <c r="AC4444"/>
  <c r="AC4445"/>
  <c r="AC4429"/>
  <c r="AC4426"/>
  <c r="AC4427"/>
  <c r="AC4437"/>
  <c r="AC4438"/>
  <c r="AC4454"/>
  <c r="AC4447"/>
  <c r="AC4436"/>
  <c r="AC4422"/>
  <c r="AC4439"/>
  <c r="AC4434"/>
  <c r="AC4423"/>
  <c r="AC4435"/>
  <c r="AC4425"/>
  <c r="AC4432"/>
  <c r="AC4433"/>
  <c r="AC4081"/>
  <c r="AC4082"/>
  <c r="AC4090"/>
  <c r="AC4080"/>
  <c r="AC4086"/>
  <c r="AC4079"/>
  <c r="AC4077"/>
  <c r="AC4076"/>
  <c r="AC4087"/>
  <c r="AC4078"/>
  <c r="AC4088"/>
  <c r="AC4089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15"/>
  <c r="AC3546"/>
  <c r="AC3556"/>
  <c r="AC3540"/>
  <c r="AC3533"/>
  <c r="AC793"/>
  <c r="AC3530"/>
  <c r="AC3538"/>
  <c r="AC3531"/>
  <c r="AC3520"/>
  <c r="AC3542"/>
  <c r="AC3522"/>
  <c r="AC3543"/>
  <c r="AC3519"/>
  <c r="AC3518"/>
  <c r="AD3524" s="1"/>
  <c r="AC3544"/>
  <c r="AC3521"/>
  <c r="AC3536"/>
  <c r="AC3532"/>
  <c r="AC3535"/>
  <c r="AC3528"/>
  <c r="AC3523"/>
  <c r="AC1575"/>
  <c r="AC1570"/>
  <c r="AC3503"/>
  <c r="AC4712"/>
  <c r="AC787"/>
  <c r="AC1580"/>
  <c r="AC4724"/>
  <c r="AC4716"/>
  <c r="AC4719"/>
  <c r="AC4714"/>
  <c r="AC4717"/>
  <c r="AC4718"/>
  <c r="AC4723"/>
  <c r="AC4711"/>
  <c r="AC4710"/>
  <c r="AC4720"/>
  <c r="AC1581"/>
  <c r="AC4713"/>
  <c r="AC1571"/>
  <c r="AC1583"/>
  <c r="AC1573"/>
  <c r="AC800"/>
  <c r="AC801"/>
  <c r="AC4722"/>
  <c r="AC4721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02"/>
  <c r="AC3466"/>
  <c r="AC2391"/>
  <c r="AC4701"/>
  <c r="AC2392"/>
  <c r="AC2395"/>
  <c r="AC2397"/>
  <c r="AC2393"/>
  <c r="AC2394"/>
  <c r="AC2386"/>
  <c r="AC2385"/>
  <c r="AC2398"/>
  <c r="AC2387"/>
  <c r="AC2388"/>
  <c r="AC2389"/>
  <c r="AC2390"/>
  <c r="AC4703"/>
  <c r="AC4698"/>
  <c r="AC4699"/>
  <c r="AC4704"/>
  <c r="AC4705"/>
  <c r="AC4706"/>
  <c r="AC4707"/>
  <c r="AC4708"/>
  <c r="AC4697"/>
  <c r="AC4695"/>
  <c r="AC4696"/>
  <c r="AC4700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44"/>
  <c r="AC4886"/>
  <c r="AC4885"/>
  <c r="AC4883"/>
  <c r="AC4884"/>
  <c r="AC4888"/>
  <c r="AC4889"/>
  <c r="AC4837"/>
  <c r="AD4837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689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28"/>
  <c r="AC316"/>
  <c r="AC4942"/>
  <c r="AC3797"/>
  <c r="AC5041"/>
  <c r="AC4954"/>
  <c r="AC4960"/>
  <c r="AC4972"/>
  <c r="AC4847"/>
  <c r="AD4847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09"/>
  <c r="AD4809" s="1"/>
  <c r="AC187"/>
  <c r="AD187" s="1"/>
  <c r="AC4924"/>
  <c r="AC1473"/>
  <c r="AD1473" s="1"/>
  <c r="AC4842"/>
  <c r="AD4842" s="1"/>
  <c r="AC4858"/>
  <c r="AD4858" s="1"/>
  <c r="AC4853"/>
  <c r="AD4853" s="1"/>
  <c r="AD2559"/>
  <c r="AC3257"/>
  <c r="AD3257" s="1"/>
  <c r="AC4854"/>
  <c r="AD4854" s="1"/>
  <c r="AC4793"/>
  <c r="AC4838"/>
  <c r="AD4838" s="1"/>
  <c r="AC3764"/>
  <c r="AD3764" s="1"/>
  <c r="AC4841"/>
  <c r="AD4841" s="1"/>
  <c r="AC4835"/>
  <c r="AD4835" s="1"/>
  <c r="AC3047"/>
  <c r="AC4836"/>
  <c r="AD4836" s="1"/>
  <c r="AC4794"/>
  <c r="AC4852"/>
  <c r="AD4852" s="1"/>
  <c r="AC4843"/>
  <c r="AD4843" s="1"/>
  <c r="AC4844"/>
  <c r="AD4844" s="1"/>
  <c r="AD188"/>
  <c r="AD190"/>
  <c r="AD189"/>
  <c r="AC4856"/>
  <c r="AD4856" s="1"/>
  <c r="AC170"/>
  <c r="AC4839"/>
  <c r="AD4839" s="1"/>
  <c r="AC3845"/>
  <c r="AD3845" s="1"/>
  <c r="AC4758"/>
  <c r="AD4758" s="1"/>
  <c r="AC4840"/>
  <c r="AD4840" s="1"/>
  <c r="AC171"/>
  <c r="AC3467"/>
  <c r="AC172"/>
  <c r="AC4850"/>
  <c r="AD4850" s="1"/>
  <c r="AD4860"/>
  <c r="AC3412"/>
  <c r="AC4764"/>
  <c r="AD4764" s="1"/>
  <c r="AC4851"/>
  <c r="AD4851" s="1"/>
  <c r="AC3796"/>
  <c r="AC4810"/>
  <c r="AD4810" s="1"/>
  <c r="AC4855"/>
  <c r="AD4855" s="1"/>
  <c r="AC173"/>
  <c r="AC176"/>
  <c r="AC179"/>
  <c r="AC178"/>
  <c r="AC177"/>
  <c r="AC182"/>
  <c r="AC181"/>
  <c r="AC174"/>
  <c r="AC180"/>
  <c r="AC4849"/>
  <c r="AD4849" s="1"/>
  <c r="AC4857"/>
  <c r="AD4857" s="1"/>
  <c r="AC4845"/>
  <c r="AD4845" s="1"/>
  <c r="AC4859"/>
  <c r="AD4859" s="1"/>
  <c r="AC4848"/>
  <c r="AD4848" s="1"/>
  <c r="AC4830"/>
  <c r="AD4830" s="1"/>
  <c r="AC4799"/>
  <c r="AD4799" s="1"/>
  <c r="AC4788"/>
  <c r="AC4819"/>
  <c r="AD4819" s="1"/>
  <c r="AC4817"/>
  <c r="AD4817" s="1"/>
  <c r="AC4781"/>
  <c r="AC4823"/>
  <c r="AD4823" s="1"/>
  <c r="AD4825"/>
  <c r="AD4832"/>
  <c r="AD4834"/>
  <c r="AC4804"/>
  <c r="AD4804" s="1"/>
  <c r="AC4828"/>
  <c r="AD4828" s="1"/>
  <c r="AD4833"/>
  <c r="AC4808"/>
  <c r="AD4808" s="1"/>
  <c r="AC4829"/>
  <c r="AD4829" s="1"/>
  <c r="AC4818"/>
  <c r="AD4818" s="1"/>
  <c r="AC4822"/>
  <c r="AD4822" s="1"/>
  <c r="AC4820"/>
  <c r="AD4820" s="1"/>
  <c r="AC4821"/>
  <c r="AD4821" s="1"/>
  <c r="AC4826"/>
  <c r="AD4826" s="1"/>
  <c r="AC4827"/>
  <c r="AD4827" s="1"/>
  <c r="AC4807"/>
  <c r="AD4807" s="1"/>
  <c r="AC4813"/>
  <c r="AD4813" s="1"/>
  <c r="AC4802"/>
  <c r="AD4802" s="1"/>
  <c r="AC4780"/>
  <c r="AC4785"/>
  <c r="AC4782"/>
  <c r="AC4805"/>
  <c r="AD4805" s="1"/>
  <c r="AD4815"/>
  <c r="AC4673"/>
  <c r="AD4824"/>
  <c r="AC4779"/>
  <c r="AC4778"/>
  <c r="AC4811"/>
  <c r="AD4811" s="1"/>
  <c r="AC4812"/>
  <c r="AD4812" s="1"/>
  <c r="AC4777"/>
  <c r="AC4769"/>
  <c r="AD4769" s="1"/>
  <c r="AC4775"/>
  <c r="AC4783"/>
  <c r="AC4772"/>
  <c r="AC4814"/>
  <c r="AD4814" s="1"/>
  <c r="AC4806"/>
  <c r="AD4806" s="1"/>
  <c r="AC4784"/>
  <c r="AC4774"/>
  <c r="AC4803"/>
  <c r="AD4803" s="1"/>
  <c r="AC4765"/>
  <c r="AD4765" s="1"/>
  <c r="AC4776"/>
  <c r="AC4763"/>
  <c r="AD4763" s="1"/>
  <c r="AC4773"/>
  <c r="AC4761"/>
  <c r="AD4761" s="1"/>
  <c r="AC4770"/>
  <c r="AD4770" s="1"/>
  <c r="AC4768"/>
  <c r="AD4768" s="1"/>
  <c r="AC4757"/>
  <c r="AD4757" s="1"/>
  <c r="AC4522"/>
  <c r="AD4522" s="1"/>
  <c r="AC4759"/>
  <c r="AD4759" s="1"/>
  <c r="AC4762"/>
  <c r="AD4762" s="1"/>
  <c r="AC4409"/>
  <c r="AC4760"/>
  <c r="AD4760" s="1"/>
  <c r="AC4766"/>
  <c r="AD4766" s="1"/>
  <c r="AC4796"/>
  <c r="AC4767"/>
  <c r="AD4767" s="1"/>
  <c r="AC4797"/>
  <c r="AC4792"/>
  <c r="AC4688"/>
  <c r="AC4789"/>
  <c r="AC4798"/>
  <c r="AD4798" s="1"/>
  <c r="AC4694"/>
  <c r="AC4791"/>
  <c r="AC4675"/>
  <c r="AC4687"/>
  <c r="AC4790"/>
  <c r="AC4683"/>
  <c r="AC3896"/>
  <c r="AD3896" s="1"/>
  <c r="AC4690"/>
  <c r="AC4278"/>
  <c r="AC4666"/>
  <c r="AC4406"/>
  <c r="AD4406" s="1"/>
  <c r="AC4627"/>
  <c r="AC4667"/>
  <c r="AC4595"/>
  <c r="AD4595" s="1"/>
  <c r="AC4668"/>
  <c r="AC4692"/>
  <c r="AC4613"/>
  <c r="AD4613" s="1"/>
  <c r="AC4603"/>
  <c r="AD4603" s="1"/>
  <c r="AC4637"/>
  <c r="AC4669"/>
  <c r="AC4693"/>
  <c r="AC4686"/>
  <c r="AC4684"/>
  <c r="AC4691"/>
  <c r="AC4672"/>
  <c r="AC4681"/>
  <c r="AC4671"/>
  <c r="AC4677"/>
  <c r="AC4642"/>
  <c r="AC3747"/>
  <c r="AD3747" s="1"/>
  <c r="AC4600"/>
  <c r="AD4600" s="1"/>
  <c r="AC4635"/>
  <c r="AC4678"/>
  <c r="AC3317"/>
  <c r="AD3317" s="1"/>
  <c r="AC4602"/>
  <c r="AD4602" s="1"/>
  <c r="AC4682"/>
  <c r="AC4679"/>
  <c r="AC4414"/>
  <c r="AC4622"/>
  <c r="AC4670"/>
  <c r="AC4685"/>
  <c r="AC3678"/>
  <c r="AD3678" s="1"/>
  <c r="AC3838"/>
  <c r="AD3838" s="1"/>
  <c r="AC4298"/>
  <c r="AD4298" s="1"/>
  <c r="AC4623"/>
  <c r="AC4674"/>
  <c r="AC4641"/>
  <c r="AC4676"/>
  <c r="AC4647"/>
  <c r="AC4632"/>
  <c r="AC4648"/>
  <c r="AC4638"/>
  <c r="AC4267"/>
  <c r="AC4639"/>
  <c r="AC4624"/>
  <c r="AC4643"/>
  <c r="AC4640"/>
  <c r="AC4587"/>
  <c r="AC4629"/>
  <c r="AC4594"/>
  <c r="AD4594" s="1"/>
  <c r="AC4645"/>
  <c r="AC4646"/>
  <c r="AC4625"/>
  <c r="AC4626"/>
  <c r="AC4581"/>
  <c r="AC4582"/>
  <c r="AC4620"/>
  <c r="AC4601"/>
  <c r="AD4601" s="1"/>
  <c r="AC4590"/>
  <c r="AD4590" s="1"/>
  <c r="AC4633"/>
  <c r="AC4592"/>
  <c r="AD4592" s="1"/>
  <c r="AC4630"/>
  <c r="AC4598"/>
  <c r="AD4598" s="1"/>
  <c r="AC4599"/>
  <c r="AD4599" s="1"/>
  <c r="AC4591"/>
  <c r="AD4591" s="1"/>
  <c r="AC4631"/>
  <c r="AC4621"/>
  <c r="AC4596"/>
  <c r="AD4596" s="1"/>
  <c r="AC4593"/>
  <c r="AD4593" s="1"/>
  <c r="AC4611"/>
  <c r="AD4611" s="1"/>
  <c r="AC4580"/>
  <c r="AC4289"/>
  <c r="AD4289" s="1"/>
  <c r="AC4612"/>
  <c r="AD4612" s="1"/>
  <c r="AC4577"/>
  <c r="AC4578"/>
  <c r="AC4579"/>
  <c r="AC4583"/>
  <c r="AC4417"/>
  <c r="AC4584"/>
  <c r="AC4597"/>
  <c r="AD4597" s="1"/>
  <c r="AC4585"/>
  <c r="AC4586"/>
  <c r="AC4575"/>
  <c r="AC4605"/>
  <c r="AD4605" s="1"/>
  <c r="AC3757"/>
  <c r="AD3757" s="1"/>
  <c r="AC3902"/>
  <c r="AD3902" s="1"/>
  <c r="AC4617"/>
  <c r="AD4617" s="1"/>
  <c r="AC4606"/>
  <c r="AD4606" s="1"/>
  <c r="AC4616"/>
  <c r="AD4616" s="1"/>
  <c r="AC3828"/>
  <c r="AD3828" s="1"/>
  <c r="AC4274"/>
  <c r="AC4609"/>
  <c r="AD4609" s="1"/>
  <c r="AC4618"/>
  <c r="AD4618" s="1"/>
  <c r="AC4207"/>
  <c r="AD4207" s="1"/>
  <c r="AC4614"/>
  <c r="AD4614" s="1"/>
  <c r="AC4576"/>
  <c r="AC4529"/>
  <c r="AC4615"/>
  <c r="AD4615" s="1"/>
  <c r="AC4610"/>
  <c r="AD4610" s="1"/>
  <c r="AC4607"/>
  <c r="AD4607" s="1"/>
  <c r="AC4535"/>
  <c r="AC4608"/>
  <c r="AD4608" s="1"/>
  <c r="AC4521"/>
  <c r="AD4521" s="1"/>
  <c r="AC4538"/>
  <c r="AC4542"/>
  <c r="AC4537"/>
  <c r="AC4262"/>
  <c r="AC4534"/>
  <c r="AC4515"/>
  <c r="AD4515" s="1"/>
  <c r="AC4516"/>
  <c r="AD4516" s="1"/>
  <c r="AC4541"/>
  <c r="AC4530"/>
  <c r="AC4536"/>
  <c r="AC4539"/>
  <c r="AC4520"/>
  <c r="AD4520" s="1"/>
  <c r="AC4531"/>
  <c r="AC3782"/>
  <c r="AC3713"/>
  <c r="AD3713" s="1"/>
  <c r="AC4258"/>
  <c r="AC4514"/>
  <c r="AD4514" s="1"/>
  <c r="AC4523"/>
  <c r="AD4523" s="1"/>
  <c r="AC1948"/>
  <c r="AD1948" s="1"/>
  <c r="AC4526"/>
  <c r="AD4526" s="1"/>
  <c r="AC4519"/>
  <c r="AD4519" s="1"/>
  <c r="AC4532"/>
  <c r="AC4533"/>
  <c r="AC4517"/>
  <c r="AD4517" s="1"/>
  <c r="AC4524"/>
  <c r="AD4524" s="1"/>
  <c r="AC4518"/>
  <c r="AD4518" s="1"/>
  <c r="AC4525"/>
  <c r="AD4525" s="1"/>
  <c r="AC4418"/>
  <c r="AC4527"/>
  <c r="AD4527" s="1"/>
  <c r="AC4540"/>
  <c r="AD4372"/>
  <c r="AC4419"/>
  <c r="AC4377"/>
  <c r="AD4377" s="1"/>
  <c r="AC4420"/>
  <c r="AC4413"/>
  <c r="AC4255"/>
  <c r="AD4255" s="1"/>
  <c r="AC4244"/>
  <c r="AD4244" s="1"/>
  <c r="AC4271"/>
  <c r="AC4374"/>
  <c r="AD4374" s="1"/>
  <c r="AC4246"/>
  <c r="AD4246" s="1"/>
  <c r="AC4403"/>
  <c r="AD4403" s="1"/>
  <c r="AC4365"/>
  <c r="AD4365" s="1"/>
  <c r="AC4259"/>
  <c r="AC4291"/>
  <c r="AD4291" s="1"/>
  <c r="AC4264"/>
  <c r="AC4421"/>
  <c r="AC4410"/>
  <c r="AC4411"/>
  <c r="AC4370"/>
  <c r="AD4370" s="1"/>
  <c r="AC4412"/>
  <c r="AC4368"/>
  <c r="AD4368" s="1"/>
  <c r="AC4395"/>
  <c r="AD4395" s="1"/>
  <c r="AC4375"/>
  <c r="AD4375" s="1"/>
  <c r="AD4364"/>
  <c r="AC4369"/>
  <c r="AD4369" s="1"/>
  <c r="AC4376"/>
  <c r="AD4376" s="1"/>
  <c r="AC4399"/>
  <c r="AD4399" s="1"/>
  <c r="AC4366"/>
  <c r="AD4366" s="1"/>
  <c r="AC4367"/>
  <c r="AD4367" s="1"/>
  <c r="AC4373"/>
  <c r="AD4373" s="1"/>
  <c r="AC4249"/>
  <c r="AD4249" s="1"/>
  <c r="AC4402"/>
  <c r="AD4402" s="1"/>
  <c r="AD4371"/>
  <c r="AC4404"/>
  <c r="AD4404" s="1"/>
  <c r="AC4393"/>
  <c r="AD4393" s="1"/>
  <c r="AC4277"/>
  <c r="AC4188"/>
  <c r="AD4188" s="1"/>
  <c r="AC4269"/>
  <c r="AC4398"/>
  <c r="AD4398" s="1"/>
  <c r="AC4280"/>
  <c r="AC4265"/>
  <c r="AC4286"/>
  <c r="AC4397"/>
  <c r="AD4397" s="1"/>
  <c r="AC4215"/>
  <c r="AD4215" s="1"/>
  <c r="AC4401"/>
  <c r="AD4401" s="1"/>
  <c r="AC4394"/>
  <c r="AD4394" s="1"/>
  <c r="AC4405"/>
  <c r="AD4405" s="1"/>
  <c r="AC4285"/>
  <c r="AC4396"/>
  <c r="AD4396" s="1"/>
  <c r="AC4294"/>
  <c r="AD4294" s="1"/>
  <c r="AC4283"/>
  <c r="AC4284"/>
  <c r="AC4288"/>
  <c r="AD4288" s="1"/>
  <c r="AC4273"/>
  <c r="AD4400"/>
  <c r="AC4056"/>
  <c r="AD4056" s="1"/>
  <c r="AC4250"/>
  <c r="AD4250" s="1"/>
  <c r="AC4279"/>
  <c r="AD4301"/>
  <c r="AC4035"/>
  <c r="AC4251"/>
  <c r="AD4251" s="1"/>
  <c r="AC4292"/>
  <c r="AD4292" s="1"/>
  <c r="AC4276"/>
  <c r="AD3480"/>
  <c r="AC4053"/>
  <c r="AD4053" s="1"/>
  <c r="AC4206"/>
  <c r="AD4206" s="1"/>
  <c r="AD4296"/>
  <c r="AC4281"/>
  <c r="AC4266"/>
  <c r="AC4253"/>
  <c r="AD4253" s="1"/>
  <c r="AC4297"/>
  <c r="AD4297" s="1"/>
  <c r="AC4282"/>
  <c r="AC4270"/>
  <c r="AC4293"/>
  <c r="AD4293" s="1"/>
  <c r="AC4299"/>
  <c r="AD4299" s="1"/>
  <c r="AC4290"/>
  <c r="AD4290" s="1"/>
  <c r="AC4275"/>
  <c r="AC4263"/>
  <c r="AC4214"/>
  <c r="AD4214" s="1"/>
  <c r="AC4228"/>
  <c r="AD4228" s="1"/>
  <c r="AD4295"/>
  <c r="AC4243"/>
  <c r="AD4243" s="1"/>
  <c r="AC4300"/>
  <c r="AD4300" s="1"/>
  <c r="AC4219"/>
  <c r="AD4219" s="1"/>
  <c r="AC4245"/>
  <c r="AD4245" s="1"/>
  <c r="AC4256"/>
  <c r="AD4256" s="1"/>
  <c r="AC4247"/>
  <c r="AD4247" s="1"/>
  <c r="AC4064"/>
  <c r="AC4052"/>
  <c r="AD4052" s="1"/>
  <c r="AC4252"/>
  <c r="AD4252" s="1"/>
  <c r="AC4248"/>
  <c r="AD4248" s="1"/>
  <c r="AC4254"/>
  <c r="AD4254" s="1"/>
  <c r="AC4223"/>
  <c r="AD4223" s="1"/>
  <c r="AC4039"/>
  <c r="AC4240"/>
  <c r="AD4240" s="1"/>
  <c r="AC4229"/>
  <c r="AD4229" s="1"/>
  <c r="AC4218"/>
  <c r="AD4218" s="1"/>
  <c r="AC4234"/>
  <c r="AD4234" s="1"/>
  <c r="AC4196"/>
  <c r="AD4196" s="1"/>
  <c r="AC4231"/>
  <c r="AD4231" s="1"/>
  <c r="AC4216"/>
  <c r="AD4216" s="1"/>
  <c r="AC4235"/>
  <c r="AD4235" s="1"/>
  <c r="AC4226"/>
  <c r="AD4226" s="1"/>
  <c r="AC4220"/>
  <c r="AD4220" s="1"/>
  <c r="AD4237"/>
  <c r="AC4232"/>
  <c r="AD4232" s="1"/>
  <c r="AC4233"/>
  <c r="AD4233" s="1"/>
  <c r="AC4225"/>
  <c r="AD4225" s="1"/>
  <c r="AC4222"/>
  <c r="AD4222" s="1"/>
  <c r="AC4239"/>
  <c r="AD4239" s="1"/>
  <c r="AC4224"/>
  <c r="AD4224" s="1"/>
  <c r="AC4217"/>
  <c r="AD4217" s="1"/>
  <c r="AC4238"/>
  <c r="AD4238" s="1"/>
  <c r="AC4034"/>
  <c r="AC4063"/>
  <c r="AC4185"/>
  <c r="AD4185" s="1"/>
  <c r="AC3730"/>
  <c r="AD3730" s="1"/>
  <c r="AC4186"/>
  <c r="AD4186" s="1"/>
  <c r="AC4068"/>
  <c r="AC4187"/>
  <c r="AD4187" s="1"/>
  <c r="AC4194"/>
  <c r="AD4194" s="1"/>
  <c r="AC4213"/>
  <c r="AD4213" s="1"/>
  <c r="AC4241"/>
  <c r="AD4241" s="1"/>
  <c r="AC4191"/>
  <c r="AD4191" s="1"/>
  <c r="AC4221"/>
  <c r="AD4221" s="1"/>
  <c r="AC4183"/>
  <c r="AD4183" s="1"/>
  <c r="AC3687"/>
  <c r="AD3687" s="1"/>
  <c r="AC4192"/>
  <c r="AD4192" s="1"/>
  <c r="AC3342"/>
  <c r="AD3342" s="1"/>
  <c r="AC4230"/>
  <c r="AD4230" s="1"/>
  <c r="AD4236"/>
  <c r="AC4184"/>
  <c r="AD4184" s="1"/>
  <c r="AC4193"/>
  <c r="AD4193" s="1"/>
  <c r="AC4205"/>
  <c r="AD4205" s="1"/>
  <c r="AC4204"/>
  <c r="AD4204" s="1"/>
  <c r="AC4075"/>
  <c r="AC4201"/>
  <c r="AD4201" s="1"/>
  <c r="AC4202"/>
  <c r="AD4202" s="1"/>
  <c r="AC4203"/>
  <c r="AD4203" s="1"/>
  <c r="AC3868"/>
  <c r="AC4032"/>
  <c r="AD4189"/>
  <c r="AC4048"/>
  <c r="AD4048" s="1"/>
  <c r="AC4199"/>
  <c r="AD4199" s="1"/>
  <c r="AC4195"/>
  <c r="AD4195" s="1"/>
  <c r="AD4190"/>
  <c r="AC3712"/>
  <c r="AD3712" s="1"/>
  <c r="AC4198"/>
  <c r="AD4198" s="1"/>
  <c r="AC3825"/>
  <c r="AD3825" s="1"/>
  <c r="AC3676"/>
  <c r="AD3676" s="1"/>
  <c r="AC3686"/>
  <c r="AD3686" s="1"/>
  <c r="AC3830"/>
  <c r="AD3830" s="1"/>
  <c r="AC3903"/>
  <c r="AD3903" s="1"/>
  <c r="AC4071"/>
  <c r="AC4200"/>
  <c r="AD4200" s="1"/>
  <c r="AC4208"/>
  <c r="AD4208" s="1"/>
  <c r="AC4209"/>
  <c r="AD4209" s="1"/>
  <c r="AC4074"/>
  <c r="AC4073"/>
  <c r="AD4211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10"/>
  <c r="AD4210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19"/>
  <c r="AC1475"/>
  <c r="AD1475" s="1"/>
  <c r="AC1478"/>
  <c r="AD1478" s="1"/>
  <c r="AC1208"/>
  <c r="AC1445"/>
  <c r="AD1445" s="1"/>
  <c r="AC1464"/>
  <c r="AC1374"/>
  <c r="AD1374" s="1"/>
  <c r="AC1430"/>
  <c r="AD1430" s="1"/>
  <c r="AC1453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4528"/>
  <c r="AC3864"/>
  <c r="AC3096"/>
  <c r="AC4619"/>
  <c r="AC4272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74"/>
  <c r="AC4634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3951"/>
  <c r="AC3945"/>
  <c r="AC3946"/>
  <c r="AC3947"/>
  <c r="AC3948"/>
  <c r="AC3949"/>
  <c r="AC3953"/>
  <c r="AC3940"/>
  <c r="AC3943"/>
  <c r="AC3941"/>
  <c r="AC3944"/>
  <c r="AC3954"/>
  <c r="AC3952"/>
  <c r="AC4348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23"/>
  <c r="AD4123" s="1"/>
  <c r="AC391"/>
  <c r="AC436"/>
  <c r="AC1655"/>
  <c r="AC2099"/>
  <c r="AC2471"/>
  <c r="AC3227"/>
  <c r="AC3957"/>
  <c r="AD3957" s="1"/>
  <c r="AC3980"/>
  <c r="AC4161"/>
  <c r="AC4751"/>
  <c r="AC427"/>
  <c r="AC2100"/>
  <c r="AC4544"/>
  <c r="AC1089"/>
  <c r="AC3136"/>
  <c r="AC1610"/>
  <c r="AD1610" s="1"/>
  <c r="AC1926"/>
  <c r="AC2910"/>
  <c r="AC4010"/>
  <c r="AD4010" s="1"/>
  <c r="AC5121"/>
  <c r="AC1344"/>
  <c r="AC4407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57"/>
  <c r="AC3428"/>
  <c r="AC2134"/>
  <c r="AC2129"/>
  <c r="AC2143"/>
  <c r="AC2138"/>
  <c r="AC2141"/>
  <c r="AC4173"/>
  <c r="AC2130"/>
  <c r="AC2133"/>
  <c r="AC2131"/>
  <c r="AC2135"/>
  <c r="AC2136"/>
  <c r="AC2137"/>
  <c r="AC4169"/>
  <c r="AC4178"/>
  <c r="AC4176"/>
  <c r="AC2140"/>
  <c r="AC4177"/>
  <c r="AC4167"/>
  <c r="AC4175"/>
  <c r="AC2139"/>
  <c r="AC4168"/>
  <c r="AC2132"/>
  <c r="AC4174"/>
  <c r="AC4171"/>
  <c r="AC4179"/>
  <c r="AC4172"/>
  <c r="AC4170"/>
  <c r="AC4180"/>
  <c r="AC4181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53"/>
  <c r="AC3182"/>
  <c r="AD2894"/>
  <c r="AD1693"/>
  <c r="AD2463"/>
  <c r="AD4129"/>
  <c r="AD4319"/>
  <c r="AD2895"/>
  <c r="AD1700"/>
  <c r="AD2282"/>
  <c r="AD4326"/>
  <c r="AD4130"/>
  <c r="AD1705"/>
  <c r="AD1692"/>
  <c r="AD2468"/>
  <c r="AD3648"/>
  <c r="AD4328"/>
  <c r="AD4500"/>
  <c r="AD3647"/>
  <c r="AD1715"/>
  <c r="AD2887"/>
  <c r="AD1609"/>
  <c r="AD4506"/>
  <c r="AD1699"/>
  <c r="AD1707"/>
  <c r="AD4499"/>
  <c r="AD4507"/>
  <c r="AD3640"/>
  <c r="AD2469"/>
  <c r="AD2888"/>
  <c r="AD3641"/>
  <c r="AD3965"/>
  <c r="AD3964"/>
  <c r="AD4327"/>
  <c r="AD1708"/>
  <c r="AD2470"/>
  <c r="AD2900"/>
  <c r="AD4015"/>
  <c r="AD4320"/>
  <c r="AD4009"/>
  <c r="AC110"/>
  <c r="AC4665"/>
  <c r="AD2281"/>
  <c r="AD4131"/>
  <c r="AD3963"/>
  <c r="AC2508"/>
  <c r="AD1662"/>
  <c r="AD2476"/>
  <c r="AD4002"/>
  <c r="AD4484"/>
  <c r="AD4508"/>
  <c r="AD2289"/>
  <c r="AC4680"/>
  <c r="AC2893"/>
  <c r="AC2841"/>
  <c r="AC1941"/>
  <c r="AC2274"/>
  <c r="AC2120"/>
  <c r="AC3128"/>
  <c r="AC3134"/>
  <c r="AC4482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492"/>
  <c r="AC2418"/>
  <c r="AC2567"/>
  <c r="AC3197"/>
  <c r="AC2582"/>
  <c r="AC2500"/>
  <c r="AC3565"/>
  <c r="AC2597"/>
  <c r="AC2428"/>
  <c r="AC2516"/>
  <c r="AC2265"/>
  <c r="AC2417"/>
  <c r="AC2423"/>
  <c r="AC4651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76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15"/>
  <c r="AC1933"/>
  <c r="AC2279"/>
  <c r="AC2847"/>
  <c r="AC487"/>
  <c r="AC547"/>
  <c r="AC517"/>
  <c r="AD525" s="1"/>
  <c r="AC562"/>
  <c r="AD569" s="1"/>
  <c r="AC532"/>
  <c r="AD540" s="1"/>
  <c r="AC592"/>
  <c r="AC4146"/>
  <c r="AC1999"/>
  <c r="AC3970"/>
  <c r="AC4116"/>
  <c r="AC3962"/>
  <c r="AC4143"/>
  <c r="AC4008"/>
  <c r="AC2826"/>
  <c r="AC2871"/>
  <c r="AC3633"/>
  <c r="AC4104"/>
  <c r="AC4147"/>
  <c r="AC2450"/>
  <c r="AC3209"/>
  <c r="AC4098"/>
  <c r="AC1294"/>
  <c r="AC2901"/>
  <c r="AC834"/>
  <c r="AC2287"/>
  <c r="AC4490"/>
  <c r="AC65"/>
  <c r="AC3591"/>
  <c r="AC3413"/>
  <c r="AC4325"/>
  <c r="AC3933"/>
  <c r="AC3398"/>
  <c r="AC3201"/>
  <c r="AC3190"/>
  <c r="AC112"/>
  <c r="AC408"/>
  <c r="AC840"/>
  <c r="AC99"/>
  <c r="AC4339"/>
  <c r="AC855"/>
  <c r="AC3967"/>
  <c r="AC4138"/>
  <c r="AC433"/>
  <c r="AC3215"/>
  <c r="AC3566"/>
  <c r="AC2288"/>
  <c r="AC2633"/>
  <c r="AC4487"/>
  <c r="AC4556"/>
  <c r="AC397"/>
  <c r="AC35"/>
  <c r="AC3581"/>
  <c r="AC3604"/>
  <c r="AC4985"/>
  <c r="AC66"/>
  <c r="AC2004"/>
  <c r="AC2494"/>
  <c r="AC3156"/>
  <c r="AC4094"/>
  <c r="AC4148"/>
  <c r="AC4137"/>
  <c r="AC4471"/>
  <c r="AC4728"/>
  <c r="AC2105"/>
  <c r="AC3158"/>
  <c r="AC2506"/>
  <c r="AC1934"/>
  <c r="AC1938"/>
  <c r="AC2519"/>
  <c r="AC4150"/>
  <c r="AC4139"/>
  <c r="AC4152"/>
  <c r="AC116"/>
  <c r="AC3564"/>
  <c r="AC3615"/>
  <c r="AC1314"/>
  <c r="AC2889"/>
  <c r="AC380"/>
  <c r="AC2115"/>
  <c r="AC2873"/>
  <c r="AC4103"/>
  <c r="AC3625"/>
  <c r="AC1615"/>
  <c r="AC1660"/>
  <c r="AC2838"/>
  <c r="AC2003"/>
  <c r="AC2655"/>
  <c r="AC3205"/>
  <c r="AC3229"/>
  <c r="AC4654"/>
  <c r="AC4726"/>
  <c r="AC4998"/>
  <c r="AC4491"/>
  <c r="AC3620"/>
  <c r="AC2273"/>
  <c r="AC3616"/>
  <c r="AC1608"/>
  <c r="AC1257"/>
  <c r="AC2474"/>
  <c r="AC2520"/>
  <c r="AC2827"/>
  <c r="AC2896"/>
  <c r="AC3175"/>
  <c r="AC4092"/>
  <c r="AC3617"/>
  <c r="AC1714"/>
  <c r="AC3196"/>
  <c r="AC2456"/>
  <c r="AC3977"/>
  <c r="AC4330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63"/>
  <c r="AC2637"/>
  <c r="AC2457"/>
  <c r="AC3646"/>
  <c r="AC4660"/>
  <c r="AC4114"/>
  <c r="AC2272"/>
  <c r="AC372"/>
  <c r="AC1299"/>
  <c r="AC1612"/>
  <c r="AC1657"/>
  <c r="AC2116"/>
  <c r="AC2845"/>
  <c r="AC2885"/>
  <c r="AC3925"/>
  <c r="AC4154"/>
  <c r="AC4345"/>
  <c r="AC4469"/>
  <c r="AC3714"/>
  <c r="AC4159"/>
  <c r="AC1647"/>
  <c r="AC1917"/>
  <c r="AC2629"/>
  <c r="AC3212"/>
  <c r="AC3590"/>
  <c r="AC3981"/>
  <c r="AC4007"/>
  <c r="AC4481"/>
  <c r="AC2879"/>
  <c r="AC404"/>
  <c r="AC1652"/>
  <c r="AC2291"/>
  <c r="AC2643"/>
  <c r="AC2897"/>
  <c r="AC3609"/>
  <c r="AC4111"/>
  <c r="AC4746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05"/>
  <c r="AC4650"/>
  <c r="AC1929"/>
  <c r="AC1980"/>
  <c r="AC2268"/>
  <c r="AC2657"/>
  <c r="AC2646"/>
  <c r="AC3169"/>
  <c r="AC3214"/>
  <c r="AC3612"/>
  <c r="AC4004"/>
  <c r="AC4003"/>
  <c r="AC4142"/>
  <c r="AC4480"/>
  <c r="AC4737"/>
  <c r="AC3932"/>
  <c r="AC25"/>
  <c r="AC375"/>
  <c r="AC1291"/>
  <c r="AC1632"/>
  <c r="AC3159"/>
  <c r="AC3200"/>
  <c r="AC4554"/>
  <c r="AC4738"/>
  <c r="AC4753"/>
  <c r="AC2878"/>
  <c r="AC74"/>
  <c r="AC1670"/>
  <c r="AC3164"/>
  <c r="AC3194"/>
  <c r="AC4006"/>
  <c r="AC4333"/>
  <c r="AC4509"/>
  <c r="AC4555"/>
  <c r="AC4732"/>
  <c r="AC4743"/>
  <c r="AC4475"/>
  <c r="AC2128"/>
  <c r="AC2833"/>
  <c r="AC3599"/>
  <c r="AC3618"/>
  <c r="AC4334"/>
  <c r="AC4489"/>
  <c r="AC2913"/>
  <c r="AC3148"/>
  <c r="AC3155"/>
  <c r="AC4149"/>
  <c r="AC4346"/>
  <c r="AC4655"/>
  <c r="AC3165"/>
  <c r="AC2891"/>
  <c r="AC1919"/>
  <c r="AC4494"/>
  <c r="AC4771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10"/>
  <c r="AC4107"/>
  <c r="AC4656"/>
  <c r="AC4727"/>
  <c r="AC4748"/>
  <c r="AC4742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093"/>
  <c r="AC4101"/>
  <c r="AC4472"/>
  <c r="AC4497"/>
  <c r="AC4511"/>
  <c r="AC4659"/>
  <c r="AC4652"/>
  <c r="AC4739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05"/>
  <c r="AC4112"/>
  <c r="AC4162"/>
  <c r="AC4331"/>
  <c r="AC4338"/>
  <c r="AC4473"/>
  <c r="AC4512"/>
  <c r="AC4548"/>
  <c r="AC4729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095"/>
  <c r="AC4332"/>
  <c r="AC4342"/>
  <c r="AC4477"/>
  <c r="AC4470"/>
  <c r="AC4495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21"/>
  <c r="AC4132"/>
  <c r="AC4136"/>
  <c r="AC4164"/>
  <c r="AC4322"/>
  <c r="AC4343"/>
  <c r="AC4347"/>
  <c r="AC4478"/>
  <c r="AC4496"/>
  <c r="AC4485"/>
  <c r="AC4557"/>
  <c r="AC4546"/>
  <c r="AC4550"/>
  <c r="AC4662"/>
  <c r="AC4741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33"/>
  <c r="AC4165"/>
  <c r="AC4344"/>
  <c r="AC4479"/>
  <c r="AC4468"/>
  <c r="AC4486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34"/>
  <c r="AC4158"/>
  <c r="AC4324"/>
  <c r="AC4510"/>
  <c r="AC4755"/>
  <c r="AC4744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20"/>
  <c r="AC4113"/>
  <c r="AC4151"/>
  <c r="AC4335"/>
  <c r="AC4474"/>
  <c r="AC4549"/>
  <c r="AC4661"/>
  <c r="AC4745"/>
  <c r="AC4754"/>
  <c r="AC4747"/>
  <c r="AC4752"/>
  <c r="AC4736"/>
  <c r="AC4730"/>
  <c r="AC4731"/>
  <c r="AC4663"/>
  <c r="AC4653"/>
  <c r="AC4547"/>
  <c r="AC4501"/>
  <c r="AC4502"/>
  <c r="AC4503"/>
  <c r="AC4504"/>
  <c r="AC4488"/>
  <c r="AC4493"/>
  <c r="AC4336"/>
  <c r="AC4337"/>
  <c r="AC4321"/>
  <c r="AC4323"/>
  <c r="AC4329"/>
  <c r="AC4155"/>
  <c r="AC4156"/>
  <c r="AC4157"/>
  <c r="AC4140"/>
  <c r="AC4141"/>
  <c r="AC4135"/>
  <c r="AC4124"/>
  <c r="AC4128"/>
  <c r="AC4125"/>
  <c r="AC4126"/>
  <c r="AC4127"/>
  <c r="AC4117"/>
  <c r="AC4118"/>
  <c r="AC4119"/>
  <c r="AC4108"/>
  <c r="AC4109"/>
  <c r="AC4102"/>
  <c r="AC4096"/>
  <c r="AC4097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627" l="1"/>
  <c r="AD2620"/>
  <c r="AD4795"/>
  <c r="AD1535"/>
  <c r="AD1539"/>
  <c r="AD1536"/>
  <c r="AD1530"/>
  <c r="AD1527"/>
  <c r="AD1531"/>
  <c r="AD1529"/>
  <c r="AD1534"/>
  <c r="AD1526"/>
  <c r="AD1532"/>
  <c r="AD1528"/>
  <c r="AD1533"/>
  <c r="AD1537"/>
  <c r="AD4788"/>
  <c r="AD4794"/>
  <c r="AD4791"/>
  <c r="AD4796"/>
  <c r="AD4793"/>
  <c r="AD4800"/>
  <c r="AD4797"/>
  <c r="AD4792"/>
  <c r="AD4790"/>
  <c r="AD4789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787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63"/>
  <c r="AD4569"/>
  <c r="AD3857"/>
  <c r="AD3856"/>
  <c r="AD3860"/>
  <c r="AD3863"/>
  <c r="AD3855"/>
  <c r="AD3861"/>
  <c r="AD3862"/>
  <c r="AD3859"/>
  <c r="AD4567"/>
  <c r="AD4560"/>
  <c r="AD4564"/>
  <c r="AD4561"/>
  <c r="AD4571"/>
  <c r="AD4570"/>
  <c r="AD4566"/>
  <c r="AD4565"/>
  <c r="AD4568"/>
  <c r="AD4572"/>
  <c r="AD4562"/>
  <c r="AD4573"/>
  <c r="AD4463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51"/>
  <c r="AD4305"/>
  <c r="AD1227"/>
  <c r="AD1229"/>
  <c r="AD1228"/>
  <c r="AD1238"/>
  <c r="AD1226"/>
  <c r="AD1234"/>
  <c r="AD1230"/>
  <c r="AD1235"/>
  <c r="AD1232"/>
  <c r="AD1236"/>
  <c r="AD1225"/>
  <c r="AD1237"/>
  <c r="AD4315"/>
  <c r="AD4314"/>
  <c r="AD4304"/>
  <c r="AD4311"/>
  <c r="AD4308"/>
  <c r="AD4310"/>
  <c r="AD4306"/>
  <c r="AD4312"/>
  <c r="AD4316"/>
  <c r="AD4307"/>
  <c r="AD4313"/>
  <c r="AD2982"/>
  <c r="AD3664"/>
  <c r="AD4303"/>
  <c r="AD4309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43"/>
  <c r="AD3658"/>
  <c r="AD4459"/>
  <c r="AD4458"/>
  <c r="AD4455"/>
  <c r="AD4466"/>
  <c r="AD4462"/>
  <c r="AD4456"/>
  <c r="AD4464"/>
  <c r="AD4465"/>
  <c r="AD4457"/>
  <c r="AD4454"/>
  <c r="AD4460"/>
  <c r="AD4461"/>
  <c r="AD4453"/>
  <c r="AD4447"/>
  <c r="AD4429"/>
  <c r="AD4427"/>
  <c r="AD4432"/>
  <c r="AD4434"/>
  <c r="AD4425"/>
  <c r="AD4426"/>
  <c r="AD4436"/>
  <c r="AD4433"/>
  <c r="AD4448"/>
  <c r="AD4424"/>
  <c r="AD4442"/>
  <c r="AD4445"/>
  <c r="AD4439"/>
  <c r="AD4450"/>
  <c r="AD4438"/>
  <c r="AD4446"/>
  <c r="AD3657"/>
  <c r="AD4441"/>
  <c r="AD4440"/>
  <c r="AD4423"/>
  <c r="AD4449"/>
  <c r="AD4428"/>
  <c r="AD4431"/>
  <c r="AD4444"/>
  <c r="AD4430"/>
  <c r="AD4435"/>
  <c r="AD4090"/>
  <c r="AD4080"/>
  <c r="AD4088"/>
  <c r="AD4081"/>
  <c r="AD4078"/>
  <c r="AD4089"/>
  <c r="AD4086"/>
  <c r="AD4082"/>
  <c r="AD4077"/>
  <c r="AD4083"/>
  <c r="AD4087"/>
  <c r="AD4079"/>
  <c r="AD4085"/>
  <c r="AD4084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692"/>
  <c r="AD1575"/>
  <c r="AD3534"/>
  <c r="AD788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1581"/>
  <c r="AD3527"/>
  <c r="AD3466"/>
  <c r="AD4723"/>
  <c r="AD4719"/>
  <c r="AD4724"/>
  <c r="AD4712"/>
  <c r="AD4716"/>
  <c r="AD4722"/>
  <c r="AD4711"/>
  <c r="AD4721"/>
  <c r="AD4713"/>
  <c r="AD4717"/>
  <c r="AD4714"/>
  <c r="AD4715"/>
  <c r="AD4718"/>
  <c r="AD4720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699"/>
  <c r="AD2394"/>
  <c r="AD2386"/>
  <c r="AD2387"/>
  <c r="AD2388"/>
  <c r="AD2389"/>
  <c r="AD2395"/>
  <c r="AD2390"/>
  <c r="AD2399"/>
  <c r="AD2391"/>
  <c r="AD2397"/>
  <c r="AD2393"/>
  <c r="AD2396"/>
  <c r="AD2392"/>
  <c r="AD2398"/>
  <c r="AD4706"/>
  <c r="AD4704"/>
  <c r="AD4705"/>
  <c r="AD4709"/>
  <c r="AD4707"/>
  <c r="AD4700"/>
  <c r="AD4708"/>
  <c r="AD4701"/>
  <c r="AD4697"/>
  <c r="AD4703"/>
  <c r="AD4698"/>
  <c r="AD4702"/>
  <c r="AD4696"/>
  <c r="AD4537"/>
  <c r="AD3402"/>
  <c r="AD4629"/>
  <c r="AD4413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45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78"/>
  <c r="AD3433"/>
  <c r="AD3426"/>
  <c r="AD4672"/>
  <c r="AD307"/>
  <c r="AD317"/>
  <c r="AD308"/>
  <c r="AD314"/>
  <c r="AD311"/>
  <c r="AD316"/>
  <c r="AD319"/>
  <c r="AD310"/>
  <c r="AD309"/>
  <c r="AD315"/>
  <c r="AD26"/>
  <c r="AD4581"/>
  <c r="AD4262"/>
  <c r="AD173"/>
  <c r="AD174"/>
  <c r="AD4781"/>
  <c r="AD4774"/>
  <c r="AD4776"/>
  <c r="AD4782"/>
  <c r="AD4775"/>
  <c r="AD4785"/>
  <c r="AD4780"/>
  <c r="AD4074"/>
  <c r="AD4783"/>
  <c r="AD4777"/>
  <c r="AD4772"/>
  <c r="AD4784"/>
  <c r="AD4779"/>
  <c r="AD4773"/>
  <c r="AD4681"/>
  <c r="AD4683"/>
  <c r="AD4693"/>
  <c r="AD4690"/>
  <c r="AD4688"/>
  <c r="AD4686"/>
  <c r="AD4684"/>
  <c r="AD4687"/>
  <c r="AD4689"/>
  <c r="AD4685"/>
  <c r="AD4694"/>
  <c r="AD4691"/>
  <c r="AD4682"/>
  <c r="AD4674"/>
  <c r="AD4677"/>
  <c r="AD4666"/>
  <c r="AD4675"/>
  <c r="AD4678"/>
  <c r="AD4673"/>
  <c r="AD4671"/>
  <c r="AD4667"/>
  <c r="AD4676"/>
  <c r="AD4668"/>
  <c r="AD4669"/>
  <c r="AD4679"/>
  <c r="AD4670"/>
  <c r="AD4646"/>
  <c r="AD4638"/>
  <c r="AD2678"/>
  <c r="AD4635"/>
  <c r="AD4639"/>
  <c r="AD4647"/>
  <c r="AD4643"/>
  <c r="AD4636"/>
  <c r="AD4640"/>
  <c r="AD2382"/>
  <c r="AD4637"/>
  <c r="AD4644"/>
  <c r="AD4641"/>
  <c r="AD4648"/>
  <c r="AD4642"/>
  <c r="AD4624"/>
  <c r="AD4622"/>
  <c r="AD4627"/>
  <c r="AD4625"/>
  <c r="AD4631"/>
  <c r="AD4623"/>
  <c r="AD4620"/>
  <c r="AD4633"/>
  <c r="AD4632"/>
  <c r="AD4630"/>
  <c r="AD4626"/>
  <c r="AD4621"/>
  <c r="AD4628"/>
  <c r="AD4587"/>
  <c r="AD4578"/>
  <c r="AD4576"/>
  <c r="AD4580"/>
  <c r="AD4579"/>
  <c r="AD4582"/>
  <c r="AD4577"/>
  <c r="AD4583"/>
  <c r="AD4584"/>
  <c r="AD4588"/>
  <c r="AD4585"/>
  <c r="AD4586"/>
  <c r="AD4575"/>
  <c r="AD3457"/>
  <c r="AD3867"/>
  <c r="AD4529"/>
  <c r="AD4541"/>
  <c r="AD4534"/>
  <c r="AD4530"/>
  <c r="AD4531"/>
  <c r="AD4536"/>
  <c r="AD4535"/>
  <c r="AD4538"/>
  <c r="AD4532"/>
  <c r="AD4542"/>
  <c r="AD4539"/>
  <c r="AD4540"/>
  <c r="AD4533"/>
  <c r="AD3101"/>
  <c r="AD4417"/>
  <c r="AD4410"/>
  <c r="AD4285"/>
  <c r="AD4411"/>
  <c r="AD4421"/>
  <c r="AD4414"/>
  <c r="AD4418"/>
  <c r="AD4412"/>
  <c r="AD4409"/>
  <c r="AD4416"/>
  <c r="AD4419"/>
  <c r="AD4408"/>
  <c r="AD4415"/>
  <c r="AD4420"/>
  <c r="AD3050"/>
  <c r="AD3124"/>
  <c r="AD3724"/>
  <c r="AD2600"/>
  <c r="AD4261"/>
  <c r="AD4284"/>
  <c r="AD4282"/>
  <c r="AD4279"/>
  <c r="AD4269"/>
  <c r="AD4270"/>
  <c r="AD4264"/>
  <c r="AD4286"/>
  <c r="AD4275"/>
  <c r="AD4283"/>
  <c r="AD4280"/>
  <c r="AD4263"/>
  <c r="AD4271"/>
  <c r="AD4265"/>
  <c r="AD4259"/>
  <c r="AD4267"/>
  <c r="AD4276"/>
  <c r="AD4277"/>
  <c r="AD4260"/>
  <c r="AD4273"/>
  <c r="AD4281"/>
  <c r="AD4278"/>
  <c r="AD4258"/>
  <c r="AD4266"/>
  <c r="AD4268"/>
  <c r="AD4274"/>
  <c r="AD4065"/>
  <c r="AD4068"/>
  <c r="AD4062"/>
  <c r="AD4069"/>
  <c r="AD4071"/>
  <c r="AD4066"/>
  <c r="AD4075"/>
  <c r="AD4063"/>
  <c r="AD4072"/>
  <c r="AD4064"/>
  <c r="AD4067"/>
  <c r="AD4070"/>
  <c r="AD4073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58"/>
  <c r="AD1331"/>
  <c r="AD435"/>
  <c r="AD2133"/>
  <c r="AD1716"/>
  <c r="AD4552"/>
  <c r="AD4545"/>
  <c r="AD4551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55"/>
  <c r="AD4353"/>
  <c r="AD4356"/>
  <c r="AD4358"/>
  <c r="AD4362"/>
  <c r="AD4351"/>
  <c r="AD4360"/>
  <c r="AD4352"/>
  <c r="AD4349"/>
  <c r="AD4361"/>
  <c r="AD4359"/>
  <c r="AD4354"/>
  <c r="AD4357"/>
  <c r="AD4553"/>
  <c r="AD4350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71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75"/>
  <c r="AD2143"/>
  <c r="AD4173"/>
  <c r="AD4180"/>
  <c r="AD4168"/>
  <c r="AD4174"/>
  <c r="AD4177"/>
  <c r="AD2137"/>
  <c r="AD2138"/>
  <c r="AD4169"/>
  <c r="AD4179"/>
  <c r="AD4178"/>
  <c r="AD4170"/>
  <c r="AD4181"/>
  <c r="AD4172"/>
  <c r="AD4176"/>
  <c r="AD1939"/>
  <c r="AD1940"/>
  <c r="AD1630"/>
  <c r="AD81"/>
  <c r="AD1946"/>
  <c r="AD4100"/>
  <c r="AD3602"/>
  <c r="AD3994"/>
  <c r="AD3985"/>
  <c r="AD3608"/>
  <c r="AD2849"/>
  <c r="AD4657"/>
  <c r="AD1931"/>
  <c r="AD4341"/>
  <c r="AD1925"/>
  <c r="AD3136"/>
  <c r="AD2848"/>
  <c r="AD3980"/>
  <c r="AD3978"/>
  <c r="AD4733"/>
  <c r="AD423"/>
  <c r="AD1651"/>
  <c r="AD376"/>
  <c r="AD51"/>
  <c r="AD2286"/>
  <c r="AD2840"/>
  <c r="AD3575"/>
  <c r="AD4097"/>
  <c r="AD4663"/>
  <c r="AD4754"/>
  <c r="AD4335"/>
  <c r="AD3202"/>
  <c r="AD2642"/>
  <c r="AD3931"/>
  <c r="AD1292"/>
  <c r="AD3630"/>
  <c r="AD2844"/>
  <c r="AD2123"/>
  <c r="AD371"/>
  <c r="AD4546"/>
  <c r="AD4164"/>
  <c r="AD3596"/>
  <c r="AD3154"/>
  <c r="AD2512"/>
  <c r="AD1720"/>
  <c r="AD4495"/>
  <c r="AD3939"/>
  <c r="AD3170"/>
  <c r="AD2270"/>
  <c r="AD4331"/>
  <c r="AD3230"/>
  <c r="AD1276"/>
  <c r="AD4497"/>
  <c r="AD3937"/>
  <c r="AD3179"/>
  <c r="AD4742"/>
  <c r="AD3629"/>
  <c r="AD4494"/>
  <c r="AD3155"/>
  <c r="AD2833"/>
  <c r="AD4006"/>
  <c r="AD4738"/>
  <c r="AD4004"/>
  <c r="AD1929"/>
  <c r="AD3611"/>
  <c r="AD2517"/>
  <c r="AD1266"/>
  <c r="AD2455"/>
  <c r="AD2479"/>
  <c r="AD4007"/>
  <c r="AD2845"/>
  <c r="AD4163"/>
  <c r="AD1281"/>
  <c r="AD3195"/>
  <c r="AD3617"/>
  <c r="AD1608"/>
  <c r="AD4654"/>
  <c r="AD3625"/>
  <c r="AD2489"/>
  <c r="AD3156"/>
  <c r="AD1685"/>
  <c r="AD3215"/>
  <c r="AD99"/>
  <c r="AD4325"/>
  <c r="AD4147"/>
  <c r="AD4143"/>
  <c r="AD2855"/>
  <c r="AD1738"/>
  <c r="AD1746"/>
  <c r="AD1731"/>
  <c r="AD1723"/>
  <c r="AD2420"/>
  <c r="AD2428"/>
  <c r="AD4492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27"/>
  <c r="AD4744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17"/>
  <c r="AD4140"/>
  <c r="AD4336"/>
  <c r="AD4653"/>
  <c r="AD4747"/>
  <c r="AD4474"/>
  <c r="AD3204"/>
  <c r="AD2634"/>
  <c r="AD2451"/>
  <c r="AD98"/>
  <c r="AD3975"/>
  <c r="AD2904"/>
  <c r="AD1918"/>
  <c r="AD4486"/>
  <c r="AD3926"/>
  <c r="AD2884"/>
  <c r="AD2293"/>
  <c r="AD4550"/>
  <c r="AD4322"/>
  <c r="AD3636"/>
  <c r="AD3171"/>
  <c r="AD2639"/>
  <c r="AD1927"/>
  <c r="AD3983"/>
  <c r="AD3191"/>
  <c r="AD2473"/>
  <c r="AD4338"/>
  <c r="AD3577"/>
  <c r="AD1324"/>
  <c r="AD4511"/>
  <c r="AD3928"/>
  <c r="AD3189"/>
  <c r="AD2449"/>
  <c r="AD3969"/>
  <c r="AD2635"/>
  <c r="AD4149"/>
  <c r="AD3599"/>
  <c r="AD4753"/>
  <c r="AD375"/>
  <c r="AD4003"/>
  <c r="AD1980"/>
  <c r="AD3635"/>
  <c r="AD1664"/>
  <c r="AD413"/>
  <c r="AD2643"/>
  <c r="AD4481"/>
  <c r="AD1647"/>
  <c r="AD2885"/>
  <c r="AD4114"/>
  <c r="AD1653"/>
  <c r="AD1714"/>
  <c r="AD1257"/>
  <c r="AD1615"/>
  <c r="AD116"/>
  <c r="AD2506"/>
  <c r="AD4094"/>
  <c r="AD3581"/>
  <c r="AD3566"/>
  <c r="AD4339"/>
  <c r="AD3933"/>
  <c r="AD2450"/>
  <c r="AD4146"/>
  <c r="AD2872"/>
  <c r="AD1749"/>
  <c r="AD1732"/>
  <c r="AD1737"/>
  <c r="AD1728"/>
  <c r="AD2429"/>
  <c r="AD2424"/>
  <c r="AD2516"/>
  <c r="AD2418"/>
  <c r="AD3133"/>
  <c r="AD2120"/>
  <c r="AD4160"/>
  <c r="AD4153"/>
  <c r="AD3225"/>
  <c r="AD1926"/>
  <c r="AD49"/>
  <c r="AD4735"/>
  <c r="AD2001"/>
  <c r="AD1645"/>
  <c r="AD2485"/>
  <c r="AD4166"/>
  <c r="AD2653"/>
  <c r="AD390"/>
  <c r="AD88"/>
  <c r="AD3227"/>
  <c r="AD4161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493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18"/>
  <c r="AD4141"/>
  <c r="AD4337"/>
  <c r="AD4547"/>
  <c r="AD4752"/>
  <c r="AD4549"/>
  <c r="AD3580"/>
  <c r="AD2870"/>
  <c r="AD2452"/>
  <c r="AD451"/>
  <c r="AD4013"/>
  <c r="AD3144"/>
  <c r="AD2294"/>
  <c r="AD3966"/>
  <c r="AD2877"/>
  <c r="AD2460"/>
  <c r="AD1696"/>
  <c r="AD4662"/>
  <c r="AD4343"/>
  <c r="AD3160"/>
  <c r="AD1935"/>
  <c r="AD3989"/>
  <c r="AD3231"/>
  <c r="AD1325"/>
  <c r="AD4473"/>
  <c r="AD3605"/>
  <c r="AD2647"/>
  <c r="AD1607"/>
  <c r="AD4659"/>
  <c r="AD3958"/>
  <c r="AD3206"/>
  <c r="AD2656"/>
  <c r="AD1260"/>
  <c r="AD4346"/>
  <c r="AD3618"/>
  <c r="AD4509"/>
  <c r="AD1291"/>
  <c r="AD4142"/>
  <c r="AD2268"/>
  <c r="AD3988"/>
  <c r="AD1990"/>
  <c r="AD2272"/>
  <c r="AD2637"/>
  <c r="AD1717"/>
  <c r="AD2902"/>
  <c r="AD3196"/>
  <c r="AD2474"/>
  <c r="AD1660"/>
  <c r="AD874"/>
  <c r="AD2484"/>
  <c r="AD4148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50"/>
  <c r="AD3631"/>
  <c r="AD3587"/>
  <c r="AD3578"/>
  <c r="AD392"/>
  <c r="AD395"/>
  <c r="AD1267"/>
  <c r="AD1688"/>
  <c r="AD1280"/>
  <c r="AD1709"/>
  <c r="AD2649"/>
  <c r="AD3177"/>
  <c r="AD3984"/>
  <c r="AD4157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19"/>
  <c r="AD4135"/>
  <c r="AD4321"/>
  <c r="AD4501"/>
  <c r="AD4736"/>
  <c r="AD4661"/>
  <c r="AD3610"/>
  <c r="AD2875"/>
  <c r="AD2487"/>
  <c r="AD4134"/>
  <c r="AD2283"/>
  <c r="AD2005"/>
  <c r="AD3974"/>
  <c r="AD2903"/>
  <c r="AD2475"/>
  <c r="AD4347"/>
  <c r="AD3936"/>
  <c r="AD3178"/>
  <c r="AD1987"/>
  <c r="AD2453"/>
  <c r="AD4095"/>
  <c r="AD3220"/>
  <c r="AD1604"/>
  <c r="AD4512"/>
  <c r="AD3638"/>
  <c r="AD1944"/>
  <c r="AD4652"/>
  <c r="AD3987"/>
  <c r="AD2509"/>
  <c r="AD4110"/>
  <c r="AD2645"/>
  <c r="AD4334"/>
  <c r="AD4555"/>
  <c r="AD2878"/>
  <c r="AD1632"/>
  <c r="AD4480"/>
  <c r="AD2657"/>
  <c r="AD4014"/>
  <c r="AD2006"/>
  <c r="AD2868"/>
  <c r="AD2897"/>
  <c r="AD4154"/>
  <c r="AD372"/>
  <c r="AD2457"/>
  <c r="AD2101"/>
  <c r="AD3595"/>
  <c r="AD2456"/>
  <c r="AD2520"/>
  <c r="AD4491"/>
  <c r="AD2838"/>
  <c r="AD2115"/>
  <c r="AD3615"/>
  <c r="AD1934"/>
  <c r="AD3997"/>
  <c r="AD2633"/>
  <c r="AD3967"/>
  <c r="AD3201"/>
  <c r="AD2287"/>
  <c r="AD4098"/>
  <c r="AD1999"/>
  <c r="AD4115"/>
  <c r="AD1713"/>
  <c r="AD1725"/>
  <c r="AD4476"/>
  <c r="AD835"/>
  <c r="AD2478"/>
  <c r="AD2422"/>
  <c r="AD3197"/>
  <c r="AD3140"/>
  <c r="AD2521"/>
  <c r="AD3134"/>
  <c r="AD4734"/>
  <c r="AD4106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08"/>
  <c r="AD4124"/>
  <c r="AD4323"/>
  <c r="AD4502"/>
  <c r="AD4730"/>
  <c r="AD4745"/>
  <c r="AD3968"/>
  <c r="AD2890"/>
  <c r="AD2480"/>
  <c r="AD1293"/>
  <c r="AD4158"/>
  <c r="AD3573"/>
  <c r="AD2448"/>
  <c r="AD2127"/>
  <c r="AD4133"/>
  <c r="AD3161"/>
  <c r="AD2464"/>
  <c r="AD1928"/>
  <c r="AD4478"/>
  <c r="AD3973"/>
  <c r="AD3192"/>
  <c r="AD2830"/>
  <c r="AD1998"/>
  <c r="AD47"/>
  <c r="AD4332"/>
  <c r="AD3567"/>
  <c r="AD1622"/>
  <c r="AD4548"/>
  <c r="AD3999"/>
  <c r="AD2869"/>
  <c r="AD1995"/>
  <c r="AD4739"/>
  <c r="AD4005"/>
  <c r="AD3576"/>
  <c r="AD2513"/>
  <c r="AD2122"/>
  <c r="AD4655"/>
  <c r="AD4489"/>
  <c r="AD4732"/>
  <c r="AD74"/>
  <c r="AD1682"/>
  <c r="AD4737"/>
  <c r="AD2646"/>
  <c r="AD4505"/>
  <c r="AD2278"/>
  <c r="AD2898"/>
  <c r="AD865"/>
  <c r="AD2879"/>
  <c r="AD2858"/>
  <c r="AD4345"/>
  <c r="AD1299"/>
  <c r="AD3621"/>
  <c r="AD2483"/>
  <c r="AD2827"/>
  <c r="AD3620"/>
  <c r="AD2003"/>
  <c r="AD2490"/>
  <c r="AD1314"/>
  <c r="AD1938"/>
  <c r="AD4471"/>
  <c r="AD4487"/>
  <c r="AD4138"/>
  <c r="AD3190"/>
  <c r="AD4490"/>
  <c r="AD1933"/>
  <c r="AD1724"/>
  <c r="AD1740"/>
  <c r="AD1742"/>
  <c r="AD2425"/>
  <c r="AD2417"/>
  <c r="AD3129"/>
  <c r="AD2850"/>
  <c r="AD4482"/>
  <c r="AD3992"/>
  <c r="AD2865"/>
  <c r="AD1623"/>
  <c r="AD826"/>
  <c r="AD57"/>
  <c r="AD3211"/>
  <c r="AD3586"/>
  <c r="AD4099"/>
  <c r="AD4000"/>
  <c r="AD4340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09"/>
  <c r="AD4128"/>
  <c r="AD4329"/>
  <c r="AD4503"/>
  <c r="AD4731"/>
  <c r="AD4120"/>
  <c r="AD3163"/>
  <c r="AD2493"/>
  <c r="AD1930"/>
  <c r="AD4324"/>
  <c r="AD2641"/>
  <c r="AD71"/>
  <c r="AD4165"/>
  <c r="AD3619"/>
  <c r="AD2482"/>
  <c r="AD1936"/>
  <c r="AD4496"/>
  <c r="AD4121"/>
  <c r="AD3221"/>
  <c r="AD2854"/>
  <c r="AD2103"/>
  <c r="AD820"/>
  <c r="AD4342"/>
  <c r="AD3606"/>
  <c r="AD2853"/>
  <c r="AD1719"/>
  <c r="AD4105"/>
  <c r="AD2881"/>
  <c r="AD2112"/>
  <c r="AD4093"/>
  <c r="AD3582"/>
  <c r="AD2857"/>
  <c r="AD4656"/>
  <c r="AD3216"/>
  <c r="AD2271"/>
  <c r="AD3165"/>
  <c r="AD4743"/>
  <c r="AD1670"/>
  <c r="AD3159"/>
  <c r="AD3169"/>
  <c r="AD2874"/>
  <c r="AD2267"/>
  <c r="AD3167"/>
  <c r="AD4111"/>
  <c r="AD404"/>
  <c r="AD3212"/>
  <c r="AD4469"/>
  <c r="AD1612"/>
  <c r="AD2867"/>
  <c r="AD2636"/>
  <c r="AD2896"/>
  <c r="AD2273"/>
  <c r="AD2655"/>
  <c r="AD2873"/>
  <c r="AD2889"/>
  <c r="AD2519"/>
  <c r="AD4728"/>
  <c r="AD66"/>
  <c r="AD4556"/>
  <c r="AD433"/>
  <c r="AD112"/>
  <c r="AD3970"/>
  <c r="AD2279"/>
  <c r="AD1979"/>
  <c r="AD1747"/>
  <c r="AD1733"/>
  <c r="AD1727"/>
  <c r="AD1750"/>
  <c r="AD2423"/>
  <c r="AD2500"/>
  <c r="AD3132"/>
  <c r="AD2893"/>
  <c r="AD3632"/>
  <c r="AD4749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64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02"/>
  <c r="AD4125"/>
  <c r="AD4155"/>
  <c r="AD4504"/>
  <c r="AD4113"/>
  <c r="AD3184"/>
  <c r="AD2518"/>
  <c r="AD1991"/>
  <c r="AD4510"/>
  <c r="AD3626"/>
  <c r="AD4344"/>
  <c r="AD3623"/>
  <c r="AD1989"/>
  <c r="AD4485"/>
  <c r="AD4132"/>
  <c r="AD3568"/>
  <c r="AD2843"/>
  <c r="AD2481"/>
  <c r="AD1326"/>
  <c r="AD4477"/>
  <c r="AD3614"/>
  <c r="AD2842"/>
  <c r="AD1945"/>
  <c r="AD4112"/>
  <c r="AD3176"/>
  <c r="AD2269"/>
  <c r="AD379"/>
  <c r="AD4101"/>
  <c r="AD3652"/>
  <c r="AD3172"/>
  <c r="AD4727"/>
  <c r="AD3228"/>
  <c r="AD2891"/>
  <c r="AD2913"/>
  <c r="AD4475"/>
  <c r="AD3164"/>
  <c r="AD3200"/>
  <c r="AD3214"/>
  <c r="AD2458"/>
  <c r="AD3585"/>
  <c r="AD1640"/>
  <c r="AD4746"/>
  <c r="AD1652"/>
  <c r="AD3590"/>
  <c r="AD1657"/>
  <c r="AD3646"/>
  <c r="AD3219"/>
  <c r="AD41"/>
  <c r="AD3977"/>
  <c r="AD3175"/>
  <c r="AD3205"/>
  <c r="AD4103"/>
  <c r="AD4150"/>
  <c r="AD2105"/>
  <c r="AD2004"/>
  <c r="AD408"/>
  <c r="AD3591"/>
  <c r="AD870"/>
  <c r="AD3633"/>
  <c r="AD4116"/>
  <c r="AD2847"/>
  <c r="AD1722"/>
  <c r="AD1741"/>
  <c r="AD1726"/>
  <c r="AD3570"/>
  <c r="AD2427"/>
  <c r="AD4651"/>
  <c r="AD3565"/>
  <c r="AD3137"/>
  <c r="AD3600"/>
  <c r="AD2651"/>
  <c r="AD2908"/>
  <c r="AD2486"/>
  <c r="AD1683"/>
  <c r="AD848"/>
  <c r="AD79"/>
  <c r="AD4145"/>
  <c r="AD4144"/>
  <c r="AD58"/>
  <c r="AD4658"/>
  <c r="AD3180"/>
  <c r="AD3993"/>
  <c r="AD4740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096"/>
  <c r="AD4126"/>
  <c r="AD4156"/>
  <c r="AD4488"/>
  <c r="AD4151"/>
  <c r="AD2277"/>
  <c r="AD4755"/>
  <c r="AD3651"/>
  <c r="AD1256"/>
  <c r="AD4479"/>
  <c r="AD3637"/>
  <c r="AD2831"/>
  <c r="AD2104"/>
  <c r="AD2111"/>
  <c r="AD4557"/>
  <c r="AD4136"/>
  <c r="AD3607"/>
  <c r="AD2883"/>
  <c r="AD2501"/>
  <c r="AD1643"/>
  <c r="AD4470"/>
  <c r="AD3935"/>
  <c r="AD2882"/>
  <c r="AD2102"/>
  <c r="AD4729"/>
  <c r="AD4162"/>
  <c r="AD3207"/>
  <c r="AD2454"/>
  <c r="AD4472"/>
  <c r="AD3930"/>
  <c r="AD3186"/>
  <c r="AD4748"/>
  <c r="AD3592"/>
  <c r="AD2505"/>
  <c r="AD1919"/>
  <c r="AD3148"/>
  <c r="AD2128"/>
  <c r="AD3194"/>
  <c r="AD4554"/>
  <c r="AD3932"/>
  <c r="AD3612"/>
  <c r="AD3622"/>
  <c r="AD2465"/>
  <c r="AD3998"/>
  <c r="AD1698"/>
  <c r="AD3166"/>
  <c r="AD2291"/>
  <c r="AD3981"/>
  <c r="AD4159"/>
  <c r="AD2116"/>
  <c r="AD4660"/>
  <c r="AD3934"/>
  <c r="AD405"/>
  <c r="AD4330"/>
  <c r="AD3616"/>
  <c r="AD3229"/>
  <c r="AD1677"/>
  <c r="AD380"/>
  <c r="AD4139"/>
  <c r="AD2494"/>
  <c r="AD840"/>
  <c r="AD1294"/>
  <c r="AD4104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51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<sst xmlns="http://schemas.openxmlformats.org/spreadsheetml/2006/main" count="13601" uniqueCount="1030">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</sst>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5106" activePane="bottomLeft" state="frozen"/>
      <selection pane="bottomLeft" activeCell="B4930" sqref="B493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168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252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504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756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975.7</v>
      </c>
      <c r="AD1306" s="48">
        <f>(ROUND(AC1306-AC1300,1)/AC1300)</f>
        <v>0.19571078431372549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168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252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504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756</v>
      </c>
      <c r="AA1307" s="14">
        <f t="shared" si="446"/>
        <v>0</v>
      </c>
      <c r="AB1307" s="14">
        <f t="shared" si="448"/>
        <v>0</v>
      </c>
      <c r="AC1307" s="15">
        <f t="shared" si="447"/>
        <v>975.7</v>
      </c>
      <c r="AD1307" s="48">
        <f>(ROUND(AC1307-AC1300,1)/AC1300)</f>
        <v>0.19571078431372549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168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252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554.4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806.4</v>
      </c>
      <c r="AB1308" s="14">
        <f t="shared" si="448"/>
        <v>0</v>
      </c>
      <c r="AC1308" s="15">
        <f t="shared" si="447"/>
        <v>1026.0999999999999</v>
      </c>
      <c r="AD1308" s="48">
        <f>(ROUND(AC1308-AC1300,1)/AC1300)</f>
        <v>0.2574754901960784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168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252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504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756</v>
      </c>
      <c r="AC1309" s="15">
        <f t="shared" si="447"/>
        <v>975.7</v>
      </c>
      <c r="AD1309" s="48">
        <f>(ROUND(AC1309-AC1300,1)/AC1300)</f>
        <v>0.19571078431372549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70</v>
      </c>
      <c r="J1496" s="13">
        <v>40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616.00000000000011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840.00000000000011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960</v>
      </c>
      <c r="AD1496" s="48">
        <f>(ROUND(AC1496-AC1495,1)/AC1495)</f>
        <v>0.16788321167883211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55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543.20000000000005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767.2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887.2</v>
      </c>
      <c r="AD1508" s="48">
        <f>(ROUND(AC1508-AC1495,1)/AC1495)</f>
        <v>7.9318734793187351E-2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80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896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1016</v>
      </c>
      <c r="AD1509" s="48">
        <f>(ROUND(AC1509-AC1495,1)/AC1495)</f>
        <v>0.23600973236009731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180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415.8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685.8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952.2</v>
      </c>
      <c r="AD1516" s="48">
        <f>(ROUND(AC1516-AC1510,1)/AC1510)</f>
        <v>0.16150280556233229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180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415.8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685.8</v>
      </c>
      <c r="AA1517" s="14">
        <f t="shared" si="508"/>
        <v>0</v>
      </c>
      <c r="AB1517" s="14">
        <f t="shared" si="510"/>
        <v>0</v>
      </c>
      <c r="AC1517" s="15">
        <f t="shared" si="509"/>
        <v>952.2</v>
      </c>
      <c r="AD1517" s="48">
        <f>(ROUND(AC1517-AC1510,1)/AC1510)</f>
        <v>0.16150280556233229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180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415.8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685.8</v>
      </c>
      <c r="AB1518" s="14">
        <f t="shared" si="510"/>
        <v>0</v>
      </c>
      <c r="AC1518" s="15">
        <f t="shared" si="509"/>
        <v>952.2</v>
      </c>
      <c r="AD1518" s="48">
        <f>(ROUND(AC1518-AC1510,1)/AC1510)</f>
        <v>0.16150280556233229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180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415.8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685.8</v>
      </c>
      <c r="AC1519" s="15">
        <f t="shared" si="509"/>
        <v>952.2</v>
      </c>
      <c r="AD1519" s="48">
        <f>(ROUND(AC1519-AC1510,1)/AC1510)</f>
        <v>0.16150280556233229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76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741.88800000000003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1010.6880000000001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1010.7</v>
      </c>
      <c r="AD1524" s="48">
        <f>(ROUND(AC1524-AC1510,1)/AC1510)</f>
        <v>0.23286167357892171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100</v>
      </c>
      <c r="E1525" s="11">
        <v>0</v>
      </c>
      <c r="F1525" s="11">
        <v>0</v>
      </c>
      <c r="G1525" s="11">
        <v>0</v>
      </c>
      <c r="H1525" s="11">
        <v>50</v>
      </c>
      <c r="I1525" s="51">
        <v>60</v>
      </c>
      <c r="J1525" s="51">
        <v>30</v>
      </c>
      <c r="K1525" s="51">
        <v>40</v>
      </c>
      <c r="L1525" s="51">
        <v>40</v>
      </c>
      <c r="M1525" s="51">
        <v>0</v>
      </c>
      <c r="N1525" s="52">
        <f>D1525*$D$3</f>
        <v>200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100</v>
      </c>
      <c r="S1525" s="52">
        <f>(N1525/100)*(I1525*$I$3)+(N1525/100)*(J1525*$J$3)</f>
        <v>360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160</v>
      </c>
      <c r="X1525" s="52">
        <f t="shared" ref="X1525:X1534" si="511">N1525+S1525</f>
        <v>560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260</v>
      </c>
      <c r="AC1525" s="53">
        <f>ROUND(X1525+Y1525+Z1525+AA1525+AB1525,1)</f>
        <v>820</v>
      </c>
      <c r="AD1525" s="58"/>
      <c r="AE1525" s="113"/>
      <c r="AF1525" s="60"/>
      <c r="AH1525" s="20"/>
    </row>
    <row r="1526" spans="1:34">
      <c r="A1526" s="99" t="s">
        <v>800</v>
      </c>
      <c r="B1526" s="91">
        <v>25</v>
      </c>
      <c r="C1526" s="21" t="s">
        <v>324</v>
      </c>
      <c r="D1526" s="12">
        <v>100</v>
      </c>
      <c r="E1526" s="12">
        <v>0</v>
      </c>
      <c r="F1526" s="12">
        <v>0</v>
      </c>
      <c r="G1526" s="12">
        <v>0</v>
      </c>
      <c r="H1526" s="12">
        <v>50</v>
      </c>
      <c r="I1526" s="13">
        <v>90</v>
      </c>
      <c r="J1526" s="13">
        <v>70</v>
      </c>
      <c r="K1526" s="13">
        <v>40</v>
      </c>
      <c r="L1526" s="13">
        <v>40</v>
      </c>
      <c r="M1526" s="13">
        <v>0</v>
      </c>
      <c r="N1526" s="14">
        <f>D1526*$D$4</f>
        <v>160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80</v>
      </c>
      <c r="S1526" s="14">
        <f>(N1526/100)*(I1526*$I$4)+(N1526/100)*(J1526*$J$4)</f>
        <v>640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128</v>
      </c>
      <c r="X1526" s="14">
        <f t="shared" si="511"/>
        <v>800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208</v>
      </c>
      <c r="AC1526" s="15">
        <f>ROUND(X1526+Y1526+Z1526+AA1526+AB1526,1)</f>
        <v>1008</v>
      </c>
      <c r="AD1526" s="48">
        <f>(ROUND(AC1526-AC1525,1)/AC1525)</f>
        <v>0.22926829268292684</v>
      </c>
      <c r="AE1526" s="113"/>
      <c r="AF1526" s="60"/>
      <c r="AH1526" s="20"/>
    </row>
    <row r="1527" spans="1:34">
      <c r="A1527" s="99" t="s">
        <v>801</v>
      </c>
      <c r="B1527" s="91">
        <v>12</v>
      </c>
      <c r="C1527" s="21" t="s">
        <v>834</v>
      </c>
      <c r="D1527" s="12">
        <v>100</v>
      </c>
      <c r="E1527" s="12">
        <v>0</v>
      </c>
      <c r="F1527" s="12">
        <v>0</v>
      </c>
      <c r="G1527" s="12">
        <v>0</v>
      </c>
      <c r="H1527" s="12">
        <v>50</v>
      </c>
      <c r="I1527" s="13">
        <v>60</v>
      </c>
      <c r="J1527" s="13">
        <v>30</v>
      </c>
      <c r="K1527" s="13">
        <v>40</v>
      </c>
      <c r="L1527" s="13">
        <v>40</v>
      </c>
      <c r="M1527" s="13">
        <v>0</v>
      </c>
      <c r="N1527" s="14">
        <f>D1527*$D$5</f>
        <v>200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100</v>
      </c>
      <c r="S1527" s="14">
        <f>(N1527/100)*(I1527*$I$5)+(N1527/100)*(J1527*$J$5)</f>
        <v>324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144</v>
      </c>
      <c r="X1527" s="14">
        <f t="shared" si="511"/>
        <v>524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244</v>
      </c>
      <c r="AC1527" s="15">
        <f t="shared" ref="AC1527:AC1539" si="515">ROUND(X1527+Y1527+Z1527+AA1527+AB1527,1)</f>
        <v>768</v>
      </c>
      <c r="AD1527" s="48">
        <f>(ROUND(AC1527-AC1525,1)/AC1525)</f>
        <v>-6.3414634146341464E-2</v>
      </c>
      <c r="AE1527" s="113"/>
      <c r="AF1527" s="60"/>
      <c r="AH1527" s="20"/>
    </row>
    <row r="1528" spans="1:34">
      <c r="A1528" s="99" t="s">
        <v>802</v>
      </c>
      <c r="B1528" s="91">
        <v>20</v>
      </c>
      <c r="C1528" s="21" t="s">
        <v>337</v>
      </c>
      <c r="D1528" s="12">
        <v>100</v>
      </c>
      <c r="E1528" s="12">
        <v>0</v>
      </c>
      <c r="F1528" s="12">
        <v>0</v>
      </c>
      <c r="G1528" s="12">
        <v>0</v>
      </c>
      <c r="H1528" s="12">
        <v>50</v>
      </c>
      <c r="I1528" s="13">
        <v>60</v>
      </c>
      <c r="J1528" s="13">
        <v>30</v>
      </c>
      <c r="K1528" s="13">
        <v>40</v>
      </c>
      <c r="L1528" s="13">
        <v>40</v>
      </c>
      <c r="M1528" s="13">
        <v>0</v>
      </c>
      <c r="N1528" s="14">
        <f>D1528*$D$6</f>
        <v>200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100</v>
      </c>
      <c r="S1528" s="14">
        <f>(N1528/100)*(I1528*$I$6)+(N1528/100)*(J1528*$J$6)</f>
        <v>324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144</v>
      </c>
      <c r="X1528" s="14">
        <f t="shared" si="511"/>
        <v>524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39" si="516">R1528+W1528</f>
        <v>244</v>
      </c>
      <c r="AC1528" s="15">
        <f t="shared" si="515"/>
        <v>768</v>
      </c>
      <c r="AD1528" s="48">
        <f>(ROUND(AC1528-AC1525,1)/AC1525)</f>
        <v>-6.3414634146341464E-2</v>
      </c>
      <c r="AE1528" s="113"/>
      <c r="AF1528" s="60"/>
      <c r="AH1528" s="20"/>
    </row>
    <row r="1529" spans="1:34">
      <c r="A1529" s="99" t="s">
        <v>803</v>
      </c>
      <c r="B1529" s="91">
        <v>20</v>
      </c>
      <c r="C1529" s="21" t="s">
        <v>338</v>
      </c>
      <c r="D1529" s="12">
        <v>100</v>
      </c>
      <c r="E1529" s="12">
        <v>0</v>
      </c>
      <c r="F1529" s="12">
        <v>0</v>
      </c>
      <c r="G1529" s="12">
        <v>0</v>
      </c>
      <c r="H1529" s="12">
        <v>50</v>
      </c>
      <c r="I1529" s="13">
        <v>60</v>
      </c>
      <c r="J1529" s="13">
        <v>30</v>
      </c>
      <c r="K1529" s="13">
        <v>40</v>
      </c>
      <c r="L1529" s="13">
        <v>40</v>
      </c>
      <c r="M1529" s="13">
        <v>0</v>
      </c>
      <c r="N1529" s="14">
        <f>D1529*$D$7</f>
        <v>200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100</v>
      </c>
      <c r="S1529" s="14">
        <f>(N1529/100)*(I1529*$I$7)+(N1529/100)*(J1529*$J$7)</f>
        <v>324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144</v>
      </c>
      <c r="X1529" s="14">
        <f t="shared" si="511"/>
        <v>524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244</v>
      </c>
      <c r="AC1529" s="15">
        <f t="shared" si="515"/>
        <v>768</v>
      </c>
      <c r="AD1529" s="48">
        <f>(ROUND(AC1529-AC1525,1)/AC1525)</f>
        <v>-6.3414634146341464E-2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100</v>
      </c>
      <c r="E1530" s="12">
        <v>0</v>
      </c>
      <c r="F1530" s="12">
        <v>0</v>
      </c>
      <c r="G1530" s="12">
        <v>0</v>
      </c>
      <c r="H1530" s="12">
        <v>50</v>
      </c>
      <c r="I1530" s="13">
        <v>60</v>
      </c>
      <c r="J1530" s="13">
        <v>30</v>
      </c>
      <c r="K1530" s="13">
        <v>40</v>
      </c>
      <c r="L1530" s="13">
        <v>40</v>
      </c>
      <c r="M1530" s="13">
        <v>0</v>
      </c>
      <c r="N1530" s="14">
        <f>D1530*$D$8</f>
        <v>200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100</v>
      </c>
      <c r="S1530" s="14">
        <f>(N1530/100)*(I1530*$I$8)+(N1530/100)*(J1530*$J$8)</f>
        <v>324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144</v>
      </c>
      <c r="X1530" s="14">
        <f t="shared" si="511"/>
        <v>524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244</v>
      </c>
      <c r="AC1530" s="15">
        <f t="shared" si="515"/>
        <v>768</v>
      </c>
      <c r="AD1530" s="48">
        <f>(ROUND(AC1530-AC1525,1)/AC1525)</f>
        <v>-6.3414634146341464E-2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50</v>
      </c>
      <c r="E1531" s="12">
        <v>175</v>
      </c>
      <c r="F1531" s="12">
        <v>0</v>
      </c>
      <c r="G1531" s="12">
        <v>0</v>
      </c>
      <c r="H1531" s="12">
        <v>0</v>
      </c>
      <c r="I1531" s="13">
        <v>60</v>
      </c>
      <c r="J1531" s="13">
        <v>30</v>
      </c>
      <c r="K1531" s="13">
        <v>100</v>
      </c>
      <c r="L1531" s="13">
        <v>0</v>
      </c>
      <c r="M1531" s="13">
        <v>0</v>
      </c>
      <c r="N1531" s="14">
        <f>D1531*$D$9</f>
        <v>65</v>
      </c>
      <c r="O1531" s="14">
        <f>E1531*$E$9</f>
        <v>262.5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117</v>
      </c>
      <c r="T1531" s="14">
        <f>(O1531/100)*(K1531*$K$9)</f>
        <v>525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182</v>
      </c>
      <c r="Y1531" s="14">
        <f t="shared" si="512"/>
        <v>787.5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969.5</v>
      </c>
      <c r="AD1531" s="48">
        <f>(ROUND(AC1531-AC1525,1)/AC1525)</f>
        <v>0.1823170731707317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50</v>
      </c>
      <c r="E1532" s="12">
        <v>0</v>
      </c>
      <c r="F1532" s="12">
        <v>175</v>
      </c>
      <c r="G1532" s="12">
        <v>0</v>
      </c>
      <c r="H1532" s="12">
        <v>0</v>
      </c>
      <c r="I1532" s="13">
        <v>60</v>
      </c>
      <c r="J1532" s="13">
        <v>30</v>
      </c>
      <c r="K1532" s="13">
        <v>50</v>
      </c>
      <c r="L1532" s="13">
        <v>50</v>
      </c>
      <c r="M1532" s="13">
        <v>0</v>
      </c>
      <c r="N1532" s="14">
        <f>D1532*$D$10</f>
        <v>65</v>
      </c>
      <c r="O1532" s="14">
        <f>E1532*$E$10</f>
        <v>0</v>
      </c>
      <c r="P1532" s="14">
        <f>F1532*$F$10</f>
        <v>262.5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117</v>
      </c>
      <c r="T1532" s="14">
        <f>(O1532/100)*(K1532*$J$10)</f>
        <v>0</v>
      </c>
      <c r="U1532" s="14">
        <f>(P1532/100)*(K1532*$K$10)+(P1532/100)*(L1532*$L$10)</f>
        <v>525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182</v>
      </c>
      <c r="Y1532" s="14">
        <f t="shared" si="512"/>
        <v>0</v>
      </c>
      <c r="Z1532" s="14">
        <f t="shared" si="513"/>
        <v>787.5</v>
      </c>
      <c r="AA1532" s="14">
        <f t="shared" si="514"/>
        <v>0</v>
      </c>
      <c r="AB1532" s="14">
        <f t="shared" si="516"/>
        <v>0</v>
      </c>
      <c r="AC1532" s="15">
        <f t="shared" si="515"/>
        <v>969.5</v>
      </c>
      <c r="AD1532" s="48">
        <f>(ROUND(AC1532-AC1525,1)/AC1525)</f>
        <v>0.1823170731707317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50</v>
      </c>
      <c r="E1533" s="12">
        <v>0</v>
      </c>
      <c r="F1533" s="12">
        <v>0</v>
      </c>
      <c r="G1533" s="12">
        <v>175</v>
      </c>
      <c r="H1533" s="12">
        <v>0</v>
      </c>
      <c r="I1533" s="13">
        <v>60</v>
      </c>
      <c r="J1533" s="13">
        <v>30</v>
      </c>
      <c r="K1533" s="13">
        <v>0</v>
      </c>
      <c r="L1533" s="13">
        <v>100</v>
      </c>
      <c r="M1533" s="13">
        <v>0</v>
      </c>
      <c r="N1533" s="14">
        <f>D1533*$D$11</f>
        <v>65</v>
      </c>
      <c r="O1533" s="14">
        <f>E1533*$E$11</f>
        <v>0</v>
      </c>
      <c r="P1533" s="14">
        <f>F1533*$F$11</f>
        <v>0</v>
      </c>
      <c r="Q1533" s="14">
        <f>G1533*$G$11</f>
        <v>262.5</v>
      </c>
      <c r="R1533" s="14">
        <f>H1533*$H$11</f>
        <v>0</v>
      </c>
      <c r="S1533" s="14">
        <f>(N1533/100)*(I1533*$I$11)+(N1533/100)*(J1533*$J$11)</f>
        <v>117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525</v>
      </c>
      <c r="W1533" s="14">
        <f>(R1533/100)*(K1533*$K$11)+(R1533/100)*(L1533*$L$11)</f>
        <v>0</v>
      </c>
      <c r="X1533" s="14">
        <f t="shared" si="511"/>
        <v>182</v>
      </c>
      <c r="Y1533" s="14">
        <f t="shared" si="512"/>
        <v>0</v>
      </c>
      <c r="Z1533" s="14">
        <f t="shared" si="513"/>
        <v>0</v>
      </c>
      <c r="AA1533" s="14">
        <f t="shared" si="514"/>
        <v>787.5</v>
      </c>
      <c r="AB1533" s="14">
        <f t="shared" si="516"/>
        <v>0</v>
      </c>
      <c r="AC1533" s="15">
        <f t="shared" si="515"/>
        <v>969.5</v>
      </c>
      <c r="AD1533" s="48">
        <f>(ROUND(AC1533-AC1525,1)/AC1525)</f>
        <v>0.1823170731707317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50</v>
      </c>
      <c r="E1534" s="12">
        <v>0</v>
      </c>
      <c r="F1534" s="12">
        <v>0</v>
      </c>
      <c r="G1534" s="12">
        <v>0</v>
      </c>
      <c r="H1534" s="12">
        <v>175</v>
      </c>
      <c r="I1534" s="13">
        <v>60</v>
      </c>
      <c r="J1534" s="13">
        <v>30</v>
      </c>
      <c r="K1534" s="13">
        <v>55</v>
      </c>
      <c r="L1534" s="13">
        <v>55</v>
      </c>
      <c r="M1534" s="13">
        <v>0</v>
      </c>
      <c r="N1534" s="14">
        <f>D1534*$D$12</f>
        <v>65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262.5</v>
      </c>
      <c r="S1534" s="14">
        <f>(N1534/100)*(I1534*$I$12)+(N1534/100)*(J1534*$J$12)</f>
        <v>117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577.5</v>
      </c>
      <c r="X1534" s="14">
        <f t="shared" si="511"/>
        <v>182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840</v>
      </c>
      <c r="AC1534" s="15">
        <f t="shared" si="515"/>
        <v>1022</v>
      </c>
      <c r="AD1534" s="48">
        <f>(ROUND(AC1534-AC1525,1)/AC1525)</f>
        <v>0.24634146341463414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100</v>
      </c>
      <c r="E1535" s="12">
        <v>0</v>
      </c>
      <c r="F1535" s="12">
        <v>0</v>
      </c>
      <c r="G1535" s="12">
        <v>0</v>
      </c>
      <c r="H1535" s="12">
        <v>50</v>
      </c>
      <c r="I1535" s="13">
        <v>60</v>
      </c>
      <c r="J1535" s="13">
        <v>30</v>
      </c>
      <c r="K1535" s="13">
        <v>40</v>
      </c>
      <c r="L1535" s="13">
        <v>40</v>
      </c>
      <c r="M1535" s="13">
        <v>80</v>
      </c>
      <c r="N1535" s="14">
        <f>D1535*$D$13</f>
        <v>150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75</v>
      </c>
      <c r="S1535" s="14">
        <f>(N1535/100)*(I1535*$I$13)+(N1535/100)*(J1535*$J$13)+(N1535/100)*(M1535*$M$13)</f>
        <v>510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240</v>
      </c>
      <c r="X1535" s="14">
        <f>N1535+S1535</f>
        <v>660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315</v>
      </c>
      <c r="AC1535" s="15">
        <f t="shared" si="515"/>
        <v>975</v>
      </c>
      <c r="AD1535" s="48">
        <f>(ROUND(AC1535-AC1525,1)/AC1525)</f>
        <v>0.18902439024390244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135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30</v>
      </c>
      <c r="K1536" s="13">
        <v>100</v>
      </c>
      <c r="L1536" s="13">
        <v>0</v>
      </c>
      <c r="M1536" s="13">
        <v>0</v>
      </c>
      <c r="N1536" s="14">
        <f>D1536*$D$14</f>
        <v>202.5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769.5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ref="X1536:X1539" si="517">N1536+S1536</f>
        <v>972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972</v>
      </c>
      <c r="AD1536" s="48">
        <f>(ROUND(AC1536-AC1525,1)/AC1525)</f>
        <v>0.18536585365853658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135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30</v>
      </c>
      <c r="K1537" s="13">
        <v>0</v>
      </c>
      <c r="L1537" s="13">
        <v>100</v>
      </c>
      <c r="M1537" s="13">
        <v>0</v>
      </c>
      <c r="N1537" s="14">
        <f>D1537*$D$15</f>
        <v>202.5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769.5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7"/>
        <v>972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972</v>
      </c>
      <c r="AD1537" s="48">
        <f>(ROUND(AC1537-AC1525,1)/AC1525)</f>
        <v>0.18536585365853658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100</v>
      </c>
      <c r="E1538" s="12">
        <v>0</v>
      </c>
      <c r="F1538" s="12">
        <v>0</v>
      </c>
      <c r="G1538" s="12">
        <v>0</v>
      </c>
      <c r="H1538" s="12">
        <v>50</v>
      </c>
      <c r="I1538" s="13">
        <v>60</v>
      </c>
      <c r="J1538" s="13">
        <v>80</v>
      </c>
      <c r="K1538" s="13">
        <v>40</v>
      </c>
      <c r="L1538" s="13">
        <v>40</v>
      </c>
      <c r="M1538" s="13">
        <v>0</v>
      </c>
      <c r="N1538" s="14">
        <f>D1538*$D$16</f>
        <v>160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80</v>
      </c>
      <c r="S1538" s="14">
        <f>(N1538/100)*(I1538*$I$16)+(N1538/100)*(J1538*$J$16)</f>
        <v>544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128</v>
      </c>
      <c r="X1538" s="14">
        <f t="shared" si="517"/>
        <v>704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208</v>
      </c>
      <c r="AC1538" s="15">
        <f t="shared" si="515"/>
        <v>912</v>
      </c>
      <c r="AD1538" s="48">
        <f>(ROUND(AC1538-AC1525,1)/AC1525)</f>
        <v>0.11219512195121951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100</v>
      </c>
      <c r="E1539" s="12">
        <v>0</v>
      </c>
      <c r="F1539" s="12">
        <v>0</v>
      </c>
      <c r="G1539" s="12">
        <v>0</v>
      </c>
      <c r="H1539" s="12">
        <v>50</v>
      </c>
      <c r="I1539" s="13">
        <v>90</v>
      </c>
      <c r="J1539" s="13">
        <v>30</v>
      </c>
      <c r="K1539" s="13">
        <v>40</v>
      </c>
      <c r="L1539" s="13">
        <v>40</v>
      </c>
      <c r="M1539" s="13">
        <v>0</v>
      </c>
      <c r="N1539" s="14">
        <f>D1539*$D$17</f>
        <v>160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80</v>
      </c>
      <c r="S1539" s="14">
        <f>(N1539/100)*(I1539*$I$17)+(N1539/100)*(J1539*$J$17)</f>
        <v>552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128</v>
      </c>
      <c r="X1539" s="14">
        <f t="shared" si="517"/>
        <v>712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208</v>
      </c>
      <c r="AC1539" s="15">
        <f t="shared" si="515"/>
        <v>920</v>
      </c>
      <c r="AD1539" s="48">
        <f>(ROUND(AC1539-AC1525,1)/AC1525)</f>
        <v>0.12195121951219512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225</v>
      </c>
      <c r="E1540" s="11">
        <v>0</v>
      </c>
      <c r="F1540" s="11">
        <v>0</v>
      </c>
      <c r="G1540" s="11">
        <v>0</v>
      </c>
      <c r="H1540" s="11">
        <v>0</v>
      </c>
      <c r="I1540" s="51">
        <v>40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450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8">N1540+S1540</f>
        <v>810</v>
      </c>
      <c r="Y1540" s="52">
        <f t="shared" ref="Y1540:Y1584" si="519">O1540+T1540</f>
        <v>0</v>
      </c>
      <c r="Z1540" s="52">
        <f t="shared" ref="Z1540:Z1584" si="520">P1540+U1540</f>
        <v>0</v>
      </c>
      <c r="AA1540" s="52">
        <f t="shared" ref="AA1540:AA1584" si="521">Q1540+V1540</f>
        <v>0</v>
      </c>
      <c r="AB1540" s="52">
        <f t="shared" ref="AB1540" si="522">R1540+W1540</f>
        <v>0</v>
      </c>
      <c r="AC1540" s="53">
        <f t="shared" ref="AC1540" si="523">ROUND(X1540+Y1540+Z1540+AA1540+AB1540,1)</f>
        <v>810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225</v>
      </c>
      <c r="E1541" s="12">
        <v>0</v>
      </c>
      <c r="F1541" s="12">
        <v>0</v>
      </c>
      <c r="G1541" s="12">
        <v>0</v>
      </c>
      <c r="H1541" s="12">
        <v>0</v>
      </c>
      <c r="I1541" s="13">
        <v>50</v>
      </c>
      <c r="J1541" s="13">
        <v>15</v>
      </c>
      <c r="K1541" s="13">
        <v>0</v>
      </c>
      <c r="L1541" s="13">
        <v>0</v>
      </c>
      <c r="M1541" s="13">
        <v>0</v>
      </c>
      <c r="N1541" s="14">
        <f>D1541*$D$4</f>
        <v>360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585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8"/>
        <v>945</v>
      </c>
      <c r="Y1541" s="14">
        <f t="shared" si="519"/>
        <v>0</v>
      </c>
      <c r="Z1541" s="14">
        <f t="shared" si="520"/>
        <v>0</v>
      </c>
      <c r="AA1541" s="14">
        <f t="shared" si="521"/>
        <v>0</v>
      </c>
      <c r="AB1541" s="14">
        <f>R1541+W1541</f>
        <v>0</v>
      </c>
      <c r="AC1541" s="15">
        <f>ROUND(X1541+Y1541+Z1541+AA1541+AB1541,1)</f>
        <v>945</v>
      </c>
      <c r="AD1541" s="48">
        <f>(ROUND(AC1541-AC1540,1)/AC1540)</f>
        <v>0.16666666666666666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225</v>
      </c>
      <c r="E1542" s="12">
        <v>0</v>
      </c>
      <c r="F1542" s="12">
        <v>0</v>
      </c>
      <c r="G1542" s="12">
        <v>0</v>
      </c>
      <c r="H1542" s="12">
        <v>0</v>
      </c>
      <c r="I1542" s="13">
        <v>40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450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8"/>
        <v>774</v>
      </c>
      <c r="Y1542" s="14">
        <f t="shared" si="519"/>
        <v>0</v>
      </c>
      <c r="Z1542" s="14">
        <f t="shared" si="520"/>
        <v>0</v>
      </c>
      <c r="AA1542" s="14">
        <f t="shared" si="521"/>
        <v>0</v>
      </c>
      <c r="AB1542" s="14">
        <f>R1542+W1542</f>
        <v>0</v>
      </c>
      <c r="AC1542" s="15">
        <f t="shared" ref="AC1542:AC1554" si="524">ROUND(X1542+Y1542+Z1542+AA1542+AB1542,1)</f>
        <v>774</v>
      </c>
      <c r="AD1542" s="48">
        <f>(ROUND(AC1542-AC1540,1)/AC1540)</f>
        <v>-4.4444444444444446E-2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225</v>
      </c>
      <c r="E1543" s="12">
        <v>0</v>
      </c>
      <c r="F1543" s="12">
        <v>0</v>
      </c>
      <c r="G1543" s="12">
        <v>0</v>
      </c>
      <c r="H1543" s="12">
        <v>0</v>
      </c>
      <c r="I1543" s="13">
        <v>40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450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8"/>
        <v>774</v>
      </c>
      <c r="Y1543" s="14">
        <f t="shared" si="519"/>
        <v>0</v>
      </c>
      <c r="Z1543" s="14">
        <f t="shared" si="520"/>
        <v>0</v>
      </c>
      <c r="AA1543" s="14">
        <f t="shared" si="521"/>
        <v>0</v>
      </c>
      <c r="AB1543" s="14">
        <f t="shared" ref="AB1543:AB1554" si="525">R1543+W1543</f>
        <v>0</v>
      </c>
      <c r="AC1543" s="15">
        <f t="shared" si="524"/>
        <v>774</v>
      </c>
      <c r="AD1543" s="48">
        <f>(ROUND(AC1543-AC1540,1)/AC1540)</f>
        <v>-4.4444444444444446E-2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225</v>
      </c>
      <c r="E1544" s="12">
        <v>0</v>
      </c>
      <c r="F1544" s="12">
        <v>0</v>
      </c>
      <c r="G1544" s="12">
        <v>0</v>
      </c>
      <c r="H1544" s="12">
        <v>0</v>
      </c>
      <c r="I1544" s="13">
        <v>40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450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8"/>
        <v>774</v>
      </c>
      <c r="Y1544" s="14">
        <f t="shared" si="519"/>
        <v>0</v>
      </c>
      <c r="Z1544" s="14">
        <f t="shared" si="520"/>
        <v>0</v>
      </c>
      <c r="AA1544" s="14">
        <f t="shared" si="521"/>
        <v>0</v>
      </c>
      <c r="AB1544" s="14">
        <f t="shared" si="525"/>
        <v>0</v>
      </c>
      <c r="AC1544" s="15">
        <f t="shared" si="524"/>
        <v>774</v>
      </c>
      <c r="AD1544" s="48">
        <f>(ROUND(AC1544-AC1540,1)/AC1540)</f>
        <v>-4.4444444444444446E-2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225</v>
      </c>
      <c r="E1545" s="12">
        <v>0</v>
      </c>
      <c r="F1545" s="12">
        <v>0</v>
      </c>
      <c r="G1545" s="12">
        <v>0</v>
      </c>
      <c r="H1545" s="12">
        <v>0</v>
      </c>
      <c r="I1545" s="13">
        <v>40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450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8"/>
        <v>774</v>
      </c>
      <c r="Y1545" s="14">
        <f t="shared" si="519"/>
        <v>0</v>
      </c>
      <c r="Z1545" s="14">
        <f t="shared" si="520"/>
        <v>0</v>
      </c>
      <c r="AA1545" s="14">
        <f t="shared" si="521"/>
        <v>0</v>
      </c>
      <c r="AB1545" s="14">
        <f t="shared" si="525"/>
        <v>0</v>
      </c>
      <c r="AC1545" s="15">
        <f t="shared" si="524"/>
        <v>774</v>
      </c>
      <c r="AD1545" s="48">
        <f>(ROUND(AC1545-AC1540,1)/AC1540)</f>
        <v>-4.4444444444444446E-2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112</v>
      </c>
      <c r="E1546" s="12">
        <v>210</v>
      </c>
      <c r="F1546" s="12">
        <v>0</v>
      </c>
      <c r="G1546" s="12">
        <v>0</v>
      </c>
      <c r="H1546" s="12">
        <v>0</v>
      </c>
      <c r="I1546" s="13">
        <v>40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145.6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116.47999999999999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8"/>
        <v>262.08</v>
      </c>
      <c r="Y1546" s="14">
        <f t="shared" si="519"/>
        <v>693</v>
      </c>
      <c r="Z1546" s="14">
        <f t="shared" si="520"/>
        <v>0</v>
      </c>
      <c r="AA1546" s="14">
        <f t="shared" si="521"/>
        <v>0</v>
      </c>
      <c r="AB1546" s="14">
        <f t="shared" si="525"/>
        <v>0</v>
      </c>
      <c r="AC1546" s="15">
        <f t="shared" si="524"/>
        <v>955.1</v>
      </c>
      <c r="AD1546" s="48">
        <f>(ROUND(AC1546-AC1540,1)/AC1540)</f>
        <v>0.1791358024691358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112</v>
      </c>
      <c r="E1547" s="12">
        <v>0</v>
      </c>
      <c r="F1547" s="12">
        <v>210</v>
      </c>
      <c r="G1547" s="12">
        <v>0</v>
      </c>
      <c r="H1547" s="12">
        <v>0</v>
      </c>
      <c r="I1547" s="13">
        <v>40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145.6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116.47999999999999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8"/>
        <v>262.08</v>
      </c>
      <c r="Y1547" s="14">
        <f t="shared" si="519"/>
        <v>0</v>
      </c>
      <c r="Z1547" s="14">
        <f t="shared" si="520"/>
        <v>693</v>
      </c>
      <c r="AA1547" s="14">
        <f t="shared" si="521"/>
        <v>0</v>
      </c>
      <c r="AB1547" s="14">
        <f t="shared" si="525"/>
        <v>0</v>
      </c>
      <c r="AC1547" s="15">
        <f t="shared" si="524"/>
        <v>955.1</v>
      </c>
      <c r="AD1547" s="48">
        <f>(ROUND(AC1547-AC1540,1)/AC1540)</f>
        <v>0.1791358024691358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112</v>
      </c>
      <c r="E1548" s="12">
        <v>0</v>
      </c>
      <c r="F1548" s="12">
        <v>0</v>
      </c>
      <c r="G1548" s="12">
        <v>210</v>
      </c>
      <c r="H1548" s="12">
        <v>0</v>
      </c>
      <c r="I1548" s="13">
        <v>40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145.6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116.47999999999999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8"/>
        <v>262.08</v>
      </c>
      <c r="Y1548" s="14">
        <f t="shared" si="519"/>
        <v>0</v>
      </c>
      <c r="Z1548" s="14">
        <f t="shared" si="520"/>
        <v>0</v>
      </c>
      <c r="AA1548" s="14">
        <f t="shared" si="521"/>
        <v>693</v>
      </c>
      <c r="AB1548" s="14">
        <f t="shared" si="525"/>
        <v>0</v>
      </c>
      <c r="AC1548" s="15">
        <f t="shared" si="524"/>
        <v>955.1</v>
      </c>
      <c r="AD1548" s="48">
        <f>(ROUND(AC1548-AC1540,1)/AC1540)</f>
        <v>0.1791358024691358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112</v>
      </c>
      <c r="E1549" s="12">
        <v>0</v>
      </c>
      <c r="F1549" s="12">
        <v>0</v>
      </c>
      <c r="G1549" s="12">
        <v>0</v>
      </c>
      <c r="H1549" s="12">
        <v>210</v>
      </c>
      <c r="I1549" s="13">
        <v>40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145.6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116.47999999999999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8"/>
        <v>262.08</v>
      </c>
      <c r="Y1549" s="14">
        <f t="shared" si="519"/>
        <v>0</v>
      </c>
      <c r="Z1549" s="14">
        <f t="shared" si="520"/>
        <v>0</v>
      </c>
      <c r="AA1549" s="14">
        <f t="shared" si="521"/>
        <v>0</v>
      </c>
      <c r="AB1549" s="14">
        <f t="shared" si="525"/>
        <v>693</v>
      </c>
      <c r="AC1549" s="15">
        <f t="shared" si="524"/>
        <v>955.1</v>
      </c>
      <c r="AD1549" s="48">
        <f>(ROUND(AC1549-AC1540,1)/AC1540)</f>
        <v>0.1791358024691358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225</v>
      </c>
      <c r="E1550" s="12">
        <v>0</v>
      </c>
      <c r="F1550" s="12">
        <v>0</v>
      </c>
      <c r="G1550" s="12">
        <v>0</v>
      </c>
      <c r="H1550" s="12">
        <v>0</v>
      </c>
      <c r="I1550" s="13">
        <v>40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337.5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661.5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999</v>
      </c>
      <c r="Y1550" s="14">
        <f t="shared" si="519"/>
        <v>0</v>
      </c>
      <c r="Z1550" s="14">
        <f t="shared" si="520"/>
        <v>0</v>
      </c>
      <c r="AA1550" s="14">
        <f t="shared" si="521"/>
        <v>0</v>
      </c>
      <c r="AB1550" s="14">
        <f t="shared" si="525"/>
        <v>0</v>
      </c>
      <c r="AC1550" s="15">
        <f t="shared" si="524"/>
        <v>999</v>
      </c>
      <c r="AD1550" s="48">
        <f>(ROUND(AC1550-AC1540,1)/AC1540)</f>
        <v>0.23333333333333334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225</v>
      </c>
      <c r="E1551" s="12">
        <v>0</v>
      </c>
      <c r="F1551" s="12">
        <v>0</v>
      </c>
      <c r="G1551" s="12">
        <v>0</v>
      </c>
      <c r="H1551" s="12">
        <v>0</v>
      </c>
      <c r="I1551" s="13">
        <v>40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337.5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8"/>
        <v>999</v>
      </c>
      <c r="Y1551" s="14">
        <f t="shared" si="519"/>
        <v>0</v>
      </c>
      <c r="Z1551" s="14">
        <f t="shared" si="520"/>
        <v>0</v>
      </c>
      <c r="AA1551" s="14">
        <f t="shared" si="521"/>
        <v>0</v>
      </c>
      <c r="AB1551" s="14">
        <f t="shared" si="525"/>
        <v>0</v>
      </c>
      <c r="AC1551" s="15">
        <f t="shared" si="524"/>
        <v>999</v>
      </c>
      <c r="AD1551" s="48">
        <f>(ROUND(AC1551-AC1540,1)/AC1540)</f>
        <v>0.23333333333333334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225</v>
      </c>
      <c r="E1552" s="12">
        <v>0</v>
      </c>
      <c r="F1552" s="12">
        <v>0</v>
      </c>
      <c r="G1552" s="12">
        <v>0</v>
      </c>
      <c r="H1552" s="12">
        <v>0</v>
      </c>
      <c r="I1552" s="13">
        <v>40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337.5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8"/>
        <v>999</v>
      </c>
      <c r="Y1552" s="14">
        <f t="shared" si="519"/>
        <v>0</v>
      </c>
      <c r="Z1552" s="14">
        <f t="shared" si="520"/>
        <v>0</v>
      </c>
      <c r="AA1552" s="14">
        <f t="shared" si="521"/>
        <v>0</v>
      </c>
      <c r="AB1552" s="14">
        <f t="shared" si="525"/>
        <v>0</v>
      </c>
      <c r="AC1552" s="15">
        <f t="shared" si="524"/>
        <v>999</v>
      </c>
      <c r="AD1552" s="48">
        <f>(ROUND(AC1552-AC1540,1)/AC1540)</f>
        <v>0.23333333333333334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225</v>
      </c>
      <c r="E1553" s="12">
        <v>0</v>
      </c>
      <c r="F1553" s="12">
        <v>0</v>
      </c>
      <c r="G1553" s="12">
        <v>0</v>
      </c>
      <c r="H1553" s="12">
        <v>0</v>
      </c>
      <c r="I1553" s="13">
        <v>40</v>
      </c>
      <c r="J1553" s="13">
        <v>30</v>
      </c>
      <c r="K1553" s="13">
        <v>0</v>
      </c>
      <c r="L1553" s="13">
        <v>0</v>
      </c>
      <c r="M1553" s="13">
        <v>0</v>
      </c>
      <c r="N1553" s="14">
        <f>D1553*$D$16</f>
        <v>360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522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8"/>
        <v>882</v>
      </c>
      <c r="Y1553" s="14">
        <f t="shared" si="519"/>
        <v>0</v>
      </c>
      <c r="Z1553" s="14">
        <f t="shared" si="520"/>
        <v>0</v>
      </c>
      <c r="AA1553" s="14">
        <f t="shared" si="521"/>
        <v>0</v>
      </c>
      <c r="AB1553" s="14">
        <f t="shared" si="525"/>
        <v>0</v>
      </c>
      <c r="AC1553" s="15">
        <f t="shared" si="524"/>
        <v>882</v>
      </c>
      <c r="AD1553" s="48">
        <f>(ROUND(AC1553-AC1540,1)/AC1540)</f>
        <v>8.8888888888888892E-2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225</v>
      </c>
      <c r="E1554" s="12">
        <v>0</v>
      </c>
      <c r="F1554" s="12">
        <v>0</v>
      </c>
      <c r="G1554" s="12">
        <v>0</v>
      </c>
      <c r="H1554" s="12">
        <v>0</v>
      </c>
      <c r="I1554" s="13">
        <v>50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630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8"/>
        <v>990</v>
      </c>
      <c r="Y1554" s="14">
        <f t="shared" si="519"/>
        <v>0</v>
      </c>
      <c r="Z1554" s="14">
        <f t="shared" si="520"/>
        <v>0</v>
      </c>
      <c r="AA1554" s="14">
        <f t="shared" si="521"/>
        <v>0</v>
      </c>
      <c r="AB1554" s="14">
        <f t="shared" si="525"/>
        <v>0</v>
      </c>
      <c r="AC1554" s="15">
        <f t="shared" si="524"/>
        <v>990</v>
      </c>
      <c r="AD1554" s="48">
        <f>(ROUND(AC1554-AC1540,1)/AC1540)</f>
        <v>0.22222222222222221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8"/>
        <v>662.4</v>
      </c>
      <c r="Y1555" s="52">
        <f t="shared" si="519"/>
        <v>0</v>
      </c>
      <c r="Z1555" s="52">
        <f t="shared" si="520"/>
        <v>0</v>
      </c>
      <c r="AA1555" s="52">
        <f t="shared" si="521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828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623.76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150</v>
      </c>
      <c r="AC1557" s="15">
        <f t="shared" ref="AC1557:AC1569" si="526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623.76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7">R1558+W1558</f>
        <v>150</v>
      </c>
      <c r="AC1558" s="15">
        <f t="shared" si="526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623.76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7"/>
        <v>150</v>
      </c>
      <c r="AC1559" s="15">
        <f t="shared" si="526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623.76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7"/>
        <v>150</v>
      </c>
      <c r="AC1560" s="15">
        <f t="shared" si="526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215.28</v>
      </c>
      <c r="Y1561" s="14">
        <f t="shared" si="519"/>
        <v>735</v>
      </c>
      <c r="Z1561" s="14">
        <f t="shared" si="520"/>
        <v>0</v>
      </c>
      <c r="AA1561" s="14">
        <f t="shared" si="521"/>
        <v>0</v>
      </c>
      <c r="AB1561" s="14">
        <f t="shared" si="527"/>
        <v>0</v>
      </c>
      <c r="AC1561" s="15">
        <f t="shared" si="526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215.28</v>
      </c>
      <c r="Y1562" s="14">
        <f t="shared" si="519"/>
        <v>0</v>
      </c>
      <c r="Z1562" s="14">
        <f t="shared" si="520"/>
        <v>735</v>
      </c>
      <c r="AA1562" s="14">
        <f t="shared" si="521"/>
        <v>0</v>
      </c>
      <c r="AB1562" s="14">
        <f t="shared" si="527"/>
        <v>0</v>
      </c>
      <c r="AC1562" s="15">
        <f t="shared" si="526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8"/>
        <v>215.28</v>
      </c>
      <c r="Y1563" s="14">
        <f t="shared" si="519"/>
        <v>0</v>
      </c>
      <c r="Z1563" s="14">
        <f t="shared" si="520"/>
        <v>0</v>
      </c>
      <c r="AA1563" s="14">
        <f t="shared" si="521"/>
        <v>735</v>
      </c>
      <c r="AB1563" s="14">
        <f t="shared" si="527"/>
        <v>0</v>
      </c>
      <c r="AC1563" s="15">
        <f t="shared" si="526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8"/>
        <v>215.28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7"/>
        <v>787.5</v>
      </c>
      <c r="AC1564" s="15">
        <f t="shared" si="526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7"/>
        <v>225</v>
      </c>
      <c r="AC1565" s="15">
        <f t="shared" si="526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945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7"/>
        <v>0</v>
      </c>
      <c r="AC1566" s="15">
        <f t="shared" si="526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945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7"/>
        <v>0</v>
      </c>
      <c r="AC1567" s="15">
        <f t="shared" si="526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778.31999999999994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7"/>
        <v>120</v>
      </c>
      <c r="AC1568" s="15">
        <f t="shared" si="526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899.76000000000022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7"/>
        <v>120</v>
      </c>
      <c r="AC1569" s="15">
        <f t="shared" si="526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8"/>
        <v>644.16000000000008</v>
      </c>
      <c r="Y1570" s="52">
        <f t="shared" si="519"/>
        <v>0</v>
      </c>
      <c r="Z1570" s="52">
        <f t="shared" si="520"/>
        <v>160</v>
      </c>
      <c r="AA1570" s="52">
        <f t="shared" si="521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8"/>
        <v>739.2</v>
      </c>
      <c r="Y1571" s="14">
        <f t="shared" si="519"/>
        <v>0</v>
      </c>
      <c r="Z1571" s="14">
        <f t="shared" si="520"/>
        <v>128</v>
      </c>
      <c r="AA1571" s="14">
        <f t="shared" si="521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8"/>
        <v>606.14400000000001</v>
      </c>
      <c r="Y1572" s="14">
        <f t="shared" si="519"/>
        <v>0</v>
      </c>
      <c r="Z1572" s="14">
        <f t="shared" si="520"/>
        <v>160</v>
      </c>
      <c r="AA1572" s="14">
        <f t="shared" si="521"/>
        <v>0</v>
      </c>
      <c r="AB1572" s="14">
        <f>R1572+W1572</f>
        <v>0</v>
      </c>
      <c r="AC1572" s="15">
        <f t="shared" ref="AC1572:AC1584" si="528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8"/>
        <v>606.14400000000001</v>
      </c>
      <c r="Y1573" s="14">
        <f t="shared" si="519"/>
        <v>0</v>
      </c>
      <c r="Z1573" s="14">
        <f t="shared" si="520"/>
        <v>160</v>
      </c>
      <c r="AA1573" s="14">
        <f t="shared" si="521"/>
        <v>0</v>
      </c>
      <c r="AB1573" s="14">
        <f t="shared" ref="AB1573:AB1584" si="529">R1573+W1573</f>
        <v>0</v>
      </c>
      <c r="AC1573" s="15">
        <f t="shared" si="528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8"/>
        <v>606.14400000000001</v>
      </c>
      <c r="Y1574" s="14">
        <f t="shared" si="519"/>
        <v>0</v>
      </c>
      <c r="Z1574" s="14">
        <f t="shared" si="520"/>
        <v>160</v>
      </c>
      <c r="AA1574" s="14">
        <f t="shared" si="521"/>
        <v>0</v>
      </c>
      <c r="AB1574" s="14">
        <f t="shared" si="529"/>
        <v>0</v>
      </c>
      <c r="AC1574" s="15">
        <f t="shared" si="528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8"/>
        <v>606.14400000000001</v>
      </c>
      <c r="Y1575" s="14">
        <f t="shared" si="519"/>
        <v>0</v>
      </c>
      <c r="Z1575" s="14">
        <f t="shared" si="520"/>
        <v>160</v>
      </c>
      <c r="AA1575" s="14">
        <f t="shared" si="521"/>
        <v>0</v>
      </c>
      <c r="AB1575" s="14">
        <f t="shared" si="529"/>
        <v>0</v>
      </c>
      <c r="AC1575" s="15">
        <f t="shared" si="528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8"/>
        <v>266.44800000000004</v>
      </c>
      <c r="Y1576" s="14">
        <f t="shared" si="519"/>
        <v>672</v>
      </c>
      <c r="Z1576" s="14">
        <f t="shared" si="520"/>
        <v>0</v>
      </c>
      <c r="AA1576" s="14">
        <f t="shared" si="521"/>
        <v>0</v>
      </c>
      <c r="AB1576" s="14">
        <f t="shared" si="529"/>
        <v>0</v>
      </c>
      <c r="AC1576" s="15">
        <f t="shared" si="528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8"/>
        <v>266.44800000000004</v>
      </c>
      <c r="Y1577" s="14">
        <f t="shared" si="519"/>
        <v>0</v>
      </c>
      <c r="Z1577" s="14">
        <f t="shared" si="520"/>
        <v>756</v>
      </c>
      <c r="AA1577" s="14">
        <f t="shared" si="521"/>
        <v>0</v>
      </c>
      <c r="AB1577" s="14">
        <f t="shared" si="529"/>
        <v>0</v>
      </c>
      <c r="AC1577" s="15">
        <f t="shared" si="528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8"/>
        <v>266.44800000000004</v>
      </c>
      <c r="Y1578" s="14">
        <f t="shared" si="519"/>
        <v>0</v>
      </c>
      <c r="Z1578" s="14">
        <f t="shared" si="520"/>
        <v>0</v>
      </c>
      <c r="AA1578" s="14">
        <f t="shared" si="521"/>
        <v>672</v>
      </c>
      <c r="AB1578" s="14">
        <f t="shared" si="529"/>
        <v>0</v>
      </c>
      <c r="AC1578" s="15">
        <f t="shared" si="528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8"/>
        <v>266.44800000000004</v>
      </c>
      <c r="Y1579" s="14">
        <f t="shared" si="519"/>
        <v>0</v>
      </c>
      <c r="Z1579" s="14">
        <f t="shared" si="520"/>
        <v>0</v>
      </c>
      <c r="AA1579" s="14">
        <f t="shared" si="521"/>
        <v>0</v>
      </c>
      <c r="AB1579" s="14">
        <f t="shared" si="529"/>
        <v>672</v>
      </c>
      <c r="AC1579" s="15">
        <f t="shared" si="528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9"/>
        <v>0</v>
      </c>
      <c r="Z1580" s="14">
        <f t="shared" si="520"/>
        <v>240</v>
      </c>
      <c r="AA1580" s="14">
        <f t="shared" si="521"/>
        <v>0</v>
      </c>
      <c r="AB1580" s="14">
        <f t="shared" si="529"/>
        <v>0</v>
      </c>
      <c r="AC1580" s="15">
        <f t="shared" si="528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8"/>
        <v>954</v>
      </c>
      <c r="Y1581" s="14">
        <f t="shared" si="519"/>
        <v>0</v>
      </c>
      <c r="Z1581" s="14">
        <f t="shared" si="520"/>
        <v>0</v>
      </c>
      <c r="AA1581" s="14">
        <f t="shared" si="521"/>
        <v>0</v>
      </c>
      <c r="AB1581" s="14">
        <f t="shared" si="529"/>
        <v>0</v>
      </c>
      <c r="AC1581" s="15">
        <f t="shared" si="528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8"/>
        <v>954</v>
      </c>
      <c r="Y1582" s="14">
        <f t="shared" si="519"/>
        <v>0</v>
      </c>
      <c r="Z1582" s="14">
        <f t="shared" si="520"/>
        <v>0</v>
      </c>
      <c r="AA1582" s="14">
        <f t="shared" si="521"/>
        <v>0</v>
      </c>
      <c r="AB1582" s="14">
        <f t="shared" si="529"/>
        <v>0</v>
      </c>
      <c r="AC1582" s="15">
        <f t="shared" si="528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8"/>
        <v>711.74400000000003</v>
      </c>
      <c r="Y1583" s="14">
        <f t="shared" si="519"/>
        <v>0</v>
      </c>
      <c r="Z1583" s="14">
        <f t="shared" si="520"/>
        <v>128</v>
      </c>
      <c r="AA1583" s="14">
        <f t="shared" si="521"/>
        <v>0</v>
      </c>
      <c r="AB1583" s="14">
        <f t="shared" si="529"/>
        <v>0</v>
      </c>
      <c r="AC1583" s="15">
        <f t="shared" si="528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8"/>
        <v>823.68000000000006</v>
      </c>
      <c r="Y1584" s="14">
        <f t="shared" si="519"/>
        <v>0</v>
      </c>
      <c r="Z1584" s="14">
        <f t="shared" si="520"/>
        <v>128</v>
      </c>
      <c r="AA1584" s="14">
        <f t="shared" si="521"/>
        <v>0</v>
      </c>
      <c r="AB1584" s="14">
        <f t="shared" si="529"/>
        <v>0</v>
      </c>
      <c r="AC1584" s="15">
        <f t="shared" si="528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30">N1585+S1585</f>
        <v>811.2</v>
      </c>
      <c r="Y1585" s="52">
        <f t="shared" ref="Y1585:Y1599" si="531">O1585+T1585</f>
        <v>0</v>
      </c>
      <c r="Z1585" s="52">
        <f t="shared" ref="Z1585:Z1599" si="532">P1585+U1585</f>
        <v>0</v>
      </c>
      <c r="AA1585" s="52">
        <f t="shared" ref="AA1585:AA1599" si="533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30"/>
        <v>936.00000000000023</v>
      </c>
      <c r="Y1586" s="14">
        <f t="shared" si="531"/>
        <v>0</v>
      </c>
      <c r="Z1586" s="14">
        <f t="shared" si="532"/>
        <v>0</v>
      </c>
      <c r="AA1586" s="14">
        <f t="shared" si="533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30"/>
        <v>761.28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 t="shared" ref="AC1587:AC1599" si="534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30"/>
        <v>761.28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 t="shared" ref="AB1588:AB1599" si="535">R1588+W1588</f>
        <v>0</v>
      </c>
      <c r="AC1588" s="15">
        <f t="shared" si="534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30"/>
        <v>761.28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si="535"/>
        <v>0</v>
      </c>
      <c r="AC1589" s="15">
        <f t="shared" si="534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30"/>
        <v>761.28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30"/>
        <v>263.64</v>
      </c>
      <c r="Y1591" s="14">
        <f t="shared" si="531"/>
        <v>693.59999999999991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30"/>
        <v>263.64</v>
      </c>
      <c r="Y1592" s="14">
        <f t="shared" si="531"/>
        <v>0</v>
      </c>
      <c r="Z1592" s="14">
        <f t="shared" si="532"/>
        <v>693.59999999999991</v>
      </c>
      <c r="AA1592" s="14">
        <f t="shared" si="533"/>
        <v>0</v>
      </c>
      <c r="AB1592" s="14">
        <f t="shared" si="535"/>
        <v>0</v>
      </c>
      <c r="AC1592" s="15">
        <f t="shared" si="534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30"/>
        <v>263.64</v>
      </c>
      <c r="Y1593" s="14">
        <f t="shared" si="531"/>
        <v>0</v>
      </c>
      <c r="Z1593" s="14">
        <f t="shared" si="532"/>
        <v>0</v>
      </c>
      <c r="AA1593" s="14">
        <f t="shared" si="533"/>
        <v>693.59999999999991</v>
      </c>
      <c r="AB1593" s="14">
        <f t="shared" si="535"/>
        <v>0</v>
      </c>
      <c r="AC1593" s="15">
        <f t="shared" si="534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30"/>
        <v>263.64</v>
      </c>
      <c r="Y1594" s="14">
        <f t="shared" si="531"/>
        <v>0</v>
      </c>
      <c r="Z1594" s="14">
        <f t="shared" si="532"/>
        <v>0</v>
      </c>
      <c r="AA1594" s="14">
        <f t="shared" si="533"/>
        <v>0</v>
      </c>
      <c r="AB1594" s="14">
        <f t="shared" si="535"/>
        <v>693.59999999999991</v>
      </c>
      <c r="AC1594" s="15">
        <f t="shared" si="534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0</v>
      </c>
      <c r="AC1595" s="15">
        <f t="shared" si="534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30"/>
        <v>959.4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30"/>
        <v>959.4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30"/>
        <v>833.6640000000001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30"/>
        <v>1079.5200000000002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6">N1601+S1601</f>
        <v>504</v>
      </c>
      <c r="Y1601" s="14">
        <f t="shared" ref="Y1601:Y1615" si="537">O1601+T1601</f>
        <v>0</v>
      </c>
      <c r="Z1601" s="14">
        <f t="shared" ref="Z1601:Z1615" si="538">P1601+U1601</f>
        <v>0</v>
      </c>
      <c r="AA1601" s="14">
        <f t="shared" ref="AA1601:AA1615" si="539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6"/>
        <v>567</v>
      </c>
      <c r="Y1602" s="14">
        <f t="shared" si="537"/>
        <v>0</v>
      </c>
      <c r="Z1602" s="14">
        <f t="shared" si="538"/>
        <v>0</v>
      </c>
      <c r="AA1602" s="14">
        <f t="shared" si="539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6"/>
        <v>474.6</v>
      </c>
      <c r="Y1603" s="14">
        <f t="shared" si="537"/>
        <v>0</v>
      </c>
      <c r="Z1603" s="14">
        <f t="shared" si="538"/>
        <v>0</v>
      </c>
      <c r="AA1603" s="14">
        <f t="shared" si="539"/>
        <v>0</v>
      </c>
      <c r="AB1603" s="14">
        <f>R1603+W1603</f>
        <v>0</v>
      </c>
      <c r="AC1603" s="15">
        <f t="shared" ref="AC1603:AC1615" si="540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6"/>
        <v>474.6</v>
      </c>
      <c r="Y1604" s="14">
        <f t="shared" si="537"/>
        <v>0</v>
      </c>
      <c r="Z1604" s="14">
        <f t="shared" si="538"/>
        <v>0</v>
      </c>
      <c r="AA1604" s="14">
        <f t="shared" si="539"/>
        <v>0</v>
      </c>
      <c r="AB1604" s="14">
        <f t="shared" ref="AB1604:AB1616" si="541">R1604+W1604</f>
        <v>0</v>
      </c>
      <c r="AC1604" s="15">
        <f t="shared" si="540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6"/>
        <v>474.6</v>
      </c>
      <c r="Y1605" s="14">
        <f t="shared" si="537"/>
        <v>0</v>
      </c>
      <c r="Z1605" s="14">
        <f t="shared" si="538"/>
        <v>0</v>
      </c>
      <c r="AA1605" s="14">
        <f t="shared" si="539"/>
        <v>0</v>
      </c>
      <c r="AB1605" s="14">
        <f t="shared" si="541"/>
        <v>0</v>
      </c>
      <c r="AC1605" s="15">
        <f t="shared" si="540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6"/>
        <v>474.6</v>
      </c>
      <c r="Y1606" s="14">
        <f t="shared" si="537"/>
        <v>0</v>
      </c>
      <c r="Z1606" s="14">
        <f t="shared" si="538"/>
        <v>0</v>
      </c>
      <c r="AA1606" s="14">
        <f t="shared" si="539"/>
        <v>0</v>
      </c>
      <c r="AB1606" s="14">
        <f t="shared" si="541"/>
        <v>0</v>
      </c>
      <c r="AC1606" s="15">
        <f t="shared" si="540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6"/>
        <v>162.24</v>
      </c>
      <c r="Y1607" s="14">
        <f t="shared" si="537"/>
        <v>420</v>
      </c>
      <c r="Z1607" s="14">
        <f t="shared" si="538"/>
        <v>0</v>
      </c>
      <c r="AA1607" s="14">
        <f t="shared" si="539"/>
        <v>0</v>
      </c>
      <c r="AB1607" s="14">
        <f t="shared" si="541"/>
        <v>0</v>
      </c>
      <c r="AC1607" s="15">
        <f t="shared" si="540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6"/>
        <v>162.24</v>
      </c>
      <c r="Y1608" s="14">
        <f t="shared" si="537"/>
        <v>0</v>
      </c>
      <c r="Z1608" s="14">
        <f t="shared" si="538"/>
        <v>420</v>
      </c>
      <c r="AA1608" s="14">
        <f t="shared" si="539"/>
        <v>0</v>
      </c>
      <c r="AB1608" s="14">
        <f t="shared" si="541"/>
        <v>0</v>
      </c>
      <c r="AC1608" s="15">
        <f t="shared" si="540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6"/>
        <v>162.24</v>
      </c>
      <c r="Y1609" s="14">
        <f t="shared" si="537"/>
        <v>0</v>
      </c>
      <c r="Z1609" s="14">
        <f t="shared" si="538"/>
        <v>0</v>
      </c>
      <c r="AA1609" s="14">
        <f t="shared" si="539"/>
        <v>420</v>
      </c>
      <c r="AB1609" s="14">
        <f t="shared" si="541"/>
        <v>0</v>
      </c>
      <c r="AC1609" s="15">
        <f t="shared" si="540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6"/>
        <v>162.24</v>
      </c>
      <c r="Y1610" s="14">
        <f t="shared" si="537"/>
        <v>0</v>
      </c>
      <c r="Z1610" s="14">
        <f t="shared" si="538"/>
        <v>0</v>
      </c>
      <c r="AA1610" s="14">
        <f t="shared" si="539"/>
        <v>0</v>
      </c>
      <c r="AB1610" s="14">
        <f t="shared" si="541"/>
        <v>420</v>
      </c>
      <c r="AC1610" s="15">
        <f t="shared" si="540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7"/>
        <v>0</v>
      </c>
      <c r="Z1611" s="14">
        <f t="shared" si="538"/>
        <v>0</v>
      </c>
      <c r="AA1611" s="14">
        <f t="shared" si="539"/>
        <v>0</v>
      </c>
      <c r="AB1611" s="14">
        <f t="shared" si="541"/>
        <v>0</v>
      </c>
      <c r="AC1611" s="15">
        <f t="shared" si="540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6"/>
        <v>582.75</v>
      </c>
      <c r="Y1612" s="14">
        <f t="shared" si="537"/>
        <v>0</v>
      </c>
      <c r="Z1612" s="14">
        <f t="shared" si="538"/>
        <v>0</v>
      </c>
      <c r="AA1612" s="14">
        <f t="shared" si="539"/>
        <v>0</v>
      </c>
      <c r="AB1612" s="14">
        <f t="shared" si="541"/>
        <v>0</v>
      </c>
      <c r="AC1612" s="15">
        <f t="shared" si="540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6"/>
        <v>582.75</v>
      </c>
      <c r="Y1613" s="14">
        <f t="shared" si="537"/>
        <v>0</v>
      </c>
      <c r="Z1613" s="14">
        <f t="shared" si="538"/>
        <v>0</v>
      </c>
      <c r="AA1613" s="14">
        <f t="shared" si="539"/>
        <v>0</v>
      </c>
      <c r="AB1613" s="14">
        <f t="shared" si="541"/>
        <v>0</v>
      </c>
      <c r="AC1613" s="15">
        <f t="shared" si="540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6"/>
        <v>613.20000000000005</v>
      </c>
      <c r="Y1614" s="14">
        <f t="shared" si="537"/>
        <v>0</v>
      </c>
      <c r="Z1614" s="14">
        <f t="shared" si="538"/>
        <v>0</v>
      </c>
      <c r="AA1614" s="14">
        <f t="shared" si="539"/>
        <v>0</v>
      </c>
      <c r="AB1614" s="14">
        <f t="shared" si="541"/>
        <v>0</v>
      </c>
      <c r="AC1614" s="15">
        <f t="shared" si="540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6"/>
        <v>546</v>
      </c>
      <c r="Y1615" s="14">
        <f t="shared" si="537"/>
        <v>0</v>
      </c>
      <c r="Z1615" s="14">
        <f t="shared" si="538"/>
        <v>0</v>
      </c>
      <c r="AA1615" s="14">
        <f t="shared" si="539"/>
        <v>0</v>
      </c>
      <c r="AB1615" s="14">
        <f t="shared" si="541"/>
        <v>0</v>
      </c>
      <c r="AC1615" s="15">
        <f t="shared" si="540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42">N1616+S1616</f>
        <v>506</v>
      </c>
      <c r="Y1616" s="52">
        <f t="shared" ref="Y1616:Y1660" si="543">O1616+T1616</f>
        <v>0</v>
      </c>
      <c r="Z1616" s="52">
        <f t="shared" ref="Z1616:Z1660" si="544">P1616+U1616</f>
        <v>0</v>
      </c>
      <c r="AA1616" s="52">
        <f t="shared" ref="AA1616:AA1660" si="545">Q1616+V1616</f>
        <v>0</v>
      </c>
      <c r="AB1616" s="52">
        <f t="shared" si="541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42"/>
        <v>572</v>
      </c>
      <c r="Y1617" s="14">
        <f t="shared" si="543"/>
        <v>0</v>
      </c>
      <c r="Z1617" s="14">
        <f t="shared" si="544"/>
        <v>0</v>
      </c>
      <c r="AA1617" s="14">
        <f t="shared" si="545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42"/>
        <v>477.40000000000003</v>
      </c>
      <c r="Y1618" s="14">
        <f t="shared" si="543"/>
        <v>0</v>
      </c>
      <c r="Z1618" s="14">
        <f t="shared" si="544"/>
        <v>0</v>
      </c>
      <c r="AA1618" s="14">
        <f t="shared" si="545"/>
        <v>0</v>
      </c>
      <c r="AB1618" s="14">
        <f>R1618+W1618</f>
        <v>0</v>
      </c>
      <c r="AC1618" s="15">
        <f t="shared" ref="AC1618:AC1630" si="546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42"/>
        <v>477.40000000000003</v>
      </c>
      <c r="Y1619" s="14">
        <f t="shared" si="543"/>
        <v>0</v>
      </c>
      <c r="Z1619" s="14">
        <f t="shared" si="544"/>
        <v>0</v>
      </c>
      <c r="AA1619" s="14">
        <f t="shared" si="545"/>
        <v>0</v>
      </c>
      <c r="AB1619" s="14">
        <f t="shared" ref="AB1619:AB1631" si="547">R1619+W1619</f>
        <v>0</v>
      </c>
      <c r="AC1619" s="15">
        <f t="shared" si="546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42"/>
        <v>477.40000000000003</v>
      </c>
      <c r="Y1620" s="14">
        <f t="shared" si="543"/>
        <v>0</v>
      </c>
      <c r="Z1620" s="14">
        <f t="shared" si="544"/>
        <v>0</v>
      </c>
      <c r="AA1620" s="14">
        <f t="shared" si="545"/>
        <v>0</v>
      </c>
      <c r="AB1620" s="14">
        <f t="shared" si="547"/>
        <v>0</v>
      </c>
      <c r="AC1620" s="15">
        <f t="shared" si="546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42"/>
        <v>477.40000000000003</v>
      </c>
      <c r="Y1621" s="14">
        <f t="shared" si="543"/>
        <v>0</v>
      </c>
      <c r="Z1621" s="14">
        <f t="shared" si="544"/>
        <v>0</v>
      </c>
      <c r="AA1621" s="14">
        <f t="shared" si="545"/>
        <v>0</v>
      </c>
      <c r="AB1621" s="14">
        <f t="shared" si="547"/>
        <v>0</v>
      </c>
      <c r="AC1621" s="15">
        <f t="shared" si="546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42"/>
        <v>164.45</v>
      </c>
      <c r="Y1622" s="14">
        <f t="shared" si="543"/>
        <v>432</v>
      </c>
      <c r="Z1622" s="14">
        <f t="shared" si="544"/>
        <v>0</v>
      </c>
      <c r="AA1622" s="14">
        <f t="shared" si="545"/>
        <v>0</v>
      </c>
      <c r="AB1622" s="14">
        <f t="shared" si="547"/>
        <v>0</v>
      </c>
      <c r="AC1622" s="15">
        <f t="shared" si="546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42"/>
        <v>164.45</v>
      </c>
      <c r="Y1623" s="14">
        <f t="shared" si="543"/>
        <v>0</v>
      </c>
      <c r="Z1623" s="14">
        <f t="shared" si="544"/>
        <v>432</v>
      </c>
      <c r="AA1623" s="14">
        <f t="shared" si="545"/>
        <v>0</v>
      </c>
      <c r="AB1623" s="14">
        <f t="shared" si="547"/>
        <v>0</v>
      </c>
      <c r="AC1623" s="15">
        <f t="shared" si="546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42"/>
        <v>164.45</v>
      </c>
      <c r="Y1624" s="14">
        <f t="shared" si="543"/>
        <v>0</v>
      </c>
      <c r="Z1624" s="14">
        <f t="shared" si="544"/>
        <v>0</v>
      </c>
      <c r="AA1624" s="14">
        <f t="shared" si="545"/>
        <v>432</v>
      </c>
      <c r="AB1624" s="14">
        <f t="shared" si="547"/>
        <v>0</v>
      </c>
      <c r="AC1624" s="15">
        <f t="shared" si="546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42"/>
        <v>164.45</v>
      </c>
      <c r="Y1625" s="14">
        <f t="shared" si="543"/>
        <v>0</v>
      </c>
      <c r="Z1625" s="14">
        <f t="shared" si="544"/>
        <v>0</v>
      </c>
      <c r="AA1625" s="14">
        <f t="shared" si="545"/>
        <v>0</v>
      </c>
      <c r="AB1625" s="14">
        <f t="shared" si="547"/>
        <v>432</v>
      </c>
      <c r="AC1625" s="15">
        <f t="shared" si="546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3"/>
        <v>0</v>
      </c>
      <c r="Z1626" s="14">
        <f t="shared" si="544"/>
        <v>0</v>
      </c>
      <c r="AA1626" s="14">
        <f t="shared" si="545"/>
        <v>0</v>
      </c>
      <c r="AB1626" s="14">
        <f t="shared" si="547"/>
        <v>0</v>
      </c>
      <c r="AC1626" s="15">
        <f t="shared" si="546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42"/>
        <v>584.1</v>
      </c>
      <c r="Y1627" s="14">
        <f t="shared" si="543"/>
        <v>0</v>
      </c>
      <c r="Z1627" s="14">
        <f t="shared" si="544"/>
        <v>0</v>
      </c>
      <c r="AA1627" s="14">
        <f t="shared" si="545"/>
        <v>0</v>
      </c>
      <c r="AB1627" s="14">
        <f t="shared" si="547"/>
        <v>0</v>
      </c>
      <c r="AC1627" s="15">
        <f t="shared" si="546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42"/>
        <v>584.1</v>
      </c>
      <c r="Y1628" s="14">
        <f t="shared" si="543"/>
        <v>0</v>
      </c>
      <c r="Z1628" s="14">
        <f t="shared" si="544"/>
        <v>0</v>
      </c>
      <c r="AA1628" s="14">
        <f t="shared" si="545"/>
        <v>0</v>
      </c>
      <c r="AB1628" s="14">
        <f t="shared" si="547"/>
        <v>0</v>
      </c>
      <c r="AC1628" s="15">
        <f t="shared" si="546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42"/>
        <v>633.59999999999991</v>
      </c>
      <c r="Y1629" s="14">
        <f t="shared" si="543"/>
        <v>0</v>
      </c>
      <c r="Z1629" s="14">
        <f t="shared" si="544"/>
        <v>0</v>
      </c>
      <c r="AA1629" s="14">
        <f t="shared" si="545"/>
        <v>0</v>
      </c>
      <c r="AB1629" s="14">
        <f t="shared" si="547"/>
        <v>0</v>
      </c>
      <c r="AC1629" s="15">
        <f t="shared" si="546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42"/>
        <v>541.20000000000005</v>
      </c>
      <c r="Y1630" s="14">
        <f t="shared" si="543"/>
        <v>0</v>
      </c>
      <c r="Z1630" s="14">
        <f t="shared" si="544"/>
        <v>0</v>
      </c>
      <c r="AA1630" s="14">
        <f t="shared" si="545"/>
        <v>0</v>
      </c>
      <c r="AB1630" s="14">
        <f t="shared" si="547"/>
        <v>0</v>
      </c>
      <c r="AC1630" s="15">
        <f t="shared" si="546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42"/>
        <v>509.6</v>
      </c>
      <c r="Y1631" s="52">
        <f t="shared" si="543"/>
        <v>0</v>
      </c>
      <c r="Z1631" s="52">
        <f t="shared" si="544"/>
        <v>0</v>
      </c>
      <c r="AA1631" s="52">
        <f t="shared" si="545"/>
        <v>0</v>
      </c>
      <c r="AB1631" s="52">
        <f t="shared" si="547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2"/>
        <v>588</v>
      </c>
      <c r="Y1632" s="14">
        <f t="shared" si="543"/>
        <v>0</v>
      </c>
      <c r="Z1632" s="14">
        <f t="shared" si="544"/>
        <v>0</v>
      </c>
      <c r="AA1632" s="14">
        <f t="shared" si="545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2"/>
        <v>478.24</v>
      </c>
      <c r="Y1633" s="14">
        <f t="shared" si="543"/>
        <v>0</v>
      </c>
      <c r="Z1633" s="14">
        <f t="shared" si="544"/>
        <v>0</v>
      </c>
      <c r="AA1633" s="14">
        <f t="shared" si="545"/>
        <v>0</v>
      </c>
      <c r="AB1633" s="14">
        <f>R1633+W1633</f>
        <v>0</v>
      </c>
      <c r="AC1633" s="15">
        <f t="shared" ref="AC1633:AC1645" si="548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2"/>
        <v>478.24</v>
      </c>
      <c r="Y1634" s="14">
        <f t="shared" si="543"/>
        <v>0</v>
      </c>
      <c r="Z1634" s="14">
        <f t="shared" si="544"/>
        <v>0</v>
      </c>
      <c r="AA1634" s="14">
        <f t="shared" si="545"/>
        <v>0</v>
      </c>
      <c r="AB1634" s="14">
        <f t="shared" ref="AB1634:AB1646" si="549">R1634+W1634</f>
        <v>0</v>
      </c>
      <c r="AC1634" s="15">
        <f t="shared" si="548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2"/>
        <v>478.24</v>
      </c>
      <c r="Y1635" s="14">
        <f t="shared" si="543"/>
        <v>0</v>
      </c>
      <c r="Z1635" s="14">
        <f t="shared" si="544"/>
        <v>0</v>
      </c>
      <c r="AA1635" s="14">
        <f t="shared" si="545"/>
        <v>0</v>
      </c>
      <c r="AB1635" s="14">
        <f t="shared" si="549"/>
        <v>0</v>
      </c>
      <c r="AC1635" s="15">
        <f t="shared" si="548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2"/>
        <v>478.24</v>
      </c>
      <c r="Y1636" s="14">
        <f t="shared" si="543"/>
        <v>0</v>
      </c>
      <c r="Z1636" s="14">
        <f t="shared" si="544"/>
        <v>0</v>
      </c>
      <c r="AA1636" s="14">
        <f t="shared" si="545"/>
        <v>0</v>
      </c>
      <c r="AB1636" s="14">
        <f t="shared" si="549"/>
        <v>0</v>
      </c>
      <c r="AC1636" s="15">
        <f t="shared" si="548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2"/>
        <v>162.24</v>
      </c>
      <c r="Y1637" s="14">
        <f t="shared" si="543"/>
        <v>437.40000000000003</v>
      </c>
      <c r="Z1637" s="14">
        <f t="shared" si="544"/>
        <v>0</v>
      </c>
      <c r="AA1637" s="14">
        <f t="shared" si="545"/>
        <v>0</v>
      </c>
      <c r="AB1637" s="14">
        <f t="shared" si="549"/>
        <v>0</v>
      </c>
      <c r="AC1637" s="15">
        <f t="shared" si="548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2"/>
        <v>162.24</v>
      </c>
      <c r="Y1638" s="14">
        <f t="shared" si="543"/>
        <v>0</v>
      </c>
      <c r="Z1638" s="14">
        <f t="shared" si="544"/>
        <v>437.40000000000003</v>
      </c>
      <c r="AA1638" s="14">
        <f t="shared" si="545"/>
        <v>0</v>
      </c>
      <c r="AB1638" s="14">
        <f t="shared" si="549"/>
        <v>0</v>
      </c>
      <c r="AC1638" s="15">
        <f t="shared" si="548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42"/>
        <v>162.24</v>
      </c>
      <c r="Y1639" s="14">
        <f t="shared" si="543"/>
        <v>0</v>
      </c>
      <c r="Z1639" s="14">
        <f t="shared" si="544"/>
        <v>0</v>
      </c>
      <c r="AA1639" s="14">
        <f t="shared" si="545"/>
        <v>437.40000000000003</v>
      </c>
      <c r="AB1639" s="14">
        <f t="shared" si="549"/>
        <v>0</v>
      </c>
      <c r="AC1639" s="15">
        <f t="shared" si="548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42"/>
        <v>162.24</v>
      </c>
      <c r="Y1640" s="14">
        <f t="shared" si="543"/>
        <v>0</v>
      </c>
      <c r="Z1640" s="14">
        <f t="shared" si="544"/>
        <v>0</v>
      </c>
      <c r="AA1640" s="14">
        <f t="shared" si="545"/>
        <v>0</v>
      </c>
      <c r="AB1640" s="14">
        <f t="shared" si="549"/>
        <v>437.40000000000003</v>
      </c>
      <c r="AC1640" s="15">
        <f t="shared" si="548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3"/>
        <v>0</v>
      </c>
      <c r="Z1641" s="14">
        <f t="shared" si="544"/>
        <v>0</v>
      </c>
      <c r="AA1641" s="14">
        <f t="shared" si="545"/>
        <v>0</v>
      </c>
      <c r="AB1641" s="14">
        <f t="shared" si="549"/>
        <v>0</v>
      </c>
      <c r="AC1641" s="15">
        <f t="shared" si="548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2"/>
        <v>588</v>
      </c>
      <c r="Y1642" s="14">
        <f t="shared" si="543"/>
        <v>0</v>
      </c>
      <c r="Z1642" s="14">
        <f t="shared" si="544"/>
        <v>0</v>
      </c>
      <c r="AA1642" s="14">
        <f t="shared" si="545"/>
        <v>0</v>
      </c>
      <c r="AB1642" s="14">
        <f t="shared" si="549"/>
        <v>0</v>
      </c>
      <c r="AC1642" s="15">
        <f t="shared" si="548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2"/>
        <v>588</v>
      </c>
      <c r="Y1643" s="14">
        <f t="shared" si="543"/>
        <v>0</v>
      </c>
      <c r="Z1643" s="14">
        <f t="shared" si="544"/>
        <v>0</v>
      </c>
      <c r="AA1643" s="14">
        <f t="shared" si="545"/>
        <v>0</v>
      </c>
      <c r="AB1643" s="14">
        <f t="shared" si="549"/>
        <v>0</v>
      </c>
      <c r="AC1643" s="15">
        <f t="shared" si="548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2"/>
        <v>627.20000000000005</v>
      </c>
      <c r="Y1644" s="14">
        <f t="shared" si="543"/>
        <v>0</v>
      </c>
      <c r="Z1644" s="14">
        <f t="shared" si="544"/>
        <v>0</v>
      </c>
      <c r="AA1644" s="14">
        <f t="shared" si="545"/>
        <v>0</v>
      </c>
      <c r="AB1644" s="14">
        <f t="shared" si="549"/>
        <v>0</v>
      </c>
      <c r="AC1644" s="15">
        <f t="shared" si="548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2"/>
        <v>552.72</v>
      </c>
      <c r="Y1645" s="14">
        <f t="shared" si="543"/>
        <v>0</v>
      </c>
      <c r="Z1645" s="14">
        <f t="shared" si="544"/>
        <v>0</v>
      </c>
      <c r="AA1645" s="14">
        <f t="shared" si="545"/>
        <v>0</v>
      </c>
      <c r="AB1645" s="14">
        <f t="shared" si="549"/>
        <v>0</v>
      </c>
      <c r="AC1645" s="15">
        <f t="shared" si="548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2"/>
        <v>508.8</v>
      </c>
      <c r="Y1646" s="52">
        <f t="shared" si="543"/>
        <v>0</v>
      </c>
      <c r="Z1646" s="52">
        <f t="shared" si="544"/>
        <v>0</v>
      </c>
      <c r="AA1646" s="52">
        <f t="shared" si="545"/>
        <v>0</v>
      </c>
      <c r="AB1646" s="52">
        <f t="shared" si="549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2"/>
        <v>572.40000000000009</v>
      </c>
      <c r="Y1647" s="14">
        <f t="shared" si="543"/>
        <v>0</v>
      </c>
      <c r="Z1647" s="14">
        <f t="shared" si="544"/>
        <v>0</v>
      </c>
      <c r="AA1647" s="14">
        <f t="shared" si="545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2"/>
        <v>479.12</v>
      </c>
      <c r="Y1648" s="14">
        <f t="shared" si="543"/>
        <v>0</v>
      </c>
      <c r="Z1648" s="14">
        <f t="shared" si="544"/>
        <v>0</v>
      </c>
      <c r="AA1648" s="14">
        <f t="shared" si="545"/>
        <v>0</v>
      </c>
      <c r="AB1648" s="14">
        <f>R1648+W1648</f>
        <v>0</v>
      </c>
      <c r="AC1648" s="15">
        <f t="shared" ref="AC1648:AC1660" si="550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2"/>
        <v>479.12</v>
      </c>
      <c r="Y1649" s="14">
        <f t="shared" si="543"/>
        <v>0</v>
      </c>
      <c r="Z1649" s="14">
        <f t="shared" si="544"/>
        <v>0</v>
      </c>
      <c r="AA1649" s="14">
        <f t="shared" si="545"/>
        <v>0</v>
      </c>
      <c r="AB1649" s="14">
        <f t="shared" ref="AB1649:AB1661" si="551">R1649+W1649</f>
        <v>0</v>
      </c>
      <c r="AC1649" s="15">
        <f t="shared" si="550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2"/>
        <v>479.12</v>
      </c>
      <c r="Y1650" s="14">
        <f t="shared" si="543"/>
        <v>0</v>
      </c>
      <c r="Z1650" s="14">
        <f t="shared" si="544"/>
        <v>0</v>
      </c>
      <c r="AA1650" s="14">
        <f t="shared" si="545"/>
        <v>0</v>
      </c>
      <c r="AB1650" s="14">
        <f t="shared" si="551"/>
        <v>0</v>
      </c>
      <c r="AC1650" s="15">
        <f t="shared" si="550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2"/>
        <v>479.12</v>
      </c>
      <c r="Y1651" s="14">
        <f t="shared" si="543"/>
        <v>0</v>
      </c>
      <c r="Z1651" s="14">
        <f t="shared" si="544"/>
        <v>0</v>
      </c>
      <c r="AA1651" s="14">
        <f t="shared" si="545"/>
        <v>0</v>
      </c>
      <c r="AB1651" s="14">
        <f t="shared" si="551"/>
        <v>0</v>
      </c>
      <c r="AC1651" s="15">
        <f t="shared" si="550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2"/>
        <v>165.36</v>
      </c>
      <c r="Y1652" s="14">
        <f t="shared" si="543"/>
        <v>427.5</v>
      </c>
      <c r="Z1652" s="14">
        <f t="shared" si="544"/>
        <v>0</v>
      </c>
      <c r="AA1652" s="14">
        <f t="shared" si="545"/>
        <v>0</v>
      </c>
      <c r="AB1652" s="14">
        <f t="shared" si="551"/>
        <v>0</v>
      </c>
      <c r="AC1652" s="15">
        <f t="shared" si="550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2"/>
        <v>165.36</v>
      </c>
      <c r="Y1653" s="14">
        <f t="shared" si="543"/>
        <v>0</v>
      </c>
      <c r="Z1653" s="14">
        <f t="shared" si="544"/>
        <v>427.5</v>
      </c>
      <c r="AA1653" s="14">
        <f t="shared" si="545"/>
        <v>0</v>
      </c>
      <c r="AB1653" s="14">
        <f t="shared" si="551"/>
        <v>0</v>
      </c>
      <c r="AC1653" s="15">
        <f t="shared" si="550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42"/>
        <v>165.36</v>
      </c>
      <c r="Y1654" s="14">
        <f t="shared" si="543"/>
        <v>0</v>
      </c>
      <c r="Z1654" s="14">
        <f t="shared" si="544"/>
        <v>0</v>
      </c>
      <c r="AA1654" s="14">
        <f t="shared" si="545"/>
        <v>427.5</v>
      </c>
      <c r="AB1654" s="14">
        <f t="shared" si="551"/>
        <v>0</v>
      </c>
      <c r="AC1654" s="15">
        <f t="shared" si="550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42"/>
        <v>165.36</v>
      </c>
      <c r="Y1655" s="14">
        <f t="shared" si="543"/>
        <v>0</v>
      </c>
      <c r="Z1655" s="14">
        <f t="shared" si="544"/>
        <v>0</v>
      </c>
      <c r="AA1655" s="14">
        <f t="shared" si="545"/>
        <v>0</v>
      </c>
      <c r="AB1655" s="14">
        <f t="shared" si="551"/>
        <v>427.5</v>
      </c>
      <c r="AC1655" s="15">
        <f t="shared" si="550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3"/>
        <v>0</v>
      </c>
      <c r="Z1656" s="14">
        <f t="shared" si="544"/>
        <v>0</v>
      </c>
      <c r="AA1656" s="14">
        <f t="shared" si="545"/>
        <v>0</v>
      </c>
      <c r="AB1656" s="14">
        <f t="shared" si="551"/>
        <v>0</v>
      </c>
      <c r="AC1656" s="15">
        <f t="shared" si="550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2"/>
        <v>588.30000000000007</v>
      </c>
      <c r="Y1657" s="14">
        <f t="shared" si="543"/>
        <v>0</v>
      </c>
      <c r="Z1657" s="14">
        <f t="shared" si="544"/>
        <v>0</v>
      </c>
      <c r="AA1657" s="14">
        <f t="shared" si="545"/>
        <v>0</v>
      </c>
      <c r="AB1657" s="14">
        <f t="shared" si="551"/>
        <v>0</v>
      </c>
      <c r="AC1657" s="15">
        <f t="shared" si="550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2"/>
        <v>588.30000000000007</v>
      </c>
      <c r="Y1658" s="14">
        <f t="shared" si="543"/>
        <v>0</v>
      </c>
      <c r="Z1658" s="14">
        <f t="shared" si="544"/>
        <v>0</v>
      </c>
      <c r="AA1658" s="14">
        <f t="shared" si="545"/>
        <v>0</v>
      </c>
      <c r="AB1658" s="14">
        <f t="shared" si="551"/>
        <v>0</v>
      </c>
      <c r="AC1658" s="15">
        <f t="shared" si="550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2"/>
        <v>631.76</v>
      </c>
      <c r="Y1659" s="14">
        <f t="shared" si="543"/>
        <v>0</v>
      </c>
      <c r="Z1659" s="14">
        <f t="shared" si="544"/>
        <v>0</v>
      </c>
      <c r="AA1659" s="14">
        <f t="shared" si="545"/>
        <v>0</v>
      </c>
      <c r="AB1659" s="14">
        <f t="shared" si="551"/>
        <v>0</v>
      </c>
      <c r="AC1659" s="15">
        <f t="shared" si="550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2"/>
        <v>538.48</v>
      </c>
      <c r="Y1660" s="14">
        <f t="shared" si="543"/>
        <v>0</v>
      </c>
      <c r="Z1660" s="14">
        <f t="shared" si="544"/>
        <v>0</v>
      </c>
      <c r="AA1660" s="14">
        <f t="shared" si="545"/>
        <v>0</v>
      </c>
      <c r="AB1660" s="14">
        <f t="shared" si="551"/>
        <v>0</v>
      </c>
      <c r="AC1660" s="15">
        <f t="shared" si="550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52">N1661+S1661</f>
        <v>504</v>
      </c>
      <c r="Y1661" s="52">
        <f t="shared" ref="Y1661:Y1675" si="553">O1661+T1661</f>
        <v>0</v>
      </c>
      <c r="Z1661" s="52">
        <f t="shared" ref="Z1661:Z1675" si="554">P1661+U1661</f>
        <v>0</v>
      </c>
      <c r="AA1661" s="52">
        <f t="shared" ref="AA1661:AA1675" si="555">Q1661+V1661</f>
        <v>0</v>
      </c>
      <c r="AB1661" s="52">
        <f t="shared" si="551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576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471.6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>R1663+W1663</f>
        <v>0</v>
      </c>
      <c r="AC1663" s="15">
        <f t="shared" ref="AC1663:AC1675" si="556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471.6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ref="AB1664:AB1676" si="557">R1664+W1664</f>
        <v>0</v>
      </c>
      <c r="AC1664" s="15">
        <f t="shared" si="556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471.6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7"/>
        <v>0</v>
      </c>
      <c r="AC1665" s="15">
        <f t="shared" si="556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471.6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7"/>
        <v>0</v>
      </c>
      <c r="AC1666" s="15">
        <f t="shared" si="556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163.79999999999998</v>
      </c>
      <c r="Y1667" s="14">
        <f t="shared" si="553"/>
        <v>435</v>
      </c>
      <c r="Z1667" s="14">
        <f t="shared" si="554"/>
        <v>0</v>
      </c>
      <c r="AA1667" s="14">
        <f t="shared" si="555"/>
        <v>0</v>
      </c>
      <c r="AB1667" s="14">
        <f t="shared" si="557"/>
        <v>0</v>
      </c>
      <c r="AC1667" s="15">
        <f t="shared" si="556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163.79999999999998</v>
      </c>
      <c r="Y1668" s="14">
        <f t="shared" si="553"/>
        <v>0</v>
      </c>
      <c r="Z1668" s="14">
        <f t="shared" si="554"/>
        <v>435</v>
      </c>
      <c r="AA1668" s="14">
        <f t="shared" si="555"/>
        <v>0</v>
      </c>
      <c r="AB1668" s="14">
        <f t="shared" si="557"/>
        <v>0</v>
      </c>
      <c r="AC1668" s="15">
        <f t="shared" si="556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52"/>
        <v>163.79999999999998</v>
      </c>
      <c r="Y1669" s="14">
        <f t="shared" si="553"/>
        <v>0</v>
      </c>
      <c r="Z1669" s="14">
        <f t="shared" si="554"/>
        <v>0</v>
      </c>
      <c r="AA1669" s="14">
        <f t="shared" si="555"/>
        <v>435</v>
      </c>
      <c r="AB1669" s="14">
        <f t="shared" si="557"/>
        <v>0</v>
      </c>
      <c r="AC1669" s="15">
        <f t="shared" si="556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52"/>
        <v>163.79999999999998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7"/>
        <v>435</v>
      </c>
      <c r="AC1670" s="15">
        <f t="shared" si="556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7"/>
        <v>0</v>
      </c>
      <c r="AC1671" s="15">
        <f t="shared" si="556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580.5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7"/>
        <v>0</v>
      </c>
      <c r="AC1672" s="15">
        <f t="shared" si="556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580.5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7"/>
        <v>0</v>
      </c>
      <c r="AC1673" s="15">
        <f t="shared" si="556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626.4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7"/>
        <v>0</v>
      </c>
      <c r="AC1674" s="15">
        <f t="shared" si="556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547.20000000000005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7"/>
        <v>0</v>
      </c>
      <c r="AC1675" s="15">
        <f t="shared" si="556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8">N1676+S1676</f>
        <v>509.6</v>
      </c>
      <c r="Y1676" s="52">
        <f t="shared" ref="Y1676:Y1705" si="559">O1676+T1676</f>
        <v>0</v>
      </c>
      <c r="Z1676" s="52">
        <f t="shared" ref="Z1676:Z1705" si="560">P1676+U1676</f>
        <v>0</v>
      </c>
      <c r="AA1676" s="52">
        <f t="shared" ref="AA1676:AA1705" si="561">Q1676+V1676</f>
        <v>0</v>
      </c>
      <c r="AB1676" s="52">
        <f t="shared" si="557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8"/>
        <v>588</v>
      </c>
      <c r="Y1677" s="14">
        <f t="shared" si="559"/>
        <v>0</v>
      </c>
      <c r="Z1677" s="14">
        <f t="shared" si="560"/>
        <v>0</v>
      </c>
      <c r="AA1677" s="14">
        <f t="shared" si="561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8"/>
        <v>478.24</v>
      </c>
      <c r="Y1678" s="14">
        <f t="shared" si="559"/>
        <v>0</v>
      </c>
      <c r="Z1678" s="14">
        <f t="shared" si="560"/>
        <v>0</v>
      </c>
      <c r="AA1678" s="14">
        <f t="shared" si="561"/>
        <v>0</v>
      </c>
      <c r="AB1678" s="14">
        <f>R1678+W1678</f>
        <v>0</v>
      </c>
      <c r="AC1678" s="15">
        <f t="shared" ref="AC1678:AC1690" si="562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8"/>
        <v>478.24</v>
      </c>
      <c r="Y1679" s="14">
        <f t="shared" si="559"/>
        <v>0</v>
      </c>
      <c r="Z1679" s="14">
        <f t="shared" si="560"/>
        <v>0</v>
      </c>
      <c r="AA1679" s="14">
        <f t="shared" si="561"/>
        <v>0</v>
      </c>
      <c r="AB1679" s="14">
        <f t="shared" ref="AB1679:AB1691" si="563">R1679+W1679</f>
        <v>0</v>
      </c>
      <c r="AC1679" s="15">
        <f t="shared" si="562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8"/>
        <v>478.24</v>
      </c>
      <c r="Y1680" s="14">
        <f t="shared" si="559"/>
        <v>0</v>
      </c>
      <c r="Z1680" s="14">
        <f t="shared" si="560"/>
        <v>0</v>
      </c>
      <c r="AA1680" s="14">
        <f t="shared" si="561"/>
        <v>0</v>
      </c>
      <c r="AB1680" s="14">
        <f t="shared" si="563"/>
        <v>0</v>
      </c>
      <c r="AC1680" s="15">
        <f t="shared" si="562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8"/>
        <v>478.24</v>
      </c>
      <c r="Y1681" s="14">
        <f t="shared" si="559"/>
        <v>0</v>
      </c>
      <c r="Z1681" s="14">
        <f t="shared" si="560"/>
        <v>0</v>
      </c>
      <c r="AA1681" s="14">
        <f t="shared" si="561"/>
        <v>0</v>
      </c>
      <c r="AB1681" s="14">
        <f t="shared" si="563"/>
        <v>0</v>
      </c>
      <c r="AC1681" s="15">
        <f t="shared" si="562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8"/>
        <v>165.62</v>
      </c>
      <c r="Y1682" s="14">
        <f t="shared" si="559"/>
        <v>437.40000000000003</v>
      </c>
      <c r="Z1682" s="14">
        <f t="shared" si="560"/>
        <v>0</v>
      </c>
      <c r="AA1682" s="14">
        <f t="shared" si="561"/>
        <v>0</v>
      </c>
      <c r="AB1682" s="14">
        <f t="shared" si="563"/>
        <v>0</v>
      </c>
      <c r="AC1682" s="15">
        <f t="shared" si="562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8"/>
        <v>165.62</v>
      </c>
      <c r="Y1683" s="14">
        <f t="shared" si="559"/>
        <v>0</v>
      </c>
      <c r="Z1683" s="14">
        <f t="shared" si="560"/>
        <v>437.40000000000003</v>
      </c>
      <c r="AA1683" s="14">
        <f t="shared" si="561"/>
        <v>0</v>
      </c>
      <c r="AB1683" s="14">
        <f t="shared" si="563"/>
        <v>0</v>
      </c>
      <c r="AC1683" s="15">
        <f t="shared" si="562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8"/>
        <v>165.62</v>
      </c>
      <c r="Y1684" s="14">
        <f t="shared" si="559"/>
        <v>0</v>
      </c>
      <c r="Z1684" s="14">
        <f t="shared" si="560"/>
        <v>0</v>
      </c>
      <c r="AA1684" s="14">
        <f t="shared" si="561"/>
        <v>437.40000000000003</v>
      </c>
      <c r="AB1684" s="14">
        <f t="shared" si="563"/>
        <v>0</v>
      </c>
      <c r="AC1684" s="15">
        <f t="shared" si="562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8"/>
        <v>165.62</v>
      </c>
      <c r="Y1685" s="14">
        <f t="shared" si="559"/>
        <v>0</v>
      </c>
      <c r="Z1685" s="14">
        <f t="shared" si="560"/>
        <v>0</v>
      </c>
      <c r="AA1685" s="14">
        <f t="shared" si="561"/>
        <v>0</v>
      </c>
      <c r="AB1685" s="14">
        <f t="shared" si="563"/>
        <v>437.40000000000003</v>
      </c>
      <c r="AC1685" s="15">
        <f t="shared" si="562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9"/>
        <v>0</v>
      </c>
      <c r="Z1686" s="14">
        <f t="shared" si="560"/>
        <v>0</v>
      </c>
      <c r="AA1686" s="14">
        <f t="shared" si="561"/>
        <v>0</v>
      </c>
      <c r="AB1686" s="14">
        <f t="shared" si="563"/>
        <v>0</v>
      </c>
      <c r="AC1686" s="15">
        <f t="shared" si="562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8"/>
        <v>588</v>
      </c>
      <c r="Y1687" s="14">
        <f t="shared" si="559"/>
        <v>0</v>
      </c>
      <c r="Z1687" s="14">
        <f t="shared" si="560"/>
        <v>0</v>
      </c>
      <c r="AA1687" s="14">
        <f t="shared" si="561"/>
        <v>0</v>
      </c>
      <c r="AB1687" s="14">
        <f t="shared" si="563"/>
        <v>0</v>
      </c>
      <c r="AC1687" s="15">
        <f t="shared" si="562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8"/>
        <v>588</v>
      </c>
      <c r="Y1688" s="14">
        <f t="shared" si="559"/>
        <v>0</v>
      </c>
      <c r="Z1688" s="14">
        <f t="shared" si="560"/>
        <v>0</v>
      </c>
      <c r="AA1688" s="14">
        <f t="shared" si="561"/>
        <v>0</v>
      </c>
      <c r="AB1688" s="14">
        <f t="shared" si="563"/>
        <v>0</v>
      </c>
      <c r="AC1688" s="15">
        <f t="shared" si="562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8"/>
        <v>643.66399999999999</v>
      </c>
      <c r="Y1689" s="14">
        <f t="shared" si="559"/>
        <v>0</v>
      </c>
      <c r="Z1689" s="14">
        <f t="shared" si="560"/>
        <v>0</v>
      </c>
      <c r="AA1689" s="14">
        <f t="shared" si="561"/>
        <v>0</v>
      </c>
      <c r="AB1689" s="14">
        <f t="shared" si="563"/>
        <v>0</v>
      </c>
      <c r="AC1689" s="15">
        <f t="shared" si="562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8"/>
        <v>552.72</v>
      </c>
      <c r="Y1690" s="14">
        <f t="shared" si="559"/>
        <v>0</v>
      </c>
      <c r="Z1690" s="14">
        <f t="shared" si="560"/>
        <v>0</v>
      </c>
      <c r="AA1690" s="14">
        <f t="shared" si="561"/>
        <v>0</v>
      </c>
      <c r="AB1690" s="14">
        <f t="shared" si="563"/>
        <v>0</v>
      </c>
      <c r="AC1690" s="15">
        <f t="shared" si="562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8"/>
        <v>510</v>
      </c>
      <c r="Y1691" s="52">
        <f t="shared" si="559"/>
        <v>0</v>
      </c>
      <c r="Z1691" s="52">
        <f t="shared" si="560"/>
        <v>0</v>
      </c>
      <c r="AA1691" s="52">
        <f t="shared" si="561"/>
        <v>0</v>
      </c>
      <c r="AB1691" s="52">
        <f t="shared" si="563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8"/>
        <v>612</v>
      </c>
      <c r="Y1692" s="14">
        <f t="shared" si="559"/>
        <v>0</v>
      </c>
      <c r="Z1692" s="14">
        <f t="shared" si="560"/>
        <v>0</v>
      </c>
      <c r="AA1692" s="14">
        <f t="shared" si="561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8"/>
        <v>476</v>
      </c>
      <c r="Y1693" s="14">
        <f t="shared" si="559"/>
        <v>0</v>
      </c>
      <c r="Z1693" s="14">
        <f t="shared" si="560"/>
        <v>0</v>
      </c>
      <c r="AA1693" s="14">
        <f t="shared" si="561"/>
        <v>0</v>
      </c>
      <c r="AB1693" s="14">
        <f>R1693+W1693</f>
        <v>0</v>
      </c>
      <c r="AC1693" s="15">
        <f t="shared" ref="AC1693:AC1705" si="564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8"/>
        <v>476</v>
      </c>
      <c r="Y1694" s="14">
        <f t="shared" si="559"/>
        <v>0</v>
      </c>
      <c r="Z1694" s="14">
        <f t="shared" si="560"/>
        <v>0</v>
      </c>
      <c r="AA1694" s="14">
        <f t="shared" si="561"/>
        <v>0</v>
      </c>
      <c r="AB1694" s="14">
        <f t="shared" ref="AB1694:AB1706" si="565">R1694+W1694</f>
        <v>0</v>
      </c>
      <c r="AC1694" s="15">
        <f t="shared" si="564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8"/>
        <v>476</v>
      </c>
      <c r="Y1695" s="14">
        <f t="shared" si="559"/>
        <v>0</v>
      </c>
      <c r="Z1695" s="14">
        <f t="shared" si="560"/>
        <v>0</v>
      </c>
      <c r="AA1695" s="14">
        <f t="shared" si="561"/>
        <v>0</v>
      </c>
      <c r="AB1695" s="14">
        <f t="shared" si="565"/>
        <v>0</v>
      </c>
      <c r="AC1695" s="15">
        <f t="shared" si="564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8"/>
        <v>476</v>
      </c>
      <c r="Y1696" s="14">
        <f t="shared" si="559"/>
        <v>0</v>
      </c>
      <c r="Z1696" s="14">
        <f t="shared" si="560"/>
        <v>0</v>
      </c>
      <c r="AA1696" s="14">
        <f t="shared" si="561"/>
        <v>0</v>
      </c>
      <c r="AB1696" s="14">
        <f t="shared" si="565"/>
        <v>0</v>
      </c>
      <c r="AC1696" s="15">
        <f t="shared" si="564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8"/>
        <v>163.80000000000001</v>
      </c>
      <c r="Y1697" s="14">
        <f t="shared" si="559"/>
        <v>441.75</v>
      </c>
      <c r="Z1697" s="14">
        <f t="shared" si="560"/>
        <v>0</v>
      </c>
      <c r="AA1697" s="14">
        <f t="shared" si="561"/>
        <v>0</v>
      </c>
      <c r="AB1697" s="14">
        <f t="shared" si="565"/>
        <v>0</v>
      </c>
      <c r="AC1697" s="15">
        <f t="shared" si="564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8"/>
        <v>163.80000000000001</v>
      </c>
      <c r="Y1698" s="14">
        <f t="shared" si="559"/>
        <v>0</v>
      </c>
      <c r="Z1698" s="14">
        <f t="shared" si="560"/>
        <v>441.75</v>
      </c>
      <c r="AA1698" s="14">
        <f t="shared" si="561"/>
        <v>0</v>
      </c>
      <c r="AB1698" s="14">
        <f t="shared" si="565"/>
        <v>0</v>
      </c>
      <c r="AC1698" s="15">
        <f t="shared" si="564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8"/>
        <v>163.80000000000001</v>
      </c>
      <c r="Y1699" s="14">
        <f t="shared" si="559"/>
        <v>0</v>
      </c>
      <c r="Z1699" s="14">
        <f t="shared" si="560"/>
        <v>0</v>
      </c>
      <c r="AA1699" s="14">
        <f t="shared" si="561"/>
        <v>441.75</v>
      </c>
      <c r="AB1699" s="14">
        <f t="shared" si="565"/>
        <v>0</v>
      </c>
      <c r="AC1699" s="15">
        <f t="shared" si="564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8"/>
        <v>163.80000000000001</v>
      </c>
      <c r="Y1700" s="14">
        <f t="shared" si="559"/>
        <v>0</v>
      </c>
      <c r="Z1700" s="14">
        <f t="shared" si="560"/>
        <v>0</v>
      </c>
      <c r="AA1700" s="14">
        <f t="shared" si="561"/>
        <v>0</v>
      </c>
      <c r="AB1700" s="14">
        <f t="shared" si="565"/>
        <v>441.75</v>
      </c>
      <c r="AC1700" s="15">
        <f t="shared" si="564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9"/>
        <v>0</v>
      </c>
      <c r="Z1701" s="14">
        <f t="shared" si="560"/>
        <v>0</v>
      </c>
      <c r="AA1701" s="14">
        <f t="shared" si="561"/>
        <v>0</v>
      </c>
      <c r="AB1701" s="14">
        <f t="shared" si="565"/>
        <v>0</v>
      </c>
      <c r="AC1701" s="15">
        <f t="shared" si="564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8"/>
        <v>586.5</v>
      </c>
      <c r="Y1702" s="14">
        <f t="shared" si="559"/>
        <v>0</v>
      </c>
      <c r="Z1702" s="14">
        <f t="shared" si="560"/>
        <v>0</v>
      </c>
      <c r="AA1702" s="14">
        <f t="shared" si="561"/>
        <v>0</v>
      </c>
      <c r="AB1702" s="14">
        <f t="shared" si="565"/>
        <v>0</v>
      </c>
      <c r="AC1702" s="15">
        <f t="shared" si="564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8"/>
        <v>586.5</v>
      </c>
      <c r="Y1703" s="14">
        <f t="shared" si="559"/>
        <v>0</v>
      </c>
      <c r="Z1703" s="14">
        <f t="shared" si="560"/>
        <v>0</v>
      </c>
      <c r="AA1703" s="14">
        <f t="shared" si="561"/>
        <v>0</v>
      </c>
      <c r="AB1703" s="14">
        <f t="shared" si="565"/>
        <v>0</v>
      </c>
      <c r="AC1703" s="15">
        <f t="shared" si="564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8"/>
        <v>584.79999999999995</v>
      </c>
      <c r="Y1704" s="14">
        <f t="shared" si="559"/>
        <v>0</v>
      </c>
      <c r="Z1704" s="14">
        <f t="shared" si="560"/>
        <v>0</v>
      </c>
      <c r="AA1704" s="14">
        <f t="shared" si="561"/>
        <v>0</v>
      </c>
      <c r="AB1704" s="14">
        <f t="shared" si="565"/>
        <v>0</v>
      </c>
      <c r="AC1704" s="15">
        <f t="shared" si="564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8"/>
        <v>584.79999999999995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si="565"/>
        <v>0</v>
      </c>
      <c r="AC1705" s="15">
        <f t="shared" si="564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6">N1706+S1706</f>
        <v>509.6</v>
      </c>
      <c r="Y1706" s="52">
        <f t="shared" ref="Y1706:Y1841" si="567">O1706+T1706</f>
        <v>0</v>
      </c>
      <c r="Z1706" s="52">
        <f t="shared" ref="Z1706:Z1841" si="568">P1706+U1706</f>
        <v>0</v>
      </c>
      <c r="AA1706" s="52">
        <f t="shared" ref="AA1706:AA1841" si="569">Q1706+V1706</f>
        <v>0</v>
      </c>
      <c r="AB1706" s="52">
        <f t="shared" si="565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6"/>
        <v>588</v>
      </c>
      <c r="Y1707" s="14">
        <f t="shared" si="567"/>
        <v>0</v>
      </c>
      <c r="Z1707" s="14">
        <f t="shared" si="568"/>
        <v>0</v>
      </c>
      <c r="AA1707" s="14">
        <f t="shared" si="569"/>
        <v>0</v>
      </c>
      <c r="AB1707" s="14">
        <f t="shared" ref="AB1707:AB1723" si="570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6"/>
        <v>478.24</v>
      </c>
      <c r="Y1708" s="14">
        <f t="shared" si="567"/>
        <v>0</v>
      </c>
      <c r="Z1708" s="14">
        <f t="shared" si="568"/>
        <v>0</v>
      </c>
      <c r="AA1708" s="14">
        <f t="shared" si="569"/>
        <v>0</v>
      </c>
      <c r="AB1708" s="14">
        <f t="shared" si="570"/>
        <v>0</v>
      </c>
      <c r="AC1708" s="15">
        <f t="shared" ref="AC1708:AC1720" si="571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6"/>
        <v>478.24</v>
      </c>
      <c r="Y1709" s="14">
        <f t="shared" si="567"/>
        <v>0</v>
      </c>
      <c r="Z1709" s="14">
        <f t="shared" si="568"/>
        <v>0</v>
      </c>
      <c r="AA1709" s="14">
        <f t="shared" si="569"/>
        <v>0</v>
      </c>
      <c r="AB1709" s="14">
        <f t="shared" si="570"/>
        <v>0</v>
      </c>
      <c r="AC1709" s="15">
        <f t="shared" si="571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6"/>
        <v>478.24</v>
      </c>
      <c r="Y1710" s="14">
        <f t="shared" si="567"/>
        <v>0</v>
      </c>
      <c r="Z1710" s="14">
        <f t="shared" si="568"/>
        <v>0</v>
      </c>
      <c r="AA1710" s="14">
        <f t="shared" si="569"/>
        <v>0</v>
      </c>
      <c r="AB1710" s="14">
        <f t="shared" si="570"/>
        <v>0</v>
      </c>
      <c r="AC1710" s="15">
        <f t="shared" si="571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6"/>
        <v>478.24</v>
      </c>
      <c r="Y1711" s="14">
        <f t="shared" si="567"/>
        <v>0</v>
      </c>
      <c r="Z1711" s="14">
        <f t="shared" si="568"/>
        <v>0</v>
      </c>
      <c r="AA1711" s="14">
        <f t="shared" si="569"/>
        <v>0</v>
      </c>
      <c r="AB1711" s="14">
        <f t="shared" si="570"/>
        <v>0</v>
      </c>
      <c r="AC1711" s="15">
        <f t="shared" si="571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6"/>
        <v>165.62</v>
      </c>
      <c r="Y1712" s="14">
        <f t="shared" si="567"/>
        <v>432.48</v>
      </c>
      <c r="Z1712" s="14">
        <f t="shared" si="568"/>
        <v>0</v>
      </c>
      <c r="AA1712" s="14">
        <f t="shared" si="569"/>
        <v>0</v>
      </c>
      <c r="AB1712" s="14">
        <f t="shared" si="570"/>
        <v>0</v>
      </c>
      <c r="AC1712" s="15">
        <f t="shared" si="571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6"/>
        <v>165.62</v>
      </c>
      <c r="Y1713" s="14">
        <f t="shared" si="567"/>
        <v>0</v>
      </c>
      <c r="Z1713" s="14">
        <f t="shared" si="568"/>
        <v>432.48</v>
      </c>
      <c r="AA1713" s="14">
        <f t="shared" si="569"/>
        <v>0</v>
      </c>
      <c r="AB1713" s="14">
        <f t="shared" si="570"/>
        <v>0</v>
      </c>
      <c r="AC1713" s="15">
        <f t="shared" si="571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6"/>
        <v>165.62</v>
      </c>
      <c r="Y1714" s="14">
        <f t="shared" si="567"/>
        <v>0</v>
      </c>
      <c r="Z1714" s="14">
        <f t="shared" si="568"/>
        <v>0</v>
      </c>
      <c r="AA1714" s="14">
        <f t="shared" si="569"/>
        <v>432.48</v>
      </c>
      <c r="AB1714" s="14">
        <f t="shared" si="570"/>
        <v>0</v>
      </c>
      <c r="AC1714" s="15">
        <f t="shared" si="571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6"/>
        <v>165.62</v>
      </c>
      <c r="Y1715" s="14">
        <f t="shared" si="567"/>
        <v>0</v>
      </c>
      <c r="Z1715" s="14">
        <f t="shared" si="568"/>
        <v>0</v>
      </c>
      <c r="AA1715" s="14">
        <f t="shared" si="569"/>
        <v>0</v>
      </c>
      <c r="AB1715" s="14">
        <f t="shared" si="570"/>
        <v>432.48</v>
      </c>
      <c r="AC1715" s="15">
        <f t="shared" si="571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7"/>
        <v>0</v>
      </c>
      <c r="Z1716" s="14">
        <f t="shared" si="568"/>
        <v>0</v>
      </c>
      <c r="AA1716" s="14">
        <f t="shared" si="569"/>
        <v>0</v>
      </c>
      <c r="AB1716" s="14">
        <f t="shared" si="570"/>
        <v>0</v>
      </c>
      <c r="AC1716" s="15">
        <f t="shared" si="571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6"/>
        <v>588</v>
      </c>
      <c r="Y1717" s="14">
        <f t="shared" si="567"/>
        <v>0</v>
      </c>
      <c r="Z1717" s="14">
        <f t="shared" si="568"/>
        <v>0</v>
      </c>
      <c r="AA1717" s="14">
        <f t="shared" si="569"/>
        <v>0</v>
      </c>
      <c r="AB1717" s="14">
        <f t="shared" si="570"/>
        <v>0</v>
      </c>
      <c r="AC1717" s="15">
        <f t="shared" si="571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6"/>
        <v>588</v>
      </c>
      <c r="Y1718" s="14">
        <f t="shared" si="567"/>
        <v>0</v>
      </c>
      <c r="Z1718" s="14">
        <f t="shared" si="568"/>
        <v>0</v>
      </c>
      <c r="AA1718" s="14">
        <f t="shared" si="569"/>
        <v>0</v>
      </c>
      <c r="AB1718" s="14">
        <f t="shared" si="570"/>
        <v>0</v>
      </c>
      <c r="AC1718" s="15">
        <f t="shared" si="571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6"/>
        <v>615.44000000000005</v>
      </c>
      <c r="Y1719" s="14">
        <f t="shared" si="567"/>
        <v>0</v>
      </c>
      <c r="Z1719" s="14">
        <f t="shared" si="568"/>
        <v>0</v>
      </c>
      <c r="AA1719" s="14">
        <f t="shared" si="569"/>
        <v>0</v>
      </c>
      <c r="AB1719" s="14">
        <f t="shared" si="570"/>
        <v>0</v>
      </c>
      <c r="AC1719" s="15">
        <f t="shared" si="571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6"/>
        <v>537.04</v>
      </c>
      <c r="Y1720" s="14">
        <f t="shared" si="567"/>
        <v>0</v>
      </c>
      <c r="Z1720" s="14">
        <f t="shared" si="568"/>
        <v>0</v>
      </c>
      <c r="AA1720" s="14">
        <f t="shared" si="569"/>
        <v>0</v>
      </c>
      <c r="AB1720" s="14">
        <f t="shared" si="570"/>
        <v>0</v>
      </c>
      <c r="AC1720" s="15">
        <f t="shared" si="571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6"/>
        <v>515.20000000000005</v>
      </c>
      <c r="Y1721" s="52">
        <f t="shared" si="567"/>
        <v>0</v>
      </c>
      <c r="Z1721" s="52">
        <f t="shared" si="568"/>
        <v>0</v>
      </c>
      <c r="AA1721" s="52">
        <f t="shared" si="569"/>
        <v>0</v>
      </c>
      <c r="AB1721" s="52">
        <f t="shared" si="570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6"/>
        <v>570.40000000000009</v>
      </c>
      <c r="Y1722" s="14">
        <f t="shared" si="567"/>
        <v>0</v>
      </c>
      <c r="Z1722" s="14">
        <f t="shared" si="568"/>
        <v>0</v>
      </c>
      <c r="AA1722" s="14">
        <f t="shared" si="569"/>
        <v>0</v>
      </c>
      <c r="AB1722" s="14">
        <f t="shared" si="570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6"/>
        <v>482.08000000000004</v>
      </c>
      <c r="Y1723" s="14">
        <f t="shared" si="567"/>
        <v>0</v>
      </c>
      <c r="Z1723" s="14">
        <f t="shared" si="568"/>
        <v>0</v>
      </c>
      <c r="AA1723" s="14">
        <f t="shared" si="569"/>
        <v>0</v>
      </c>
      <c r="AB1723" s="14">
        <f t="shared" si="570"/>
        <v>0</v>
      </c>
      <c r="AC1723" s="15">
        <f t="shared" ref="AC1723:AC1735" si="572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6"/>
        <v>482.08000000000004</v>
      </c>
      <c r="Y1724" s="14">
        <f t="shared" si="567"/>
        <v>0</v>
      </c>
      <c r="Z1724" s="14">
        <f t="shared" si="568"/>
        <v>0</v>
      </c>
      <c r="AA1724" s="14">
        <f t="shared" si="569"/>
        <v>0</v>
      </c>
      <c r="AB1724" s="14">
        <f t="shared" ref="AB1724:AB1736" si="573">R1724+W1724</f>
        <v>0</v>
      </c>
      <c r="AC1724" s="15">
        <f t="shared" si="572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6"/>
        <v>482.08000000000004</v>
      </c>
      <c r="Y1725" s="14">
        <f t="shared" si="567"/>
        <v>0</v>
      </c>
      <c r="Z1725" s="14">
        <f t="shared" si="568"/>
        <v>0</v>
      </c>
      <c r="AA1725" s="14">
        <f t="shared" si="569"/>
        <v>0</v>
      </c>
      <c r="AB1725" s="14">
        <f t="shared" si="573"/>
        <v>0</v>
      </c>
      <c r="AC1725" s="15">
        <f t="shared" si="572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6"/>
        <v>482.08000000000004</v>
      </c>
      <c r="Y1726" s="14">
        <f t="shared" si="567"/>
        <v>0</v>
      </c>
      <c r="Z1726" s="14">
        <f t="shared" si="568"/>
        <v>0</v>
      </c>
      <c r="AA1726" s="14">
        <f t="shared" si="569"/>
        <v>0</v>
      </c>
      <c r="AB1726" s="14">
        <f t="shared" si="573"/>
        <v>0</v>
      </c>
      <c r="AC1726" s="15">
        <f t="shared" si="572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6"/>
        <v>167.44000000000003</v>
      </c>
      <c r="Y1727" s="14">
        <f t="shared" si="567"/>
        <v>441</v>
      </c>
      <c r="Z1727" s="14">
        <f t="shared" si="568"/>
        <v>0</v>
      </c>
      <c r="AA1727" s="14">
        <f t="shared" si="569"/>
        <v>0</v>
      </c>
      <c r="AB1727" s="14">
        <f t="shared" si="573"/>
        <v>0</v>
      </c>
      <c r="AC1727" s="15">
        <f t="shared" si="572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6"/>
        <v>167.44000000000003</v>
      </c>
      <c r="Y1728" s="14">
        <f t="shared" si="567"/>
        <v>0</v>
      </c>
      <c r="Z1728" s="14">
        <f t="shared" si="568"/>
        <v>441</v>
      </c>
      <c r="AA1728" s="14">
        <f t="shared" si="569"/>
        <v>0</v>
      </c>
      <c r="AB1728" s="14">
        <f t="shared" si="573"/>
        <v>0</v>
      </c>
      <c r="AC1728" s="15">
        <f t="shared" si="572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6"/>
        <v>167.44000000000003</v>
      </c>
      <c r="Y1729" s="14">
        <f t="shared" si="567"/>
        <v>0</v>
      </c>
      <c r="Z1729" s="14">
        <f t="shared" si="568"/>
        <v>0</v>
      </c>
      <c r="AA1729" s="14">
        <f t="shared" si="569"/>
        <v>441</v>
      </c>
      <c r="AB1729" s="14">
        <f t="shared" si="573"/>
        <v>0</v>
      </c>
      <c r="AC1729" s="15">
        <f t="shared" si="572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6"/>
        <v>167.44000000000003</v>
      </c>
      <c r="Y1730" s="14">
        <f t="shared" si="567"/>
        <v>0</v>
      </c>
      <c r="Z1730" s="14">
        <f t="shared" si="568"/>
        <v>0</v>
      </c>
      <c r="AA1730" s="14">
        <f t="shared" si="569"/>
        <v>0</v>
      </c>
      <c r="AB1730" s="14">
        <f t="shared" si="573"/>
        <v>441</v>
      </c>
      <c r="AC1730" s="15">
        <f t="shared" si="572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7"/>
        <v>0</v>
      </c>
      <c r="Z1731" s="14">
        <f t="shared" si="568"/>
        <v>0</v>
      </c>
      <c r="AA1731" s="14">
        <f t="shared" si="569"/>
        <v>0</v>
      </c>
      <c r="AB1731" s="14">
        <f t="shared" si="573"/>
        <v>0</v>
      </c>
      <c r="AC1731" s="15">
        <f t="shared" si="572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6"/>
        <v>593.4</v>
      </c>
      <c r="Y1732" s="14">
        <f t="shared" si="567"/>
        <v>0</v>
      </c>
      <c r="Z1732" s="14">
        <f t="shared" si="568"/>
        <v>0</v>
      </c>
      <c r="AA1732" s="14">
        <f t="shared" si="569"/>
        <v>0</v>
      </c>
      <c r="AB1732" s="14">
        <f t="shared" si="573"/>
        <v>0</v>
      </c>
      <c r="AC1732" s="15">
        <f t="shared" si="572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6"/>
        <v>593.4</v>
      </c>
      <c r="Y1733" s="14">
        <f t="shared" si="567"/>
        <v>0</v>
      </c>
      <c r="Z1733" s="14">
        <f t="shared" si="568"/>
        <v>0</v>
      </c>
      <c r="AA1733" s="14">
        <f t="shared" si="569"/>
        <v>0</v>
      </c>
      <c r="AB1733" s="14">
        <f t="shared" si="573"/>
        <v>0</v>
      </c>
      <c r="AC1733" s="15">
        <f t="shared" si="572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6"/>
        <v>559.36000000000013</v>
      </c>
      <c r="Y1734" s="14">
        <f t="shared" si="567"/>
        <v>0</v>
      </c>
      <c r="Z1734" s="14">
        <f t="shared" si="568"/>
        <v>0</v>
      </c>
      <c r="AA1734" s="14">
        <f t="shared" si="569"/>
        <v>0</v>
      </c>
      <c r="AB1734" s="14">
        <f t="shared" si="573"/>
        <v>0</v>
      </c>
      <c r="AC1734" s="15">
        <f t="shared" si="572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6"/>
        <v>640.32000000000005</v>
      </c>
      <c r="Y1735" s="14">
        <f t="shared" si="567"/>
        <v>0</v>
      </c>
      <c r="Z1735" s="14">
        <f t="shared" si="568"/>
        <v>0</v>
      </c>
      <c r="AA1735" s="14">
        <f t="shared" si="569"/>
        <v>0</v>
      </c>
      <c r="AB1735" s="14">
        <f t="shared" si="573"/>
        <v>0</v>
      </c>
      <c r="AC1735" s="15">
        <f t="shared" si="572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6"/>
        <v>509.6</v>
      </c>
      <c r="Y1736" s="52">
        <f t="shared" si="567"/>
        <v>0</v>
      </c>
      <c r="Z1736" s="52">
        <f t="shared" si="568"/>
        <v>0</v>
      </c>
      <c r="AA1736" s="52">
        <f t="shared" si="569"/>
        <v>0</v>
      </c>
      <c r="AB1736" s="52">
        <f t="shared" si="573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6"/>
        <v>588</v>
      </c>
      <c r="Y1737" s="14">
        <f t="shared" si="567"/>
        <v>0</v>
      </c>
      <c r="Z1737" s="14">
        <f t="shared" si="568"/>
        <v>0</v>
      </c>
      <c r="AA1737" s="14">
        <f t="shared" si="569"/>
        <v>0</v>
      </c>
      <c r="AB1737" s="14">
        <f t="shared" ref="AB1737:AB1753" si="574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6"/>
        <v>478.24</v>
      </c>
      <c r="Y1738" s="14">
        <f t="shared" si="567"/>
        <v>0</v>
      </c>
      <c r="Z1738" s="14">
        <f t="shared" si="568"/>
        <v>0</v>
      </c>
      <c r="AA1738" s="14">
        <f t="shared" si="569"/>
        <v>0</v>
      </c>
      <c r="AB1738" s="14">
        <f t="shared" si="574"/>
        <v>0</v>
      </c>
      <c r="AC1738" s="15">
        <f t="shared" ref="AC1738:AC1750" si="575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6"/>
        <v>478.24</v>
      </c>
      <c r="Y1739" s="14">
        <f t="shared" si="567"/>
        <v>0</v>
      </c>
      <c r="Z1739" s="14">
        <f t="shared" si="568"/>
        <v>0</v>
      </c>
      <c r="AA1739" s="14">
        <f t="shared" si="569"/>
        <v>0</v>
      </c>
      <c r="AB1739" s="14">
        <f t="shared" si="574"/>
        <v>0</v>
      </c>
      <c r="AC1739" s="15">
        <f t="shared" si="575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6"/>
        <v>478.24</v>
      </c>
      <c r="Y1740" s="14">
        <f t="shared" si="567"/>
        <v>0</v>
      </c>
      <c r="Z1740" s="14">
        <f t="shared" si="568"/>
        <v>0</v>
      </c>
      <c r="AA1740" s="14">
        <f t="shared" si="569"/>
        <v>0</v>
      </c>
      <c r="AB1740" s="14">
        <f t="shared" si="574"/>
        <v>0</v>
      </c>
      <c r="AC1740" s="15">
        <f t="shared" si="575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6"/>
        <v>478.24</v>
      </c>
      <c r="Y1741" s="14">
        <f t="shared" si="567"/>
        <v>0</v>
      </c>
      <c r="Z1741" s="14">
        <f t="shared" si="568"/>
        <v>0</v>
      </c>
      <c r="AA1741" s="14">
        <f t="shared" si="569"/>
        <v>0</v>
      </c>
      <c r="AB1741" s="14">
        <f t="shared" si="574"/>
        <v>0</v>
      </c>
      <c r="AC1741" s="15">
        <f t="shared" si="575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6"/>
        <v>165.62</v>
      </c>
      <c r="Y1742" s="14">
        <f t="shared" si="567"/>
        <v>437.40000000000003</v>
      </c>
      <c r="Z1742" s="14">
        <f t="shared" si="568"/>
        <v>0</v>
      </c>
      <c r="AA1742" s="14">
        <f t="shared" si="569"/>
        <v>0</v>
      </c>
      <c r="AB1742" s="14">
        <f t="shared" si="574"/>
        <v>0</v>
      </c>
      <c r="AC1742" s="15">
        <f t="shared" si="575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6"/>
        <v>165.62</v>
      </c>
      <c r="Y1743" s="14">
        <f t="shared" si="567"/>
        <v>0</v>
      </c>
      <c r="Z1743" s="14">
        <f t="shared" si="568"/>
        <v>437.40000000000003</v>
      </c>
      <c r="AA1743" s="14">
        <f t="shared" si="569"/>
        <v>0</v>
      </c>
      <c r="AB1743" s="14">
        <f t="shared" si="574"/>
        <v>0</v>
      </c>
      <c r="AC1743" s="15">
        <f t="shared" si="575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6"/>
        <v>165.62</v>
      </c>
      <c r="Y1744" s="14">
        <f t="shared" si="567"/>
        <v>0</v>
      </c>
      <c r="Z1744" s="14">
        <f t="shared" si="568"/>
        <v>0</v>
      </c>
      <c r="AA1744" s="14">
        <f t="shared" si="569"/>
        <v>437.40000000000003</v>
      </c>
      <c r="AB1744" s="14">
        <f t="shared" si="574"/>
        <v>0</v>
      </c>
      <c r="AC1744" s="15">
        <f t="shared" si="575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6"/>
        <v>165.62</v>
      </c>
      <c r="Y1745" s="14">
        <f t="shared" si="567"/>
        <v>0</v>
      </c>
      <c r="Z1745" s="14">
        <f t="shared" si="568"/>
        <v>0</v>
      </c>
      <c r="AA1745" s="14">
        <f t="shared" si="569"/>
        <v>0</v>
      </c>
      <c r="AB1745" s="14">
        <f t="shared" si="574"/>
        <v>437.40000000000003</v>
      </c>
      <c r="AC1745" s="15">
        <f t="shared" si="575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7"/>
        <v>0</v>
      </c>
      <c r="Z1746" s="14">
        <f t="shared" si="568"/>
        <v>0</v>
      </c>
      <c r="AA1746" s="14">
        <f t="shared" si="569"/>
        <v>0</v>
      </c>
      <c r="AB1746" s="14">
        <f t="shared" si="574"/>
        <v>0</v>
      </c>
      <c r="AC1746" s="15">
        <f t="shared" si="575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6"/>
        <v>588</v>
      </c>
      <c r="Y1747" s="14">
        <f t="shared" si="567"/>
        <v>0</v>
      </c>
      <c r="Z1747" s="14">
        <f t="shared" si="568"/>
        <v>0</v>
      </c>
      <c r="AA1747" s="14">
        <f t="shared" si="569"/>
        <v>0</v>
      </c>
      <c r="AB1747" s="14">
        <f t="shared" si="574"/>
        <v>0</v>
      </c>
      <c r="AC1747" s="15">
        <f t="shared" si="575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6"/>
        <v>588</v>
      </c>
      <c r="Y1748" s="14">
        <f t="shared" si="567"/>
        <v>0</v>
      </c>
      <c r="Z1748" s="14">
        <f t="shared" si="568"/>
        <v>0</v>
      </c>
      <c r="AA1748" s="14">
        <f t="shared" si="569"/>
        <v>0</v>
      </c>
      <c r="AB1748" s="14">
        <f t="shared" si="574"/>
        <v>0</v>
      </c>
      <c r="AC1748" s="15">
        <f t="shared" si="575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6"/>
        <v>637.39200000000005</v>
      </c>
      <c r="Y1749" s="14">
        <f t="shared" si="567"/>
        <v>0</v>
      </c>
      <c r="Z1749" s="14">
        <f t="shared" si="568"/>
        <v>0</v>
      </c>
      <c r="AA1749" s="14">
        <f t="shared" si="569"/>
        <v>0</v>
      </c>
      <c r="AB1749" s="14">
        <f t="shared" si="574"/>
        <v>0</v>
      </c>
      <c r="AC1749" s="15">
        <f t="shared" si="575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6"/>
        <v>558.99199999999996</v>
      </c>
      <c r="Y1750" s="14">
        <f t="shared" si="567"/>
        <v>0</v>
      </c>
      <c r="Z1750" s="14">
        <f t="shared" si="568"/>
        <v>0</v>
      </c>
      <c r="AA1750" s="14">
        <f t="shared" si="569"/>
        <v>0</v>
      </c>
      <c r="AB1750" s="14">
        <f t="shared" si="574"/>
        <v>0</v>
      </c>
      <c r="AC1750" s="15">
        <f t="shared" si="575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6">N1751+S1751</f>
        <v>518.4</v>
      </c>
      <c r="Y1751" s="52">
        <f t="shared" ref="Y1751:Y1795" si="577">O1751+T1751</f>
        <v>0</v>
      </c>
      <c r="Z1751" s="52">
        <f t="shared" ref="Z1751:Z1795" si="578">P1751+U1751</f>
        <v>0</v>
      </c>
      <c r="AA1751" s="52">
        <f t="shared" ref="AA1751:AA1795" si="579">Q1751+V1751</f>
        <v>0</v>
      </c>
      <c r="AB1751" s="52">
        <f t="shared" si="574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6"/>
        <v>599.04000000000008</v>
      </c>
      <c r="Y1752" s="14">
        <f t="shared" si="577"/>
        <v>0</v>
      </c>
      <c r="Z1752" s="14">
        <f t="shared" si="578"/>
        <v>0</v>
      </c>
      <c r="AA1752" s="14">
        <f t="shared" si="579"/>
        <v>0</v>
      </c>
      <c r="AB1752" s="14">
        <f t="shared" si="574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6"/>
        <v>485.76</v>
      </c>
      <c r="Y1753" s="14">
        <f t="shared" si="577"/>
        <v>0</v>
      </c>
      <c r="Z1753" s="14">
        <f t="shared" si="578"/>
        <v>0</v>
      </c>
      <c r="AA1753" s="14">
        <f t="shared" si="579"/>
        <v>0</v>
      </c>
      <c r="AB1753" s="14">
        <f t="shared" si="574"/>
        <v>0</v>
      </c>
      <c r="AC1753" s="15">
        <f t="shared" ref="AC1753:AC1765" si="580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6"/>
        <v>485.76</v>
      </c>
      <c r="Y1754" s="14">
        <f t="shared" si="577"/>
        <v>0</v>
      </c>
      <c r="Z1754" s="14">
        <f t="shared" si="578"/>
        <v>0</v>
      </c>
      <c r="AA1754" s="14">
        <f t="shared" si="579"/>
        <v>0</v>
      </c>
      <c r="AB1754" s="14">
        <f t="shared" ref="AB1754:AB1766" si="581">R1754+W1754</f>
        <v>0</v>
      </c>
      <c r="AC1754" s="15">
        <f t="shared" si="580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6"/>
        <v>485.76</v>
      </c>
      <c r="Y1755" s="14">
        <f t="shared" si="577"/>
        <v>0</v>
      </c>
      <c r="Z1755" s="14">
        <f t="shared" si="578"/>
        <v>0</v>
      </c>
      <c r="AA1755" s="14">
        <f t="shared" si="579"/>
        <v>0</v>
      </c>
      <c r="AB1755" s="14">
        <f t="shared" si="581"/>
        <v>0</v>
      </c>
      <c r="AC1755" s="15">
        <f t="shared" si="580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6"/>
        <v>485.76</v>
      </c>
      <c r="Y1756" s="14">
        <f t="shared" si="577"/>
        <v>0</v>
      </c>
      <c r="Z1756" s="14">
        <f t="shared" si="578"/>
        <v>0</v>
      </c>
      <c r="AA1756" s="14">
        <f t="shared" si="579"/>
        <v>0</v>
      </c>
      <c r="AB1756" s="14">
        <f t="shared" si="581"/>
        <v>0</v>
      </c>
      <c r="AC1756" s="15">
        <f t="shared" si="580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6"/>
        <v>168.48000000000002</v>
      </c>
      <c r="Y1757" s="14">
        <f t="shared" si="577"/>
        <v>436.8</v>
      </c>
      <c r="Z1757" s="14">
        <f t="shared" si="578"/>
        <v>0</v>
      </c>
      <c r="AA1757" s="14">
        <f t="shared" si="579"/>
        <v>0</v>
      </c>
      <c r="AB1757" s="14">
        <f t="shared" si="581"/>
        <v>0</v>
      </c>
      <c r="AC1757" s="15">
        <f t="shared" si="580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6"/>
        <v>168.48000000000002</v>
      </c>
      <c r="Y1758" s="14">
        <f t="shared" si="577"/>
        <v>0</v>
      </c>
      <c r="Z1758" s="14">
        <f t="shared" si="578"/>
        <v>436.8</v>
      </c>
      <c r="AA1758" s="14">
        <f t="shared" si="579"/>
        <v>0</v>
      </c>
      <c r="AB1758" s="14">
        <f t="shared" si="581"/>
        <v>0</v>
      </c>
      <c r="AC1758" s="15">
        <f t="shared" si="580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6"/>
        <v>168.48000000000002</v>
      </c>
      <c r="Y1759" s="14">
        <f t="shared" si="577"/>
        <v>0</v>
      </c>
      <c r="Z1759" s="14">
        <f t="shared" si="578"/>
        <v>0</v>
      </c>
      <c r="AA1759" s="14">
        <f t="shared" si="579"/>
        <v>436.8</v>
      </c>
      <c r="AB1759" s="14">
        <f t="shared" si="581"/>
        <v>0</v>
      </c>
      <c r="AC1759" s="15">
        <f t="shared" si="580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6"/>
        <v>168.48000000000002</v>
      </c>
      <c r="Y1760" s="14">
        <f t="shared" si="577"/>
        <v>0</v>
      </c>
      <c r="Z1760" s="14">
        <f t="shared" si="578"/>
        <v>0</v>
      </c>
      <c r="AA1760" s="14">
        <f t="shared" si="579"/>
        <v>0</v>
      </c>
      <c r="AB1760" s="14">
        <f t="shared" si="581"/>
        <v>436.8</v>
      </c>
      <c r="AC1760" s="15">
        <f t="shared" si="580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7"/>
        <v>0</v>
      </c>
      <c r="Z1761" s="14">
        <f t="shared" si="578"/>
        <v>0</v>
      </c>
      <c r="AA1761" s="14">
        <f t="shared" si="579"/>
        <v>0</v>
      </c>
      <c r="AB1761" s="14">
        <f t="shared" si="581"/>
        <v>0</v>
      </c>
      <c r="AC1761" s="15">
        <f t="shared" si="580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6"/>
        <v>596.16</v>
      </c>
      <c r="Y1762" s="14">
        <f t="shared" si="577"/>
        <v>0</v>
      </c>
      <c r="Z1762" s="14">
        <f t="shared" si="578"/>
        <v>0</v>
      </c>
      <c r="AA1762" s="14">
        <f t="shared" si="579"/>
        <v>0</v>
      </c>
      <c r="AB1762" s="14">
        <f t="shared" si="581"/>
        <v>0</v>
      </c>
      <c r="AC1762" s="15">
        <f t="shared" si="580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6"/>
        <v>596.16</v>
      </c>
      <c r="Y1763" s="14">
        <f t="shared" si="577"/>
        <v>0</v>
      </c>
      <c r="Z1763" s="14">
        <f t="shared" si="578"/>
        <v>0</v>
      </c>
      <c r="AA1763" s="14">
        <f t="shared" si="579"/>
        <v>0</v>
      </c>
      <c r="AB1763" s="14">
        <f t="shared" si="581"/>
        <v>0</v>
      </c>
      <c r="AC1763" s="15">
        <f t="shared" si="580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6"/>
        <v>562.94400000000007</v>
      </c>
      <c r="Y1764" s="14">
        <f t="shared" si="577"/>
        <v>0</v>
      </c>
      <c r="Z1764" s="14">
        <f t="shared" si="578"/>
        <v>0</v>
      </c>
      <c r="AA1764" s="14">
        <f t="shared" si="579"/>
        <v>0</v>
      </c>
      <c r="AB1764" s="14">
        <f t="shared" si="581"/>
        <v>0</v>
      </c>
      <c r="AC1764" s="15">
        <f t="shared" si="580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6"/>
        <v>654.33600000000013</v>
      </c>
      <c r="Y1765" s="14">
        <f t="shared" si="577"/>
        <v>0</v>
      </c>
      <c r="Z1765" s="14">
        <f t="shared" si="578"/>
        <v>0</v>
      </c>
      <c r="AA1765" s="14">
        <f t="shared" si="579"/>
        <v>0</v>
      </c>
      <c r="AB1765" s="14">
        <f t="shared" si="581"/>
        <v>0</v>
      </c>
      <c r="AC1765" s="15">
        <f t="shared" si="580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6"/>
        <v>426.4</v>
      </c>
      <c r="Y1766" s="52">
        <f t="shared" si="577"/>
        <v>0</v>
      </c>
      <c r="Z1766" s="52">
        <f t="shared" si="578"/>
        <v>80</v>
      </c>
      <c r="AA1766" s="52">
        <f t="shared" si="579"/>
        <v>0</v>
      </c>
      <c r="AB1766" s="52">
        <f t="shared" si="581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6"/>
        <v>508.40000000000009</v>
      </c>
      <c r="Y1767" s="14">
        <f t="shared" si="577"/>
        <v>0</v>
      </c>
      <c r="Z1767" s="14">
        <f t="shared" si="578"/>
        <v>64</v>
      </c>
      <c r="AA1767" s="14">
        <f t="shared" si="579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6"/>
        <v>400.15999999999997</v>
      </c>
      <c r="Y1768" s="14">
        <f t="shared" si="577"/>
        <v>0</v>
      </c>
      <c r="Z1768" s="14">
        <f t="shared" si="578"/>
        <v>80</v>
      </c>
      <c r="AA1768" s="14">
        <f t="shared" si="579"/>
        <v>0</v>
      </c>
      <c r="AB1768" s="14">
        <f>R1768+W1768</f>
        <v>0</v>
      </c>
      <c r="AC1768" s="15">
        <f t="shared" ref="AC1768:AC1780" si="582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6"/>
        <v>400.15999999999997</v>
      </c>
      <c r="Y1769" s="14">
        <f t="shared" si="577"/>
        <v>0</v>
      </c>
      <c r="Z1769" s="14">
        <f t="shared" si="578"/>
        <v>80</v>
      </c>
      <c r="AA1769" s="14">
        <f t="shared" si="579"/>
        <v>0</v>
      </c>
      <c r="AB1769" s="14">
        <f t="shared" ref="AB1769:AB1795" si="583">R1769+W1769</f>
        <v>0</v>
      </c>
      <c r="AC1769" s="15">
        <f t="shared" si="582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6"/>
        <v>400.15999999999997</v>
      </c>
      <c r="Y1770" s="14">
        <f t="shared" si="577"/>
        <v>0</v>
      </c>
      <c r="Z1770" s="14">
        <f t="shared" si="578"/>
        <v>80</v>
      </c>
      <c r="AA1770" s="14">
        <f t="shared" si="579"/>
        <v>0</v>
      </c>
      <c r="AB1770" s="14">
        <f t="shared" si="583"/>
        <v>0</v>
      </c>
      <c r="AC1770" s="15">
        <f t="shared" si="582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6"/>
        <v>400.15999999999997</v>
      </c>
      <c r="Y1771" s="14">
        <f t="shared" si="577"/>
        <v>0</v>
      </c>
      <c r="Z1771" s="14">
        <f t="shared" si="578"/>
        <v>80</v>
      </c>
      <c r="AA1771" s="14">
        <f t="shared" si="579"/>
        <v>0</v>
      </c>
      <c r="AB1771" s="14">
        <f t="shared" si="583"/>
        <v>0</v>
      </c>
      <c r="AC1771" s="15">
        <f t="shared" si="582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6"/>
        <v>138.58000000000001</v>
      </c>
      <c r="Y1772" s="14">
        <f t="shared" si="577"/>
        <v>450</v>
      </c>
      <c r="Z1772" s="14">
        <f t="shared" si="578"/>
        <v>0</v>
      </c>
      <c r="AA1772" s="14">
        <f t="shared" si="579"/>
        <v>0</v>
      </c>
      <c r="AB1772" s="14">
        <f t="shared" si="583"/>
        <v>0</v>
      </c>
      <c r="AC1772" s="15">
        <f t="shared" si="582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6"/>
        <v>138.58000000000001</v>
      </c>
      <c r="Y1773" s="14">
        <f t="shared" si="577"/>
        <v>0</v>
      </c>
      <c r="Z1773" s="14">
        <f t="shared" si="578"/>
        <v>480</v>
      </c>
      <c r="AA1773" s="14">
        <f t="shared" si="579"/>
        <v>0</v>
      </c>
      <c r="AB1773" s="14">
        <f t="shared" si="583"/>
        <v>0</v>
      </c>
      <c r="AC1773" s="15">
        <f t="shared" si="582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6"/>
        <v>138.58000000000001</v>
      </c>
      <c r="Y1774" s="14">
        <f t="shared" si="577"/>
        <v>0</v>
      </c>
      <c r="Z1774" s="14">
        <f t="shared" si="578"/>
        <v>0</v>
      </c>
      <c r="AA1774" s="14">
        <f t="shared" si="579"/>
        <v>450</v>
      </c>
      <c r="AB1774" s="14">
        <f t="shared" si="583"/>
        <v>0</v>
      </c>
      <c r="AC1774" s="15">
        <f t="shared" si="582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6"/>
        <v>138.58000000000001</v>
      </c>
      <c r="Y1775" s="14">
        <f t="shared" si="577"/>
        <v>0</v>
      </c>
      <c r="Z1775" s="14">
        <f t="shared" si="578"/>
        <v>0</v>
      </c>
      <c r="AA1775" s="14">
        <f t="shared" si="579"/>
        <v>0</v>
      </c>
      <c r="AB1775" s="14">
        <f t="shared" si="583"/>
        <v>450</v>
      </c>
      <c r="AC1775" s="15">
        <f t="shared" si="582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7"/>
        <v>0</v>
      </c>
      <c r="Z1776" s="14">
        <f t="shared" si="578"/>
        <v>120</v>
      </c>
      <c r="AA1776" s="14">
        <f t="shared" si="579"/>
        <v>0</v>
      </c>
      <c r="AB1776" s="14">
        <f t="shared" si="583"/>
        <v>0</v>
      </c>
      <c r="AC1776" s="15">
        <f t="shared" si="582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6"/>
        <v>600</v>
      </c>
      <c r="Y1777" s="14">
        <f t="shared" si="577"/>
        <v>0</v>
      </c>
      <c r="Z1777" s="14">
        <f t="shared" si="578"/>
        <v>0</v>
      </c>
      <c r="AA1777" s="14">
        <f t="shared" si="579"/>
        <v>0</v>
      </c>
      <c r="AB1777" s="14">
        <f t="shared" si="583"/>
        <v>0</v>
      </c>
      <c r="AC1777" s="15">
        <f t="shared" si="582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6"/>
        <v>600</v>
      </c>
      <c r="Y1778" s="14">
        <f t="shared" si="577"/>
        <v>0</v>
      </c>
      <c r="Z1778" s="14">
        <f t="shared" si="578"/>
        <v>0</v>
      </c>
      <c r="AA1778" s="14">
        <f t="shared" si="579"/>
        <v>0</v>
      </c>
      <c r="AB1778" s="14">
        <f t="shared" si="583"/>
        <v>0</v>
      </c>
      <c r="AC1778" s="15">
        <f t="shared" si="582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6"/>
        <v>570.72000000000014</v>
      </c>
      <c r="Y1779" s="14">
        <f t="shared" si="577"/>
        <v>0</v>
      </c>
      <c r="Z1779" s="14">
        <f t="shared" si="578"/>
        <v>64</v>
      </c>
      <c r="AA1779" s="14">
        <f t="shared" si="579"/>
        <v>0</v>
      </c>
      <c r="AB1779" s="14">
        <f t="shared" si="583"/>
        <v>0</v>
      </c>
      <c r="AC1779" s="15">
        <f t="shared" si="582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6"/>
        <v>531.36000000000013</v>
      </c>
      <c r="Y1780" s="14">
        <f t="shared" si="577"/>
        <v>0</v>
      </c>
      <c r="Z1780" s="14">
        <f t="shared" si="578"/>
        <v>64</v>
      </c>
      <c r="AA1780" s="14">
        <f t="shared" si="579"/>
        <v>0</v>
      </c>
      <c r="AB1780" s="14">
        <f t="shared" si="583"/>
        <v>0</v>
      </c>
      <c r="AC1780" s="15">
        <f t="shared" si="582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6"/>
        <v>509.6</v>
      </c>
      <c r="Y1781" s="52">
        <f t="shared" si="577"/>
        <v>0</v>
      </c>
      <c r="Z1781" s="52">
        <f t="shared" si="578"/>
        <v>0</v>
      </c>
      <c r="AA1781" s="52">
        <f t="shared" si="579"/>
        <v>0</v>
      </c>
      <c r="AB1781" s="52">
        <f t="shared" si="583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6"/>
        <v>627.20000000000005</v>
      </c>
      <c r="Y1782" s="14">
        <f t="shared" si="577"/>
        <v>0</v>
      </c>
      <c r="Z1782" s="14">
        <f t="shared" si="578"/>
        <v>0</v>
      </c>
      <c r="AA1782" s="14">
        <f t="shared" si="579"/>
        <v>0</v>
      </c>
      <c r="AB1782" s="14">
        <f t="shared" si="583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6"/>
        <v>478.24</v>
      </c>
      <c r="Y1783" s="14">
        <f t="shared" si="577"/>
        <v>0</v>
      </c>
      <c r="Z1783" s="14">
        <f t="shared" si="578"/>
        <v>0</v>
      </c>
      <c r="AA1783" s="14">
        <f t="shared" si="579"/>
        <v>0</v>
      </c>
      <c r="AB1783" s="14">
        <f t="shared" si="583"/>
        <v>0</v>
      </c>
      <c r="AC1783" s="15">
        <f t="shared" ref="AC1783:AC1795" si="584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6"/>
        <v>478.24</v>
      </c>
      <c r="Y1784" s="14">
        <f t="shared" si="577"/>
        <v>0</v>
      </c>
      <c r="Z1784" s="14">
        <f t="shared" si="578"/>
        <v>0</v>
      </c>
      <c r="AA1784" s="14">
        <f t="shared" si="579"/>
        <v>0</v>
      </c>
      <c r="AB1784" s="14">
        <f t="shared" si="583"/>
        <v>0</v>
      </c>
      <c r="AC1784" s="15">
        <f t="shared" si="584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6"/>
        <v>478.24</v>
      </c>
      <c r="Y1785" s="14">
        <f t="shared" si="577"/>
        <v>0</v>
      </c>
      <c r="Z1785" s="14">
        <f t="shared" si="578"/>
        <v>0</v>
      </c>
      <c r="AA1785" s="14">
        <f t="shared" si="579"/>
        <v>0</v>
      </c>
      <c r="AB1785" s="14">
        <f t="shared" si="583"/>
        <v>0</v>
      </c>
      <c r="AC1785" s="15">
        <f t="shared" si="584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6"/>
        <v>478.24</v>
      </c>
      <c r="Y1786" s="14">
        <f t="shared" si="577"/>
        <v>0</v>
      </c>
      <c r="Z1786" s="14">
        <f t="shared" si="578"/>
        <v>0</v>
      </c>
      <c r="AA1786" s="14">
        <f t="shared" si="579"/>
        <v>0</v>
      </c>
      <c r="AB1786" s="14">
        <f t="shared" si="583"/>
        <v>0</v>
      </c>
      <c r="AC1786" s="15">
        <f t="shared" si="584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6"/>
        <v>165.62</v>
      </c>
      <c r="Y1787" s="14">
        <f t="shared" si="577"/>
        <v>440.64000000000004</v>
      </c>
      <c r="Z1787" s="14">
        <f t="shared" si="578"/>
        <v>0</v>
      </c>
      <c r="AA1787" s="14">
        <f t="shared" si="579"/>
        <v>0</v>
      </c>
      <c r="AB1787" s="14">
        <f t="shared" si="583"/>
        <v>0</v>
      </c>
      <c r="AC1787" s="15">
        <f t="shared" si="584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6"/>
        <v>165.62</v>
      </c>
      <c r="Y1788" s="14">
        <f t="shared" si="577"/>
        <v>0</v>
      </c>
      <c r="Z1788" s="14">
        <f t="shared" si="578"/>
        <v>440.64000000000004</v>
      </c>
      <c r="AA1788" s="14">
        <f t="shared" si="579"/>
        <v>0</v>
      </c>
      <c r="AB1788" s="14">
        <f t="shared" si="583"/>
        <v>0</v>
      </c>
      <c r="AC1788" s="15">
        <f t="shared" si="584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6"/>
        <v>165.62</v>
      </c>
      <c r="Y1789" s="14">
        <f t="shared" si="577"/>
        <v>0</v>
      </c>
      <c r="Z1789" s="14">
        <f t="shared" si="578"/>
        <v>0</v>
      </c>
      <c r="AA1789" s="14">
        <f t="shared" si="579"/>
        <v>440.64000000000004</v>
      </c>
      <c r="AB1789" s="14">
        <f t="shared" si="583"/>
        <v>0</v>
      </c>
      <c r="AC1789" s="15">
        <f t="shared" si="584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6"/>
        <v>165.62</v>
      </c>
      <c r="Y1790" s="14">
        <f t="shared" si="577"/>
        <v>0</v>
      </c>
      <c r="Z1790" s="14">
        <f t="shared" si="578"/>
        <v>0</v>
      </c>
      <c r="AA1790" s="14">
        <f t="shared" si="579"/>
        <v>0</v>
      </c>
      <c r="AB1790" s="14">
        <f t="shared" si="583"/>
        <v>440.64000000000004</v>
      </c>
      <c r="AC1790" s="15">
        <f t="shared" si="584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7"/>
        <v>0</v>
      </c>
      <c r="Z1791" s="14">
        <f t="shared" si="578"/>
        <v>0</v>
      </c>
      <c r="AA1791" s="14">
        <f t="shared" si="579"/>
        <v>0</v>
      </c>
      <c r="AB1791" s="14">
        <f t="shared" si="583"/>
        <v>0</v>
      </c>
      <c r="AC1791" s="15">
        <f t="shared" si="584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6"/>
        <v>602.70000000000005</v>
      </c>
      <c r="Y1792" s="14">
        <f t="shared" si="577"/>
        <v>0</v>
      </c>
      <c r="Z1792" s="14">
        <f t="shared" si="578"/>
        <v>0</v>
      </c>
      <c r="AA1792" s="14">
        <f t="shared" si="579"/>
        <v>0</v>
      </c>
      <c r="AB1792" s="14">
        <f t="shared" si="583"/>
        <v>0</v>
      </c>
      <c r="AC1792" s="15">
        <f t="shared" si="584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6"/>
        <v>602.70000000000005</v>
      </c>
      <c r="Y1793" s="14">
        <f t="shared" si="577"/>
        <v>0</v>
      </c>
      <c r="Z1793" s="14">
        <f t="shared" si="578"/>
        <v>0</v>
      </c>
      <c r="AA1793" s="14">
        <f t="shared" si="579"/>
        <v>0</v>
      </c>
      <c r="AB1793" s="14">
        <f t="shared" si="583"/>
        <v>0</v>
      </c>
      <c r="AC1793" s="15">
        <f t="shared" si="584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6"/>
        <v>576.24</v>
      </c>
      <c r="Y1794" s="14">
        <f t="shared" si="577"/>
        <v>0</v>
      </c>
      <c r="Z1794" s="14">
        <f t="shared" si="578"/>
        <v>0</v>
      </c>
      <c r="AA1794" s="14">
        <f t="shared" si="579"/>
        <v>0</v>
      </c>
      <c r="AB1794" s="14">
        <f t="shared" si="583"/>
        <v>0</v>
      </c>
      <c r="AC1794" s="15">
        <f t="shared" si="584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6"/>
        <v>576.24</v>
      </c>
      <c r="Y1795" s="14">
        <f t="shared" si="577"/>
        <v>0</v>
      </c>
      <c r="Z1795" s="14">
        <f t="shared" si="578"/>
        <v>0</v>
      </c>
      <c r="AA1795" s="14">
        <f t="shared" si="579"/>
        <v>0</v>
      </c>
      <c r="AB1795" s="14">
        <f t="shared" si="583"/>
        <v>0</v>
      </c>
      <c r="AC1795" s="15">
        <f t="shared" si="584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6"/>
        <v>510</v>
      </c>
      <c r="Y1796" s="52">
        <f t="shared" si="567"/>
        <v>0</v>
      </c>
      <c r="Z1796" s="52">
        <f t="shared" si="568"/>
        <v>0</v>
      </c>
      <c r="AA1796" s="52">
        <f t="shared" si="569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6"/>
        <v>588.20000000000005</v>
      </c>
      <c r="Y1797" s="14">
        <f t="shared" si="567"/>
        <v>0</v>
      </c>
      <c r="Z1797" s="14">
        <f t="shared" si="568"/>
        <v>0</v>
      </c>
      <c r="AA1797" s="14">
        <f t="shared" si="569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6"/>
        <v>476</v>
      </c>
      <c r="Y1798" s="14">
        <f t="shared" si="567"/>
        <v>0</v>
      </c>
      <c r="Z1798" s="14">
        <f t="shared" si="568"/>
        <v>0</v>
      </c>
      <c r="AA1798" s="14">
        <f t="shared" si="569"/>
        <v>0</v>
      </c>
      <c r="AB1798" s="14">
        <f>R1798+W1798</f>
        <v>0</v>
      </c>
      <c r="AC1798" s="15">
        <f t="shared" ref="AC1798:AC1810" si="585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6"/>
        <v>476</v>
      </c>
      <c r="Y1799" s="14">
        <f t="shared" si="567"/>
        <v>0</v>
      </c>
      <c r="Z1799" s="14">
        <f t="shared" si="568"/>
        <v>0</v>
      </c>
      <c r="AA1799" s="14">
        <f t="shared" si="569"/>
        <v>0</v>
      </c>
      <c r="AB1799" s="14">
        <f t="shared" ref="AB1799:AB1810" si="586">R1799+W1799</f>
        <v>0</v>
      </c>
      <c r="AC1799" s="15">
        <f t="shared" si="585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6"/>
        <v>476</v>
      </c>
      <c r="Y1800" s="14">
        <f t="shared" si="567"/>
        <v>0</v>
      </c>
      <c r="Z1800" s="14">
        <f t="shared" si="568"/>
        <v>0</v>
      </c>
      <c r="AA1800" s="14">
        <f t="shared" si="569"/>
        <v>0</v>
      </c>
      <c r="AB1800" s="14">
        <f t="shared" si="586"/>
        <v>0</v>
      </c>
      <c r="AC1800" s="15">
        <f t="shared" si="585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6"/>
        <v>476</v>
      </c>
      <c r="Y1801" s="14">
        <f t="shared" si="567"/>
        <v>0</v>
      </c>
      <c r="Z1801" s="14">
        <f t="shared" si="568"/>
        <v>0</v>
      </c>
      <c r="AA1801" s="14">
        <f t="shared" si="569"/>
        <v>0</v>
      </c>
      <c r="AB1801" s="14">
        <f t="shared" si="586"/>
        <v>0</v>
      </c>
      <c r="AC1801" s="15">
        <f t="shared" si="585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6"/>
        <v>163.80000000000001</v>
      </c>
      <c r="Y1802" s="14">
        <f t="shared" si="567"/>
        <v>427.79999999999995</v>
      </c>
      <c r="Z1802" s="14">
        <f t="shared" si="568"/>
        <v>0</v>
      </c>
      <c r="AA1802" s="14">
        <f t="shared" si="569"/>
        <v>0</v>
      </c>
      <c r="AB1802" s="14">
        <f t="shared" si="586"/>
        <v>0</v>
      </c>
      <c r="AC1802" s="15">
        <f t="shared" si="585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6"/>
        <v>163.80000000000001</v>
      </c>
      <c r="Y1803" s="14">
        <f t="shared" si="567"/>
        <v>0</v>
      </c>
      <c r="Z1803" s="14">
        <f t="shared" si="568"/>
        <v>427.79999999999995</v>
      </c>
      <c r="AA1803" s="14">
        <f t="shared" si="569"/>
        <v>0</v>
      </c>
      <c r="AB1803" s="14">
        <f t="shared" si="586"/>
        <v>0</v>
      </c>
      <c r="AC1803" s="15">
        <f t="shared" si="585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6"/>
        <v>163.80000000000001</v>
      </c>
      <c r="Y1804" s="14">
        <f t="shared" si="567"/>
        <v>0</v>
      </c>
      <c r="Z1804" s="14">
        <f t="shared" si="568"/>
        <v>0</v>
      </c>
      <c r="AA1804" s="14">
        <f t="shared" si="569"/>
        <v>427.79999999999995</v>
      </c>
      <c r="AB1804" s="14">
        <f t="shared" si="586"/>
        <v>0</v>
      </c>
      <c r="AC1804" s="15">
        <f t="shared" si="585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6"/>
        <v>163.80000000000001</v>
      </c>
      <c r="Y1805" s="14">
        <f t="shared" si="567"/>
        <v>0</v>
      </c>
      <c r="Z1805" s="14">
        <f t="shared" si="568"/>
        <v>0</v>
      </c>
      <c r="AA1805" s="14">
        <f t="shared" si="569"/>
        <v>0</v>
      </c>
      <c r="AB1805" s="14">
        <f t="shared" si="586"/>
        <v>427.79999999999995</v>
      </c>
      <c r="AC1805" s="15">
        <f t="shared" si="585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7"/>
        <v>0</v>
      </c>
      <c r="Z1806" s="14">
        <f t="shared" si="568"/>
        <v>0</v>
      </c>
      <c r="AA1806" s="14">
        <f t="shared" si="569"/>
        <v>0</v>
      </c>
      <c r="AB1806" s="14">
        <f t="shared" si="586"/>
        <v>0</v>
      </c>
      <c r="AC1806" s="15">
        <f t="shared" si="585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6"/>
        <v>586.5</v>
      </c>
      <c r="Y1807" s="14">
        <f t="shared" si="567"/>
        <v>0</v>
      </c>
      <c r="Z1807" s="14">
        <f t="shared" si="568"/>
        <v>0</v>
      </c>
      <c r="AA1807" s="14">
        <f t="shared" si="569"/>
        <v>0</v>
      </c>
      <c r="AB1807" s="14">
        <f t="shared" si="586"/>
        <v>0</v>
      </c>
      <c r="AC1807" s="15">
        <f t="shared" si="585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6"/>
        <v>586.5</v>
      </c>
      <c r="Y1808" s="14">
        <f t="shared" si="567"/>
        <v>0</v>
      </c>
      <c r="Z1808" s="14">
        <f t="shared" si="568"/>
        <v>0</v>
      </c>
      <c r="AA1808" s="14">
        <f t="shared" si="569"/>
        <v>0</v>
      </c>
      <c r="AB1808" s="14">
        <f t="shared" si="586"/>
        <v>0</v>
      </c>
      <c r="AC1808" s="15">
        <f t="shared" si="585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6"/>
        <v>639.20000000000005</v>
      </c>
      <c r="Y1809" s="14">
        <f t="shared" si="567"/>
        <v>0</v>
      </c>
      <c r="Z1809" s="14">
        <f t="shared" si="568"/>
        <v>0</v>
      </c>
      <c r="AA1809" s="14">
        <f t="shared" si="569"/>
        <v>0</v>
      </c>
      <c r="AB1809" s="14">
        <f t="shared" si="586"/>
        <v>0</v>
      </c>
      <c r="AC1809" s="15">
        <f t="shared" si="585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6"/>
        <v>530.40000000000009</v>
      </c>
      <c r="Y1810" s="14">
        <f t="shared" si="567"/>
        <v>0</v>
      </c>
      <c r="Z1810" s="14">
        <f t="shared" si="568"/>
        <v>0</v>
      </c>
      <c r="AA1810" s="14">
        <f t="shared" si="569"/>
        <v>0</v>
      </c>
      <c r="AB1810" s="14">
        <f t="shared" si="586"/>
        <v>0</v>
      </c>
      <c r="AC1810" s="15">
        <f t="shared" si="585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7">N1811+S1811</f>
        <v>509.6</v>
      </c>
      <c r="Y1811" s="52">
        <f t="shared" ref="Y1811:Y1826" si="588">O1811+T1811</f>
        <v>0</v>
      </c>
      <c r="Z1811" s="52">
        <f t="shared" ref="Z1811:Z1826" si="589">P1811+U1811</f>
        <v>0</v>
      </c>
      <c r="AA1811" s="52">
        <f t="shared" ref="AA1811:AA1826" si="590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7"/>
        <v>588</v>
      </c>
      <c r="Y1812" s="14">
        <f t="shared" si="588"/>
        <v>0</v>
      </c>
      <c r="Z1812" s="14">
        <f t="shared" si="589"/>
        <v>0</v>
      </c>
      <c r="AA1812" s="14">
        <f t="shared" si="590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478.24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478.24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478.24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478.24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165.62</v>
      </c>
      <c r="Y1817" s="14">
        <f t="shared" si="588"/>
        <v>421.2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165.62</v>
      </c>
      <c r="Y1818" s="14">
        <f t="shared" si="588"/>
        <v>0</v>
      </c>
      <c r="Z1818" s="14">
        <f t="shared" si="589"/>
        <v>421.2</v>
      </c>
      <c r="AA1818" s="14">
        <f t="shared" si="590"/>
        <v>0</v>
      </c>
      <c r="AB1818" s="14">
        <f t="shared" si="592"/>
        <v>0</v>
      </c>
      <c r="AC1818" s="15">
        <f t="shared" si="591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7"/>
        <v>165.62</v>
      </c>
      <c r="Y1819" s="14">
        <f t="shared" si="588"/>
        <v>0</v>
      </c>
      <c r="Z1819" s="14">
        <f t="shared" si="589"/>
        <v>0</v>
      </c>
      <c r="AA1819" s="14">
        <f t="shared" si="590"/>
        <v>421.2</v>
      </c>
      <c r="AB1819" s="14">
        <f t="shared" si="592"/>
        <v>0</v>
      </c>
      <c r="AC1819" s="15">
        <f t="shared" si="591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7"/>
        <v>165.62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421.2</v>
      </c>
      <c r="AC1820" s="15">
        <f t="shared" si="591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588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588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643.66399999999999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552.72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7"/>
        <v>320</v>
      </c>
      <c r="Y1826" s="52">
        <f t="shared" si="588"/>
        <v>200</v>
      </c>
      <c r="Z1826" s="52">
        <f t="shared" si="589"/>
        <v>0</v>
      </c>
      <c r="AA1826" s="52">
        <f t="shared" si="590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3">N1827+S1827</f>
        <v>444.8</v>
      </c>
      <c r="Y1827" s="14">
        <f t="shared" ref="Y1827:Y1840" si="594">O1827+T1827</f>
        <v>160</v>
      </c>
      <c r="Z1827" s="14">
        <f t="shared" ref="Z1827:Z1840" si="595">P1827+U1827</f>
        <v>0</v>
      </c>
      <c r="AA1827" s="14">
        <f t="shared" ref="AA1827:AA1840" si="596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304</v>
      </c>
      <c r="Y1828" s="14">
        <f t="shared" si="594"/>
        <v>190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304</v>
      </c>
      <c r="Y1829" s="14">
        <f t="shared" si="594"/>
        <v>190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304</v>
      </c>
      <c r="Y1830" s="14">
        <f t="shared" si="594"/>
        <v>190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304</v>
      </c>
      <c r="Y1831" s="14">
        <f t="shared" si="594"/>
        <v>190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104</v>
      </c>
      <c r="Y1832" s="14">
        <f t="shared" si="594"/>
        <v>508.8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104</v>
      </c>
      <c r="Y1833" s="14">
        <f t="shared" si="594"/>
        <v>0</v>
      </c>
      <c r="Z1833" s="14">
        <f t="shared" si="595"/>
        <v>477</v>
      </c>
      <c r="AA1833" s="14">
        <f t="shared" si="596"/>
        <v>0</v>
      </c>
      <c r="AB1833" s="14">
        <f t="shared" si="598"/>
        <v>0</v>
      </c>
      <c r="AC1833" s="15">
        <f t="shared" si="597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3"/>
        <v>104</v>
      </c>
      <c r="Y1834" s="14">
        <f t="shared" si="594"/>
        <v>0</v>
      </c>
      <c r="Z1834" s="14">
        <f t="shared" si="595"/>
        <v>0</v>
      </c>
      <c r="AA1834" s="14">
        <f t="shared" si="596"/>
        <v>477</v>
      </c>
      <c r="AB1834" s="14">
        <f t="shared" si="598"/>
        <v>0</v>
      </c>
      <c r="AC1834" s="15">
        <f t="shared" si="597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3"/>
        <v>104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477</v>
      </c>
      <c r="AC1835" s="15">
        <f t="shared" si="597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4"/>
        <v>232.5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604.20000000000005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604.20000000000005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467.20000000000005</v>
      </c>
      <c r="Y1839" s="14">
        <f t="shared" si="594"/>
        <v>160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417.28</v>
      </c>
      <c r="Y1840" s="14">
        <f t="shared" si="594"/>
        <v>160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6"/>
        <v>515.20000000000005</v>
      </c>
      <c r="Y1841" s="52">
        <f t="shared" si="567"/>
        <v>0</v>
      </c>
      <c r="Z1841" s="52">
        <f t="shared" si="568"/>
        <v>0</v>
      </c>
      <c r="AA1841" s="52">
        <f t="shared" si="569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588.80000000000007</v>
      </c>
      <c r="Y1842" s="14">
        <f t="shared" ref="Y1842:Y1855" si="600">O1842+T1842</f>
        <v>0</v>
      </c>
      <c r="Z1842" s="14">
        <f t="shared" ref="Z1842:Z1855" si="601">P1842+U1842</f>
        <v>0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482.08</v>
      </c>
      <c r="Y1843" s="14">
        <f t="shared" si="600"/>
        <v>0</v>
      </c>
      <c r="Z1843" s="14">
        <f t="shared" si="601"/>
        <v>0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482.08</v>
      </c>
      <c r="Y1844" s="14">
        <f t="shared" si="600"/>
        <v>0</v>
      </c>
      <c r="Z1844" s="14">
        <f t="shared" si="601"/>
        <v>0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482.08</v>
      </c>
      <c r="Y1845" s="14">
        <f t="shared" si="600"/>
        <v>0</v>
      </c>
      <c r="Z1845" s="14">
        <f t="shared" si="601"/>
        <v>0</v>
      </c>
      <c r="AA1845" s="14">
        <f t="shared" si="602"/>
        <v>0</v>
      </c>
      <c r="AB1845" s="14">
        <f t="shared" si="604"/>
        <v>0</v>
      </c>
      <c r="AC1845" s="15">
        <f t="shared" si="603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482.08</v>
      </c>
      <c r="Y1846" s="14">
        <f t="shared" si="600"/>
        <v>0</v>
      </c>
      <c r="Z1846" s="14">
        <f t="shared" si="601"/>
        <v>0</v>
      </c>
      <c r="AA1846" s="14">
        <f t="shared" si="602"/>
        <v>0</v>
      </c>
      <c r="AB1846" s="14">
        <f t="shared" si="604"/>
        <v>0</v>
      </c>
      <c r="AC1846" s="15">
        <f t="shared" si="603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167.44000000000003</v>
      </c>
      <c r="Y1847" s="14">
        <f t="shared" si="600"/>
        <v>450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167.44000000000003</v>
      </c>
      <c r="Y1848" s="14">
        <f t="shared" si="600"/>
        <v>0</v>
      </c>
      <c r="Z1848" s="14">
        <f t="shared" si="601"/>
        <v>450</v>
      </c>
      <c r="AA1848" s="14">
        <f t="shared" si="602"/>
        <v>0</v>
      </c>
      <c r="AB1848" s="14">
        <f t="shared" si="604"/>
        <v>0</v>
      </c>
      <c r="AC1848" s="15">
        <f t="shared" si="603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9"/>
        <v>167.44000000000003</v>
      </c>
      <c r="Y1849" s="14">
        <f t="shared" si="600"/>
        <v>0</v>
      </c>
      <c r="Z1849" s="14">
        <f t="shared" si="601"/>
        <v>0</v>
      </c>
      <c r="AA1849" s="14">
        <f t="shared" si="602"/>
        <v>450</v>
      </c>
      <c r="AB1849" s="14">
        <f t="shared" si="604"/>
        <v>0</v>
      </c>
      <c r="AC1849" s="15">
        <f t="shared" si="603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9"/>
        <v>167.44000000000003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480</v>
      </c>
      <c r="AC1850" s="15">
        <f t="shared" si="603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80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469.19999999999993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607.19999999999993</v>
      </c>
      <c r="Y1851" s="14">
        <f t="shared" si="600"/>
        <v>0</v>
      </c>
      <c r="Z1851" s="14">
        <f t="shared" si="601"/>
        <v>0</v>
      </c>
      <c r="AA1851" s="14">
        <f t="shared" si="602"/>
        <v>0</v>
      </c>
      <c r="AB1851" s="14">
        <f t="shared" si="604"/>
        <v>0</v>
      </c>
      <c r="AC1851" s="15">
        <f t="shared" si="603"/>
        <v>607.20000000000005</v>
      </c>
      <c r="AD1851" s="48">
        <f>(ROUND(AC1851-AC1841,1)/AC1841)</f>
        <v>0.17857142857142855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607.19999999999993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607.19999999999993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85</v>
      </c>
      <c r="K1854" s="13">
        <v>0</v>
      </c>
      <c r="L1854" s="13">
        <v>0</v>
      </c>
      <c r="M1854" s="13">
        <v>0</v>
      </c>
      <c r="N1854" s="14">
        <f>D1854*$D$16</f>
        <v>147.20000000000002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482.0800000000001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629.28000000000009</v>
      </c>
      <c r="Y1854" s="14">
        <f t="shared" si="600"/>
        <v>0</v>
      </c>
      <c r="Z1854" s="14">
        <f t="shared" si="601"/>
        <v>0</v>
      </c>
      <c r="AA1854" s="14">
        <f t="shared" si="602"/>
        <v>0</v>
      </c>
      <c r="AB1854" s="14">
        <f t="shared" si="604"/>
        <v>0</v>
      </c>
      <c r="AC1854" s="15">
        <f t="shared" si="603"/>
        <v>629.29999999999995</v>
      </c>
      <c r="AD1854" s="48">
        <f>(ROUND(AC1854-AC1841,1)/AC1841)</f>
        <v>0.22146739130434778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92</v>
      </c>
      <c r="E1855" s="12">
        <v>0</v>
      </c>
      <c r="F1855" s="12">
        <v>0</v>
      </c>
      <c r="G1855" s="12">
        <v>0</v>
      </c>
      <c r="H1855" s="12">
        <v>0</v>
      </c>
      <c r="I1855" s="13">
        <v>70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147.20000000000002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448.96000000000004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596.16000000000008</v>
      </c>
      <c r="Y1855" s="14">
        <f t="shared" si="600"/>
        <v>0</v>
      </c>
      <c r="Z1855" s="14">
        <f t="shared" si="601"/>
        <v>0</v>
      </c>
      <c r="AA1855" s="14">
        <f t="shared" si="602"/>
        <v>0</v>
      </c>
      <c r="AB1855" s="14">
        <f t="shared" si="604"/>
        <v>0</v>
      </c>
      <c r="AC1855" s="15">
        <f t="shared" si="603"/>
        <v>596.20000000000005</v>
      </c>
      <c r="AD1855" s="48">
        <f>(ROUND(AC1855-AC1841,1)/AC1841)</f>
        <v>0.15722049689440992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510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578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476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476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476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476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163.80000000000001</v>
      </c>
      <c r="Y1862" s="14">
        <f t="shared" si="606"/>
        <v>441.75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163.80000000000001</v>
      </c>
      <c r="Y1863" s="14">
        <f t="shared" si="606"/>
        <v>0</v>
      </c>
      <c r="Z1863" s="14">
        <f t="shared" si="607"/>
        <v>441.75</v>
      </c>
      <c r="AA1863" s="14">
        <f t="shared" si="608"/>
        <v>0</v>
      </c>
      <c r="AB1863" s="14">
        <f t="shared" si="610"/>
        <v>0</v>
      </c>
      <c r="AC1863" s="15">
        <f t="shared" si="609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5"/>
        <v>163.80000000000001</v>
      </c>
      <c r="Y1864" s="14">
        <f t="shared" si="606"/>
        <v>0</v>
      </c>
      <c r="Z1864" s="14">
        <f t="shared" si="607"/>
        <v>0</v>
      </c>
      <c r="AA1864" s="14">
        <f t="shared" si="608"/>
        <v>441.75</v>
      </c>
      <c r="AB1864" s="14">
        <f t="shared" si="610"/>
        <v>0</v>
      </c>
      <c r="AC1864" s="15">
        <f t="shared" si="609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5"/>
        <v>163.80000000000001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441.75</v>
      </c>
      <c r="AC1865" s="15">
        <f t="shared" si="609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586.5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586.5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639.20000000000005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530.40000000000009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11">N1872+S1872</f>
        <v>393.6</v>
      </c>
      <c r="Y1872" s="14">
        <f t="shared" ref="Y1872:Y1885" si="612">O1872+T1872</f>
        <v>0</v>
      </c>
      <c r="Z1872" s="14">
        <f t="shared" ref="Z1872:Z1885" si="613">P1872+U1872</f>
        <v>172.8</v>
      </c>
      <c r="AA1872" s="14">
        <f t="shared" ref="AA1872:AA1885" si="614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1"/>
        <v>282.08</v>
      </c>
      <c r="Y1873" s="14">
        <f t="shared" si="612"/>
        <v>0</v>
      </c>
      <c r="Z1873" s="14">
        <f t="shared" si="613"/>
        <v>206.39999999999998</v>
      </c>
      <c r="AA1873" s="14">
        <f t="shared" si="614"/>
        <v>0</v>
      </c>
      <c r="AB1873" s="14">
        <f>R1873+W1873</f>
        <v>0</v>
      </c>
      <c r="AC1873" s="15">
        <f t="shared" ref="AC1873:AC1885" si="615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1"/>
        <v>282.08</v>
      </c>
      <c r="Y1874" s="14">
        <f t="shared" si="612"/>
        <v>0</v>
      </c>
      <c r="Z1874" s="14">
        <f t="shared" si="613"/>
        <v>206.39999999999998</v>
      </c>
      <c r="AA1874" s="14">
        <f t="shared" si="614"/>
        <v>0</v>
      </c>
      <c r="AB1874" s="14">
        <f t="shared" ref="AB1874:AB1885" si="616">R1874+W1874</f>
        <v>0</v>
      </c>
      <c r="AC1874" s="15">
        <f t="shared" si="615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1"/>
        <v>282.08</v>
      </c>
      <c r="Y1875" s="14">
        <f t="shared" si="612"/>
        <v>0</v>
      </c>
      <c r="Z1875" s="14">
        <f t="shared" si="613"/>
        <v>206.39999999999998</v>
      </c>
      <c r="AA1875" s="14">
        <f t="shared" si="614"/>
        <v>0</v>
      </c>
      <c r="AB1875" s="14">
        <f t="shared" si="616"/>
        <v>0</v>
      </c>
      <c r="AC1875" s="15">
        <f t="shared" si="615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1"/>
        <v>282.08</v>
      </c>
      <c r="Y1876" s="14">
        <f t="shared" si="612"/>
        <v>0</v>
      </c>
      <c r="Z1876" s="14">
        <f t="shared" si="613"/>
        <v>206.39999999999998</v>
      </c>
      <c r="AA1876" s="14">
        <f t="shared" si="614"/>
        <v>0</v>
      </c>
      <c r="AB1876" s="14">
        <f t="shared" si="616"/>
        <v>0</v>
      </c>
      <c r="AC1876" s="15">
        <f t="shared" si="615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41</v>
      </c>
      <c r="E1877" s="12">
        <v>112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53.300000000000004</v>
      </c>
      <c r="O1877" s="14">
        <f>E1877*$E$9</f>
        <v>168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42.64</v>
      </c>
      <c r="T1877" s="14">
        <f>(O1877/100)*(K1877*$K$9)</f>
        <v>336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1"/>
        <v>95.94</v>
      </c>
      <c r="Y1877" s="14">
        <f t="shared" si="612"/>
        <v>504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599.9</v>
      </c>
      <c r="AD1877" s="48">
        <f>(ROUND(AC1877-AC1871,1)/AC1871)</f>
        <v>0.1735133020344288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41</v>
      </c>
      <c r="E1878" s="12">
        <v>0</v>
      </c>
      <c r="F1878" s="12">
        <v>112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53.300000000000004</v>
      </c>
      <c r="O1878" s="14">
        <f>E1878*$E$10</f>
        <v>0</v>
      </c>
      <c r="P1878" s="14">
        <f>F1878*$F$10</f>
        <v>168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42.64</v>
      </c>
      <c r="T1878" s="14">
        <f>(O1878/100)*(K1878*$J$10)</f>
        <v>0</v>
      </c>
      <c r="U1878" s="14">
        <f>(P1878/100)*(K1878*$K$10)+(P1878/100)*(L1878*$L$10)</f>
        <v>369.59999999999997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1"/>
        <v>95.94</v>
      </c>
      <c r="Y1878" s="14">
        <f t="shared" si="612"/>
        <v>0</v>
      </c>
      <c r="Z1878" s="14">
        <f t="shared" si="613"/>
        <v>537.59999999999991</v>
      </c>
      <c r="AA1878" s="14">
        <f t="shared" si="614"/>
        <v>0</v>
      </c>
      <c r="AB1878" s="14">
        <f t="shared" si="616"/>
        <v>0</v>
      </c>
      <c r="AC1878" s="15">
        <f t="shared" si="615"/>
        <v>633.5</v>
      </c>
      <c r="AD1878" s="48">
        <f>(ROUND(AC1878-AC1871,1)/AC1871)</f>
        <v>0.23924100156494524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41</v>
      </c>
      <c r="E1879" s="12">
        <v>0</v>
      </c>
      <c r="F1879" s="12">
        <v>0</v>
      </c>
      <c r="G1879" s="12">
        <v>112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53.300000000000004</v>
      </c>
      <c r="O1879" s="14">
        <f>E1879*$E$11</f>
        <v>0</v>
      </c>
      <c r="P1879" s="14">
        <f>F1879*$F$11</f>
        <v>0</v>
      </c>
      <c r="Q1879" s="14">
        <f>G1879*$G$11</f>
        <v>168</v>
      </c>
      <c r="R1879" s="14">
        <f>H1879*$H$11</f>
        <v>0</v>
      </c>
      <c r="S1879" s="14">
        <f>(N1879/100)*(I1879*$I$11)+(N1879/100)*(J1879*$J$11)</f>
        <v>42.64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336</v>
      </c>
      <c r="W1879" s="14">
        <f>(R1879/100)*(K1879*$K$11)+(R1879/100)*(L1879*$L$11)</f>
        <v>0</v>
      </c>
      <c r="X1879" s="14">
        <f t="shared" si="611"/>
        <v>95.94</v>
      </c>
      <c r="Y1879" s="14">
        <f t="shared" si="612"/>
        <v>0</v>
      </c>
      <c r="Z1879" s="14">
        <f t="shared" si="613"/>
        <v>0</v>
      </c>
      <c r="AA1879" s="14">
        <f t="shared" si="614"/>
        <v>504</v>
      </c>
      <c r="AB1879" s="14">
        <f t="shared" si="616"/>
        <v>0</v>
      </c>
      <c r="AC1879" s="15">
        <f t="shared" si="615"/>
        <v>599.9</v>
      </c>
      <c r="AD1879" s="48">
        <f>(ROUND(AC1879-AC1871,1)/AC1871)</f>
        <v>0.1735133020344288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41</v>
      </c>
      <c r="E1880" s="12">
        <v>0</v>
      </c>
      <c r="F1880" s="12">
        <v>0</v>
      </c>
      <c r="G1880" s="12">
        <v>0</v>
      </c>
      <c r="H1880" s="12">
        <v>112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53.300000000000004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168</v>
      </c>
      <c r="S1880" s="14">
        <f>(N1880/100)*(I1880*$I$12)+(N1880/100)*(J1880*$J$12)</f>
        <v>42.64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</v>
      </c>
      <c r="X1880" s="14">
        <f t="shared" si="611"/>
        <v>95.94</v>
      </c>
      <c r="Y1880" s="14">
        <f t="shared" si="612"/>
        <v>0</v>
      </c>
      <c r="Z1880" s="14">
        <f t="shared" si="613"/>
        <v>0</v>
      </c>
      <c r="AA1880" s="14">
        <f t="shared" si="614"/>
        <v>0</v>
      </c>
      <c r="AB1880" s="14">
        <f t="shared" si="616"/>
        <v>504</v>
      </c>
      <c r="AC1880" s="15">
        <f t="shared" si="615"/>
        <v>599.9</v>
      </c>
      <c r="AD1880" s="48">
        <f>(ROUND(AC1880-AC1871,1)/AC1871)</f>
        <v>0.1735133020344288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12"/>
        <v>0</v>
      </c>
      <c r="Z1881" s="14">
        <f t="shared" si="613"/>
        <v>234</v>
      </c>
      <c r="AA1881" s="14">
        <f t="shared" si="614"/>
        <v>0</v>
      </c>
      <c r="AB1881" s="14">
        <f t="shared" si="616"/>
        <v>0</v>
      </c>
      <c r="AC1881" s="15">
        <f t="shared" si="615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1"/>
        <v>604.20000000000005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1"/>
        <v>604.20000000000005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1"/>
        <v>447.39200000000005</v>
      </c>
      <c r="Y1884" s="14">
        <f t="shared" si="612"/>
        <v>0</v>
      </c>
      <c r="Z1884" s="14">
        <f t="shared" si="613"/>
        <v>172.8</v>
      </c>
      <c r="AA1884" s="14">
        <f t="shared" si="614"/>
        <v>0</v>
      </c>
      <c r="AB1884" s="14">
        <f t="shared" si="616"/>
        <v>0</v>
      </c>
      <c r="AC1884" s="15">
        <f t="shared" si="615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1"/>
        <v>423.12000000000012</v>
      </c>
      <c r="Y1885" s="14">
        <f t="shared" si="612"/>
        <v>0</v>
      </c>
      <c r="Z1885" s="14">
        <f t="shared" si="613"/>
        <v>172.8</v>
      </c>
      <c r="AA1885" s="14">
        <f t="shared" si="614"/>
        <v>0</v>
      </c>
      <c r="AB1885" s="14">
        <f t="shared" si="616"/>
        <v>0</v>
      </c>
      <c r="AC1885" s="15">
        <f t="shared" si="615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7">N1886+S1886</f>
        <v>518.40000000000009</v>
      </c>
      <c r="Y1886" s="52">
        <f t="shared" ref="Y1886:Y1900" si="618">O1886+T1886</f>
        <v>0</v>
      </c>
      <c r="Z1886" s="52">
        <f t="shared" ref="Z1886:Z1900" si="619">P1886+U1886</f>
        <v>0</v>
      </c>
      <c r="AA1886" s="52">
        <f t="shared" ref="AA1886:AA1900" si="620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7"/>
        <v>583.20000000000005</v>
      </c>
      <c r="Y1887" s="14">
        <f t="shared" si="618"/>
        <v>0</v>
      </c>
      <c r="Z1887" s="14">
        <f t="shared" si="619"/>
        <v>0</v>
      </c>
      <c r="AA1887" s="14">
        <f t="shared" si="620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7"/>
        <v>488.16</v>
      </c>
      <c r="Y1888" s="14">
        <f t="shared" si="618"/>
        <v>0</v>
      </c>
      <c r="Z1888" s="14">
        <f t="shared" si="619"/>
        <v>0</v>
      </c>
      <c r="AA1888" s="14">
        <f t="shared" si="620"/>
        <v>0</v>
      </c>
      <c r="AB1888" s="14">
        <f>R1888+W1888</f>
        <v>0</v>
      </c>
      <c r="AC1888" s="15">
        <f t="shared" ref="AC1888:AC1900" si="621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7"/>
        <v>488.16</v>
      </c>
      <c r="Y1889" s="14">
        <f t="shared" si="618"/>
        <v>0</v>
      </c>
      <c r="Z1889" s="14">
        <f t="shared" si="619"/>
        <v>0</v>
      </c>
      <c r="AA1889" s="14">
        <f t="shared" si="620"/>
        <v>0</v>
      </c>
      <c r="AB1889" s="14">
        <f t="shared" ref="AB1889:AB1900" si="622">R1889+W1889</f>
        <v>0</v>
      </c>
      <c r="AC1889" s="15">
        <f t="shared" si="621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7"/>
        <v>488.16</v>
      </c>
      <c r="Y1890" s="14">
        <f t="shared" si="618"/>
        <v>0</v>
      </c>
      <c r="Z1890" s="14">
        <f t="shared" si="619"/>
        <v>0</v>
      </c>
      <c r="AA1890" s="14">
        <f t="shared" si="620"/>
        <v>0</v>
      </c>
      <c r="AB1890" s="14">
        <f t="shared" si="622"/>
        <v>0</v>
      </c>
      <c r="AC1890" s="15">
        <f t="shared" si="621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7"/>
        <v>488.16</v>
      </c>
      <c r="Y1891" s="14">
        <f t="shared" si="618"/>
        <v>0</v>
      </c>
      <c r="Z1891" s="14">
        <f t="shared" si="619"/>
        <v>0</v>
      </c>
      <c r="AA1891" s="14">
        <f t="shared" si="620"/>
        <v>0</v>
      </c>
      <c r="AB1891" s="14">
        <f t="shared" si="622"/>
        <v>0</v>
      </c>
      <c r="AC1891" s="15">
        <f t="shared" si="621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7"/>
        <v>168.48000000000002</v>
      </c>
      <c r="Y1892" s="14">
        <f t="shared" si="618"/>
        <v>431.25</v>
      </c>
      <c r="Z1892" s="14">
        <f t="shared" si="619"/>
        <v>0</v>
      </c>
      <c r="AA1892" s="14">
        <f t="shared" si="620"/>
        <v>0</v>
      </c>
      <c r="AB1892" s="14">
        <f t="shared" si="622"/>
        <v>0</v>
      </c>
      <c r="AC1892" s="15">
        <f t="shared" si="621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7"/>
        <v>168.48000000000002</v>
      </c>
      <c r="Y1893" s="14">
        <f t="shared" si="618"/>
        <v>0</v>
      </c>
      <c r="Z1893" s="14">
        <f t="shared" si="619"/>
        <v>431.25</v>
      </c>
      <c r="AA1893" s="14">
        <f t="shared" si="620"/>
        <v>0</v>
      </c>
      <c r="AB1893" s="14">
        <f t="shared" si="622"/>
        <v>0</v>
      </c>
      <c r="AC1893" s="15">
        <f t="shared" si="621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7"/>
        <v>168.48000000000002</v>
      </c>
      <c r="Y1894" s="14">
        <f t="shared" si="618"/>
        <v>0</v>
      </c>
      <c r="Z1894" s="14">
        <f t="shared" si="619"/>
        <v>0</v>
      </c>
      <c r="AA1894" s="14">
        <f t="shared" si="620"/>
        <v>431.25</v>
      </c>
      <c r="AB1894" s="14">
        <f t="shared" si="622"/>
        <v>0</v>
      </c>
      <c r="AC1894" s="15">
        <f t="shared" si="621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7"/>
        <v>168.48000000000002</v>
      </c>
      <c r="Y1895" s="14">
        <f t="shared" si="618"/>
        <v>0</v>
      </c>
      <c r="Z1895" s="14">
        <f t="shared" si="619"/>
        <v>0</v>
      </c>
      <c r="AA1895" s="14">
        <f t="shared" si="620"/>
        <v>0</v>
      </c>
      <c r="AB1895" s="14">
        <f t="shared" si="622"/>
        <v>431.25</v>
      </c>
      <c r="AC1895" s="15">
        <f t="shared" si="621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8"/>
        <v>0</v>
      </c>
      <c r="Z1896" s="14">
        <f t="shared" si="619"/>
        <v>0</v>
      </c>
      <c r="AA1896" s="14">
        <f t="shared" si="620"/>
        <v>0</v>
      </c>
      <c r="AB1896" s="14">
        <f t="shared" si="622"/>
        <v>0</v>
      </c>
      <c r="AC1896" s="15">
        <f t="shared" si="621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7"/>
        <v>615.6</v>
      </c>
      <c r="Y1897" s="14">
        <f t="shared" si="618"/>
        <v>0</v>
      </c>
      <c r="Z1897" s="14">
        <f t="shared" si="619"/>
        <v>0</v>
      </c>
      <c r="AA1897" s="14">
        <f t="shared" si="620"/>
        <v>0</v>
      </c>
      <c r="AB1897" s="14">
        <f t="shared" si="622"/>
        <v>0</v>
      </c>
      <c r="AC1897" s="15">
        <f t="shared" si="621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7"/>
        <v>615.6</v>
      </c>
      <c r="Y1898" s="14">
        <f t="shared" si="618"/>
        <v>0</v>
      </c>
      <c r="Z1898" s="14">
        <f t="shared" si="619"/>
        <v>0</v>
      </c>
      <c r="AA1898" s="14">
        <f t="shared" si="620"/>
        <v>0</v>
      </c>
      <c r="AB1898" s="14">
        <f t="shared" si="622"/>
        <v>0</v>
      </c>
      <c r="AC1898" s="15">
        <f t="shared" si="621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7"/>
        <v>625.53600000000006</v>
      </c>
      <c r="Y1899" s="14">
        <f t="shared" si="618"/>
        <v>0</v>
      </c>
      <c r="Z1899" s="14">
        <f t="shared" si="619"/>
        <v>0</v>
      </c>
      <c r="AA1899" s="14">
        <f t="shared" si="620"/>
        <v>0</v>
      </c>
      <c r="AB1899" s="14">
        <f t="shared" si="622"/>
        <v>0</v>
      </c>
      <c r="AC1899" s="15">
        <f t="shared" si="621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7"/>
        <v>548.6400000000001</v>
      </c>
      <c r="Y1900" s="14">
        <f t="shared" si="618"/>
        <v>0</v>
      </c>
      <c r="Z1900" s="14">
        <f t="shared" si="619"/>
        <v>0</v>
      </c>
      <c r="AA1900" s="14">
        <f t="shared" si="620"/>
        <v>0</v>
      </c>
      <c r="AB1900" s="14">
        <f t="shared" si="622"/>
        <v>0</v>
      </c>
      <c r="AC1900" s="15">
        <f t="shared" si="621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3">N1902+S1902</f>
        <v>0</v>
      </c>
      <c r="Y1902" s="14">
        <f t="shared" ref="Y1902:Y1915" si="624">O1902+T1902</f>
        <v>0</v>
      </c>
      <c r="Z1902" s="14">
        <f t="shared" ref="Z1902:Z1915" si="625">P1902+U1902</f>
        <v>528</v>
      </c>
      <c r="AA1902" s="14">
        <f t="shared" ref="AA1902:AA1915" si="626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3"/>
        <v>0</v>
      </c>
      <c r="Y1903" s="14">
        <f t="shared" si="624"/>
        <v>0</v>
      </c>
      <c r="Z1903" s="14">
        <f t="shared" si="625"/>
        <v>475</v>
      </c>
      <c r="AA1903" s="14">
        <f t="shared" si="626"/>
        <v>0</v>
      </c>
      <c r="AB1903" s="14">
        <f>R1903+W1903</f>
        <v>0</v>
      </c>
      <c r="AC1903" s="15">
        <f t="shared" ref="AC1903:AC1915" si="627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3"/>
        <v>0</v>
      </c>
      <c r="Y1904" s="14">
        <f t="shared" si="624"/>
        <v>0</v>
      </c>
      <c r="Z1904" s="14">
        <f t="shared" si="625"/>
        <v>475</v>
      </c>
      <c r="AA1904" s="14">
        <f t="shared" si="626"/>
        <v>0</v>
      </c>
      <c r="AB1904" s="14">
        <f t="shared" ref="AB1904:AB1915" si="628">R1904+W1904</f>
        <v>0</v>
      </c>
      <c r="AC1904" s="15">
        <f t="shared" si="627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3"/>
        <v>0</v>
      </c>
      <c r="Y1905" s="14">
        <f t="shared" si="624"/>
        <v>0</v>
      </c>
      <c r="Z1905" s="14">
        <f t="shared" si="625"/>
        <v>475</v>
      </c>
      <c r="AA1905" s="14">
        <f t="shared" si="626"/>
        <v>0</v>
      </c>
      <c r="AB1905" s="14">
        <f t="shared" si="628"/>
        <v>0</v>
      </c>
      <c r="AC1905" s="15">
        <f t="shared" si="627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3"/>
        <v>0</v>
      </c>
      <c r="Y1906" s="14">
        <f t="shared" si="624"/>
        <v>0</v>
      </c>
      <c r="Z1906" s="14">
        <f t="shared" si="625"/>
        <v>475</v>
      </c>
      <c r="AA1906" s="14">
        <f t="shared" si="626"/>
        <v>0</v>
      </c>
      <c r="AB1906" s="14">
        <f t="shared" si="628"/>
        <v>0</v>
      </c>
      <c r="AC1906" s="15">
        <f t="shared" si="627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3"/>
        <v>0</v>
      </c>
      <c r="Y1907" s="14">
        <f t="shared" si="624"/>
        <v>570</v>
      </c>
      <c r="Z1907" s="14">
        <f t="shared" si="625"/>
        <v>0</v>
      </c>
      <c r="AA1907" s="14">
        <f t="shared" si="626"/>
        <v>0</v>
      </c>
      <c r="AB1907" s="14">
        <f t="shared" si="628"/>
        <v>0</v>
      </c>
      <c r="AC1907" s="15">
        <f t="shared" si="627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3"/>
        <v>0</v>
      </c>
      <c r="Y1908" s="14">
        <f t="shared" si="624"/>
        <v>0</v>
      </c>
      <c r="Z1908" s="14">
        <f t="shared" si="625"/>
        <v>600</v>
      </c>
      <c r="AA1908" s="14">
        <f t="shared" si="626"/>
        <v>0</v>
      </c>
      <c r="AB1908" s="14">
        <f t="shared" si="628"/>
        <v>0</v>
      </c>
      <c r="AC1908" s="15">
        <f t="shared" si="627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3"/>
        <v>0</v>
      </c>
      <c r="Y1909" s="14">
        <f t="shared" si="624"/>
        <v>0</v>
      </c>
      <c r="Z1909" s="14">
        <f t="shared" si="625"/>
        <v>0</v>
      </c>
      <c r="AA1909" s="14">
        <f t="shared" si="626"/>
        <v>570</v>
      </c>
      <c r="AB1909" s="14">
        <f t="shared" si="628"/>
        <v>0</v>
      </c>
      <c r="AC1909" s="15">
        <f t="shared" si="627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3"/>
        <v>0</v>
      </c>
      <c r="Y1910" s="14">
        <f t="shared" si="624"/>
        <v>0</v>
      </c>
      <c r="Z1910" s="14">
        <f t="shared" si="625"/>
        <v>0</v>
      </c>
      <c r="AA1910" s="14">
        <f t="shared" si="626"/>
        <v>0</v>
      </c>
      <c r="AB1910" s="14">
        <f t="shared" si="628"/>
        <v>570</v>
      </c>
      <c r="AC1910" s="15">
        <f t="shared" si="627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4"/>
        <v>0</v>
      </c>
      <c r="Z1911" s="14">
        <f t="shared" si="625"/>
        <v>581.25</v>
      </c>
      <c r="AA1911" s="14">
        <f t="shared" si="626"/>
        <v>0</v>
      </c>
      <c r="AB1911" s="14">
        <f t="shared" si="628"/>
        <v>0</v>
      </c>
      <c r="AC1911" s="15">
        <f t="shared" si="627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3"/>
        <v>570</v>
      </c>
      <c r="Y1912" s="14">
        <f t="shared" si="624"/>
        <v>0</v>
      </c>
      <c r="Z1912" s="14">
        <f t="shared" si="625"/>
        <v>0</v>
      </c>
      <c r="AA1912" s="14">
        <f t="shared" si="626"/>
        <v>0</v>
      </c>
      <c r="AB1912" s="14">
        <f t="shared" si="628"/>
        <v>0</v>
      </c>
      <c r="AC1912" s="15">
        <f t="shared" si="627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3"/>
        <v>570</v>
      </c>
      <c r="Y1913" s="14">
        <f t="shared" si="624"/>
        <v>0</v>
      </c>
      <c r="Z1913" s="14">
        <f t="shared" si="625"/>
        <v>0</v>
      </c>
      <c r="AA1913" s="14">
        <f t="shared" si="626"/>
        <v>0</v>
      </c>
      <c r="AB1913" s="14">
        <f t="shared" si="628"/>
        <v>0</v>
      </c>
      <c r="AC1913" s="15">
        <f t="shared" si="627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3"/>
        <v>0</v>
      </c>
      <c r="Y1914" s="14">
        <f t="shared" si="624"/>
        <v>0</v>
      </c>
      <c r="Z1914" s="14">
        <f t="shared" si="625"/>
        <v>528</v>
      </c>
      <c r="AA1914" s="14">
        <f t="shared" si="626"/>
        <v>0</v>
      </c>
      <c r="AB1914" s="14">
        <f t="shared" si="628"/>
        <v>0</v>
      </c>
      <c r="AC1914" s="15">
        <f t="shared" si="627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3"/>
        <v>0</v>
      </c>
      <c r="Y1915" s="14">
        <f t="shared" si="624"/>
        <v>0</v>
      </c>
      <c r="Z1915" s="14">
        <f t="shared" si="625"/>
        <v>528</v>
      </c>
      <c r="AA1915" s="14">
        <f t="shared" si="626"/>
        <v>0</v>
      </c>
      <c r="AB1915" s="14">
        <f t="shared" si="628"/>
        <v>0</v>
      </c>
      <c r="AC1915" s="15">
        <f t="shared" si="627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9">N1917+S1917</f>
        <v>403.2</v>
      </c>
      <c r="Y1917" s="14">
        <f t="shared" ref="Y1917:Y1961" si="630">O1917+T1917</f>
        <v>0</v>
      </c>
      <c r="Z1917" s="14">
        <f t="shared" ref="Z1917:Z1961" si="631">P1917+U1917</f>
        <v>0</v>
      </c>
      <c r="AA1917" s="14">
        <f t="shared" ref="AA1917:AA1961" si="632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9"/>
        <v>460.8</v>
      </c>
      <c r="Y1918" s="14">
        <f t="shared" si="630"/>
        <v>0</v>
      </c>
      <c r="Z1918" s="14">
        <f t="shared" si="631"/>
        <v>0</v>
      </c>
      <c r="AA1918" s="14">
        <f t="shared" si="632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9"/>
        <v>377.28</v>
      </c>
      <c r="Y1919" s="14">
        <f t="shared" si="630"/>
        <v>0</v>
      </c>
      <c r="Z1919" s="14">
        <f t="shared" si="631"/>
        <v>0</v>
      </c>
      <c r="AA1919" s="14">
        <f t="shared" si="632"/>
        <v>0</v>
      </c>
      <c r="AB1919" s="14">
        <f>R1919+W1919</f>
        <v>0</v>
      </c>
      <c r="AC1919" s="15">
        <f t="shared" ref="AC1919:AC1931" si="633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9"/>
        <v>377.28</v>
      </c>
      <c r="Y1920" s="14">
        <f t="shared" si="630"/>
        <v>0</v>
      </c>
      <c r="Z1920" s="14">
        <f t="shared" si="631"/>
        <v>0</v>
      </c>
      <c r="AA1920" s="14">
        <f t="shared" si="632"/>
        <v>0</v>
      </c>
      <c r="AB1920" s="14">
        <f t="shared" ref="AB1920:AB1932" si="634">R1920+W1920</f>
        <v>0</v>
      </c>
      <c r="AC1920" s="15">
        <f t="shared" si="633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9"/>
        <v>377.28</v>
      </c>
      <c r="Y1921" s="14">
        <f t="shared" si="630"/>
        <v>0</v>
      </c>
      <c r="Z1921" s="14">
        <f t="shared" si="631"/>
        <v>0</v>
      </c>
      <c r="AA1921" s="14">
        <f t="shared" si="632"/>
        <v>0</v>
      </c>
      <c r="AB1921" s="14">
        <f t="shared" si="634"/>
        <v>0</v>
      </c>
      <c r="AC1921" s="15">
        <f t="shared" si="633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9"/>
        <v>377.28</v>
      </c>
      <c r="Y1922" s="14">
        <f t="shared" si="630"/>
        <v>0</v>
      </c>
      <c r="Z1922" s="14">
        <f t="shared" si="631"/>
        <v>0</v>
      </c>
      <c r="AA1922" s="14">
        <f t="shared" si="632"/>
        <v>0</v>
      </c>
      <c r="AB1922" s="14">
        <f t="shared" si="634"/>
        <v>0</v>
      </c>
      <c r="AC1922" s="15">
        <f t="shared" si="633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9"/>
        <v>131.04000000000002</v>
      </c>
      <c r="Y1923" s="14">
        <f t="shared" si="630"/>
        <v>348</v>
      </c>
      <c r="Z1923" s="14">
        <f t="shared" si="631"/>
        <v>0</v>
      </c>
      <c r="AA1923" s="14">
        <f t="shared" si="632"/>
        <v>0</v>
      </c>
      <c r="AB1923" s="14">
        <f t="shared" si="634"/>
        <v>0</v>
      </c>
      <c r="AC1923" s="15">
        <f t="shared" si="633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9"/>
        <v>131.04000000000002</v>
      </c>
      <c r="Y1924" s="14">
        <f t="shared" si="630"/>
        <v>0</v>
      </c>
      <c r="Z1924" s="14">
        <f t="shared" si="631"/>
        <v>348</v>
      </c>
      <c r="AA1924" s="14">
        <f t="shared" si="632"/>
        <v>0</v>
      </c>
      <c r="AB1924" s="14">
        <f t="shared" si="634"/>
        <v>0</v>
      </c>
      <c r="AC1924" s="15">
        <f t="shared" si="633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9"/>
        <v>131.04000000000002</v>
      </c>
      <c r="Y1925" s="14">
        <f t="shared" si="630"/>
        <v>0</v>
      </c>
      <c r="Z1925" s="14">
        <f t="shared" si="631"/>
        <v>0</v>
      </c>
      <c r="AA1925" s="14">
        <f t="shared" si="632"/>
        <v>348</v>
      </c>
      <c r="AB1925" s="14">
        <f t="shared" si="634"/>
        <v>0</v>
      </c>
      <c r="AC1925" s="15">
        <f t="shared" si="633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9"/>
        <v>131.04000000000002</v>
      </c>
      <c r="Y1926" s="14">
        <f t="shared" si="630"/>
        <v>0</v>
      </c>
      <c r="Z1926" s="14">
        <f t="shared" si="631"/>
        <v>0</v>
      </c>
      <c r="AA1926" s="14">
        <f t="shared" si="632"/>
        <v>0</v>
      </c>
      <c r="AB1926" s="14">
        <f t="shared" si="634"/>
        <v>348</v>
      </c>
      <c r="AC1926" s="15">
        <f t="shared" si="633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30"/>
        <v>0</v>
      </c>
      <c r="Z1927" s="14">
        <f t="shared" si="631"/>
        <v>0</v>
      </c>
      <c r="AA1927" s="14">
        <f t="shared" si="632"/>
        <v>0</v>
      </c>
      <c r="AB1927" s="14">
        <f t="shared" si="634"/>
        <v>0</v>
      </c>
      <c r="AC1927" s="15">
        <f t="shared" si="633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9"/>
        <v>464.40000000000003</v>
      </c>
      <c r="Y1928" s="14">
        <f t="shared" si="630"/>
        <v>0</v>
      </c>
      <c r="Z1928" s="14">
        <f t="shared" si="631"/>
        <v>0</v>
      </c>
      <c r="AA1928" s="14">
        <f t="shared" si="632"/>
        <v>0</v>
      </c>
      <c r="AB1928" s="14">
        <f t="shared" si="634"/>
        <v>0</v>
      </c>
      <c r="AC1928" s="15">
        <f t="shared" si="633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9"/>
        <v>464.40000000000003</v>
      </c>
      <c r="Y1929" s="14">
        <f t="shared" si="630"/>
        <v>0</v>
      </c>
      <c r="Z1929" s="14">
        <f t="shared" si="631"/>
        <v>0</v>
      </c>
      <c r="AA1929" s="14">
        <f t="shared" si="632"/>
        <v>0</v>
      </c>
      <c r="AB1929" s="14">
        <f t="shared" si="634"/>
        <v>0</v>
      </c>
      <c r="AC1929" s="15">
        <f t="shared" si="633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9"/>
        <v>501.12000000000006</v>
      </c>
      <c r="Y1930" s="14">
        <f t="shared" si="630"/>
        <v>0</v>
      </c>
      <c r="Z1930" s="14">
        <f t="shared" si="631"/>
        <v>0</v>
      </c>
      <c r="AA1930" s="14">
        <f t="shared" si="632"/>
        <v>0</v>
      </c>
      <c r="AB1930" s="14">
        <f t="shared" si="634"/>
        <v>0</v>
      </c>
      <c r="AC1930" s="15">
        <f t="shared" si="633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9"/>
        <v>437.76000000000005</v>
      </c>
      <c r="Y1931" s="14">
        <f t="shared" si="630"/>
        <v>0</v>
      </c>
      <c r="Z1931" s="14">
        <f t="shared" si="631"/>
        <v>0</v>
      </c>
      <c r="AA1931" s="14">
        <f t="shared" si="632"/>
        <v>0</v>
      </c>
      <c r="AB1931" s="14">
        <f t="shared" si="634"/>
        <v>0</v>
      </c>
      <c r="AC1931" s="15">
        <f t="shared" si="633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9"/>
        <v>416</v>
      </c>
      <c r="Y1932" s="52">
        <f t="shared" si="630"/>
        <v>0</v>
      </c>
      <c r="Z1932" s="52">
        <f t="shared" si="631"/>
        <v>0</v>
      </c>
      <c r="AA1932" s="52">
        <f t="shared" si="632"/>
        <v>0</v>
      </c>
      <c r="AB1932" s="52">
        <f t="shared" si="634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9"/>
        <v>480</v>
      </c>
      <c r="Y1933" s="14">
        <f t="shared" si="630"/>
        <v>0</v>
      </c>
      <c r="Z1933" s="14">
        <f t="shared" si="631"/>
        <v>0</v>
      </c>
      <c r="AA1933" s="14">
        <f t="shared" si="632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9"/>
        <v>390.4</v>
      </c>
      <c r="Y1934" s="14">
        <f t="shared" si="630"/>
        <v>0</v>
      </c>
      <c r="Z1934" s="14">
        <f t="shared" si="631"/>
        <v>0</v>
      </c>
      <c r="AA1934" s="14">
        <f t="shared" si="632"/>
        <v>0</v>
      </c>
      <c r="AB1934" s="14">
        <f>R1934+W1934</f>
        <v>0</v>
      </c>
      <c r="AC1934" s="15">
        <f t="shared" ref="AC1934:AC1946" si="635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9"/>
        <v>390.4</v>
      </c>
      <c r="Y1935" s="14">
        <f t="shared" si="630"/>
        <v>0</v>
      </c>
      <c r="Z1935" s="14">
        <f t="shared" si="631"/>
        <v>0</v>
      </c>
      <c r="AA1935" s="14">
        <f t="shared" si="632"/>
        <v>0</v>
      </c>
      <c r="AB1935" s="14">
        <f t="shared" ref="AB1935:AB1947" si="636">R1935+W1935</f>
        <v>0</v>
      </c>
      <c r="AC1935" s="15">
        <f t="shared" si="635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9"/>
        <v>390.4</v>
      </c>
      <c r="Y1936" s="14">
        <f t="shared" si="630"/>
        <v>0</v>
      </c>
      <c r="Z1936" s="14">
        <f t="shared" si="631"/>
        <v>0</v>
      </c>
      <c r="AA1936" s="14">
        <f t="shared" si="632"/>
        <v>0</v>
      </c>
      <c r="AB1936" s="14">
        <f t="shared" si="636"/>
        <v>0</v>
      </c>
      <c r="AC1936" s="15">
        <f t="shared" si="635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9"/>
        <v>390.4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6"/>
        <v>0</v>
      </c>
      <c r="AC1937" s="15">
        <f t="shared" si="635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9"/>
        <v>135.19999999999999</v>
      </c>
      <c r="Y1938" s="14">
        <f t="shared" si="630"/>
        <v>356.4</v>
      </c>
      <c r="Z1938" s="14">
        <f t="shared" si="631"/>
        <v>0</v>
      </c>
      <c r="AA1938" s="14">
        <f t="shared" si="632"/>
        <v>0</v>
      </c>
      <c r="AB1938" s="14">
        <f t="shared" si="636"/>
        <v>0</v>
      </c>
      <c r="AC1938" s="15">
        <f t="shared" si="635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9"/>
        <v>135.19999999999999</v>
      </c>
      <c r="Y1939" s="14">
        <f t="shared" si="630"/>
        <v>0</v>
      </c>
      <c r="Z1939" s="14">
        <f t="shared" si="631"/>
        <v>356.4</v>
      </c>
      <c r="AA1939" s="14">
        <f t="shared" si="632"/>
        <v>0</v>
      </c>
      <c r="AB1939" s="14">
        <f t="shared" si="636"/>
        <v>0</v>
      </c>
      <c r="AC1939" s="15">
        <f t="shared" si="635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9"/>
        <v>135.19999999999999</v>
      </c>
      <c r="Y1940" s="14">
        <f t="shared" si="630"/>
        <v>0</v>
      </c>
      <c r="Z1940" s="14">
        <f t="shared" si="631"/>
        <v>0</v>
      </c>
      <c r="AA1940" s="14">
        <f t="shared" si="632"/>
        <v>356.4</v>
      </c>
      <c r="AB1940" s="14">
        <f t="shared" si="636"/>
        <v>0</v>
      </c>
      <c r="AC1940" s="15">
        <f t="shared" si="635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9"/>
        <v>135.19999999999999</v>
      </c>
      <c r="Y1941" s="14">
        <f t="shared" si="630"/>
        <v>0</v>
      </c>
      <c r="Z1941" s="14">
        <f t="shared" si="631"/>
        <v>0</v>
      </c>
      <c r="AA1941" s="14">
        <f t="shared" si="632"/>
        <v>0</v>
      </c>
      <c r="AB1941" s="14">
        <f t="shared" si="636"/>
        <v>356.4</v>
      </c>
      <c r="AC1941" s="15">
        <f t="shared" si="635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6"/>
        <v>0</v>
      </c>
      <c r="AC1942" s="15">
        <f t="shared" si="635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9"/>
        <v>480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6"/>
        <v>0</v>
      </c>
      <c r="AC1943" s="15">
        <f t="shared" si="635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9"/>
        <v>480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6"/>
        <v>0</v>
      </c>
      <c r="AC1944" s="15">
        <f t="shared" si="635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9"/>
        <v>502.4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6"/>
        <v>0</v>
      </c>
      <c r="AC1945" s="15">
        <f t="shared" si="635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9"/>
        <v>460.8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6"/>
        <v>0</v>
      </c>
      <c r="AC1946" s="15">
        <f t="shared" si="635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9"/>
        <v>252</v>
      </c>
      <c r="Y1947" s="52">
        <f t="shared" si="630"/>
        <v>72</v>
      </c>
      <c r="Z1947" s="52">
        <f t="shared" si="631"/>
        <v>84</v>
      </c>
      <c r="AA1947" s="52">
        <f t="shared" si="632"/>
        <v>0</v>
      </c>
      <c r="AB1947" s="52">
        <f t="shared" si="636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9"/>
        <v>336</v>
      </c>
      <c r="Y1948" s="14">
        <f t="shared" si="630"/>
        <v>57.6</v>
      </c>
      <c r="Z1948" s="14">
        <f t="shared" si="631"/>
        <v>67.2</v>
      </c>
      <c r="AA1948" s="14">
        <f t="shared" si="632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9"/>
        <v>240.8</v>
      </c>
      <c r="Y1949" s="14">
        <f t="shared" si="630"/>
        <v>70.8</v>
      </c>
      <c r="Z1949" s="14">
        <f t="shared" si="631"/>
        <v>81.599999999999994</v>
      </c>
      <c r="AA1949" s="14">
        <f t="shared" si="632"/>
        <v>0</v>
      </c>
      <c r="AB1949" s="14">
        <f>R1949+W1949</f>
        <v>0</v>
      </c>
      <c r="AC1949" s="15">
        <f t="shared" ref="AC1949:AC1961" si="637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9"/>
        <v>240.8</v>
      </c>
      <c r="Y1950" s="14">
        <f t="shared" si="630"/>
        <v>70.8</v>
      </c>
      <c r="Z1950" s="14">
        <f t="shared" si="631"/>
        <v>81.599999999999994</v>
      </c>
      <c r="AA1950" s="14">
        <f t="shared" si="632"/>
        <v>0</v>
      </c>
      <c r="AB1950" s="14">
        <f t="shared" ref="AB1950:AB1961" si="638">R1950+W1950</f>
        <v>0</v>
      </c>
      <c r="AC1950" s="15">
        <f t="shared" si="637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9"/>
        <v>240.8</v>
      </c>
      <c r="Y1951" s="14">
        <f t="shared" si="630"/>
        <v>70.8</v>
      </c>
      <c r="Z1951" s="14">
        <f t="shared" si="631"/>
        <v>81.599999999999994</v>
      </c>
      <c r="AA1951" s="14">
        <f t="shared" si="632"/>
        <v>0</v>
      </c>
      <c r="AB1951" s="14">
        <f t="shared" si="638"/>
        <v>0</v>
      </c>
      <c r="AC1951" s="15">
        <f t="shared" si="637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9"/>
        <v>240.8</v>
      </c>
      <c r="Y1952" s="14">
        <f t="shared" si="630"/>
        <v>70.8</v>
      </c>
      <c r="Z1952" s="14">
        <f t="shared" si="631"/>
        <v>81.599999999999994</v>
      </c>
      <c r="AA1952" s="14">
        <f t="shared" si="632"/>
        <v>0</v>
      </c>
      <c r="AB1952" s="14">
        <f t="shared" si="638"/>
        <v>0</v>
      </c>
      <c r="AC1952" s="15">
        <f t="shared" si="637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9"/>
        <v>81.900000000000006</v>
      </c>
      <c r="Y1953" s="14">
        <f t="shared" si="630"/>
        <v>390</v>
      </c>
      <c r="Z1953" s="14">
        <f t="shared" si="631"/>
        <v>0</v>
      </c>
      <c r="AA1953" s="14">
        <f t="shared" si="632"/>
        <v>0</v>
      </c>
      <c r="AB1953" s="14">
        <f t="shared" si="638"/>
        <v>0</v>
      </c>
      <c r="AC1953" s="15">
        <f t="shared" si="637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9"/>
        <v>81.900000000000006</v>
      </c>
      <c r="Y1954" s="14">
        <f t="shared" si="630"/>
        <v>0</v>
      </c>
      <c r="Z1954" s="14">
        <f t="shared" si="631"/>
        <v>390</v>
      </c>
      <c r="AA1954" s="14">
        <f t="shared" si="632"/>
        <v>0</v>
      </c>
      <c r="AB1954" s="14">
        <f t="shared" si="638"/>
        <v>0</v>
      </c>
      <c r="AC1954" s="15">
        <f t="shared" si="637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9"/>
        <v>81.900000000000006</v>
      </c>
      <c r="Y1955" s="14">
        <f t="shared" si="630"/>
        <v>0</v>
      </c>
      <c r="Z1955" s="14">
        <f t="shared" si="631"/>
        <v>0</v>
      </c>
      <c r="AA1955" s="14">
        <f t="shared" si="632"/>
        <v>390</v>
      </c>
      <c r="AB1955" s="14">
        <f t="shared" si="638"/>
        <v>0</v>
      </c>
      <c r="AC1955" s="15">
        <f t="shared" si="637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9"/>
        <v>81.900000000000006</v>
      </c>
      <c r="Y1956" s="14">
        <f t="shared" si="630"/>
        <v>0</v>
      </c>
      <c r="Z1956" s="14">
        <f t="shared" si="631"/>
        <v>0</v>
      </c>
      <c r="AA1956" s="14">
        <f t="shared" si="632"/>
        <v>0</v>
      </c>
      <c r="AB1956" s="14">
        <f t="shared" si="638"/>
        <v>390</v>
      </c>
      <c r="AC1956" s="15">
        <f t="shared" si="637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30"/>
        <v>94.5</v>
      </c>
      <c r="Z1957" s="14">
        <f t="shared" si="631"/>
        <v>103.5</v>
      </c>
      <c r="AA1957" s="14">
        <f t="shared" si="632"/>
        <v>0</v>
      </c>
      <c r="AB1957" s="14">
        <f t="shared" si="638"/>
        <v>0</v>
      </c>
      <c r="AC1957" s="15">
        <f t="shared" si="637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9"/>
        <v>469.2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8"/>
        <v>0</v>
      </c>
      <c r="AC1958" s="15">
        <f t="shared" si="637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9"/>
        <v>469.2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8"/>
        <v>0</v>
      </c>
      <c r="AC1959" s="15">
        <f t="shared" si="637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9"/>
        <v>378</v>
      </c>
      <c r="Y1960" s="14">
        <f t="shared" si="630"/>
        <v>57.6</v>
      </c>
      <c r="Z1960" s="14">
        <f t="shared" si="631"/>
        <v>67.2</v>
      </c>
      <c r="AA1960" s="14">
        <f t="shared" si="632"/>
        <v>0</v>
      </c>
      <c r="AB1960" s="14">
        <f t="shared" si="638"/>
        <v>0</v>
      </c>
      <c r="AC1960" s="15">
        <f t="shared" si="637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9"/>
        <v>302.39999999999998</v>
      </c>
      <c r="Y1961" s="14">
        <f t="shared" si="630"/>
        <v>57.6</v>
      </c>
      <c r="Z1961" s="14">
        <f t="shared" si="631"/>
        <v>67.2</v>
      </c>
      <c r="AA1961" s="14">
        <f t="shared" si="632"/>
        <v>0</v>
      </c>
      <c r="AB1961" s="14">
        <f t="shared" si="638"/>
        <v>0</v>
      </c>
      <c r="AC1961" s="15">
        <f t="shared" si="637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9">N1962+S1962</f>
        <v>420</v>
      </c>
      <c r="Y1962" s="52">
        <f t="shared" ref="Y1962:Y1976" si="640">O1962+T1962</f>
        <v>0</v>
      </c>
      <c r="Z1962" s="52">
        <f t="shared" ref="Z1962:Z1976" si="641">P1962+U1962</f>
        <v>0</v>
      </c>
      <c r="AA1962" s="52">
        <f t="shared" ref="AA1962:AA1976" si="642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9"/>
        <v>476</v>
      </c>
      <c r="Y1963" s="14">
        <f t="shared" si="640"/>
        <v>0</v>
      </c>
      <c r="Z1963" s="14">
        <f t="shared" si="641"/>
        <v>0</v>
      </c>
      <c r="AA1963" s="14">
        <f t="shared" si="642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9"/>
        <v>392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 t="shared" ref="AC1964:AC1976" si="643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9"/>
        <v>392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 t="shared" ref="AB1965:AB1976" si="644">R1965+W1965</f>
        <v>0</v>
      </c>
      <c r="AC1965" s="15">
        <f t="shared" si="643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9"/>
        <v>392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si="644"/>
        <v>0</v>
      </c>
      <c r="AC1966" s="15">
        <f t="shared" si="643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9"/>
        <v>392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9"/>
        <v>136.5</v>
      </c>
      <c r="Y1968" s="14">
        <f t="shared" si="640"/>
        <v>357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9"/>
        <v>136.5</v>
      </c>
      <c r="Y1969" s="14">
        <f t="shared" si="640"/>
        <v>0</v>
      </c>
      <c r="Z1969" s="14">
        <f t="shared" si="641"/>
        <v>357</v>
      </c>
      <c r="AA1969" s="14">
        <f t="shared" si="642"/>
        <v>0</v>
      </c>
      <c r="AB1969" s="14">
        <f t="shared" si="644"/>
        <v>0</v>
      </c>
      <c r="AC1969" s="15">
        <f t="shared" si="643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9"/>
        <v>136.5</v>
      </c>
      <c r="Y1970" s="14">
        <f t="shared" si="640"/>
        <v>0</v>
      </c>
      <c r="Z1970" s="14">
        <f t="shared" si="641"/>
        <v>0</v>
      </c>
      <c r="AA1970" s="14">
        <f t="shared" si="642"/>
        <v>357</v>
      </c>
      <c r="AB1970" s="14">
        <f t="shared" si="644"/>
        <v>0</v>
      </c>
      <c r="AC1970" s="15">
        <f t="shared" si="643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9"/>
        <v>136.5</v>
      </c>
      <c r="Y1971" s="14">
        <f t="shared" si="640"/>
        <v>0</v>
      </c>
      <c r="Z1971" s="14">
        <f t="shared" si="641"/>
        <v>0</v>
      </c>
      <c r="AA1971" s="14">
        <f t="shared" si="642"/>
        <v>0</v>
      </c>
      <c r="AB1971" s="14">
        <f t="shared" si="644"/>
        <v>357</v>
      </c>
      <c r="AC1971" s="15">
        <f t="shared" si="643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0</v>
      </c>
      <c r="AC1972" s="15">
        <f t="shared" si="643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9"/>
        <v>483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9"/>
        <v>483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9"/>
        <v>506.8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9"/>
        <v>448.56000000000006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5">N1978+S1978</f>
        <v>604.80000000000007</v>
      </c>
      <c r="Y1978" s="14">
        <f t="shared" si="645"/>
        <v>0</v>
      </c>
      <c r="Z1978" s="14">
        <f t="shared" si="645"/>
        <v>0</v>
      </c>
      <c r="AA1978" s="14">
        <f t="shared" si="645"/>
        <v>0</v>
      </c>
      <c r="AB1978" s="14">
        <f t="shared" si="645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5"/>
        <v>691.2</v>
      </c>
      <c r="Y1979" s="14">
        <f t="shared" si="645"/>
        <v>0</v>
      </c>
      <c r="Z1979" s="14">
        <f t="shared" si="645"/>
        <v>0</v>
      </c>
      <c r="AA1979" s="14">
        <f t="shared" si="645"/>
        <v>0</v>
      </c>
      <c r="AB1979" s="14">
        <f t="shared" si="645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565.92000000000007</v>
      </c>
      <c r="Y1980" s="14">
        <f t="shared" si="645"/>
        <v>0</v>
      </c>
      <c r="Z1980" s="14">
        <f t="shared" si="645"/>
        <v>0</v>
      </c>
      <c r="AA1980" s="14">
        <f t="shared" si="645"/>
        <v>0</v>
      </c>
      <c r="AB1980" s="14">
        <f t="shared" si="645"/>
        <v>0</v>
      </c>
      <c r="AC1980" s="15">
        <f t="shared" ref="AC1980:AC1992" si="646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7">N1981+S1981</f>
        <v>565.92000000000007</v>
      </c>
      <c r="Y1981" s="14">
        <f t="shared" ref="Y1981:Y2007" si="648">O1981+T1981</f>
        <v>0</v>
      </c>
      <c r="Z1981" s="14">
        <f t="shared" ref="Z1981:Z2007" si="649">P1981+U1981</f>
        <v>0</v>
      </c>
      <c r="AA1981" s="14">
        <f t="shared" ref="AA1981:AA2007" si="650">Q1981+V1981</f>
        <v>0</v>
      </c>
      <c r="AB1981" s="14">
        <f t="shared" ref="AB1981:AB1993" si="651">R1981+W1981</f>
        <v>0</v>
      </c>
      <c r="AC1981" s="15">
        <f t="shared" si="646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7"/>
        <v>565.92000000000007</v>
      </c>
      <c r="Y1982" s="14">
        <f t="shared" si="648"/>
        <v>0</v>
      </c>
      <c r="Z1982" s="14">
        <f t="shared" si="649"/>
        <v>0</v>
      </c>
      <c r="AA1982" s="14">
        <f t="shared" si="650"/>
        <v>0</v>
      </c>
      <c r="AB1982" s="14">
        <f t="shared" si="651"/>
        <v>0</v>
      </c>
      <c r="AC1982" s="15">
        <f t="shared" si="646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7"/>
        <v>565.92000000000007</v>
      </c>
      <c r="Y1983" s="14">
        <f t="shared" si="648"/>
        <v>0</v>
      </c>
      <c r="Z1983" s="14">
        <f t="shared" si="649"/>
        <v>0</v>
      </c>
      <c r="AA1983" s="14">
        <f t="shared" si="650"/>
        <v>0</v>
      </c>
      <c r="AB1983" s="14">
        <f t="shared" si="651"/>
        <v>0</v>
      </c>
      <c r="AC1983" s="15">
        <f t="shared" si="646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7"/>
        <v>196.56</v>
      </c>
      <c r="Y1984" s="14">
        <f t="shared" si="648"/>
        <v>522</v>
      </c>
      <c r="Z1984" s="14">
        <f t="shared" si="649"/>
        <v>0</v>
      </c>
      <c r="AA1984" s="14">
        <f t="shared" si="650"/>
        <v>0</v>
      </c>
      <c r="AB1984" s="14">
        <f t="shared" si="651"/>
        <v>0</v>
      </c>
      <c r="AC1984" s="15">
        <f t="shared" si="646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7"/>
        <v>196.56</v>
      </c>
      <c r="Y1985" s="14">
        <f t="shared" si="648"/>
        <v>0</v>
      </c>
      <c r="Z1985" s="14">
        <f t="shared" si="649"/>
        <v>522</v>
      </c>
      <c r="AA1985" s="14">
        <f t="shared" si="650"/>
        <v>0</v>
      </c>
      <c r="AB1985" s="14">
        <f t="shared" si="651"/>
        <v>0</v>
      </c>
      <c r="AC1985" s="15">
        <f t="shared" si="646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7"/>
        <v>196.56</v>
      </c>
      <c r="Y1986" s="14">
        <f t="shared" si="648"/>
        <v>0</v>
      </c>
      <c r="Z1986" s="14">
        <f t="shared" si="649"/>
        <v>0</v>
      </c>
      <c r="AA1986" s="14">
        <f t="shared" si="650"/>
        <v>522</v>
      </c>
      <c r="AB1986" s="14">
        <f t="shared" si="651"/>
        <v>0</v>
      </c>
      <c r="AC1986" s="15">
        <f t="shared" si="646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7"/>
        <v>196.56</v>
      </c>
      <c r="Y1987" s="14">
        <f t="shared" si="648"/>
        <v>0</v>
      </c>
      <c r="Z1987" s="14">
        <f t="shared" si="649"/>
        <v>0</v>
      </c>
      <c r="AA1987" s="14">
        <f t="shared" si="650"/>
        <v>0</v>
      </c>
      <c r="AB1987" s="14">
        <f t="shared" si="651"/>
        <v>522</v>
      </c>
      <c r="AC1987" s="15">
        <f t="shared" si="646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8"/>
        <v>0</v>
      </c>
      <c r="Z1988" s="14">
        <f t="shared" si="649"/>
        <v>0</v>
      </c>
      <c r="AA1988" s="14">
        <f t="shared" si="650"/>
        <v>0</v>
      </c>
      <c r="AB1988" s="14">
        <f t="shared" si="651"/>
        <v>0</v>
      </c>
      <c r="AC1988" s="15">
        <f t="shared" si="646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7"/>
        <v>696.6</v>
      </c>
      <c r="Y1989" s="14">
        <f t="shared" si="648"/>
        <v>0</v>
      </c>
      <c r="Z1989" s="14">
        <f t="shared" si="649"/>
        <v>0</v>
      </c>
      <c r="AA1989" s="14">
        <f t="shared" si="650"/>
        <v>0</v>
      </c>
      <c r="AB1989" s="14">
        <f t="shared" si="651"/>
        <v>0</v>
      </c>
      <c r="AC1989" s="15">
        <f t="shared" si="646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7"/>
        <v>696.6</v>
      </c>
      <c r="Y1990" s="14">
        <f t="shared" si="648"/>
        <v>0</v>
      </c>
      <c r="Z1990" s="14">
        <f t="shared" si="649"/>
        <v>0</v>
      </c>
      <c r="AA1990" s="14">
        <f t="shared" si="650"/>
        <v>0</v>
      </c>
      <c r="AB1990" s="14">
        <f t="shared" si="651"/>
        <v>0</v>
      </c>
      <c r="AC1990" s="15">
        <f t="shared" si="646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7"/>
        <v>738.72</v>
      </c>
      <c r="Y1991" s="14">
        <f t="shared" si="648"/>
        <v>0</v>
      </c>
      <c r="Z1991" s="14">
        <f t="shared" si="649"/>
        <v>0</v>
      </c>
      <c r="AA1991" s="14">
        <f t="shared" si="650"/>
        <v>0</v>
      </c>
      <c r="AB1991" s="14">
        <f t="shared" si="651"/>
        <v>0</v>
      </c>
      <c r="AC1991" s="15">
        <f t="shared" si="646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7"/>
        <v>639.36000000000013</v>
      </c>
      <c r="Y1992" s="14">
        <f t="shared" si="648"/>
        <v>0</v>
      </c>
      <c r="Z1992" s="14">
        <f t="shared" si="649"/>
        <v>0</v>
      </c>
      <c r="AA1992" s="14">
        <f t="shared" si="650"/>
        <v>0</v>
      </c>
      <c r="AB1992" s="14">
        <f t="shared" si="651"/>
        <v>0</v>
      </c>
      <c r="AC1992" s="15">
        <f t="shared" si="646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7"/>
        <v>616</v>
      </c>
      <c r="Y1993" s="52">
        <f t="shared" si="648"/>
        <v>0</v>
      </c>
      <c r="Z1993" s="52">
        <f t="shared" si="649"/>
        <v>0</v>
      </c>
      <c r="AA1993" s="52">
        <f t="shared" si="650"/>
        <v>0</v>
      </c>
      <c r="AB1993" s="52">
        <f t="shared" si="651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704</v>
      </c>
      <c r="Y1994" s="14">
        <f t="shared" si="648"/>
        <v>0</v>
      </c>
      <c r="Z1994" s="14">
        <f t="shared" si="649"/>
        <v>0</v>
      </c>
      <c r="AA1994" s="14">
        <f t="shared" si="650"/>
        <v>0</v>
      </c>
      <c r="AB1994" s="14">
        <f t="shared" ref="AB1994:AB2010" si="652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576.40000000000009</v>
      </c>
      <c r="Y1995" s="14">
        <f t="shared" si="648"/>
        <v>0</v>
      </c>
      <c r="Z1995" s="14">
        <f t="shared" si="649"/>
        <v>0</v>
      </c>
      <c r="AA1995" s="14">
        <f t="shared" si="650"/>
        <v>0</v>
      </c>
      <c r="AB1995" s="14">
        <f t="shared" si="652"/>
        <v>0</v>
      </c>
      <c r="AC1995" s="15">
        <f t="shared" ref="AC1995:AC2007" si="653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7"/>
        <v>576.40000000000009</v>
      </c>
      <c r="Y1996" s="14">
        <f t="shared" si="648"/>
        <v>0</v>
      </c>
      <c r="Z1996" s="14">
        <f t="shared" si="649"/>
        <v>0</v>
      </c>
      <c r="AA1996" s="14">
        <f t="shared" si="650"/>
        <v>0</v>
      </c>
      <c r="AB1996" s="14">
        <f t="shared" si="652"/>
        <v>0</v>
      </c>
      <c r="AC1996" s="15">
        <f t="shared" si="653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7"/>
        <v>576.40000000000009</v>
      </c>
      <c r="Y1997" s="14">
        <f t="shared" si="648"/>
        <v>0</v>
      </c>
      <c r="Z1997" s="14">
        <f t="shared" si="649"/>
        <v>0</v>
      </c>
      <c r="AA1997" s="14">
        <f t="shared" si="650"/>
        <v>0</v>
      </c>
      <c r="AB1997" s="14">
        <f t="shared" si="652"/>
        <v>0</v>
      </c>
      <c r="AC1997" s="15">
        <f t="shared" si="653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7"/>
        <v>576.40000000000009</v>
      </c>
      <c r="Y1998" s="14">
        <f t="shared" si="648"/>
        <v>0</v>
      </c>
      <c r="Z1998" s="14">
        <f t="shared" si="649"/>
        <v>0</v>
      </c>
      <c r="AA1998" s="14">
        <f t="shared" si="650"/>
        <v>0</v>
      </c>
      <c r="AB1998" s="14">
        <f t="shared" si="652"/>
        <v>0</v>
      </c>
      <c r="AC1998" s="15">
        <f t="shared" si="653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7"/>
        <v>200.2</v>
      </c>
      <c r="Y1999" s="14">
        <f t="shared" si="648"/>
        <v>522</v>
      </c>
      <c r="Z1999" s="14">
        <f t="shared" si="649"/>
        <v>0</v>
      </c>
      <c r="AA1999" s="14">
        <f t="shared" si="650"/>
        <v>0</v>
      </c>
      <c r="AB1999" s="14">
        <f t="shared" si="652"/>
        <v>0</v>
      </c>
      <c r="AC1999" s="15">
        <f t="shared" si="653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7"/>
        <v>200.2</v>
      </c>
      <c r="Y2000" s="14">
        <f t="shared" si="648"/>
        <v>0</v>
      </c>
      <c r="Z2000" s="14">
        <f t="shared" si="649"/>
        <v>522</v>
      </c>
      <c r="AA2000" s="14">
        <f t="shared" si="650"/>
        <v>0</v>
      </c>
      <c r="AB2000" s="14">
        <f t="shared" si="652"/>
        <v>0</v>
      </c>
      <c r="AC2000" s="15">
        <f t="shared" si="653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7"/>
        <v>200.2</v>
      </c>
      <c r="Y2001" s="14">
        <f t="shared" si="648"/>
        <v>0</v>
      </c>
      <c r="Z2001" s="14">
        <f t="shared" si="649"/>
        <v>0</v>
      </c>
      <c r="AA2001" s="14">
        <f t="shared" si="650"/>
        <v>522</v>
      </c>
      <c r="AB2001" s="14">
        <f t="shared" si="652"/>
        <v>0</v>
      </c>
      <c r="AC2001" s="15">
        <f t="shared" si="653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7"/>
        <v>200.2</v>
      </c>
      <c r="Y2002" s="14">
        <f t="shared" si="648"/>
        <v>0</v>
      </c>
      <c r="Z2002" s="14">
        <f t="shared" si="649"/>
        <v>0</v>
      </c>
      <c r="AA2002" s="14">
        <f t="shared" si="650"/>
        <v>0</v>
      </c>
      <c r="AB2002" s="14">
        <f t="shared" si="652"/>
        <v>522</v>
      </c>
      <c r="AC2002" s="15">
        <f t="shared" si="653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8"/>
        <v>0</v>
      </c>
      <c r="Z2003" s="14">
        <f t="shared" si="649"/>
        <v>0</v>
      </c>
      <c r="AA2003" s="14">
        <f t="shared" si="650"/>
        <v>0</v>
      </c>
      <c r="AB2003" s="14">
        <f t="shared" si="652"/>
        <v>0</v>
      </c>
      <c r="AC2003" s="15">
        <f t="shared" si="653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7"/>
        <v>709.5</v>
      </c>
      <c r="Y2004" s="14">
        <f t="shared" si="648"/>
        <v>0</v>
      </c>
      <c r="Z2004" s="14">
        <f t="shared" si="649"/>
        <v>0</v>
      </c>
      <c r="AA2004" s="14">
        <f t="shared" si="650"/>
        <v>0</v>
      </c>
      <c r="AB2004" s="14">
        <f t="shared" si="652"/>
        <v>0</v>
      </c>
      <c r="AC2004" s="15">
        <f t="shared" si="653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7"/>
        <v>709.5</v>
      </c>
      <c r="Y2005" s="14">
        <f t="shared" si="648"/>
        <v>0</v>
      </c>
      <c r="Z2005" s="14">
        <f t="shared" si="649"/>
        <v>0</v>
      </c>
      <c r="AA2005" s="14">
        <f t="shared" si="650"/>
        <v>0</v>
      </c>
      <c r="AB2005" s="14">
        <f t="shared" si="652"/>
        <v>0</v>
      </c>
      <c r="AC2005" s="15">
        <f t="shared" si="653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7"/>
        <v>765.6</v>
      </c>
      <c r="Y2006" s="14">
        <f t="shared" si="648"/>
        <v>0</v>
      </c>
      <c r="Z2006" s="14">
        <f t="shared" si="649"/>
        <v>0</v>
      </c>
      <c r="AA2006" s="14">
        <f t="shared" si="650"/>
        <v>0</v>
      </c>
      <c r="AB2006" s="14">
        <f t="shared" si="652"/>
        <v>0</v>
      </c>
      <c r="AC2006" s="15">
        <f t="shared" si="653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7"/>
        <v>668.8</v>
      </c>
      <c r="Y2007" s="14">
        <f t="shared" si="648"/>
        <v>0</v>
      </c>
      <c r="Z2007" s="14">
        <f t="shared" si="649"/>
        <v>0</v>
      </c>
      <c r="AA2007" s="14">
        <f t="shared" si="650"/>
        <v>0</v>
      </c>
      <c r="AB2007" s="14">
        <f t="shared" si="652"/>
        <v>0</v>
      </c>
      <c r="AC2007" s="15">
        <f t="shared" si="653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4">N2008+S2008</f>
        <v>604.79999999999995</v>
      </c>
      <c r="Y2008" s="52">
        <f t="shared" ref="Y2008:Y2022" si="655">O2008+T2008</f>
        <v>0</v>
      </c>
      <c r="Z2008" s="52">
        <f t="shared" ref="Z2008:Z2022" si="656">P2008+U2008</f>
        <v>0</v>
      </c>
      <c r="AA2008" s="52">
        <f t="shared" ref="AA2008:AA2022" si="657">Q2008+V2008</f>
        <v>0</v>
      </c>
      <c r="AB2008" s="52">
        <f t="shared" si="652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4"/>
        <v>691.2</v>
      </c>
      <c r="Y2009" s="14">
        <f t="shared" si="655"/>
        <v>0</v>
      </c>
      <c r="Z2009" s="14">
        <f t="shared" si="656"/>
        <v>0</v>
      </c>
      <c r="AA2009" s="14">
        <f t="shared" si="657"/>
        <v>0</v>
      </c>
      <c r="AB2009" s="14">
        <f t="shared" si="652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565.92000000000007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 t="shared" si="652"/>
        <v>0</v>
      </c>
      <c r="AC2010" s="15">
        <f t="shared" ref="AC2010:AC2022" si="658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565.92000000000007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3" si="659">R2011+W2011</f>
        <v>0</v>
      </c>
      <c r="AC2011" s="15">
        <f t="shared" si="658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565.92000000000007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565.92000000000007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196.56</v>
      </c>
      <c r="Y2014" s="14">
        <f t="shared" si="655"/>
        <v>522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196.56</v>
      </c>
      <c r="Y2015" s="14">
        <f t="shared" si="655"/>
        <v>0</v>
      </c>
      <c r="Z2015" s="14">
        <f t="shared" si="656"/>
        <v>522</v>
      </c>
      <c r="AA2015" s="14">
        <f t="shared" si="657"/>
        <v>0</v>
      </c>
      <c r="AB2015" s="14">
        <f t="shared" si="659"/>
        <v>0</v>
      </c>
      <c r="AC2015" s="15">
        <f t="shared" si="658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4"/>
        <v>196.56</v>
      </c>
      <c r="Y2016" s="14">
        <f t="shared" si="655"/>
        <v>0</v>
      </c>
      <c r="Z2016" s="14">
        <f t="shared" si="656"/>
        <v>0</v>
      </c>
      <c r="AA2016" s="14">
        <f t="shared" si="657"/>
        <v>522</v>
      </c>
      <c r="AB2016" s="14">
        <f t="shared" si="659"/>
        <v>0</v>
      </c>
      <c r="AC2016" s="15">
        <f t="shared" si="658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4"/>
        <v>196.56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522</v>
      </c>
      <c r="AC2017" s="15">
        <f t="shared" si="658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696.6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696.6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725.76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682.56000000000017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603.19999999999993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 t="shared" si="659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696.00000000000011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566.07999999999993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566.07999999999993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566.07999999999993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566.07999999999993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196.04000000000002</v>
      </c>
      <c r="Y2029" s="14">
        <f t="shared" si="661"/>
        <v>526.5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196.04000000000002</v>
      </c>
      <c r="Y2030" s="14">
        <f t="shared" si="661"/>
        <v>0</v>
      </c>
      <c r="Z2030" s="14">
        <f t="shared" si="662"/>
        <v>526.5</v>
      </c>
      <c r="AA2030" s="14">
        <f t="shared" si="663"/>
        <v>0</v>
      </c>
      <c r="AB2030" s="14">
        <f t="shared" si="665"/>
        <v>0</v>
      </c>
      <c r="AC2030" s="15">
        <f t="shared" si="664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60"/>
        <v>196.04000000000002</v>
      </c>
      <c r="Y2031" s="14">
        <f t="shared" si="661"/>
        <v>0</v>
      </c>
      <c r="Z2031" s="14">
        <f t="shared" si="662"/>
        <v>0</v>
      </c>
      <c r="AA2031" s="14">
        <f t="shared" si="663"/>
        <v>526.5</v>
      </c>
      <c r="AB2031" s="14">
        <f t="shared" si="665"/>
        <v>0</v>
      </c>
      <c r="AC2031" s="15">
        <f t="shared" si="664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60"/>
        <v>196.04000000000002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526.5</v>
      </c>
      <c r="AC2032" s="15">
        <f t="shared" si="664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696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696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728.48000000000013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668.16000000000008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6">N2039+S2039</f>
        <v>684.80000000000018</v>
      </c>
      <c r="Y2039" s="14">
        <f t="shared" ref="Y2039:Y2052" si="667">O2039+T2039</f>
        <v>0</v>
      </c>
      <c r="Z2039" s="14">
        <f t="shared" ref="Z2039:Z2052" si="668">P2039+U2039</f>
        <v>0</v>
      </c>
      <c r="AA2039" s="14">
        <f t="shared" ref="AA2039:AA2052" si="669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560.68000000000006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560.68000000000006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560.68000000000006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560.68000000000006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192.92000000000002</v>
      </c>
      <c r="Y2044" s="14">
        <f t="shared" si="667"/>
        <v>500.25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192.92000000000002</v>
      </c>
      <c r="Y2045" s="14">
        <f t="shared" si="667"/>
        <v>0</v>
      </c>
      <c r="Z2045" s="14">
        <f t="shared" si="668"/>
        <v>500.25</v>
      </c>
      <c r="AA2045" s="14">
        <f t="shared" si="669"/>
        <v>0</v>
      </c>
      <c r="AB2045" s="14">
        <f t="shared" si="671"/>
        <v>0</v>
      </c>
      <c r="AC2045" s="15">
        <f t="shared" si="670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6"/>
        <v>192.92000000000002</v>
      </c>
      <c r="Y2046" s="14">
        <f t="shared" si="667"/>
        <v>0</v>
      </c>
      <c r="Z2046" s="14">
        <f t="shared" si="668"/>
        <v>0</v>
      </c>
      <c r="AA2046" s="14">
        <f t="shared" si="669"/>
        <v>500.25</v>
      </c>
      <c r="AB2046" s="14">
        <f t="shared" si="671"/>
        <v>0</v>
      </c>
      <c r="AC2046" s="15">
        <f t="shared" si="670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6"/>
        <v>192.92000000000002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500.25</v>
      </c>
      <c r="AC2047" s="15">
        <f t="shared" si="670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690.15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690.15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744.72000000000014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650.56000000000006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72">N2054+S2054</f>
        <v>728.00000000000011</v>
      </c>
      <c r="Y2054" s="14">
        <f t="shared" ref="Y2054:Y2067" si="673">O2054+T2054</f>
        <v>0</v>
      </c>
      <c r="Z2054" s="14">
        <f t="shared" ref="Z2054:Z2067" si="674">P2054+U2054</f>
        <v>0</v>
      </c>
      <c r="AA2054" s="14">
        <f t="shared" ref="AA2054:AA2067" si="675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72"/>
        <v>582.4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 t="shared" ref="AC2055:AC2067" si="676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72"/>
        <v>582.4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 t="shared" ref="AB2056:AB2067" si="677">R2056+W2056</f>
        <v>0</v>
      </c>
      <c r="AC2056" s="15">
        <f t="shared" si="676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72"/>
        <v>582.4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si="677"/>
        <v>0</v>
      </c>
      <c r="AC2057" s="15">
        <f t="shared" si="676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72"/>
        <v>582.4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72"/>
        <v>200.2</v>
      </c>
      <c r="Y2059" s="14">
        <f t="shared" si="673"/>
        <v>504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72"/>
        <v>200.2</v>
      </c>
      <c r="Y2060" s="14">
        <f t="shared" si="673"/>
        <v>0</v>
      </c>
      <c r="Z2060" s="14">
        <f t="shared" si="674"/>
        <v>504</v>
      </c>
      <c r="AA2060" s="14">
        <f t="shared" si="675"/>
        <v>0</v>
      </c>
      <c r="AB2060" s="14">
        <f t="shared" si="677"/>
        <v>0</v>
      </c>
      <c r="AC2060" s="15">
        <f t="shared" si="676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72"/>
        <v>200.2</v>
      </c>
      <c r="Y2061" s="14">
        <f t="shared" si="673"/>
        <v>0</v>
      </c>
      <c r="Z2061" s="14">
        <f t="shared" si="674"/>
        <v>0</v>
      </c>
      <c r="AA2061" s="14">
        <f t="shared" si="675"/>
        <v>504</v>
      </c>
      <c r="AB2061" s="14">
        <f t="shared" si="677"/>
        <v>0</v>
      </c>
      <c r="AC2061" s="15">
        <f t="shared" si="676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72"/>
        <v>200.2</v>
      </c>
      <c r="Y2062" s="14">
        <f t="shared" si="673"/>
        <v>0</v>
      </c>
      <c r="Z2062" s="14">
        <f t="shared" si="674"/>
        <v>0</v>
      </c>
      <c r="AA2062" s="14">
        <f t="shared" si="675"/>
        <v>0</v>
      </c>
      <c r="AB2062" s="14">
        <f t="shared" si="677"/>
        <v>504</v>
      </c>
      <c r="AC2062" s="15">
        <f t="shared" si="676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0</v>
      </c>
      <c r="AC2063" s="15">
        <f t="shared" si="676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72"/>
        <v>714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72"/>
        <v>714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72"/>
        <v>627.20000000000005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72"/>
        <v>739.2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8">N2068+S2068</f>
        <v>600</v>
      </c>
      <c r="Y2068" s="52">
        <f t="shared" ref="Y2068:Y2082" si="679">O2068+T2068</f>
        <v>0</v>
      </c>
      <c r="Z2068" s="52">
        <f t="shared" ref="Z2068:Z2082" si="680">P2068+U2068</f>
        <v>0</v>
      </c>
      <c r="AA2068" s="52">
        <f t="shared" ref="AA2068:AA2082" si="681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8"/>
        <v>660</v>
      </c>
      <c r="Y2069" s="14">
        <f t="shared" si="679"/>
        <v>0</v>
      </c>
      <c r="Z2069" s="14">
        <f t="shared" si="680"/>
        <v>0</v>
      </c>
      <c r="AA2069" s="14">
        <f t="shared" si="681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8"/>
        <v>570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>R2070+W2070</f>
        <v>0</v>
      </c>
      <c r="AC2070" s="15">
        <f t="shared" ref="AC2070:AC2082" si="682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8"/>
        <v>570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ref="AB2071:AB2082" si="683">R2071+W2071</f>
        <v>0</v>
      </c>
      <c r="AC2071" s="15">
        <f t="shared" si="682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8"/>
        <v>570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si="683"/>
        <v>0</v>
      </c>
      <c r="AC2072" s="15">
        <f t="shared" si="682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8"/>
        <v>570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8"/>
        <v>195</v>
      </c>
      <c r="Y2074" s="14">
        <f t="shared" si="679"/>
        <v>495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8"/>
        <v>195</v>
      </c>
      <c r="Y2075" s="14">
        <f t="shared" si="679"/>
        <v>0</v>
      </c>
      <c r="Z2075" s="14">
        <f t="shared" si="680"/>
        <v>495</v>
      </c>
      <c r="AA2075" s="14">
        <f t="shared" si="681"/>
        <v>0</v>
      </c>
      <c r="AB2075" s="14">
        <f t="shared" si="683"/>
        <v>0</v>
      </c>
      <c r="AC2075" s="15">
        <f t="shared" si="682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8"/>
        <v>195</v>
      </c>
      <c r="Y2076" s="14">
        <f t="shared" si="679"/>
        <v>0</v>
      </c>
      <c r="Z2076" s="14">
        <f t="shared" si="680"/>
        <v>0</v>
      </c>
      <c r="AA2076" s="14">
        <f t="shared" si="681"/>
        <v>495</v>
      </c>
      <c r="AB2076" s="14">
        <f t="shared" si="683"/>
        <v>0</v>
      </c>
      <c r="AC2076" s="15">
        <f t="shared" si="682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8"/>
        <v>195</v>
      </c>
      <c r="Y2077" s="14">
        <f t="shared" si="679"/>
        <v>0</v>
      </c>
      <c r="Z2077" s="14">
        <f t="shared" si="680"/>
        <v>0</v>
      </c>
      <c r="AA2077" s="14">
        <f t="shared" si="681"/>
        <v>0</v>
      </c>
      <c r="AB2077" s="14">
        <f t="shared" si="683"/>
        <v>495</v>
      </c>
      <c r="AC2077" s="15">
        <f t="shared" si="682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0</v>
      </c>
      <c r="AC2078" s="15">
        <f t="shared" si="682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8"/>
        <v>697.5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8"/>
        <v>697.5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8"/>
        <v>672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8"/>
        <v>726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4">N2083+S2083</f>
        <v>603.19999999999993</v>
      </c>
      <c r="Y2083" s="52">
        <f t="shared" ref="Y2083:Y2097" si="685">O2083+T2083</f>
        <v>0</v>
      </c>
      <c r="Z2083" s="52">
        <f t="shared" ref="Z2083:Z2097" si="686">P2083+U2083</f>
        <v>0</v>
      </c>
      <c r="AA2083" s="52">
        <f t="shared" ref="AA2083:AA2097" si="687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4"/>
        <v>672.80000000000007</v>
      </c>
      <c r="Y2084" s="14">
        <f t="shared" si="685"/>
        <v>0</v>
      </c>
      <c r="Z2084" s="14">
        <f t="shared" si="686"/>
        <v>0</v>
      </c>
      <c r="AA2084" s="14">
        <f t="shared" si="687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4"/>
        <v>566.07999999999993</v>
      </c>
      <c r="Y2085" s="14">
        <f t="shared" si="685"/>
        <v>0</v>
      </c>
      <c r="Z2085" s="14">
        <f t="shared" si="686"/>
        <v>0</v>
      </c>
      <c r="AA2085" s="14">
        <f t="shared" si="687"/>
        <v>0</v>
      </c>
      <c r="AB2085" s="14">
        <f>R2085+W2085</f>
        <v>0</v>
      </c>
      <c r="AC2085" s="15">
        <f t="shared" ref="AC2085:AC2097" si="688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4"/>
        <v>566.07999999999993</v>
      </c>
      <c r="Y2086" s="14">
        <f t="shared" si="685"/>
        <v>0</v>
      </c>
      <c r="Z2086" s="14">
        <f t="shared" si="686"/>
        <v>0</v>
      </c>
      <c r="AA2086" s="14">
        <f t="shared" si="687"/>
        <v>0</v>
      </c>
      <c r="AB2086" s="14">
        <f t="shared" ref="AB2086:AB2097" si="689">R2086+W2086</f>
        <v>0</v>
      </c>
      <c r="AC2086" s="15">
        <f t="shared" si="688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4"/>
        <v>566.07999999999993</v>
      </c>
      <c r="Y2087" s="14">
        <f t="shared" si="685"/>
        <v>0</v>
      </c>
      <c r="Z2087" s="14">
        <f t="shared" si="686"/>
        <v>0</v>
      </c>
      <c r="AA2087" s="14">
        <f t="shared" si="687"/>
        <v>0</v>
      </c>
      <c r="AB2087" s="14">
        <f t="shared" si="689"/>
        <v>0</v>
      </c>
      <c r="AC2087" s="15">
        <f t="shared" si="688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4"/>
        <v>566.07999999999993</v>
      </c>
      <c r="Y2088" s="14">
        <f t="shared" si="685"/>
        <v>0</v>
      </c>
      <c r="Z2088" s="14">
        <f t="shared" si="686"/>
        <v>0</v>
      </c>
      <c r="AA2088" s="14">
        <f t="shared" si="687"/>
        <v>0</v>
      </c>
      <c r="AB2088" s="14">
        <f t="shared" si="689"/>
        <v>0</v>
      </c>
      <c r="AC2088" s="15">
        <f t="shared" si="688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4"/>
        <v>196.04000000000002</v>
      </c>
      <c r="Y2089" s="14">
        <f t="shared" si="685"/>
        <v>526.5</v>
      </c>
      <c r="Z2089" s="14">
        <f t="shared" si="686"/>
        <v>0</v>
      </c>
      <c r="AA2089" s="14">
        <f t="shared" si="687"/>
        <v>0</v>
      </c>
      <c r="AB2089" s="14">
        <f t="shared" si="689"/>
        <v>0</v>
      </c>
      <c r="AC2089" s="15">
        <f t="shared" si="688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4"/>
        <v>196.04000000000002</v>
      </c>
      <c r="Y2090" s="14">
        <f t="shared" si="685"/>
        <v>0</v>
      </c>
      <c r="Z2090" s="14">
        <f t="shared" si="686"/>
        <v>526.5</v>
      </c>
      <c r="AA2090" s="14">
        <f t="shared" si="687"/>
        <v>0</v>
      </c>
      <c r="AB2090" s="14">
        <f t="shared" si="689"/>
        <v>0</v>
      </c>
      <c r="AC2090" s="15">
        <f t="shared" si="688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4"/>
        <v>196.04000000000002</v>
      </c>
      <c r="Y2091" s="14">
        <f t="shared" si="685"/>
        <v>0</v>
      </c>
      <c r="Z2091" s="14">
        <f t="shared" si="686"/>
        <v>0</v>
      </c>
      <c r="AA2091" s="14">
        <f t="shared" si="687"/>
        <v>526.5</v>
      </c>
      <c r="AB2091" s="14">
        <f t="shared" si="689"/>
        <v>0</v>
      </c>
      <c r="AC2091" s="15">
        <f t="shared" si="688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4"/>
        <v>196.04000000000002</v>
      </c>
      <c r="Y2092" s="14">
        <f t="shared" si="685"/>
        <v>0</v>
      </c>
      <c r="Z2092" s="14">
        <f t="shared" si="686"/>
        <v>0</v>
      </c>
      <c r="AA2092" s="14">
        <f t="shared" si="687"/>
        <v>0</v>
      </c>
      <c r="AB2092" s="14">
        <f t="shared" si="689"/>
        <v>526.5</v>
      </c>
      <c r="AC2092" s="15">
        <f t="shared" si="688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5"/>
        <v>0</v>
      </c>
      <c r="Z2093" s="14">
        <f t="shared" si="686"/>
        <v>0</v>
      </c>
      <c r="AA2093" s="14">
        <f t="shared" si="687"/>
        <v>0</v>
      </c>
      <c r="AB2093" s="14">
        <f t="shared" si="689"/>
        <v>0</v>
      </c>
      <c r="AC2093" s="15">
        <f t="shared" si="688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4"/>
        <v>696</v>
      </c>
      <c r="Y2094" s="14">
        <f t="shared" si="685"/>
        <v>0</v>
      </c>
      <c r="Z2094" s="14">
        <f t="shared" si="686"/>
        <v>0</v>
      </c>
      <c r="AA2094" s="14">
        <f t="shared" si="687"/>
        <v>0</v>
      </c>
      <c r="AB2094" s="14">
        <f t="shared" si="689"/>
        <v>0</v>
      </c>
      <c r="AC2094" s="15">
        <f t="shared" si="688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4"/>
        <v>696</v>
      </c>
      <c r="Y2095" s="14">
        <f t="shared" si="685"/>
        <v>0</v>
      </c>
      <c r="Z2095" s="14">
        <f t="shared" si="686"/>
        <v>0</v>
      </c>
      <c r="AA2095" s="14">
        <f t="shared" si="687"/>
        <v>0</v>
      </c>
      <c r="AB2095" s="14">
        <f t="shared" si="689"/>
        <v>0</v>
      </c>
      <c r="AC2095" s="15">
        <f t="shared" si="688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4"/>
        <v>756.32</v>
      </c>
      <c r="Y2096" s="14">
        <f t="shared" si="685"/>
        <v>0</v>
      </c>
      <c r="Z2096" s="14">
        <f t="shared" si="686"/>
        <v>0</v>
      </c>
      <c r="AA2096" s="14">
        <f t="shared" si="687"/>
        <v>0</v>
      </c>
      <c r="AB2096" s="14">
        <f t="shared" si="689"/>
        <v>0</v>
      </c>
      <c r="AC2096" s="15">
        <f t="shared" si="688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4"/>
        <v>640.32000000000016</v>
      </c>
      <c r="Y2097" s="14">
        <f t="shared" si="685"/>
        <v>0</v>
      </c>
      <c r="Z2097" s="14">
        <f t="shared" si="686"/>
        <v>0</v>
      </c>
      <c r="AA2097" s="14">
        <f t="shared" si="687"/>
        <v>0</v>
      </c>
      <c r="AB2097" s="14">
        <f t="shared" si="689"/>
        <v>0</v>
      </c>
      <c r="AC2097" s="15">
        <f t="shared" si="688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90">N2099+S2099</f>
        <v>504</v>
      </c>
      <c r="Y2099" s="14">
        <f t="shared" ref="Y2099:Y2174" si="691">O2099+T2099</f>
        <v>0</v>
      </c>
      <c r="Z2099" s="14">
        <f t="shared" ref="Z2099:Z2174" si="692">P2099+U2099</f>
        <v>0</v>
      </c>
      <c r="AA2099" s="14">
        <f t="shared" ref="AA2099:AA2174" si="693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90"/>
        <v>576</v>
      </c>
      <c r="Y2100" s="14">
        <f t="shared" si="691"/>
        <v>0</v>
      </c>
      <c r="Z2100" s="14">
        <f t="shared" si="692"/>
        <v>0</v>
      </c>
      <c r="AA2100" s="14">
        <f t="shared" si="693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90"/>
        <v>471.6</v>
      </c>
      <c r="Y2101" s="14">
        <f t="shared" si="691"/>
        <v>0</v>
      </c>
      <c r="Z2101" s="14">
        <f t="shared" si="692"/>
        <v>0</v>
      </c>
      <c r="AA2101" s="14">
        <f t="shared" si="693"/>
        <v>0</v>
      </c>
      <c r="AB2101" s="14">
        <f>R2101+W2101</f>
        <v>0</v>
      </c>
      <c r="AC2101" s="15">
        <f t="shared" ref="AC2101:AC2113" si="694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90"/>
        <v>471.6</v>
      </c>
      <c r="Y2102" s="14">
        <f t="shared" si="691"/>
        <v>0</v>
      </c>
      <c r="Z2102" s="14">
        <f t="shared" si="692"/>
        <v>0</v>
      </c>
      <c r="AA2102" s="14">
        <f t="shared" si="693"/>
        <v>0</v>
      </c>
      <c r="AB2102" s="14">
        <f t="shared" ref="AB2102:AB2114" si="695">R2102+W2102</f>
        <v>0</v>
      </c>
      <c r="AC2102" s="15">
        <f t="shared" si="694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90"/>
        <v>471.6</v>
      </c>
      <c r="Y2103" s="14">
        <f t="shared" si="691"/>
        <v>0</v>
      </c>
      <c r="Z2103" s="14">
        <f t="shared" si="692"/>
        <v>0</v>
      </c>
      <c r="AA2103" s="14">
        <f t="shared" si="693"/>
        <v>0</v>
      </c>
      <c r="AB2103" s="14">
        <f t="shared" si="695"/>
        <v>0</v>
      </c>
      <c r="AC2103" s="15">
        <f t="shared" si="694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90"/>
        <v>471.6</v>
      </c>
      <c r="Y2104" s="14">
        <f t="shared" si="691"/>
        <v>0</v>
      </c>
      <c r="Z2104" s="14">
        <f t="shared" si="692"/>
        <v>0</v>
      </c>
      <c r="AA2104" s="14">
        <f t="shared" si="693"/>
        <v>0</v>
      </c>
      <c r="AB2104" s="14">
        <f t="shared" si="695"/>
        <v>0</v>
      </c>
      <c r="AC2104" s="15">
        <f t="shared" si="694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90"/>
        <v>163.79999999999998</v>
      </c>
      <c r="Y2105" s="14">
        <f t="shared" si="691"/>
        <v>435</v>
      </c>
      <c r="Z2105" s="14">
        <f t="shared" si="692"/>
        <v>0</v>
      </c>
      <c r="AA2105" s="14">
        <f t="shared" si="693"/>
        <v>0</v>
      </c>
      <c r="AB2105" s="14">
        <f t="shared" si="695"/>
        <v>0</v>
      </c>
      <c r="AC2105" s="15">
        <f t="shared" si="694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90"/>
        <v>163.79999999999998</v>
      </c>
      <c r="Y2106" s="14">
        <f t="shared" si="691"/>
        <v>0</v>
      </c>
      <c r="Z2106" s="14">
        <f t="shared" si="692"/>
        <v>435</v>
      </c>
      <c r="AA2106" s="14">
        <f t="shared" si="693"/>
        <v>0</v>
      </c>
      <c r="AB2106" s="14">
        <f t="shared" si="695"/>
        <v>0</v>
      </c>
      <c r="AC2106" s="15">
        <f t="shared" si="694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90"/>
        <v>163.79999999999998</v>
      </c>
      <c r="Y2107" s="14">
        <f t="shared" si="691"/>
        <v>0</v>
      </c>
      <c r="Z2107" s="14">
        <f t="shared" si="692"/>
        <v>0</v>
      </c>
      <c r="AA2107" s="14">
        <f t="shared" si="693"/>
        <v>435</v>
      </c>
      <c r="AB2107" s="14">
        <f t="shared" si="695"/>
        <v>0</v>
      </c>
      <c r="AC2107" s="15">
        <f t="shared" si="694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90"/>
        <v>163.79999999999998</v>
      </c>
      <c r="Y2108" s="14">
        <f t="shared" si="691"/>
        <v>0</v>
      </c>
      <c r="Z2108" s="14">
        <f t="shared" si="692"/>
        <v>0</v>
      </c>
      <c r="AA2108" s="14">
        <f t="shared" si="693"/>
        <v>0</v>
      </c>
      <c r="AB2108" s="14">
        <f t="shared" si="695"/>
        <v>435</v>
      </c>
      <c r="AC2108" s="15">
        <f t="shared" si="694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91"/>
        <v>0</v>
      </c>
      <c r="Z2109" s="14">
        <f t="shared" si="692"/>
        <v>0</v>
      </c>
      <c r="AA2109" s="14">
        <f t="shared" si="693"/>
        <v>0</v>
      </c>
      <c r="AB2109" s="14">
        <f t="shared" si="695"/>
        <v>0</v>
      </c>
      <c r="AC2109" s="15">
        <f t="shared" si="694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90"/>
        <v>580.5</v>
      </c>
      <c r="Y2110" s="14">
        <f t="shared" si="691"/>
        <v>0</v>
      </c>
      <c r="Z2110" s="14">
        <f t="shared" si="692"/>
        <v>0</v>
      </c>
      <c r="AA2110" s="14">
        <f t="shared" si="693"/>
        <v>0</v>
      </c>
      <c r="AB2110" s="14">
        <f t="shared" si="695"/>
        <v>0</v>
      </c>
      <c r="AC2110" s="15">
        <f t="shared" si="694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90"/>
        <v>580.5</v>
      </c>
      <c r="Y2111" s="14">
        <f t="shared" si="691"/>
        <v>0</v>
      </c>
      <c r="Z2111" s="14">
        <f t="shared" si="692"/>
        <v>0</v>
      </c>
      <c r="AA2111" s="14">
        <f t="shared" si="693"/>
        <v>0</v>
      </c>
      <c r="AB2111" s="14">
        <f t="shared" si="695"/>
        <v>0</v>
      </c>
      <c r="AC2111" s="15">
        <f t="shared" si="694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90"/>
        <v>626.4</v>
      </c>
      <c r="Y2112" s="14">
        <f t="shared" si="691"/>
        <v>0</v>
      </c>
      <c r="Z2112" s="14">
        <f t="shared" si="692"/>
        <v>0</v>
      </c>
      <c r="AA2112" s="14">
        <f t="shared" si="693"/>
        <v>0</v>
      </c>
      <c r="AB2112" s="14">
        <f t="shared" si="695"/>
        <v>0</v>
      </c>
      <c r="AC2112" s="15">
        <f t="shared" si="694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90"/>
        <v>547.20000000000005</v>
      </c>
      <c r="Y2113" s="14">
        <f t="shared" si="691"/>
        <v>0</v>
      </c>
      <c r="Z2113" s="14">
        <f t="shared" si="692"/>
        <v>0</v>
      </c>
      <c r="AA2113" s="14">
        <f t="shared" si="693"/>
        <v>0</v>
      </c>
      <c r="AB2113" s="14">
        <f t="shared" si="695"/>
        <v>0</v>
      </c>
      <c r="AC2113" s="15">
        <f t="shared" si="694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90"/>
        <v>509.6</v>
      </c>
      <c r="Y2114" s="52">
        <f t="shared" si="691"/>
        <v>0</v>
      </c>
      <c r="Z2114" s="52">
        <f t="shared" si="692"/>
        <v>0</v>
      </c>
      <c r="AA2114" s="52">
        <f t="shared" si="693"/>
        <v>0</v>
      </c>
      <c r="AB2114" s="52">
        <f t="shared" si="695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0"/>
        <v>588</v>
      </c>
      <c r="Y2115" s="14">
        <f t="shared" si="691"/>
        <v>0</v>
      </c>
      <c r="Z2115" s="14">
        <f t="shared" si="692"/>
        <v>0</v>
      </c>
      <c r="AA2115" s="14">
        <f t="shared" si="693"/>
        <v>0</v>
      </c>
      <c r="AB2115" s="14">
        <f t="shared" ref="AB2115:AB2131" si="696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0"/>
        <v>478.24</v>
      </c>
      <c r="Y2116" s="14">
        <f t="shared" si="691"/>
        <v>0</v>
      </c>
      <c r="Z2116" s="14">
        <f t="shared" si="692"/>
        <v>0</v>
      </c>
      <c r="AA2116" s="14">
        <f t="shared" si="693"/>
        <v>0</v>
      </c>
      <c r="AB2116" s="14">
        <f t="shared" si="696"/>
        <v>0</v>
      </c>
      <c r="AC2116" s="15">
        <f t="shared" ref="AC2116:AC2128" si="697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0"/>
        <v>478.24</v>
      </c>
      <c r="Y2117" s="14">
        <f t="shared" si="691"/>
        <v>0</v>
      </c>
      <c r="Z2117" s="14">
        <f t="shared" si="692"/>
        <v>0</v>
      </c>
      <c r="AA2117" s="14">
        <f t="shared" si="693"/>
        <v>0</v>
      </c>
      <c r="AB2117" s="14">
        <f t="shared" si="696"/>
        <v>0</v>
      </c>
      <c r="AC2117" s="15">
        <f t="shared" si="697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0"/>
        <v>478.24</v>
      </c>
      <c r="Y2118" s="14">
        <f t="shared" si="691"/>
        <v>0</v>
      </c>
      <c r="Z2118" s="14">
        <f t="shared" si="692"/>
        <v>0</v>
      </c>
      <c r="AA2118" s="14">
        <f t="shared" si="693"/>
        <v>0</v>
      </c>
      <c r="AB2118" s="14">
        <f t="shared" si="696"/>
        <v>0</v>
      </c>
      <c r="AC2118" s="15">
        <f t="shared" si="697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0"/>
        <v>478.24</v>
      </c>
      <c r="Y2119" s="14">
        <f t="shared" si="691"/>
        <v>0</v>
      </c>
      <c r="Z2119" s="14">
        <f t="shared" si="692"/>
        <v>0</v>
      </c>
      <c r="AA2119" s="14">
        <f t="shared" si="693"/>
        <v>0</v>
      </c>
      <c r="AB2119" s="14">
        <f t="shared" si="696"/>
        <v>0</v>
      </c>
      <c r="AC2119" s="15">
        <f t="shared" si="697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0"/>
        <v>165.62</v>
      </c>
      <c r="Y2120" s="14">
        <f t="shared" si="691"/>
        <v>429.3</v>
      </c>
      <c r="Z2120" s="14">
        <f t="shared" si="692"/>
        <v>0</v>
      </c>
      <c r="AA2120" s="14">
        <f t="shared" si="693"/>
        <v>0</v>
      </c>
      <c r="AB2120" s="14">
        <f t="shared" si="696"/>
        <v>0</v>
      </c>
      <c r="AC2120" s="15">
        <f t="shared" si="697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0"/>
        <v>165.62</v>
      </c>
      <c r="Y2121" s="14">
        <f t="shared" si="691"/>
        <v>0</v>
      </c>
      <c r="Z2121" s="14">
        <f t="shared" si="692"/>
        <v>429.3</v>
      </c>
      <c r="AA2121" s="14">
        <f t="shared" si="693"/>
        <v>0</v>
      </c>
      <c r="AB2121" s="14">
        <f t="shared" si="696"/>
        <v>0</v>
      </c>
      <c r="AC2121" s="15">
        <f t="shared" si="697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90"/>
        <v>165.62</v>
      </c>
      <c r="Y2122" s="14">
        <f t="shared" si="691"/>
        <v>0</v>
      </c>
      <c r="Z2122" s="14">
        <f t="shared" si="692"/>
        <v>0</v>
      </c>
      <c r="AA2122" s="14">
        <f t="shared" si="693"/>
        <v>429.3</v>
      </c>
      <c r="AB2122" s="14">
        <f t="shared" si="696"/>
        <v>0</v>
      </c>
      <c r="AC2122" s="15">
        <f t="shared" si="697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90"/>
        <v>165.62</v>
      </c>
      <c r="Y2123" s="14">
        <f t="shared" si="691"/>
        <v>0</v>
      </c>
      <c r="Z2123" s="14">
        <f t="shared" si="692"/>
        <v>0</v>
      </c>
      <c r="AA2123" s="14">
        <f t="shared" si="693"/>
        <v>0</v>
      </c>
      <c r="AB2123" s="14">
        <f t="shared" si="696"/>
        <v>429.3</v>
      </c>
      <c r="AC2123" s="15">
        <f t="shared" si="697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91"/>
        <v>0</v>
      </c>
      <c r="Z2124" s="14">
        <f t="shared" si="692"/>
        <v>0</v>
      </c>
      <c r="AA2124" s="14">
        <f t="shared" si="693"/>
        <v>0</v>
      </c>
      <c r="AB2124" s="14">
        <f t="shared" si="696"/>
        <v>0</v>
      </c>
      <c r="AC2124" s="15">
        <f t="shared" si="697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0"/>
        <v>588</v>
      </c>
      <c r="Y2125" s="14">
        <f t="shared" si="691"/>
        <v>0</v>
      </c>
      <c r="Z2125" s="14">
        <f t="shared" si="692"/>
        <v>0</v>
      </c>
      <c r="AA2125" s="14">
        <f t="shared" si="693"/>
        <v>0</v>
      </c>
      <c r="AB2125" s="14">
        <f t="shared" si="696"/>
        <v>0</v>
      </c>
      <c r="AC2125" s="15">
        <f t="shared" si="697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0"/>
        <v>588</v>
      </c>
      <c r="Y2126" s="14">
        <f t="shared" si="691"/>
        <v>0</v>
      </c>
      <c r="Z2126" s="14">
        <f t="shared" si="692"/>
        <v>0</v>
      </c>
      <c r="AA2126" s="14">
        <f t="shared" si="693"/>
        <v>0</v>
      </c>
      <c r="AB2126" s="14">
        <f t="shared" si="696"/>
        <v>0</v>
      </c>
      <c r="AC2126" s="15">
        <f t="shared" si="697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0"/>
        <v>642.88000000000011</v>
      </c>
      <c r="Y2127" s="14">
        <f t="shared" si="691"/>
        <v>0</v>
      </c>
      <c r="Z2127" s="14">
        <f t="shared" si="692"/>
        <v>0</v>
      </c>
      <c r="AA2127" s="14">
        <f t="shared" si="693"/>
        <v>0</v>
      </c>
      <c r="AB2127" s="14">
        <f t="shared" si="696"/>
        <v>0</v>
      </c>
      <c r="AC2127" s="15">
        <f t="shared" si="697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0"/>
        <v>564.48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96"/>
        <v>0</v>
      </c>
      <c r="AC2128" s="15">
        <f t="shared" si="697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8">N2129+S2129</f>
        <v>518.4</v>
      </c>
      <c r="Y2129" s="52">
        <f t="shared" ref="Y2129:Y2143" si="699">O2129+T2129</f>
        <v>0</v>
      </c>
      <c r="Z2129" s="52">
        <f t="shared" ref="Z2129:Z2143" si="700">P2129+U2129</f>
        <v>0</v>
      </c>
      <c r="AA2129" s="52">
        <f t="shared" ref="AA2129:AA2143" si="701">Q2129+V2129</f>
        <v>0</v>
      </c>
      <c r="AB2129" s="52">
        <f t="shared" si="696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583.20000000000005</v>
      </c>
      <c r="Y2130" s="14">
        <f t="shared" si="699"/>
        <v>0</v>
      </c>
      <c r="Z2130" s="14">
        <f t="shared" si="700"/>
        <v>0</v>
      </c>
      <c r="AA2130" s="14">
        <f t="shared" si="701"/>
        <v>0</v>
      </c>
      <c r="AB2130" s="14">
        <f t="shared" si="696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488.16</v>
      </c>
      <c r="Y2131" s="14">
        <f t="shared" si="699"/>
        <v>0</v>
      </c>
      <c r="Z2131" s="14">
        <f t="shared" si="700"/>
        <v>0</v>
      </c>
      <c r="AA2131" s="14">
        <f t="shared" si="701"/>
        <v>0</v>
      </c>
      <c r="AB2131" s="14">
        <f t="shared" si="696"/>
        <v>0</v>
      </c>
      <c r="AC2131" s="15">
        <f t="shared" ref="AC2131:AC2143" si="702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488.16</v>
      </c>
      <c r="Y2132" s="14">
        <f t="shared" si="699"/>
        <v>0</v>
      </c>
      <c r="Z2132" s="14">
        <f t="shared" si="700"/>
        <v>0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488.16</v>
      </c>
      <c r="Y2133" s="14">
        <f t="shared" si="699"/>
        <v>0</v>
      </c>
      <c r="Z2133" s="14">
        <f t="shared" si="700"/>
        <v>0</v>
      </c>
      <c r="AA2133" s="14">
        <f t="shared" si="701"/>
        <v>0</v>
      </c>
      <c r="AB2133" s="14">
        <f t="shared" si="703"/>
        <v>0</v>
      </c>
      <c r="AC2133" s="15">
        <f t="shared" si="702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488.16</v>
      </c>
      <c r="Y2134" s="14">
        <f t="shared" si="699"/>
        <v>0</v>
      </c>
      <c r="Z2134" s="14">
        <f t="shared" si="700"/>
        <v>0</v>
      </c>
      <c r="AA2134" s="14">
        <f t="shared" si="701"/>
        <v>0</v>
      </c>
      <c r="AB2134" s="14">
        <f t="shared" si="703"/>
        <v>0</v>
      </c>
      <c r="AC2134" s="15">
        <f t="shared" si="702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168.48000000000002</v>
      </c>
      <c r="Y2135" s="14">
        <f t="shared" si="699"/>
        <v>442.5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168.48000000000002</v>
      </c>
      <c r="Y2136" s="14">
        <f t="shared" si="699"/>
        <v>0</v>
      </c>
      <c r="Z2136" s="14">
        <f t="shared" si="700"/>
        <v>442.5</v>
      </c>
      <c r="AA2136" s="14">
        <f t="shared" si="701"/>
        <v>0</v>
      </c>
      <c r="AB2136" s="14">
        <f t="shared" si="703"/>
        <v>0</v>
      </c>
      <c r="AC2136" s="15">
        <f t="shared" si="702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8"/>
        <v>168.48000000000002</v>
      </c>
      <c r="Y2137" s="14">
        <f t="shared" si="699"/>
        <v>0</v>
      </c>
      <c r="Z2137" s="14">
        <f t="shared" si="700"/>
        <v>0</v>
      </c>
      <c r="AA2137" s="14">
        <f t="shared" si="701"/>
        <v>442.5</v>
      </c>
      <c r="AB2137" s="14">
        <f t="shared" si="703"/>
        <v>0</v>
      </c>
      <c r="AC2137" s="15">
        <f t="shared" si="702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8"/>
        <v>168.48000000000002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442.5</v>
      </c>
      <c r="AC2138" s="15">
        <f t="shared" si="702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9"/>
        <v>0</v>
      </c>
      <c r="Z2139" s="14">
        <f t="shared" si="700"/>
        <v>0</v>
      </c>
      <c r="AA2139" s="14">
        <f t="shared" si="701"/>
        <v>0</v>
      </c>
      <c r="AB2139" s="14">
        <f t="shared" si="703"/>
        <v>0</v>
      </c>
      <c r="AC2139" s="15">
        <f t="shared" si="702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599.40000000000009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599.40000000000009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630.72</v>
      </c>
      <c r="Y2142" s="14">
        <f t="shared" si="699"/>
        <v>0</v>
      </c>
      <c r="Z2142" s="14">
        <f t="shared" si="700"/>
        <v>0</v>
      </c>
      <c r="AA2142" s="14">
        <f t="shared" si="701"/>
        <v>0</v>
      </c>
      <c r="AB2142" s="14">
        <f t="shared" si="703"/>
        <v>0</v>
      </c>
      <c r="AC2142" s="15">
        <f t="shared" si="702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561.60000000000014</v>
      </c>
      <c r="Y2143" s="14">
        <f t="shared" si="699"/>
        <v>0</v>
      </c>
      <c r="Z2143" s="14">
        <f t="shared" si="700"/>
        <v>0</v>
      </c>
      <c r="AA2143" s="14">
        <f t="shared" si="701"/>
        <v>0</v>
      </c>
      <c r="AB2143" s="14">
        <f t="shared" si="703"/>
        <v>0</v>
      </c>
      <c r="AC2143" s="15">
        <f t="shared" si="702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0"/>
        <v>528</v>
      </c>
      <c r="Y2144" s="52">
        <f t="shared" si="691"/>
        <v>0</v>
      </c>
      <c r="Z2144" s="52">
        <f t="shared" si="692"/>
        <v>0</v>
      </c>
      <c r="AA2144" s="52">
        <f t="shared" si="693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90"/>
        <v>598.40000000000009</v>
      </c>
      <c r="Y2145" s="14">
        <f t="shared" si="691"/>
        <v>0</v>
      </c>
      <c r="Z2145" s="14">
        <f t="shared" si="692"/>
        <v>0</v>
      </c>
      <c r="AA2145" s="14">
        <f t="shared" si="693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90"/>
        <v>492.8</v>
      </c>
      <c r="Y2146" s="14">
        <f t="shared" si="691"/>
        <v>0</v>
      </c>
      <c r="Z2146" s="14">
        <f t="shared" si="692"/>
        <v>0</v>
      </c>
      <c r="AA2146" s="14">
        <f t="shared" si="693"/>
        <v>0</v>
      </c>
      <c r="AB2146" s="14">
        <f>R2146+W2146</f>
        <v>0</v>
      </c>
      <c r="AC2146" s="15">
        <f t="shared" ref="AC2146:AC2158" si="704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90"/>
        <v>492.8</v>
      </c>
      <c r="Y2147" s="14">
        <f t="shared" si="691"/>
        <v>0</v>
      </c>
      <c r="Z2147" s="14">
        <f t="shared" si="692"/>
        <v>0</v>
      </c>
      <c r="AA2147" s="14">
        <f t="shared" si="693"/>
        <v>0</v>
      </c>
      <c r="AB2147" s="14">
        <f t="shared" ref="AB2147:AB2158" si="705">R2147+W2147</f>
        <v>0</v>
      </c>
      <c r="AC2147" s="15">
        <f t="shared" si="704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90"/>
        <v>492.8</v>
      </c>
      <c r="Y2148" s="14">
        <f t="shared" si="691"/>
        <v>0</v>
      </c>
      <c r="Z2148" s="14">
        <f t="shared" si="692"/>
        <v>0</v>
      </c>
      <c r="AA2148" s="14">
        <f t="shared" si="693"/>
        <v>0</v>
      </c>
      <c r="AB2148" s="14">
        <f t="shared" si="705"/>
        <v>0</v>
      </c>
      <c r="AC2148" s="15">
        <f t="shared" si="704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90"/>
        <v>492.8</v>
      </c>
      <c r="Y2149" s="14">
        <f t="shared" si="691"/>
        <v>0</v>
      </c>
      <c r="Z2149" s="14">
        <f t="shared" si="692"/>
        <v>0</v>
      </c>
      <c r="AA2149" s="14">
        <f t="shared" si="693"/>
        <v>0</v>
      </c>
      <c r="AB2149" s="14">
        <f t="shared" si="705"/>
        <v>0</v>
      </c>
      <c r="AC2149" s="15">
        <f t="shared" si="704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90"/>
        <v>171.60000000000002</v>
      </c>
      <c r="Y2150" s="14">
        <f t="shared" si="691"/>
        <v>441.75</v>
      </c>
      <c r="Z2150" s="14">
        <f t="shared" si="692"/>
        <v>0</v>
      </c>
      <c r="AA2150" s="14">
        <f t="shared" si="693"/>
        <v>0</v>
      </c>
      <c r="AB2150" s="14">
        <f t="shared" si="705"/>
        <v>0</v>
      </c>
      <c r="AC2150" s="15">
        <f t="shared" si="704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90"/>
        <v>171.60000000000002</v>
      </c>
      <c r="Y2151" s="14">
        <f t="shared" si="691"/>
        <v>0</v>
      </c>
      <c r="Z2151" s="14">
        <f t="shared" si="692"/>
        <v>441.75</v>
      </c>
      <c r="AA2151" s="14">
        <f t="shared" si="693"/>
        <v>0</v>
      </c>
      <c r="AB2151" s="14">
        <f t="shared" si="705"/>
        <v>0</v>
      </c>
      <c r="AC2151" s="15">
        <f t="shared" si="704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90"/>
        <v>171.60000000000002</v>
      </c>
      <c r="Y2152" s="14">
        <f t="shared" si="691"/>
        <v>0</v>
      </c>
      <c r="Z2152" s="14">
        <f t="shared" si="692"/>
        <v>0</v>
      </c>
      <c r="AA2152" s="14">
        <f t="shared" si="693"/>
        <v>441.75</v>
      </c>
      <c r="AB2152" s="14">
        <f t="shared" si="705"/>
        <v>0</v>
      </c>
      <c r="AC2152" s="15">
        <f t="shared" si="704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90"/>
        <v>171.60000000000002</v>
      </c>
      <c r="Y2153" s="14">
        <f t="shared" si="691"/>
        <v>0</v>
      </c>
      <c r="Z2153" s="14">
        <f t="shared" si="692"/>
        <v>0</v>
      </c>
      <c r="AA2153" s="14">
        <f t="shared" si="693"/>
        <v>0</v>
      </c>
      <c r="AB2153" s="14">
        <f t="shared" si="705"/>
        <v>441.75</v>
      </c>
      <c r="AC2153" s="15">
        <f t="shared" si="704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91"/>
        <v>0</v>
      </c>
      <c r="Z2154" s="14">
        <f t="shared" si="692"/>
        <v>0</v>
      </c>
      <c r="AA2154" s="14">
        <f t="shared" si="693"/>
        <v>0</v>
      </c>
      <c r="AB2154" s="14">
        <f t="shared" si="705"/>
        <v>0</v>
      </c>
      <c r="AC2154" s="15">
        <f t="shared" si="704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90"/>
        <v>607.20000000000005</v>
      </c>
      <c r="Y2155" s="14">
        <f t="shared" si="691"/>
        <v>0</v>
      </c>
      <c r="Z2155" s="14">
        <f t="shared" si="692"/>
        <v>0</v>
      </c>
      <c r="AA2155" s="14">
        <f t="shared" si="693"/>
        <v>0</v>
      </c>
      <c r="AB2155" s="14">
        <f t="shared" si="705"/>
        <v>0</v>
      </c>
      <c r="AC2155" s="15">
        <f t="shared" si="704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90"/>
        <v>607.20000000000005</v>
      </c>
      <c r="Y2156" s="14">
        <f t="shared" si="691"/>
        <v>0</v>
      </c>
      <c r="Z2156" s="14">
        <f t="shared" si="692"/>
        <v>0</v>
      </c>
      <c r="AA2156" s="14">
        <f t="shared" si="693"/>
        <v>0</v>
      </c>
      <c r="AB2156" s="14">
        <f t="shared" si="705"/>
        <v>0</v>
      </c>
      <c r="AC2156" s="15">
        <f t="shared" si="704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90"/>
        <v>661.76</v>
      </c>
      <c r="Y2157" s="14">
        <f t="shared" si="691"/>
        <v>0</v>
      </c>
      <c r="Z2157" s="14">
        <f t="shared" si="692"/>
        <v>0</v>
      </c>
      <c r="AA2157" s="14">
        <f t="shared" si="693"/>
        <v>0</v>
      </c>
      <c r="AB2157" s="14">
        <f t="shared" si="705"/>
        <v>0</v>
      </c>
      <c r="AC2157" s="15">
        <f t="shared" si="704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90"/>
        <v>549.12000000000012</v>
      </c>
      <c r="Y2158" s="14">
        <f t="shared" si="691"/>
        <v>0</v>
      </c>
      <c r="Z2158" s="14">
        <f t="shared" si="692"/>
        <v>0</v>
      </c>
      <c r="AA2158" s="14">
        <f t="shared" si="693"/>
        <v>0</v>
      </c>
      <c r="AB2158" s="14">
        <f t="shared" si="705"/>
        <v>0</v>
      </c>
      <c r="AC2158" s="15">
        <f t="shared" si="704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0"/>
        <v>504.6</v>
      </c>
      <c r="Y2159" s="52">
        <f t="shared" si="691"/>
        <v>0</v>
      </c>
      <c r="Z2159" s="52">
        <f t="shared" si="692"/>
        <v>0</v>
      </c>
      <c r="AA2159" s="52">
        <f t="shared" si="693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6">N2160+S2160</f>
        <v>556.80000000000007</v>
      </c>
      <c r="Y2160" s="14">
        <f t="shared" ref="Y2160:Y2173" si="707">O2160+T2160</f>
        <v>0</v>
      </c>
      <c r="Z2160" s="14">
        <f t="shared" ref="Z2160:Z2173" si="708">P2160+U2160</f>
        <v>0</v>
      </c>
      <c r="AA2160" s="14">
        <f t="shared" ref="AA2160:AA2173" si="709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471.54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471.54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471.54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471.54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162.10999999999999</v>
      </c>
      <c r="Y2165" s="14">
        <f t="shared" si="707"/>
        <v>427.5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162.10999999999999</v>
      </c>
      <c r="Y2166" s="14">
        <f t="shared" si="707"/>
        <v>0</v>
      </c>
      <c r="Z2166" s="14">
        <f t="shared" si="708"/>
        <v>427.5</v>
      </c>
      <c r="AA2166" s="14">
        <f t="shared" si="709"/>
        <v>0</v>
      </c>
      <c r="AB2166" s="14">
        <f t="shared" si="711"/>
        <v>0</v>
      </c>
      <c r="AC2166" s="15">
        <f t="shared" si="710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6"/>
        <v>162.10999999999999</v>
      </c>
      <c r="Y2167" s="14">
        <f t="shared" si="707"/>
        <v>0</v>
      </c>
      <c r="Z2167" s="14">
        <f t="shared" si="708"/>
        <v>0</v>
      </c>
      <c r="AA2167" s="14">
        <f t="shared" si="709"/>
        <v>427.5</v>
      </c>
      <c r="AB2167" s="14">
        <f t="shared" si="711"/>
        <v>0</v>
      </c>
      <c r="AC2167" s="15">
        <f t="shared" si="710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6"/>
        <v>162.10999999999999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427.5</v>
      </c>
      <c r="AC2168" s="15">
        <f t="shared" si="710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579.41999999999996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579.41999999999996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619.44000000000005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546.36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0"/>
        <v>509.6</v>
      </c>
      <c r="Y2174" s="52">
        <f t="shared" si="691"/>
        <v>0</v>
      </c>
      <c r="Z2174" s="52">
        <f t="shared" si="692"/>
        <v>0</v>
      </c>
      <c r="AA2174" s="52">
        <f t="shared" si="693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12">N2175+S2175</f>
        <v>588</v>
      </c>
      <c r="Y2175" s="14">
        <f t="shared" ref="Y2175:Y2188" si="713">O2175+T2175</f>
        <v>0</v>
      </c>
      <c r="Z2175" s="14">
        <f t="shared" ref="Z2175:Z2188" si="714">P2175+U2175</f>
        <v>0</v>
      </c>
      <c r="AA2175" s="14">
        <f t="shared" ref="AA2175:AA2188" si="715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478.24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478.24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478.24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478.24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165.62</v>
      </c>
      <c r="Y2180" s="14">
        <f t="shared" si="713"/>
        <v>429.3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165.62</v>
      </c>
      <c r="Y2181" s="14">
        <f t="shared" si="713"/>
        <v>0</v>
      </c>
      <c r="Z2181" s="14">
        <f t="shared" si="714"/>
        <v>429.3</v>
      </c>
      <c r="AA2181" s="14">
        <f t="shared" si="715"/>
        <v>0</v>
      </c>
      <c r="AB2181" s="14">
        <f t="shared" si="717"/>
        <v>0</v>
      </c>
      <c r="AC2181" s="15">
        <f t="shared" si="716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12"/>
        <v>165.62</v>
      </c>
      <c r="Y2182" s="14">
        <f t="shared" si="713"/>
        <v>0</v>
      </c>
      <c r="Z2182" s="14">
        <f t="shared" si="714"/>
        <v>0</v>
      </c>
      <c r="AA2182" s="14">
        <f t="shared" si="715"/>
        <v>429.3</v>
      </c>
      <c r="AB2182" s="14">
        <f t="shared" si="717"/>
        <v>0</v>
      </c>
      <c r="AC2182" s="15">
        <f t="shared" si="716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12"/>
        <v>165.62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429.3</v>
      </c>
      <c r="AC2183" s="15">
        <f t="shared" si="716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588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588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552.72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643.66399999999999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8">N2189+S2189</f>
        <v>352</v>
      </c>
      <c r="Y2189" s="52">
        <f t="shared" ref="Y2189:Y2204" si="719">O2189+T2189</f>
        <v>0</v>
      </c>
      <c r="Z2189" s="52">
        <f t="shared" ref="Z2189:Z2204" si="720">P2189+U2189</f>
        <v>160</v>
      </c>
      <c r="AA2189" s="52">
        <f t="shared" ref="AA2189:AA2204" si="721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512</v>
      </c>
      <c r="Y2190" s="14">
        <f t="shared" si="719"/>
        <v>0</v>
      </c>
      <c r="Z2190" s="14">
        <f t="shared" si="720"/>
        <v>128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332.8</v>
      </c>
      <c r="Y2191" s="14">
        <f t="shared" si="719"/>
        <v>0</v>
      </c>
      <c r="Z2191" s="14">
        <f t="shared" si="720"/>
        <v>154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332.8</v>
      </c>
      <c r="Y2192" s="14">
        <f t="shared" si="719"/>
        <v>0</v>
      </c>
      <c r="Z2192" s="14">
        <f t="shared" si="720"/>
        <v>154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332.8</v>
      </c>
      <c r="Y2193" s="14">
        <f t="shared" si="719"/>
        <v>0</v>
      </c>
      <c r="Z2193" s="14">
        <f t="shared" si="720"/>
        <v>154</v>
      </c>
      <c r="AA2193" s="14">
        <f t="shared" si="721"/>
        <v>0</v>
      </c>
      <c r="AB2193" s="14">
        <f t="shared" si="723"/>
        <v>0</v>
      </c>
      <c r="AC2193" s="15">
        <f t="shared" si="722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332.8</v>
      </c>
      <c r="Y2194" s="14">
        <f t="shared" si="719"/>
        <v>0</v>
      </c>
      <c r="Z2194" s="14">
        <f t="shared" si="720"/>
        <v>154</v>
      </c>
      <c r="AA2194" s="14">
        <f t="shared" si="721"/>
        <v>0</v>
      </c>
      <c r="AB2194" s="14">
        <f t="shared" si="723"/>
        <v>0</v>
      </c>
      <c r="AC2194" s="15">
        <f t="shared" si="722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114.4</v>
      </c>
      <c r="Y2195" s="14">
        <f t="shared" si="719"/>
        <v>495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114.4</v>
      </c>
      <c r="Y2196" s="14">
        <f t="shared" si="719"/>
        <v>0</v>
      </c>
      <c r="Z2196" s="14">
        <f t="shared" si="720"/>
        <v>528</v>
      </c>
      <c r="AA2196" s="14">
        <f t="shared" si="721"/>
        <v>0</v>
      </c>
      <c r="AB2196" s="14">
        <f t="shared" si="723"/>
        <v>0</v>
      </c>
      <c r="AC2196" s="15">
        <f t="shared" si="722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8"/>
        <v>114.4</v>
      </c>
      <c r="Y2197" s="14">
        <f t="shared" si="719"/>
        <v>0</v>
      </c>
      <c r="Z2197" s="14">
        <f t="shared" si="720"/>
        <v>0</v>
      </c>
      <c r="AA2197" s="14">
        <f t="shared" si="721"/>
        <v>495</v>
      </c>
      <c r="AB2197" s="14">
        <f t="shared" si="723"/>
        <v>0</v>
      </c>
      <c r="AC2197" s="15">
        <f t="shared" si="722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8"/>
        <v>114.4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495</v>
      </c>
      <c r="AC2198" s="15">
        <f t="shared" si="722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9"/>
        <v>0</v>
      </c>
      <c r="Z2199" s="14">
        <f t="shared" si="720"/>
        <v>195</v>
      </c>
      <c r="AA2199" s="14">
        <f t="shared" si="721"/>
        <v>0</v>
      </c>
      <c r="AB2199" s="14">
        <f t="shared" si="723"/>
        <v>0</v>
      </c>
      <c r="AC2199" s="15">
        <f t="shared" si="722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598.5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598.5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457.59999999999997</v>
      </c>
      <c r="Y2202" s="14">
        <f t="shared" si="719"/>
        <v>0</v>
      </c>
      <c r="Z2202" s="14">
        <f t="shared" si="720"/>
        <v>128</v>
      </c>
      <c r="AA2202" s="14">
        <f t="shared" si="721"/>
        <v>0</v>
      </c>
      <c r="AB2202" s="14">
        <f t="shared" si="723"/>
        <v>0</v>
      </c>
      <c r="AC2202" s="15">
        <f t="shared" si="722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457.59999999999997</v>
      </c>
      <c r="Y2203" s="14">
        <f t="shared" si="719"/>
        <v>0</v>
      </c>
      <c r="Z2203" s="14">
        <f t="shared" si="720"/>
        <v>128</v>
      </c>
      <c r="AA2203" s="14">
        <f t="shared" si="721"/>
        <v>0</v>
      </c>
      <c r="AB2203" s="14">
        <f t="shared" si="723"/>
        <v>0</v>
      </c>
      <c r="AC2203" s="15">
        <f t="shared" si="722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8"/>
        <v>504</v>
      </c>
      <c r="Y2204" s="52">
        <f t="shared" si="719"/>
        <v>0</v>
      </c>
      <c r="Z2204" s="52">
        <f t="shared" si="720"/>
        <v>0</v>
      </c>
      <c r="AA2204" s="52">
        <f t="shared" si="721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4">N2205+S2205</f>
        <v>576</v>
      </c>
      <c r="Y2205" s="14">
        <f t="shared" ref="Y2205:Y2233" si="725">O2205+T2205</f>
        <v>0</v>
      </c>
      <c r="Z2205" s="14">
        <f t="shared" ref="Z2205:Z2233" si="726">P2205+U2205</f>
        <v>0</v>
      </c>
      <c r="AA2205" s="14">
        <f t="shared" ref="AA2205:AA2233" si="727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4"/>
        <v>471.6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 t="shared" ref="AC2206:AC2218" si="728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4"/>
        <v>471.6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 t="shared" ref="AB2207:AB2218" si="729">R2207+W2207</f>
        <v>0</v>
      </c>
      <c r="AC2207" s="15">
        <f t="shared" si="728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4"/>
        <v>471.6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si="729"/>
        <v>0</v>
      </c>
      <c r="AC2208" s="15">
        <f t="shared" si="728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4"/>
        <v>471.6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4"/>
        <v>163.80000000000001</v>
      </c>
      <c r="Y2210" s="14">
        <f t="shared" si="725"/>
        <v>435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4"/>
        <v>163.80000000000001</v>
      </c>
      <c r="Y2211" s="14">
        <f t="shared" si="725"/>
        <v>0</v>
      </c>
      <c r="Z2211" s="14">
        <f t="shared" si="726"/>
        <v>435</v>
      </c>
      <c r="AA2211" s="14">
        <f t="shared" si="727"/>
        <v>0</v>
      </c>
      <c r="AB2211" s="14">
        <f t="shared" si="729"/>
        <v>0</v>
      </c>
      <c r="AC2211" s="15">
        <f t="shared" si="728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4"/>
        <v>163.80000000000001</v>
      </c>
      <c r="Y2212" s="14">
        <f t="shared" si="725"/>
        <v>0</v>
      </c>
      <c r="Z2212" s="14">
        <f t="shared" si="726"/>
        <v>0</v>
      </c>
      <c r="AA2212" s="14">
        <f t="shared" si="727"/>
        <v>435</v>
      </c>
      <c r="AB2212" s="14">
        <f t="shared" si="729"/>
        <v>0</v>
      </c>
      <c r="AC2212" s="15">
        <f t="shared" si="728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4"/>
        <v>163.80000000000001</v>
      </c>
      <c r="Y2213" s="14">
        <f t="shared" si="725"/>
        <v>0</v>
      </c>
      <c r="Z2213" s="14">
        <f t="shared" si="726"/>
        <v>0</v>
      </c>
      <c r="AA2213" s="14">
        <f t="shared" si="727"/>
        <v>0</v>
      </c>
      <c r="AB2213" s="14">
        <f t="shared" si="729"/>
        <v>435</v>
      </c>
      <c r="AC2213" s="15">
        <f t="shared" si="728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0</v>
      </c>
      <c r="AC2214" s="15">
        <f t="shared" si="728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4"/>
        <v>580.5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4"/>
        <v>580.5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4"/>
        <v>619.20000000000005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4"/>
        <v>539.28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4"/>
        <v>528</v>
      </c>
      <c r="Y2219" s="52">
        <f t="shared" si="725"/>
        <v>0</v>
      </c>
      <c r="Z2219" s="52">
        <f t="shared" si="726"/>
        <v>0</v>
      </c>
      <c r="AA2219" s="52">
        <f t="shared" si="727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4"/>
        <v>605.44000000000005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4"/>
        <v>492.8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 t="shared" ref="AC2221:AC2233" si="730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4"/>
        <v>492.8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ref="AB2222:AB2233" si="731">R2222+W2222</f>
        <v>0</v>
      </c>
      <c r="AC2222" s="15">
        <f t="shared" si="730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4"/>
        <v>492.8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31"/>
        <v>0</v>
      </c>
      <c r="AC2223" s="15">
        <f t="shared" si="730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4"/>
        <v>492.8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4"/>
        <v>223.07999999999998</v>
      </c>
      <c r="Y2225" s="14">
        <f t="shared" si="725"/>
        <v>405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4"/>
        <v>183.04000000000002</v>
      </c>
      <c r="Y2226" s="14">
        <f t="shared" si="725"/>
        <v>0</v>
      </c>
      <c r="Z2226" s="14">
        <f t="shared" si="726"/>
        <v>450</v>
      </c>
      <c r="AA2226" s="14">
        <f t="shared" si="727"/>
        <v>0</v>
      </c>
      <c r="AB2226" s="14">
        <f t="shared" si="731"/>
        <v>0</v>
      </c>
      <c r="AC2226" s="15">
        <f t="shared" si="730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4"/>
        <v>125.84</v>
      </c>
      <c r="Y2227" s="14">
        <f t="shared" si="725"/>
        <v>0</v>
      </c>
      <c r="Z2227" s="14">
        <f t="shared" si="726"/>
        <v>0</v>
      </c>
      <c r="AA2227" s="14">
        <f t="shared" si="727"/>
        <v>510</v>
      </c>
      <c r="AB2227" s="14">
        <f t="shared" si="731"/>
        <v>0</v>
      </c>
      <c r="AC2227" s="15">
        <f t="shared" si="730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4"/>
        <v>183.04000000000002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31"/>
        <v>450</v>
      </c>
      <c r="AC2228" s="15">
        <f t="shared" si="730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4"/>
        <v>607.20000000000005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0</v>
      </c>
      <c r="AC2229" s="15">
        <f t="shared" si="730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4"/>
        <v>621.6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4"/>
        <v>621.6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4"/>
        <v>661.76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4"/>
        <v>570.24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32">N2234+S2234</f>
        <v>520</v>
      </c>
      <c r="Y2234" s="52">
        <f t="shared" ref="Y2234:Y2248" si="733">O2234+T2234</f>
        <v>0</v>
      </c>
      <c r="Z2234" s="52">
        <f t="shared" ref="Z2234:Z2248" si="734">P2234+U2234</f>
        <v>0</v>
      </c>
      <c r="AA2234" s="52">
        <f t="shared" ref="AA2234:AA2248" si="735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32"/>
        <v>640</v>
      </c>
      <c r="Y2235" s="14">
        <f t="shared" si="733"/>
        <v>0</v>
      </c>
      <c r="Z2235" s="14">
        <f t="shared" si="734"/>
        <v>0</v>
      </c>
      <c r="AA2235" s="14">
        <f t="shared" si="735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32"/>
        <v>488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 t="shared" ref="AC2236:AC2248" si="736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32"/>
        <v>488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 t="shared" ref="AB2237:AB2248" si="737">R2237+W2237</f>
        <v>0</v>
      </c>
      <c r="AC2237" s="15">
        <f t="shared" si="736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32"/>
        <v>488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si="737"/>
        <v>0</v>
      </c>
      <c r="AC2238" s="15">
        <f t="shared" si="736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32"/>
        <v>488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32"/>
        <v>169</v>
      </c>
      <c r="Y2240" s="14">
        <f t="shared" si="733"/>
        <v>445.5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32"/>
        <v>169</v>
      </c>
      <c r="Y2241" s="14">
        <f t="shared" si="733"/>
        <v>0</v>
      </c>
      <c r="Z2241" s="14">
        <f t="shared" si="734"/>
        <v>445.5</v>
      </c>
      <c r="AA2241" s="14">
        <f t="shared" si="735"/>
        <v>0</v>
      </c>
      <c r="AB2241" s="14">
        <f t="shared" si="737"/>
        <v>0</v>
      </c>
      <c r="AC2241" s="15">
        <f t="shared" si="736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32"/>
        <v>169</v>
      </c>
      <c r="Y2242" s="14">
        <f t="shared" si="733"/>
        <v>0</v>
      </c>
      <c r="Z2242" s="14">
        <f t="shared" si="734"/>
        <v>0</v>
      </c>
      <c r="AA2242" s="14">
        <f t="shared" si="735"/>
        <v>445.5</v>
      </c>
      <c r="AB2242" s="14">
        <f t="shared" si="737"/>
        <v>0</v>
      </c>
      <c r="AC2242" s="15">
        <f t="shared" si="736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32"/>
        <v>169</v>
      </c>
      <c r="Y2243" s="14">
        <f t="shared" si="733"/>
        <v>0</v>
      </c>
      <c r="Z2243" s="14">
        <f t="shared" si="734"/>
        <v>0</v>
      </c>
      <c r="AA2243" s="14">
        <f t="shared" si="735"/>
        <v>0</v>
      </c>
      <c r="AB2243" s="14">
        <f t="shared" si="737"/>
        <v>445.5</v>
      </c>
      <c r="AC2243" s="15">
        <f t="shared" si="736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0</v>
      </c>
      <c r="AC2244" s="15">
        <f t="shared" si="736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32"/>
        <v>600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32"/>
        <v>600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32"/>
        <v>610.40000000000009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32"/>
        <v>610.40000000000009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8">N2249+S2249</f>
        <v>0</v>
      </c>
      <c r="Y2249" s="52">
        <f t="shared" ref="Y2249:Y2263" si="739">O2249+T2249</f>
        <v>510</v>
      </c>
      <c r="Z2249" s="52">
        <f t="shared" ref="Z2249:Z2263" si="740">P2249+U2249</f>
        <v>0</v>
      </c>
      <c r="AA2249" s="52">
        <f t="shared" ref="AA2249:AA2263" si="741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8"/>
        <v>0</v>
      </c>
      <c r="Y2250" s="14">
        <f t="shared" si="739"/>
        <v>544</v>
      </c>
      <c r="Z2250" s="14">
        <f t="shared" si="740"/>
        <v>0</v>
      </c>
      <c r="AA2250" s="14">
        <f t="shared" si="741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8"/>
        <v>0</v>
      </c>
      <c r="Y2251" s="14">
        <f t="shared" si="739"/>
        <v>476</v>
      </c>
      <c r="Z2251" s="14">
        <f t="shared" si="740"/>
        <v>0</v>
      </c>
      <c r="AA2251" s="14">
        <f t="shared" si="741"/>
        <v>0</v>
      </c>
      <c r="AB2251" s="14">
        <f>R2251+W2251</f>
        <v>0</v>
      </c>
      <c r="AC2251" s="15">
        <f t="shared" ref="AC2251:AC2263" si="742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8"/>
        <v>0</v>
      </c>
      <c r="Y2252" s="14">
        <f t="shared" si="739"/>
        <v>476</v>
      </c>
      <c r="Z2252" s="14">
        <f t="shared" si="740"/>
        <v>0</v>
      </c>
      <c r="AA2252" s="14">
        <f t="shared" si="741"/>
        <v>0</v>
      </c>
      <c r="AB2252" s="14">
        <f t="shared" ref="AB2252:AB2263" si="743">R2252+W2252</f>
        <v>0</v>
      </c>
      <c r="AC2252" s="15">
        <f t="shared" si="742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8"/>
        <v>0</v>
      </c>
      <c r="Y2253" s="14">
        <f t="shared" si="739"/>
        <v>476</v>
      </c>
      <c r="Z2253" s="14">
        <f t="shared" si="740"/>
        <v>0</v>
      </c>
      <c r="AA2253" s="14">
        <f t="shared" si="741"/>
        <v>0</v>
      </c>
      <c r="AB2253" s="14">
        <f t="shared" si="743"/>
        <v>0</v>
      </c>
      <c r="AC2253" s="15">
        <f t="shared" si="742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8"/>
        <v>0</v>
      </c>
      <c r="Y2254" s="14">
        <f t="shared" si="739"/>
        <v>476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8"/>
        <v>0</v>
      </c>
      <c r="Y2255" s="14">
        <f t="shared" si="739"/>
        <v>637.5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8"/>
        <v>0</v>
      </c>
      <c r="Y2256" s="14">
        <f t="shared" si="739"/>
        <v>0</v>
      </c>
      <c r="Z2256" s="14">
        <f t="shared" si="740"/>
        <v>562.5</v>
      </c>
      <c r="AA2256" s="14">
        <f t="shared" si="741"/>
        <v>0</v>
      </c>
      <c r="AB2256" s="14">
        <f t="shared" si="743"/>
        <v>0</v>
      </c>
      <c r="AC2256" s="15">
        <f t="shared" si="742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8"/>
        <v>0</v>
      </c>
      <c r="Y2257" s="14">
        <f t="shared" si="739"/>
        <v>0</v>
      </c>
      <c r="Z2257" s="14">
        <f t="shared" si="740"/>
        <v>0</v>
      </c>
      <c r="AA2257" s="14">
        <f t="shared" si="741"/>
        <v>562.5</v>
      </c>
      <c r="AB2257" s="14">
        <f t="shared" si="743"/>
        <v>0</v>
      </c>
      <c r="AC2257" s="15">
        <f t="shared" si="742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8"/>
        <v>0</v>
      </c>
      <c r="Y2258" s="14">
        <f t="shared" si="739"/>
        <v>0</v>
      </c>
      <c r="Z2258" s="14">
        <f t="shared" si="740"/>
        <v>0</v>
      </c>
      <c r="AA2258" s="14">
        <f t="shared" si="741"/>
        <v>0</v>
      </c>
      <c r="AB2258" s="14">
        <f t="shared" si="743"/>
        <v>562.5</v>
      </c>
      <c r="AC2258" s="15">
        <f t="shared" si="742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9"/>
        <v>586.5</v>
      </c>
      <c r="Z2259" s="14">
        <f t="shared" si="740"/>
        <v>0</v>
      </c>
      <c r="AA2259" s="14">
        <f t="shared" si="741"/>
        <v>0</v>
      </c>
      <c r="AB2259" s="14">
        <f t="shared" si="743"/>
        <v>0</v>
      </c>
      <c r="AC2259" s="15">
        <f t="shared" si="742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8"/>
        <v>594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8"/>
        <v>594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8"/>
        <v>0</v>
      </c>
      <c r="Y2262" s="14">
        <f t="shared" si="739"/>
        <v>544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8"/>
        <v>0</v>
      </c>
      <c r="Y2263" s="14">
        <f t="shared" si="739"/>
        <v>544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4">N2265+S2265</f>
        <v>603.20000000000005</v>
      </c>
      <c r="Y2265" s="14">
        <f t="shared" ref="Y2265:Y2294" si="745">O2265+T2265</f>
        <v>0</v>
      </c>
      <c r="Z2265" s="14">
        <f t="shared" ref="Z2265:Z2294" si="746">P2265+U2265</f>
        <v>0</v>
      </c>
      <c r="AA2265" s="14">
        <f t="shared" ref="AA2265:AA2294" si="747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4"/>
        <v>696.00000000000011</v>
      </c>
      <c r="Y2266" s="14">
        <f t="shared" si="745"/>
        <v>0</v>
      </c>
      <c r="Z2266" s="14">
        <f t="shared" si="746"/>
        <v>0</v>
      </c>
      <c r="AA2266" s="14">
        <f t="shared" si="747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4"/>
        <v>566.07999999999993</v>
      </c>
      <c r="Y2267" s="14">
        <f t="shared" si="745"/>
        <v>0</v>
      </c>
      <c r="Z2267" s="14">
        <f t="shared" si="746"/>
        <v>0</v>
      </c>
      <c r="AA2267" s="14">
        <f t="shared" si="747"/>
        <v>0</v>
      </c>
      <c r="AB2267" s="14">
        <f>R2267+W2267</f>
        <v>0</v>
      </c>
      <c r="AC2267" s="15">
        <f t="shared" ref="AC2267:AC2279" si="748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4"/>
        <v>566.07999999999993</v>
      </c>
      <c r="Y2268" s="14">
        <f t="shared" si="745"/>
        <v>0</v>
      </c>
      <c r="Z2268" s="14">
        <f t="shared" si="746"/>
        <v>0</v>
      </c>
      <c r="AA2268" s="14">
        <f t="shared" si="747"/>
        <v>0</v>
      </c>
      <c r="AB2268" s="14">
        <f t="shared" ref="AB2268:AB2280" si="749">R2268+W2268</f>
        <v>0</v>
      </c>
      <c r="AC2268" s="15">
        <f t="shared" si="748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4"/>
        <v>566.07999999999993</v>
      </c>
      <c r="Y2269" s="14">
        <f t="shared" si="745"/>
        <v>0</v>
      </c>
      <c r="Z2269" s="14">
        <f t="shared" si="746"/>
        <v>0</v>
      </c>
      <c r="AA2269" s="14">
        <f t="shared" si="747"/>
        <v>0</v>
      </c>
      <c r="AB2269" s="14">
        <f t="shared" si="749"/>
        <v>0</v>
      </c>
      <c r="AC2269" s="15">
        <f t="shared" si="748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4"/>
        <v>566.07999999999993</v>
      </c>
      <c r="Y2270" s="14">
        <f t="shared" si="745"/>
        <v>0</v>
      </c>
      <c r="Z2270" s="14">
        <f t="shared" si="746"/>
        <v>0</v>
      </c>
      <c r="AA2270" s="14">
        <f t="shared" si="747"/>
        <v>0</v>
      </c>
      <c r="AB2270" s="14">
        <f t="shared" si="749"/>
        <v>0</v>
      </c>
      <c r="AC2270" s="15">
        <f t="shared" si="748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4"/>
        <v>196.04000000000002</v>
      </c>
      <c r="Y2271" s="14">
        <f t="shared" si="745"/>
        <v>506.25</v>
      </c>
      <c r="Z2271" s="14">
        <f t="shared" si="746"/>
        <v>0</v>
      </c>
      <c r="AA2271" s="14">
        <f t="shared" si="747"/>
        <v>0</v>
      </c>
      <c r="AB2271" s="14">
        <f t="shared" si="749"/>
        <v>0</v>
      </c>
      <c r="AC2271" s="15">
        <f t="shared" si="748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4"/>
        <v>196.04000000000002</v>
      </c>
      <c r="Y2272" s="14">
        <f t="shared" si="745"/>
        <v>0</v>
      </c>
      <c r="Z2272" s="14">
        <f t="shared" si="746"/>
        <v>506.25</v>
      </c>
      <c r="AA2272" s="14">
        <f t="shared" si="747"/>
        <v>0</v>
      </c>
      <c r="AB2272" s="14">
        <f t="shared" si="749"/>
        <v>0</v>
      </c>
      <c r="AC2272" s="15">
        <f t="shared" si="748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4"/>
        <v>196.04000000000002</v>
      </c>
      <c r="Y2273" s="14">
        <f t="shared" si="745"/>
        <v>0</v>
      </c>
      <c r="Z2273" s="14">
        <f t="shared" si="746"/>
        <v>0</v>
      </c>
      <c r="AA2273" s="14">
        <f t="shared" si="747"/>
        <v>506.25</v>
      </c>
      <c r="AB2273" s="14">
        <f t="shared" si="749"/>
        <v>0</v>
      </c>
      <c r="AC2273" s="15">
        <f t="shared" si="748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4"/>
        <v>196.04000000000002</v>
      </c>
      <c r="Y2274" s="14">
        <f t="shared" si="745"/>
        <v>0</v>
      </c>
      <c r="Z2274" s="14">
        <f t="shared" si="746"/>
        <v>0</v>
      </c>
      <c r="AA2274" s="14">
        <f t="shared" si="747"/>
        <v>0</v>
      </c>
      <c r="AB2274" s="14">
        <f t="shared" si="749"/>
        <v>506.25</v>
      </c>
      <c r="AC2274" s="15">
        <f t="shared" si="748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5"/>
        <v>0</v>
      </c>
      <c r="Z2275" s="14">
        <f t="shared" si="746"/>
        <v>0</v>
      </c>
      <c r="AA2275" s="14">
        <f t="shared" si="747"/>
        <v>0</v>
      </c>
      <c r="AB2275" s="14">
        <f t="shared" si="749"/>
        <v>0</v>
      </c>
      <c r="AC2275" s="15">
        <f t="shared" si="748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4"/>
        <v>696</v>
      </c>
      <c r="Y2276" s="14">
        <f t="shared" si="745"/>
        <v>0</v>
      </c>
      <c r="Z2276" s="14">
        <f t="shared" si="746"/>
        <v>0</v>
      </c>
      <c r="AA2276" s="14">
        <f t="shared" si="747"/>
        <v>0</v>
      </c>
      <c r="AB2276" s="14">
        <f t="shared" si="749"/>
        <v>0</v>
      </c>
      <c r="AC2276" s="15">
        <f t="shared" si="748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4"/>
        <v>696</v>
      </c>
      <c r="Y2277" s="14">
        <f t="shared" si="745"/>
        <v>0</v>
      </c>
      <c r="Z2277" s="14">
        <f t="shared" si="746"/>
        <v>0</v>
      </c>
      <c r="AA2277" s="14">
        <f t="shared" si="747"/>
        <v>0</v>
      </c>
      <c r="AB2277" s="14">
        <f t="shared" si="749"/>
        <v>0</v>
      </c>
      <c r="AC2277" s="15">
        <f t="shared" si="748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4"/>
        <v>742.40000000000009</v>
      </c>
      <c r="Y2278" s="14">
        <f t="shared" si="745"/>
        <v>0</v>
      </c>
      <c r="Z2278" s="14">
        <f t="shared" si="746"/>
        <v>0</v>
      </c>
      <c r="AA2278" s="14">
        <f t="shared" si="747"/>
        <v>0</v>
      </c>
      <c r="AB2278" s="14">
        <f t="shared" si="749"/>
        <v>0</v>
      </c>
      <c r="AC2278" s="15">
        <f t="shared" si="748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4"/>
        <v>654.24000000000012</v>
      </c>
      <c r="Y2279" s="14">
        <f t="shared" si="745"/>
        <v>0</v>
      </c>
      <c r="Z2279" s="14">
        <f t="shared" si="746"/>
        <v>0</v>
      </c>
      <c r="AA2279" s="14">
        <f t="shared" si="747"/>
        <v>0</v>
      </c>
      <c r="AB2279" s="14">
        <f t="shared" si="749"/>
        <v>0</v>
      </c>
      <c r="AC2279" s="15">
        <f t="shared" si="748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4"/>
        <v>607.20000000000005</v>
      </c>
      <c r="Y2280" s="52">
        <f t="shared" si="745"/>
        <v>0</v>
      </c>
      <c r="Z2280" s="52">
        <f t="shared" si="746"/>
        <v>0</v>
      </c>
      <c r="AA2280" s="52">
        <f t="shared" si="747"/>
        <v>0</v>
      </c>
      <c r="AB2280" s="52">
        <f t="shared" si="749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717.60000000000014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574.07999999999993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50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574.07999999999993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4" si="751">R2283+W2283</f>
        <v>0</v>
      </c>
      <c r="AC2283" s="15">
        <f t="shared" si="750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574.07999999999993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51"/>
        <v>0</v>
      </c>
      <c r="AC2284" s="15">
        <f t="shared" si="750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574.07999999999993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51"/>
        <v>0</v>
      </c>
      <c r="AC2285" s="15">
        <f t="shared" si="750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197.34000000000003</v>
      </c>
      <c r="Y2286" s="14">
        <f t="shared" si="745"/>
        <v>517.5</v>
      </c>
      <c r="Z2286" s="14">
        <f t="shared" si="746"/>
        <v>0</v>
      </c>
      <c r="AA2286" s="14">
        <f t="shared" si="747"/>
        <v>0</v>
      </c>
      <c r="AB2286" s="14">
        <f t="shared" si="751"/>
        <v>0</v>
      </c>
      <c r="AC2286" s="15">
        <f t="shared" si="750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197.34000000000003</v>
      </c>
      <c r="Y2287" s="14">
        <f t="shared" si="745"/>
        <v>0</v>
      </c>
      <c r="Z2287" s="14">
        <f t="shared" si="746"/>
        <v>517.5</v>
      </c>
      <c r="AA2287" s="14">
        <f t="shared" si="747"/>
        <v>0</v>
      </c>
      <c r="AB2287" s="14">
        <f t="shared" si="751"/>
        <v>0</v>
      </c>
      <c r="AC2287" s="15">
        <f t="shared" si="750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4"/>
        <v>197.34000000000003</v>
      </c>
      <c r="Y2288" s="14">
        <f t="shared" si="745"/>
        <v>0</v>
      </c>
      <c r="Z2288" s="14">
        <f t="shared" si="746"/>
        <v>0</v>
      </c>
      <c r="AA2288" s="14">
        <f t="shared" si="747"/>
        <v>517.5</v>
      </c>
      <c r="AB2288" s="14">
        <f t="shared" si="751"/>
        <v>0</v>
      </c>
      <c r="AC2288" s="15">
        <f t="shared" si="750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4"/>
        <v>197.34000000000003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51"/>
        <v>517.5</v>
      </c>
      <c r="AC2289" s="15">
        <f t="shared" si="750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51"/>
        <v>0</v>
      </c>
      <c r="AC2290" s="15">
        <f t="shared" si="750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703.8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51"/>
        <v>0</v>
      </c>
      <c r="AC2291" s="15">
        <f t="shared" si="750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703.8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51"/>
        <v>0</v>
      </c>
      <c r="AC2292" s="15">
        <f t="shared" si="750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728.6400000000001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51"/>
        <v>0</v>
      </c>
      <c r="AC2293" s="15">
        <f t="shared" si="750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656.88000000000011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51"/>
        <v>0</v>
      </c>
      <c r="AC2294" s="15">
        <f t="shared" si="750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52">N2295+S2295</f>
        <v>613.59999999999991</v>
      </c>
      <c r="Y2295" s="52">
        <f t="shared" ref="Y2295:Y2431" si="753">O2295+T2295</f>
        <v>0</v>
      </c>
      <c r="Z2295" s="52">
        <f t="shared" ref="Z2295:Z2431" si="754">P2295+U2295</f>
        <v>0</v>
      </c>
      <c r="AA2295" s="52">
        <f t="shared" ref="AA2295:AA2431" si="755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2"/>
        <v>708</v>
      </c>
      <c r="Y2296" s="14">
        <f t="shared" si="753"/>
        <v>0</v>
      </c>
      <c r="Z2296" s="14">
        <f t="shared" si="754"/>
        <v>0</v>
      </c>
      <c r="AA2296" s="14">
        <f t="shared" si="755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2"/>
        <v>575.83999999999992</v>
      </c>
      <c r="Y2297" s="14">
        <f t="shared" si="753"/>
        <v>0</v>
      </c>
      <c r="Z2297" s="14">
        <f t="shared" si="754"/>
        <v>0</v>
      </c>
      <c r="AA2297" s="14">
        <f t="shared" si="755"/>
        <v>0</v>
      </c>
      <c r="AB2297" s="14">
        <f>R2297+W2297</f>
        <v>0</v>
      </c>
      <c r="AC2297" s="15">
        <f t="shared" ref="AC2297:AC2309" si="756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2"/>
        <v>575.83999999999992</v>
      </c>
      <c r="Y2298" s="14">
        <f t="shared" si="753"/>
        <v>0</v>
      </c>
      <c r="Z2298" s="14">
        <f t="shared" si="754"/>
        <v>0</v>
      </c>
      <c r="AA2298" s="14">
        <f t="shared" si="755"/>
        <v>0</v>
      </c>
      <c r="AB2298" s="14">
        <f t="shared" ref="AB2298:AB2309" si="757">R2298+W2298</f>
        <v>0</v>
      </c>
      <c r="AC2298" s="15">
        <f t="shared" si="756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2"/>
        <v>575.83999999999992</v>
      </c>
      <c r="Y2299" s="14">
        <f t="shared" si="753"/>
        <v>0</v>
      </c>
      <c r="Z2299" s="14">
        <f t="shared" si="754"/>
        <v>0</v>
      </c>
      <c r="AA2299" s="14">
        <f t="shared" si="755"/>
        <v>0</v>
      </c>
      <c r="AB2299" s="14">
        <f t="shared" si="757"/>
        <v>0</v>
      </c>
      <c r="AC2299" s="15">
        <f t="shared" si="756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2"/>
        <v>575.83999999999992</v>
      </c>
      <c r="Y2300" s="14">
        <f t="shared" si="753"/>
        <v>0</v>
      </c>
      <c r="Z2300" s="14">
        <f t="shared" si="754"/>
        <v>0</v>
      </c>
      <c r="AA2300" s="14">
        <f t="shared" si="755"/>
        <v>0</v>
      </c>
      <c r="AB2300" s="14">
        <f t="shared" si="757"/>
        <v>0</v>
      </c>
      <c r="AC2300" s="15">
        <f t="shared" si="756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2"/>
        <v>192.66000000000003</v>
      </c>
      <c r="Y2301" s="14">
        <f t="shared" si="753"/>
        <v>526.5</v>
      </c>
      <c r="Z2301" s="14">
        <f t="shared" si="754"/>
        <v>0</v>
      </c>
      <c r="AA2301" s="14">
        <f t="shared" si="755"/>
        <v>0</v>
      </c>
      <c r="AB2301" s="14">
        <f t="shared" si="757"/>
        <v>0</v>
      </c>
      <c r="AC2301" s="15">
        <f t="shared" si="756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2"/>
        <v>192.66000000000003</v>
      </c>
      <c r="Y2302" s="14">
        <f t="shared" si="753"/>
        <v>0</v>
      </c>
      <c r="Z2302" s="14">
        <f t="shared" si="754"/>
        <v>526.5</v>
      </c>
      <c r="AA2302" s="14">
        <f t="shared" si="755"/>
        <v>0</v>
      </c>
      <c r="AB2302" s="14">
        <f t="shared" si="757"/>
        <v>0</v>
      </c>
      <c r="AC2302" s="15">
        <f t="shared" si="756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52"/>
        <v>192.66000000000003</v>
      </c>
      <c r="Y2303" s="14">
        <f t="shared" si="753"/>
        <v>0</v>
      </c>
      <c r="Z2303" s="14">
        <f t="shared" si="754"/>
        <v>0</v>
      </c>
      <c r="AA2303" s="14">
        <f t="shared" si="755"/>
        <v>526.5</v>
      </c>
      <c r="AB2303" s="14">
        <f t="shared" si="757"/>
        <v>0</v>
      </c>
      <c r="AC2303" s="15">
        <f t="shared" si="756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52"/>
        <v>192.66000000000003</v>
      </c>
      <c r="Y2304" s="14">
        <f t="shared" si="753"/>
        <v>0</v>
      </c>
      <c r="Z2304" s="14">
        <f t="shared" si="754"/>
        <v>0</v>
      </c>
      <c r="AA2304" s="14">
        <f t="shared" si="755"/>
        <v>0</v>
      </c>
      <c r="AB2304" s="14">
        <f t="shared" si="757"/>
        <v>526.5</v>
      </c>
      <c r="AC2304" s="15">
        <f t="shared" si="756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3"/>
        <v>0</v>
      </c>
      <c r="Z2305" s="14">
        <f t="shared" si="754"/>
        <v>0</v>
      </c>
      <c r="AA2305" s="14">
        <f t="shared" si="755"/>
        <v>0</v>
      </c>
      <c r="AB2305" s="14">
        <f t="shared" si="757"/>
        <v>0</v>
      </c>
      <c r="AC2305" s="15">
        <f t="shared" si="756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2"/>
        <v>708</v>
      </c>
      <c r="Y2306" s="14">
        <f t="shared" si="753"/>
        <v>0</v>
      </c>
      <c r="Z2306" s="14">
        <f t="shared" si="754"/>
        <v>0</v>
      </c>
      <c r="AA2306" s="14">
        <f t="shared" si="755"/>
        <v>0</v>
      </c>
      <c r="AB2306" s="14">
        <f t="shared" si="757"/>
        <v>0</v>
      </c>
      <c r="AC2306" s="15">
        <f t="shared" si="756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2"/>
        <v>708</v>
      </c>
      <c r="Y2307" s="14">
        <f t="shared" si="753"/>
        <v>0</v>
      </c>
      <c r="Z2307" s="14">
        <f t="shared" si="754"/>
        <v>0</v>
      </c>
      <c r="AA2307" s="14">
        <f t="shared" si="755"/>
        <v>0</v>
      </c>
      <c r="AB2307" s="14">
        <f t="shared" si="757"/>
        <v>0</v>
      </c>
      <c r="AC2307" s="15">
        <f t="shared" si="756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2"/>
        <v>755.2</v>
      </c>
      <c r="Y2308" s="14">
        <f t="shared" si="753"/>
        <v>0</v>
      </c>
      <c r="Z2308" s="14">
        <f t="shared" si="754"/>
        <v>0</v>
      </c>
      <c r="AA2308" s="14">
        <f t="shared" si="755"/>
        <v>0</v>
      </c>
      <c r="AB2308" s="14">
        <f t="shared" si="757"/>
        <v>0</v>
      </c>
      <c r="AC2308" s="15">
        <f t="shared" si="756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2"/>
        <v>665.52</v>
      </c>
      <c r="Y2309" s="14">
        <f t="shared" si="753"/>
        <v>0</v>
      </c>
      <c r="Z2309" s="14">
        <f t="shared" si="754"/>
        <v>0</v>
      </c>
      <c r="AA2309" s="14">
        <f t="shared" si="755"/>
        <v>0</v>
      </c>
      <c r="AB2309" s="14">
        <f t="shared" si="757"/>
        <v>0</v>
      </c>
      <c r="AC2309" s="15">
        <f t="shared" si="756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2"/>
        <v>603.20000000000005</v>
      </c>
      <c r="Y2310" s="52">
        <f t="shared" si="753"/>
        <v>0</v>
      </c>
      <c r="Z2310" s="52">
        <f t="shared" si="754"/>
        <v>0</v>
      </c>
      <c r="AA2310" s="52">
        <f t="shared" si="755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8">N2311+S2311</f>
        <v>696.00000000000011</v>
      </c>
      <c r="Y2311" s="14">
        <f t="shared" ref="Y2311:Y2324" si="759">O2311+T2311</f>
        <v>0</v>
      </c>
      <c r="Z2311" s="14">
        <f t="shared" ref="Z2311:Z2324" si="760">P2311+U2311</f>
        <v>0</v>
      </c>
      <c r="AA2311" s="14">
        <f t="shared" ref="AA2311:AA2324" si="761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8"/>
        <v>566.07999999999993</v>
      </c>
      <c r="Y2312" s="14">
        <f t="shared" si="759"/>
        <v>0</v>
      </c>
      <c r="Z2312" s="14">
        <f t="shared" si="760"/>
        <v>0</v>
      </c>
      <c r="AA2312" s="14">
        <f t="shared" si="761"/>
        <v>0</v>
      </c>
      <c r="AB2312" s="14">
        <f>R2312+W2312</f>
        <v>0</v>
      </c>
      <c r="AC2312" s="15">
        <f t="shared" ref="AC2312:AC2324" si="762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8"/>
        <v>566.07999999999993</v>
      </c>
      <c r="Y2313" s="14">
        <f t="shared" si="759"/>
        <v>0</v>
      </c>
      <c r="Z2313" s="14">
        <f t="shared" si="760"/>
        <v>0</v>
      </c>
      <c r="AA2313" s="14">
        <f t="shared" si="761"/>
        <v>0</v>
      </c>
      <c r="AB2313" s="14">
        <f t="shared" ref="AB2313:AB2324" si="763">R2313+W2313</f>
        <v>0</v>
      </c>
      <c r="AC2313" s="15">
        <f t="shared" si="762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8"/>
        <v>566.07999999999993</v>
      </c>
      <c r="Y2314" s="14">
        <f t="shared" si="759"/>
        <v>0</v>
      </c>
      <c r="Z2314" s="14">
        <f t="shared" si="760"/>
        <v>0</v>
      </c>
      <c r="AA2314" s="14">
        <f t="shared" si="761"/>
        <v>0</v>
      </c>
      <c r="AB2314" s="14">
        <f t="shared" si="763"/>
        <v>0</v>
      </c>
      <c r="AC2314" s="15">
        <f t="shared" si="762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8"/>
        <v>566.07999999999993</v>
      </c>
      <c r="Y2315" s="14">
        <f t="shared" si="759"/>
        <v>0</v>
      </c>
      <c r="Z2315" s="14">
        <f t="shared" si="760"/>
        <v>0</v>
      </c>
      <c r="AA2315" s="14">
        <f t="shared" si="761"/>
        <v>0</v>
      </c>
      <c r="AB2315" s="14">
        <f t="shared" si="763"/>
        <v>0</v>
      </c>
      <c r="AC2315" s="15">
        <f t="shared" si="762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8"/>
        <v>189.27999999999997</v>
      </c>
      <c r="Y2316" s="14">
        <f t="shared" si="759"/>
        <v>526.5</v>
      </c>
      <c r="Z2316" s="14">
        <f t="shared" si="760"/>
        <v>0</v>
      </c>
      <c r="AA2316" s="14">
        <f t="shared" si="761"/>
        <v>0</v>
      </c>
      <c r="AB2316" s="14">
        <f t="shared" si="763"/>
        <v>0</v>
      </c>
      <c r="AC2316" s="15">
        <f t="shared" si="762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8"/>
        <v>189.27999999999997</v>
      </c>
      <c r="Y2317" s="14">
        <f t="shared" si="759"/>
        <v>0</v>
      </c>
      <c r="Z2317" s="14">
        <f t="shared" si="760"/>
        <v>526.5</v>
      </c>
      <c r="AA2317" s="14">
        <f t="shared" si="761"/>
        <v>0</v>
      </c>
      <c r="AB2317" s="14">
        <f t="shared" si="763"/>
        <v>0</v>
      </c>
      <c r="AC2317" s="15">
        <f t="shared" si="762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8"/>
        <v>189.27999999999997</v>
      </c>
      <c r="Y2318" s="14">
        <f t="shared" si="759"/>
        <v>0</v>
      </c>
      <c r="Z2318" s="14">
        <f t="shared" si="760"/>
        <v>0</v>
      </c>
      <c r="AA2318" s="14">
        <f t="shared" si="761"/>
        <v>526.5</v>
      </c>
      <c r="AB2318" s="14">
        <f t="shared" si="763"/>
        <v>0</v>
      </c>
      <c r="AC2318" s="15">
        <f t="shared" si="762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8"/>
        <v>189.27999999999997</v>
      </c>
      <c r="Y2319" s="14">
        <f t="shared" si="759"/>
        <v>0</v>
      </c>
      <c r="Z2319" s="14">
        <f t="shared" si="760"/>
        <v>0</v>
      </c>
      <c r="AA2319" s="14">
        <f t="shared" si="761"/>
        <v>0</v>
      </c>
      <c r="AB2319" s="14">
        <f t="shared" si="763"/>
        <v>526.5</v>
      </c>
      <c r="AC2319" s="15">
        <f t="shared" si="762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9"/>
        <v>0</v>
      </c>
      <c r="Z2320" s="14">
        <f t="shared" si="760"/>
        <v>0</v>
      </c>
      <c r="AA2320" s="14">
        <f t="shared" si="761"/>
        <v>0</v>
      </c>
      <c r="AB2320" s="14">
        <f t="shared" si="763"/>
        <v>0</v>
      </c>
      <c r="AC2320" s="15">
        <f t="shared" si="762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8"/>
        <v>696</v>
      </c>
      <c r="Y2321" s="14">
        <f t="shared" si="759"/>
        <v>0</v>
      </c>
      <c r="Z2321" s="14">
        <f t="shared" si="760"/>
        <v>0</v>
      </c>
      <c r="AA2321" s="14">
        <f t="shared" si="761"/>
        <v>0</v>
      </c>
      <c r="AB2321" s="14">
        <f t="shared" si="763"/>
        <v>0</v>
      </c>
      <c r="AC2321" s="15">
        <f t="shared" si="762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8"/>
        <v>696</v>
      </c>
      <c r="Y2322" s="14">
        <f t="shared" si="759"/>
        <v>0</v>
      </c>
      <c r="Z2322" s="14">
        <f t="shared" si="760"/>
        <v>0</v>
      </c>
      <c r="AA2322" s="14">
        <f t="shared" si="761"/>
        <v>0</v>
      </c>
      <c r="AB2322" s="14">
        <f t="shared" si="763"/>
        <v>0</v>
      </c>
      <c r="AC2322" s="15">
        <f t="shared" si="762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8"/>
        <v>742.40000000000009</v>
      </c>
      <c r="Y2323" s="14">
        <f t="shared" si="759"/>
        <v>0</v>
      </c>
      <c r="Z2323" s="14">
        <f t="shared" si="760"/>
        <v>0</v>
      </c>
      <c r="AA2323" s="14">
        <f t="shared" si="761"/>
        <v>0</v>
      </c>
      <c r="AB2323" s="14">
        <f t="shared" si="763"/>
        <v>0</v>
      </c>
      <c r="AC2323" s="15">
        <f t="shared" si="762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8"/>
        <v>654.24000000000012</v>
      </c>
      <c r="Y2324" s="14">
        <f t="shared" si="759"/>
        <v>0</v>
      </c>
      <c r="Z2324" s="14">
        <f t="shared" si="760"/>
        <v>0</v>
      </c>
      <c r="AA2324" s="14">
        <f t="shared" si="761"/>
        <v>0</v>
      </c>
      <c r="AB2324" s="14">
        <f t="shared" si="763"/>
        <v>0</v>
      </c>
      <c r="AC2324" s="15">
        <f t="shared" si="762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2"/>
        <v>676</v>
      </c>
      <c r="Y2325" s="52">
        <f t="shared" si="753"/>
        <v>0</v>
      </c>
      <c r="Z2325" s="52">
        <f t="shared" si="754"/>
        <v>0</v>
      </c>
      <c r="AA2325" s="52">
        <f t="shared" si="755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2"/>
        <v>780</v>
      </c>
      <c r="Y2326" s="14">
        <f t="shared" si="753"/>
        <v>0</v>
      </c>
      <c r="Z2326" s="14">
        <f t="shared" si="754"/>
        <v>0</v>
      </c>
      <c r="AA2326" s="14">
        <f t="shared" si="755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2"/>
        <v>634.40000000000009</v>
      </c>
      <c r="Y2327" s="14">
        <f t="shared" si="753"/>
        <v>0</v>
      </c>
      <c r="Z2327" s="14">
        <f t="shared" si="754"/>
        <v>0</v>
      </c>
      <c r="AA2327" s="14">
        <f t="shared" si="755"/>
        <v>0</v>
      </c>
      <c r="AB2327" s="14">
        <f>R2327+W2327</f>
        <v>0</v>
      </c>
      <c r="AC2327" s="15">
        <f t="shared" ref="AC2327:AC2339" si="764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2"/>
        <v>634.40000000000009</v>
      </c>
      <c r="Y2328" s="14">
        <f t="shared" si="753"/>
        <v>0</v>
      </c>
      <c r="Z2328" s="14">
        <f t="shared" si="754"/>
        <v>0</v>
      </c>
      <c r="AA2328" s="14">
        <f t="shared" si="755"/>
        <v>0</v>
      </c>
      <c r="AB2328" s="14">
        <f t="shared" ref="AB2328:AB2339" si="765">R2328+W2328</f>
        <v>0</v>
      </c>
      <c r="AC2328" s="15">
        <f t="shared" si="764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2"/>
        <v>634.40000000000009</v>
      </c>
      <c r="Y2329" s="14">
        <f t="shared" si="753"/>
        <v>0</v>
      </c>
      <c r="Z2329" s="14">
        <f t="shared" si="754"/>
        <v>0</v>
      </c>
      <c r="AA2329" s="14">
        <f t="shared" si="755"/>
        <v>0</v>
      </c>
      <c r="AB2329" s="14">
        <f t="shared" si="765"/>
        <v>0</v>
      </c>
      <c r="AC2329" s="15">
        <f t="shared" si="764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2"/>
        <v>634.40000000000009</v>
      </c>
      <c r="Y2330" s="14">
        <f t="shared" si="753"/>
        <v>0</v>
      </c>
      <c r="Z2330" s="14">
        <f t="shared" si="754"/>
        <v>0</v>
      </c>
      <c r="AA2330" s="14">
        <f t="shared" si="755"/>
        <v>0</v>
      </c>
      <c r="AB2330" s="14">
        <f t="shared" si="765"/>
        <v>0</v>
      </c>
      <c r="AC2330" s="15">
        <f t="shared" si="764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2"/>
        <v>219.7</v>
      </c>
      <c r="Y2331" s="14">
        <f t="shared" si="753"/>
        <v>567</v>
      </c>
      <c r="Z2331" s="14">
        <f t="shared" si="754"/>
        <v>0</v>
      </c>
      <c r="AA2331" s="14">
        <f t="shared" si="755"/>
        <v>0</v>
      </c>
      <c r="AB2331" s="14">
        <f t="shared" si="765"/>
        <v>0</v>
      </c>
      <c r="AC2331" s="15">
        <f t="shared" si="764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2"/>
        <v>219.7</v>
      </c>
      <c r="Y2332" s="14">
        <f t="shared" si="753"/>
        <v>0</v>
      </c>
      <c r="Z2332" s="14">
        <f t="shared" si="754"/>
        <v>567</v>
      </c>
      <c r="AA2332" s="14">
        <f t="shared" si="755"/>
        <v>0</v>
      </c>
      <c r="AB2332" s="14">
        <f t="shared" si="765"/>
        <v>0</v>
      </c>
      <c r="AC2332" s="15">
        <f t="shared" si="764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52"/>
        <v>219.7</v>
      </c>
      <c r="Y2333" s="14">
        <f t="shared" si="753"/>
        <v>0</v>
      </c>
      <c r="Z2333" s="14">
        <f t="shared" si="754"/>
        <v>0</v>
      </c>
      <c r="AA2333" s="14">
        <f t="shared" si="755"/>
        <v>567</v>
      </c>
      <c r="AB2333" s="14">
        <f t="shared" si="765"/>
        <v>0</v>
      </c>
      <c r="AC2333" s="15">
        <f t="shared" si="764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52"/>
        <v>219.7</v>
      </c>
      <c r="Y2334" s="14">
        <f t="shared" si="753"/>
        <v>0</v>
      </c>
      <c r="Z2334" s="14">
        <f t="shared" si="754"/>
        <v>0</v>
      </c>
      <c r="AA2334" s="14">
        <f t="shared" si="755"/>
        <v>0</v>
      </c>
      <c r="AB2334" s="14">
        <f t="shared" si="765"/>
        <v>567</v>
      </c>
      <c r="AC2334" s="15">
        <f t="shared" si="764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3"/>
        <v>0</v>
      </c>
      <c r="Z2335" s="14">
        <f t="shared" si="754"/>
        <v>0</v>
      </c>
      <c r="AA2335" s="14">
        <f t="shared" si="755"/>
        <v>0</v>
      </c>
      <c r="AB2335" s="14">
        <f t="shared" si="765"/>
        <v>0</v>
      </c>
      <c r="AC2335" s="15">
        <f t="shared" si="764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2"/>
        <v>780</v>
      </c>
      <c r="Y2336" s="14">
        <f t="shared" si="753"/>
        <v>0</v>
      </c>
      <c r="Z2336" s="14">
        <f t="shared" si="754"/>
        <v>0</v>
      </c>
      <c r="AA2336" s="14">
        <f t="shared" si="755"/>
        <v>0</v>
      </c>
      <c r="AB2336" s="14">
        <f t="shared" si="765"/>
        <v>0</v>
      </c>
      <c r="AC2336" s="15">
        <f t="shared" si="764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2"/>
        <v>780</v>
      </c>
      <c r="Y2337" s="14">
        <f t="shared" si="753"/>
        <v>0</v>
      </c>
      <c r="Z2337" s="14">
        <f t="shared" si="754"/>
        <v>0</v>
      </c>
      <c r="AA2337" s="14">
        <f t="shared" si="755"/>
        <v>0</v>
      </c>
      <c r="AB2337" s="14">
        <f t="shared" si="765"/>
        <v>0</v>
      </c>
      <c r="AC2337" s="15">
        <f t="shared" si="764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2"/>
        <v>847.6</v>
      </c>
      <c r="Y2338" s="14">
        <f t="shared" si="753"/>
        <v>0</v>
      </c>
      <c r="Z2338" s="14">
        <f t="shared" si="754"/>
        <v>0</v>
      </c>
      <c r="AA2338" s="14">
        <f t="shared" si="755"/>
        <v>0</v>
      </c>
      <c r="AB2338" s="14">
        <f t="shared" si="765"/>
        <v>0</v>
      </c>
      <c r="AC2338" s="15">
        <f t="shared" si="764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2"/>
        <v>717.6</v>
      </c>
      <c r="Y2339" s="14">
        <f t="shared" si="753"/>
        <v>0</v>
      </c>
      <c r="Z2339" s="14">
        <f t="shared" si="754"/>
        <v>0</v>
      </c>
      <c r="AA2339" s="14">
        <f t="shared" si="755"/>
        <v>0</v>
      </c>
      <c r="AB2339" s="14">
        <f t="shared" si="765"/>
        <v>0</v>
      </c>
      <c r="AC2339" s="15">
        <f t="shared" si="764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52"/>
        <v>440</v>
      </c>
      <c r="Y2340" s="52">
        <f t="shared" si="753"/>
        <v>0</v>
      </c>
      <c r="Z2340" s="52">
        <f t="shared" si="754"/>
        <v>0</v>
      </c>
      <c r="AA2340" s="52">
        <f t="shared" si="755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6">N2341+S2341</f>
        <v>560</v>
      </c>
      <c r="Y2341" s="14">
        <f t="shared" ref="Y2341:Y2354" si="767">O2341+T2341</f>
        <v>0</v>
      </c>
      <c r="Z2341" s="14">
        <f t="shared" ref="Z2341:Z2354" si="768">P2341+U2341</f>
        <v>0</v>
      </c>
      <c r="AA2341" s="14">
        <f t="shared" ref="AA2341:AA2354" si="769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6"/>
        <v>416</v>
      </c>
      <c r="Y2342" s="14">
        <f t="shared" si="767"/>
        <v>0</v>
      </c>
      <c r="Z2342" s="14">
        <f t="shared" si="768"/>
        <v>0</v>
      </c>
      <c r="AA2342" s="14">
        <f t="shared" si="769"/>
        <v>0</v>
      </c>
      <c r="AB2342" s="14">
        <f>R2342+W2342</f>
        <v>172</v>
      </c>
      <c r="AC2342" s="15">
        <f t="shared" ref="AC2342:AC2354" si="770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6"/>
        <v>416</v>
      </c>
      <c r="Y2343" s="14">
        <f t="shared" si="767"/>
        <v>0</v>
      </c>
      <c r="Z2343" s="14">
        <f t="shared" si="768"/>
        <v>0</v>
      </c>
      <c r="AA2343" s="14">
        <f t="shared" si="769"/>
        <v>0</v>
      </c>
      <c r="AB2343" s="14">
        <f t="shared" ref="AB2343:AB2354" si="771">R2343+W2343</f>
        <v>172</v>
      </c>
      <c r="AC2343" s="15">
        <f t="shared" si="770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6"/>
        <v>416</v>
      </c>
      <c r="Y2344" s="14">
        <f t="shared" si="767"/>
        <v>0</v>
      </c>
      <c r="Z2344" s="14">
        <f t="shared" si="768"/>
        <v>0</v>
      </c>
      <c r="AA2344" s="14">
        <f t="shared" si="769"/>
        <v>0</v>
      </c>
      <c r="AB2344" s="14">
        <f t="shared" si="771"/>
        <v>172</v>
      </c>
      <c r="AC2344" s="15">
        <f t="shared" si="770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6"/>
        <v>416</v>
      </c>
      <c r="Y2345" s="14">
        <f t="shared" si="767"/>
        <v>0</v>
      </c>
      <c r="Z2345" s="14">
        <f t="shared" si="768"/>
        <v>0</v>
      </c>
      <c r="AA2345" s="14">
        <f t="shared" si="769"/>
        <v>0</v>
      </c>
      <c r="AB2345" s="14">
        <f t="shared" si="771"/>
        <v>172</v>
      </c>
      <c r="AC2345" s="15">
        <f t="shared" si="770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6"/>
        <v>143</v>
      </c>
      <c r="Y2346" s="14">
        <f t="shared" si="767"/>
        <v>585</v>
      </c>
      <c r="Z2346" s="14">
        <f t="shared" si="768"/>
        <v>0</v>
      </c>
      <c r="AA2346" s="14">
        <f t="shared" si="769"/>
        <v>0</v>
      </c>
      <c r="AB2346" s="14">
        <f t="shared" si="771"/>
        <v>0</v>
      </c>
      <c r="AC2346" s="15">
        <f t="shared" si="770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6"/>
        <v>143</v>
      </c>
      <c r="Y2347" s="14">
        <f t="shared" si="767"/>
        <v>0</v>
      </c>
      <c r="Z2347" s="14">
        <f t="shared" si="768"/>
        <v>585</v>
      </c>
      <c r="AA2347" s="14">
        <f t="shared" si="769"/>
        <v>0</v>
      </c>
      <c r="AB2347" s="14">
        <f t="shared" si="771"/>
        <v>0</v>
      </c>
      <c r="AC2347" s="15">
        <f t="shared" si="770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6"/>
        <v>143</v>
      </c>
      <c r="Y2348" s="14">
        <f t="shared" si="767"/>
        <v>0</v>
      </c>
      <c r="Z2348" s="14">
        <f t="shared" si="768"/>
        <v>0</v>
      </c>
      <c r="AA2348" s="14">
        <f t="shared" si="769"/>
        <v>585</v>
      </c>
      <c r="AB2348" s="14">
        <f t="shared" si="771"/>
        <v>0</v>
      </c>
      <c r="AC2348" s="15">
        <f t="shared" si="770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6"/>
        <v>143</v>
      </c>
      <c r="Y2349" s="14">
        <f t="shared" si="767"/>
        <v>0</v>
      </c>
      <c r="Z2349" s="14">
        <f t="shared" si="768"/>
        <v>0</v>
      </c>
      <c r="AA2349" s="14">
        <f t="shared" si="769"/>
        <v>0</v>
      </c>
      <c r="AB2349" s="14">
        <f t="shared" si="771"/>
        <v>624</v>
      </c>
      <c r="AC2349" s="15">
        <f t="shared" si="770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7"/>
        <v>0</v>
      </c>
      <c r="Z2350" s="14">
        <f t="shared" si="768"/>
        <v>0</v>
      </c>
      <c r="AA2350" s="14">
        <f t="shared" si="769"/>
        <v>0</v>
      </c>
      <c r="AB2350" s="14">
        <f t="shared" si="771"/>
        <v>210</v>
      </c>
      <c r="AC2350" s="15">
        <f t="shared" si="770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6"/>
        <v>724.5</v>
      </c>
      <c r="Y2351" s="14">
        <f t="shared" si="767"/>
        <v>0</v>
      </c>
      <c r="Z2351" s="14">
        <f t="shared" si="768"/>
        <v>0</v>
      </c>
      <c r="AA2351" s="14">
        <f t="shared" si="769"/>
        <v>0</v>
      </c>
      <c r="AB2351" s="14">
        <f t="shared" si="771"/>
        <v>0</v>
      </c>
      <c r="AC2351" s="15">
        <f t="shared" si="770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6"/>
        <v>724.5</v>
      </c>
      <c r="Y2352" s="14">
        <f t="shared" si="767"/>
        <v>0</v>
      </c>
      <c r="Z2352" s="14">
        <f t="shared" si="768"/>
        <v>0</v>
      </c>
      <c r="AA2352" s="14">
        <f t="shared" si="769"/>
        <v>0</v>
      </c>
      <c r="AB2352" s="14">
        <f t="shared" si="771"/>
        <v>0</v>
      </c>
      <c r="AC2352" s="15">
        <f t="shared" si="770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6"/>
        <v>624</v>
      </c>
      <c r="Y2353" s="14">
        <f t="shared" si="767"/>
        <v>0</v>
      </c>
      <c r="Z2353" s="14">
        <f t="shared" si="768"/>
        <v>0</v>
      </c>
      <c r="AA2353" s="14">
        <f t="shared" si="769"/>
        <v>0</v>
      </c>
      <c r="AB2353" s="14">
        <f t="shared" si="771"/>
        <v>144</v>
      </c>
      <c r="AC2353" s="15">
        <f t="shared" si="770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6"/>
        <v>520</v>
      </c>
      <c r="Y2354" s="14">
        <f t="shared" si="767"/>
        <v>0</v>
      </c>
      <c r="Z2354" s="14">
        <f t="shared" si="768"/>
        <v>0</v>
      </c>
      <c r="AA2354" s="14">
        <f t="shared" si="769"/>
        <v>0</v>
      </c>
      <c r="AB2354" s="14">
        <f t="shared" si="771"/>
        <v>144</v>
      </c>
      <c r="AC2354" s="15">
        <f t="shared" si="770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2"/>
        <v>468</v>
      </c>
      <c r="Y2355" s="52">
        <f t="shared" si="753"/>
        <v>0</v>
      </c>
      <c r="Z2355" s="52">
        <f t="shared" si="754"/>
        <v>0</v>
      </c>
      <c r="AA2355" s="52">
        <f t="shared" si="755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2"/>
        <v>576</v>
      </c>
      <c r="Y2356" s="14">
        <f t="shared" si="753"/>
        <v>0</v>
      </c>
      <c r="Z2356" s="14">
        <f t="shared" si="754"/>
        <v>0</v>
      </c>
      <c r="AA2356" s="14">
        <f t="shared" si="755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2"/>
        <v>439.2</v>
      </c>
      <c r="Y2357" s="14">
        <f t="shared" si="753"/>
        <v>0</v>
      </c>
      <c r="Z2357" s="14">
        <f t="shared" si="754"/>
        <v>0</v>
      </c>
      <c r="AA2357" s="14">
        <f t="shared" si="755"/>
        <v>0</v>
      </c>
      <c r="AB2357" s="14">
        <f>R2357+W2357</f>
        <v>150</v>
      </c>
      <c r="AC2357" s="15">
        <f t="shared" ref="AC2357:AC2369" si="772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2"/>
        <v>439.2</v>
      </c>
      <c r="Y2358" s="14">
        <f t="shared" si="753"/>
        <v>0</v>
      </c>
      <c r="Z2358" s="14">
        <f t="shared" si="754"/>
        <v>0</v>
      </c>
      <c r="AA2358" s="14">
        <f t="shared" si="755"/>
        <v>0</v>
      </c>
      <c r="AB2358" s="14">
        <f t="shared" ref="AB2358:AB2369" si="773">R2358+W2358</f>
        <v>150</v>
      </c>
      <c r="AC2358" s="15">
        <f t="shared" si="772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2"/>
        <v>439.2</v>
      </c>
      <c r="Y2359" s="14">
        <f t="shared" si="753"/>
        <v>0</v>
      </c>
      <c r="Z2359" s="14">
        <f t="shared" si="754"/>
        <v>0</v>
      </c>
      <c r="AA2359" s="14">
        <f t="shared" si="755"/>
        <v>0</v>
      </c>
      <c r="AB2359" s="14">
        <f t="shared" si="773"/>
        <v>150</v>
      </c>
      <c r="AC2359" s="15">
        <f t="shared" si="772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2"/>
        <v>439.2</v>
      </c>
      <c r="Y2360" s="14">
        <f t="shared" si="753"/>
        <v>0</v>
      </c>
      <c r="Z2360" s="14">
        <f t="shared" si="754"/>
        <v>0</v>
      </c>
      <c r="AA2360" s="14">
        <f t="shared" si="755"/>
        <v>0</v>
      </c>
      <c r="AB2360" s="14">
        <f t="shared" si="773"/>
        <v>150</v>
      </c>
      <c r="AC2360" s="15">
        <f t="shared" si="772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2"/>
        <v>152.1</v>
      </c>
      <c r="Y2361" s="14">
        <f t="shared" si="753"/>
        <v>585</v>
      </c>
      <c r="Z2361" s="14">
        <f t="shared" si="754"/>
        <v>0</v>
      </c>
      <c r="AA2361" s="14">
        <f t="shared" si="755"/>
        <v>0</v>
      </c>
      <c r="AB2361" s="14">
        <f t="shared" si="773"/>
        <v>0</v>
      </c>
      <c r="AC2361" s="15">
        <f t="shared" si="772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2"/>
        <v>152.1</v>
      </c>
      <c r="Y2362" s="14">
        <f t="shared" si="753"/>
        <v>0</v>
      </c>
      <c r="Z2362" s="14">
        <f t="shared" si="754"/>
        <v>585</v>
      </c>
      <c r="AA2362" s="14">
        <f t="shared" si="755"/>
        <v>0</v>
      </c>
      <c r="AB2362" s="14">
        <f t="shared" si="773"/>
        <v>0</v>
      </c>
      <c r="AC2362" s="15">
        <f t="shared" si="772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52"/>
        <v>152.1</v>
      </c>
      <c r="Y2363" s="14">
        <f t="shared" si="753"/>
        <v>0</v>
      </c>
      <c r="Z2363" s="14">
        <f t="shared" si="754"/>
        <v>0</v>
      </c>
      <c r="AA2363" s="14">
        <f t="shared" si="755"/>
        <v>585</v>
      </c>
      <c r="AB2363" s="14">
        <f t="shared" si="773"/>
        <v>0</v>
      </c>
      <c r="AC2363" s="15">
        <f t="shared" si="772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52"/>
        <v>152.1</v>
      </c>
      <c r="Y2364" s="14">
        <f t="shared" si="753"/>
        <v>0</v>
      </c>
      <c r="Z2364" s="14">
        <f t="shared" si="754"/>
        <v>0</v>
      </c>
      <c r="AA2364" s="14">
        <f t="shared" si="755"/>
        <v>0</v>
      </c>
      <c r="AB2364" s="14">
        <f t="shared" si="773"/>
        <v>624</v>
      </c>
      <c r="AC2364" s="15">
        <f t="shared" si="772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3"/>
        <v>0</v>
      </c>
      <c r="Z2365" s="14">
        <f t="shared" si="754"/>
        <v>0</v>
      </c>
      <c r="AA2365" s="14">
        <f t="shared" si="755"/>
        <v>0</v>
      </c>
      <c r="AB2365" s="14">
        <f t="shared" si="773"/>
        <v>225</v>
      </c>
      <c r="AC2365" s="15">
        <f t="shared" si="772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2"/>
        <v>726</v>
      </c>
      <c r="Y2366" s="14">
        <f t="shared" si="753"/>
        <v>0</v>
      </c>
      <c r="Z2366" s="14">
        <f t="shared" si="754"/>
        <v>0</v>
      </c>
      <c r="AA2366" s="14">
        <f t="shared" si="755"/>
        <v>0</v>
      </c>
      <c r="AB2366" s="14">
        <f t="shared" si="773"/>
        <v>0</v>
      </c>
      <c r="AC2366" s="15">
        <f t="shared" si="772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2"/>
        <v>726</v>
      </c>
      <c r="Y2367" s="14">
        <f t="shared" si="753"/>
        <v>0</v>
      </c>
      <c r="Z2367" s="14">
        <f t="shared" si="754"/>
        <v>0</v>
      </c>
      <c r="AA2367" s="14">
        <f t="shared" si="755"/>
        <v>0</v>
      </c>
      <c r="AB2367" s="14">
        <f t="shared" si="773"/>
        <v>0</v>
      </c>
      <c r="AC2367" s="15">
        <f t="shared" si="772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2"/>
        <v>662.4</v>
      </c>
      <c r="Y2368" s="14">
        <f t="shared" si="753"/>
        <v>0</v>
      </c>
      <c r="Z2368" s="14">
        <f t="shared" si="754"/>
        <v>0</v>
      </c>
      <c r="AA2368" s="14">
        <f t="shared" si="755"/>
        <v>0</v>
      </c>
      <c r="AB2368" s="14">
        <f t="shared" si="773"/>
        <v>120</v>
      </c>
      <c r="AC2368" s="15">
        <f t="shared" si="772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2"/>
        <v>525.59999999999991</v>
      </c>
      <c r="Y2369" s="14">
        <f t="shared" si="753"/>
        <v>0</v>
      </c>
      <c r="Z2369" s="14">
        <f t="shared" si="754"/>
        <v>0</v>
      </c>
      <c r="AA2369" s="14">
        <f t="shared" si="755"/>
        <v>0</v>
      </c>
      <c r="AB2369" s="14">
        <f t="shared" si="773"/>
        <v>120</v>
      </c>
      <c r="AC2369" s="15">
        <f t="shared" si="772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2"/>
        <v>600</v>
      </c>
      <c r="Y2370" s="52">
        <f t="shared" si="753"/>
        <v>0</v>
      </c>
      <c r="Z2370" s="52">
        <f t="shared" si="754"/>
        <v>0</v>
      </c>
      <c r="AA2370" s="52">
        <f t="shared" si="755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2"/>
        <v>688</v>
      </c>
      <c r="Y2371" s="14">
        <f t="shared" si="753"/>
        <v>0</v>
      </c>
      <c r="Z2371" s="14">
        <f t="shared" si="754"/>
        <v>0</v>
      </c>
      <c r="AA2371" s="14">
        <f t="shared" si="755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2"/>
        <v>560</v>
      </c>
      <c r="Y2372" s="14">
        <f t="shared" si="753"/>
        <v>0</v>
      </c>
      <c r="Z2372" s="14">
        <f t="shared" si="754"/>
        <v>0</v>
      </c>
      <c r="AA2372" s="14">
        <f t="shared" si="755"/>
        <v>0</v>
      </c>
      <c r="AB2372" s="14">
        <f>R2372+W2372</f>
        <v>0</v>
      </c>
      <c r="AC2372" s="15">
        <f t="shared" ref="AC2372:AC2384" si="774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2"/>
        <v>560</v>
      </c>
      <c r="Y2373" s="14">
        <f t="shared" si="753"/>
        <v>0</v>
      </c>
      <c r="Z2373" s="14">
        <f t="shared" si="754"/>
        <v>0</v>
      </c>
      <c r="AA2373" s="14">
        <f t="shared" si="755"/>
        <v>0</v>
      </c>
      <c r="AB2373" s="14">
        <f t="shared" ref="AB2373:AB2384" si="775">R2373+W2373</f>
        <v>0</v>
      </c>
      <c r="AC2373" s="15">
        <f t="shared" si="774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2"/>
        <v>560</v>
      </c>
      <c r="Y2374" s="14">
        <f t="shared" si="753"/>
        <v>0</v>
      </c>
      <c r="Z2374" s="14">
        <f t="shared" si="754"/>
        <v>0</v>
      </c>
      <c r="AA2374" s="14">
        <f t="shared" si="755"/>
        <v>0</v>
      </c>
      <c r="AB2374" s="14">
        <f t="shared" si="775"/>
        <v>0</v>
      </c>
      <c r="AC2374" s="15">
        <f t="shared" si="774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2"/>
        <v>560</v>
      </c>
      <c r="Y2375" s="14">
        <f t="shared" si="753"/>
        <v>0</v>
      </c>
      <c r="Z2375" s="14">
        <f t="shared" si="754"/>
        <v>0</v>
      </c>
      <c r="AA2375" s="14">
        <f t="shared" si="755"/>
        <v>0</v>
      </c>
      <c r="AB2375" s="14">
        <f t="shared" si="775"/>
        <v>0</v>
      </c>
      <c r="AC2375" s="15">
        <f t="shared" si="774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2"/>
        <v>254.8</v>
      </c>
      <c r="Y2376" s="14">
        <f t="shared" si="753"/>
        <v>448.8</v>
      </c>
      <c r="Z2376" s="14">
        <f t="shared" si="754"/>
        <v>0</v>
      </c>
      <c r="AA2376" s="14">
        <f t="shared" si="755"/>
        <v>0</v>
      </c>
      <c r="AB2376" s="14">
        <f t="shared" si="775"/>
        <v>0</v>
      </c>
      <c r="AC2376" s="15">
        <f t="shared" si="774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2"/>
        <v>208.65</v>
      </c>
      <c r="Y2377" s="14">
        <f t="shared" si="753"/>
        <v>0</v>
      </c>
      <c r="Z2377" s="14">
        <f t="shared" si="754"/>
        <v>498.29999999999995</v>
      </c>
      <c r="AA2377" s="14">
        <f t="shared" si="755"/>
        <v>0</v>
      </c>
      <c r="AB2377" s="14">
        <f t="shared" si="775"/>
        <v>0</v>
      </c>
      <c r="AC2377" s="15">
        <f t="shared" si="774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52"/>
        <v>143</v>
      </c>
      <c r="Y2378" s="14">
        <f t="shared" si="753"/>
        <v>0</v>
      </c>
      <c r="Z2378" s="14">
        <f t="shared" si="754"/>
        <v>0</v>
      </c>
      <c r="AA2378" s="14">
        <f t="shared" si="755"/>
        <v>574.20000000000005</v>
      </c>
      <c r="AB2378" s="14">
        <f t="shared" si="775"/>
        <v>0</v>
      </c>
      <c r="AC2378" s="15">
        <f t="shared" si="774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52"/>
        <v>208.65</v>
      </c>
      <c r="Y2379" s="14">
        <f t="shared" si="753"/>
        <v>0</v>
      </c>
      <c r="Z2379" s="14">
        <f t="shared" si="754"/>
        <v>0</v>
      </c>
      <c r="AA2379" s="14">
        <f t="shared" si="755"/>
        <v>0</v>
      </c>
      <c r="AB2379" s="14">
        <f t="shared" si="775"/>
        <v>498.29999999999995</v>
      </c>
      <c r="AC2379" s="15">
        <f t="shared" si="774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2"/>
        <v>690</v>
      </c>
      <c r="Y2380" s="14">
        <f t="shared" si="753"/>
        <v>0</v>
      </c>
      <c r="Z2380" s="14">
        <f t="shared" si="754"/>
        <v>0</v>
      </c>
      <c r="AA2380" s="14">
        <f t="shared" si="755"/>
        <v>0</v>
      </c>
      <c r="AB2380" s="14">
        <f t="shared" si="775"/>
        <v>0</v>
      </c>
      <c r="AC2380" s="15">
        <f t="shared" si="774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2"/>
        <v>696.96</v>
      </c>
      <c r="Y2381" s="14">
        <f t="shared" si="753"/>
        <v>0</v>
      </c>
      <c r="Z2381" s="14">
        <f t="shared" si="754"/>
        <v>0</v>
      </c>
      <c r="AA2381" s="14">
        <f t="shared" si="755"/>
        <v>0</v>
      </c>
      <c r="AB2381" s="14">
        <f t="shared" si="775"/>
        <v>0</v>
      </c>
      <c r="AC2381" s="15">
        <f t="shared" si="774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2"/>
        <v>696.96</v>
      </c>
      <c r="Y2382" s="14">
        <f t="shared" si="753"/>
        <v>0</v>
      </c>
      <c r="Z2382" s="14">
        <f t="shared" si="754"/>
        <v>0</v>
      </c>
      <c r="AA2382" s="14">
        <f t="shared" si="755"/>
        <v>0</v>
      </c>
      <c r="AB2382" s="14">
        <f t="shared" si="775"/>
        <v>0</v>
      </c>
      <c r="AC2382" s="15">
        <f t="shared" si="774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2"/>
        <v>752</v>
      </c>
      <c r="Y2383" s="14">
        <f t="shared" si="753"/>
        <v>0</v>
      </c>
      <c r="Z2383" s="14">
        <f t="shared" si="754"/>
        <v>0</v>
      </c>
      <c r="AA2383" s="14">
        <f t="shared" si="755"/>
        <v>0</v>
      </c>
      <c r="AB2383" s="14">
        <f t="shared" si="775"/>
        <v>0</v>
      </c>
      <c r="AC2383" s="15">
        <f t="shared" si="774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2"/>
        <v>648</v>
      </c>
      <c r="Y2384" s="14">
        <f t="shared" si="753"/>
        <v>0</v>
      </c>
      <c r="Z2384" s="14">
        <f t="shared" si="754"/>
        <v>0</v>
      </c>
      <c r="AA2384" s="14">
        <f t="shared" si="755"/>
        <v>0</v>
      </c>
      <c r="AB2384" s="14">
        <f t="shared" si="775"/>
        <v>0</v>
      </c>
      <c r="AC2384" s="15">
        <f t="shared" si="774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6">N2385+S2385</f>
        <v>616</v>
      </c>
      <c r="Y2385" s="52">
        <f t="shared" ref="Y2385:Y2414" si="777">O2385+T2385</f>
        <v>0</v>
      </c>
      <c r="Z2385" s="52">
        <f t="shared" ref="Z2385:Z2414" si="778">P2385+U2385</f>
        <v>0</v>
      </c>
      <c r="AA2385" s="52">
        <f t="shared" ref="AA2385:AA2414" si="779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6"/>
        <v>704</v>
      </c>
      <c r="Y2386" s="14">
        <f t="shared" si="777"/>
        <v>0</v>
      </c>
      <c r="Z2386" s="14">
        <f t="shared" si="778"/>
        <v>0</v>
      </c>
      <c r="AA2386" s="14">
        <f t="shared" si="779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6"/>
        <v>576.40000000000009</v>
      </c>
      <c r="Y2387" s="14">
        <f t="shared" si="777"/>
        <v>0</v>
      </c>
      <c r="Z2387" s="14">
        <f t="shared" si="778"/>
        <v>0</v>
      </c>
      <c r="AA2387" s="14">
        <f t="shared" si="779"/>
        <v>0</v>
      </c>
      <c r="AB2387" s="14">
        <f>R2387+W2387</f>
        <v>0</v>
      </c>
      <c r="AC2387" s="15">
        <f t="shared" ref="AC2387:AC2399" si="780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6"/>
        <v>576.40000000000009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 t="shared" ref="AB2388:AB2399" si="781">R2388+W2388</f>
        <v>0</v>
      </c>
      <c r="AC2388" s="15">
        <f t="shared" si="780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6"/>
        <v>576.40000000000009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 t="shared" si="781"/>
        <v>0</v>
      </c>
      <c r="AC2389" s="15">
        <f t="shared" si="780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6"/>
        <v>576.40000000000009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si="781"/>
        <v>0</v>
      </c>
      <c r="AC2390" s="15">
        <f t="shared" si="780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6"/>
        <v>200.2</v>
      </c>
      <c r="Y2391" s="14">
        <f t="shared" si="777"/>
        <v>525.6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6"/>
        <v>200.2</v>
      </c>
      <c r="Y2392" s="14">
        <f t="shared" si="777"/>
        <v>0</v>
      </c>
      <c r="Z2392" s="14">
        <f t="shared" si="778"/>
        <v>525.6</v>
      </c>
      <c r="AA2392" s="14">
        <f t="shared" si="779"/>
        <v>0</v>
      </c>
      <c r="AB2392" s="14">
        <f t="shared" si="781"/>
        <v>0</v>
      </c>
      <c r="AC2392" s="15">
        <f t="shared" si="780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6"/>
        <v>200.2</v>
      </c>
      <c r="Y2393" s="14">
        <f t="shared" si="777"/>
        <v>0</v>
      </c>
      <c r="Z2393" s="14">
        <f t="shared" si="778"/>
        <v>0</v>
      </c>
      <c r="AA2393" s="14">
        <f t="shared" si="779"/>
        <v>525.6</v>
      </c>
      <c r="AB2393" s="14">
        <f t="shared" si="781"/>
        <v>0</v>
      </c>
      <c r="AC2393" s="15">
        <f t="shared" si="780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6"/>
        <v>200.2</v>
      </c>
      <c r="Y2394" s="14">
        <f t="shared" si="777"/>
        <v>0</v>
      </c>
      <c r="Z2394" s="14">
        <f t="shared" si="778"/>
        <v>0</v>
      </c>
      <c r="AA2394" s="14">
        <f t="shared" si="779"/>
        <v>0</v>
      </c>
      <c r="AB2394" s="14">
        <f t="shared" si="781"/>
        <v>525.6</v>
      </c>
      <c r="AC2394" s="15">
        <f t="shared" si="780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7"/>
        <v>0</v>
      </c>
      <c r="Z2395" s="14">
        <f t="shared" si="778"/>
        <v>0</v>
      </c>
      <c r="AA2395" s="14">
        <f t="shared" si="779"/>
        <v>0</v>
      </c>
      <c r="AB2395" s="14">
        <f t="shared" si="781"/>
        <v>0</v>
      </c>
      <c r="AC2395" s="15">
        <f t="shared" si="780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6"/>
        <v>726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0</v>
      </c>
      <c r="AC2396" s="15">
        <f t="shared" si="780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6"/>
        <v>726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6"/>
        <v>748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6"/>
        <v>637.12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6"/>
        <v>600</v>
      </c>
      <c r="Y2400" s="52">
        <f t="shared" si="777"/>
        <v>0</v>
      </c>
      <c r="Z2400" s="52">
        <f t="shared" si="778"/>
        <v>0</v>
      </c>
      <c r="AA2400" s="52">
        <f t="shared" si="779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6"/>
        <v>680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560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2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560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3">R2403+W2403</f>
        <v>0</v>
      </c>
      <c r="AC2403" s="15">
        <f t="shared" si="782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560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3"/>
        <v>0</v>
      </c>
      <c r="AC2404" s="15">
        <f t="shared" si="782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560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3"/>
        <v>0</v>
      </c>
      <c r="AC2405" s="15">
        <f t="shared" si="782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195</v>
      </c>
      <c r="Y2406" s="14">
        <f t="shared" si="777"/>
        <v>521.4</v>
      </c>
      <c r="Z2406" s="14">
        <f t="shared" si="778"/>
        <v>0</v>
      </c>
      <c r="AA2406" s="14">
        <f t="shared" si="779"/>
        <v>0</v>
      </c>
      <c r="AB2406" s="14">
        <f t="shared" si="783"/>
        <v>0</v>
      </c>
      <c r="AC2406" s="15">
        <f t="shared" si="782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195</v>
      </c>
      <c r="Y2407" s="14">
        <f t="shared" si="777"/>
        <v>0</v>
      </c>
      <c r="Z2407" s="14">
        <f t="shared" si="778"/>
        <v>521.4</v>
      </c>
      <c r="AA2407" s="14">
        <f t="shared" si="779"/>
        <v>0</v>
      </c>
      <c r="AB2407" s="14">
        <f t="shared" si="783"/>
        <v>0</v>
      </c>
      <c r="AC2407" s="15">
        <f t="shared" si="782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6"/>
        <v>195</v>
      </c>
      <c r="Y2408" s="14">
        <f t="shared" si="777"/>
        <v>0</v>
      </c>
      <c r="Z2408" s="14">
        <f t="shared" si="778"/>
        <v>0</v>
      </c>
      <c r="AA2408" s="14">
        <f t="shared" si="779"/>
        <v>521.4</v>
      </c>
      <c r="AB2408" s="14">
        <f t="shared" si="783"/>
        <v>0</v>
      </c>
      <c r="AC2408" s="15">
        <f t="shared" si="782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6"/>
        <v>195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3"/>
        <v>521.4</v>
      </c>
      <c r="AC2409" s="15">
        <f t="shared" si="782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3"/>
        <v>0</v>
      </c>
      <c r="AC2410" s="15">
        <f t="shared" si="782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705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3"/>
        <v>0</v>
      </c>
      <c r="AC2411" s="15">
        <f t="shared" si="782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705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3"/>
        <v>0</v>
      </c>
      <c r="AC2412" s="15">
        <f t="shared" si="782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736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3"/>
        <v>0</v>
      </c>
      <c r="AC2413" s="15">
        <f t="shared" si="782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617.6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3"/>
        <v>0</v>
      </c>
      <c r="AC2414" s="15">
        <f t="shared" si="782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4">N2416+S2416</f>
        <v>504</v>
      </c>
      <c r="Y2416" s="14">
        <f t="shared" ref="Y2416:Y2430" si="785">O2416+T2416</f>
        <v>0</v>
      </c>
      <c r="Z2416" s="14">
        <f t="shared" ref="Z2416:Z2430" si="786">P2416+U2416</f>
        <v>0</v>
      </c>
      <c r="AA2416" s="14">
        <f t="shared" ref="AA2416:AA2430" si="787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4"/>
        <v>576</v>
      </c>
      <c r="Y2417" s="14">
        <f t="shared" si="785"/>
        <v>0</v>
      </c>
      <c r="Z2417" s="14">
        <f t="shared" si="786"/>
        <v>0</v>
      </c>
      <c r="AA2417" s="14">
        <f t="shared" si="787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4"/>
        <v>471.6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 t="shared" ref="AC2418:AC2430" si="788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4"/>
        <v>471.6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 t="shared" ref="AB2419:AB2430" si="789">R2419+W2419</f>
        <v>0</v>
      </c>
      <c r="AC2419" s="15">
        <f t="shared" si="788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4"/>
        <v>471.6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si="789"/>
        <v>0</v>
      </c>
      <c r="AC2420" s="15">
        <f t="shared" si="788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4"/>
        <v>471.6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4"/>
        <v>163.79999999999998</v>
      </c>
      <c r="Y2422" s="14">
        <f t="shared" si="785"/>
        <v>435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4"/>
        <v>163.79999999999998</v>
      </c>
      <c r="Y2423" s="14">
        <f t="shared" si="785"/>
        <v>0</v>
      </c>
      <c r="Z2423" s="14">
        <f t="shared" si="786"/>
        <v>435</v>
      </c>
      <c r="AA2423" s="14">
        <f t="shared" si="787"/>
        <v>0</v>
      </c>
      <c r="AB2423" s="14">
        <f t="shared" si="789"/>
        <v>0</v>
      </c>
      <c r="AC2423" s="15">
        <f t="shared" si="788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4"/>
        <v>163.79999999999998</v>
      </c>
      <c r="Y2424" s="14">
        <f t="shared" si="785"/>
        <v>0</v>
      </c>
      <c r="Z2424" s="14">
        <f t="shared" si="786"/>
        <v>0</v>
      </c>
      <c r="AA2424" s="14">
        <f t="shared" si="787"/>
        <v>435</v>
      </c>
      <c r="AB2424" s="14">
        <f t="shared" si="789"/>
        <v>0</v>
      </c>
      <c r="AC2424" s="15">
        <f t="shared" si="788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4"/>
        <v>163.79999999999998</v>
      </c>
      <c r="Y2425" s="14">
        <f t="shared" si="785"/>
        <v>0</v>
      </c>
      <c r="Z2425" s="14">
        <f t="shared" si="786"/>
        <v>0</v>
      </c>
      <c r="AA2425" s="14">
        <f t="shared" si="787"/>
        <v>0</v>
      </c>
      <c r="AB2425" s="14">
        <f t="shared" si="789"/>
        <v>435</v>
      </c>
      <c r="AC2425" s="15">
        <f t="shared" si="788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0</v>
      </c>
      <c r="AC2426" s="15">
        <f t="shared" si="788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4"/>
        <v>580.5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4"/>
        <v>580.5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4"/>
        <v>615.59999999999991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4"/>
        <v>532.79999999999995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52"/>
        <v>509.59999999999997</v>
      </c>
      <c r="Y2431" s="52">
        <f t="shared" si="753"/>
        <v>0</v>
      </c>
      <c r="Z2431" s="52">
        <f t="shared" si="754"/>
        <v>0</v>
      </c>
      <c r="AA2431" s="52">
        <f t="shared" si="755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90">N2432+S2432</f>
        <v>588</v>
      </c>
      <c r="Y2432" s="14">
        <f t="shared" ref="Y2432:Y2445" si="791">O2432+T2432</f>
        <v>0</v>
      </c>
      <c r="Z2432" s="14">
        <f t="shared" ref="Z2432:Z2445" si="792">P2432+U2432</f>
        <v>0</v>
      </c>
      <c r="AA2432" s="14">
        <f t="shared" ref="AA2432:AA2445" si="793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90"/>
        <v>478.24</v>
      </c>
      <c r="Y2433" s="14">
        <f t="shared" si="791"/>
        <v>0</v>
      </c>
      <c r="Z2433" s="14">
        <f t="shared" si="792"/>
        <v>0</v>
      </c>
      <c r="AA2433" s="14">
        <f t="shared" si="793"/>
        <v>0</v>
      </c>
      <c r="AB2433" s="14">
        <f>R2433+W2433</f>
        <v>0</v>
      </c>
      <c r="AC2433" s="15">
        <f t="shared" ref="AC2433:AC2445" si="794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90"/>
        <v>478.24</v>
      </c>
      <c r="Y2434" s="14">
        <f t="shared" si="791"/>
        <v>0</v>
      </c>
      <c r="Z2434" s="14">
        <f t="shared" si="792"/>
        <v>0</v>
      </c>
      <c r="AA2434" s="14">
        <f t="shared" si="793"/>
        <v>0</v>
      </c>
      <c r="AB2434" s="14">
        <f t="shared" ref="AB2434:AB2445" si="795">R2434+W2434</f>
        <v>0</v>
      </c>
      <c r="AC2434" s="15">
        <f t="shared" si="794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90"/>
        <v>478.24</v>
      </c>
      <c r="Y2435" s="14">
        <f t="shared" si="791"/>
        <v>0</v>
      </c>
      <c r="Z2435" s="14">
        <f t="shared" si="792"/>
        <v>0</v>
      </c>
      <c r="AA2435" s="14">
        <f t="shared" si="793"/>
        <v>0</v>
      </c>
      <c r="AB2435" s="14">
        <f t="shared" si="795"/>
        <v>0</v>
      </c>
      <c r="AC2435" s="15">
        <f t="shared" si="794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90"/>
        <v>478.24</v>
      </c>
      <c r="Y2436" s="14">
        <f t="shared" si="791"/>
        <v>0</v>
      </c>
      <c r="Z2436" s="14">
        <f t="shared" si="792"/>
        <v>0</v>
      </c>
      <c r="AA2436" s="14">
        <f t="shared" si="793"/>
        <v>0</v>
      </c>
      <c r="AB2436" s="14">
        <f t="shared" si="795"/>
        <v>0</v>
      </c>
      <c r="AC2436" s="15">
        <f t="shared" si="794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90"/>
        <v>165.62</v>
      </c>
      <c r="Y2437" s="14">
        <f t="shared" si="791"/>
        <v>429.3</v>
      </c>
      <c r="Z2437" s="14">
        <f t="shared" si="792"/>
        <v>0</v>
      </c>
      <c r="AA2437" s="14">
        <f t="shared" si="793"/>
        <v>0</v>
      </c>
      <c r="AB2437" s="14">
        <f t="shared" si="795"/>
        <v>0</v>
      </c>
      <c r="AC2437" s="15">
        <f t="shared" si="794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90"/>
        <v>165.62</v>
      </c>
      <c r="Y2438" s="14">
        <f t="shared" si="791"/>
        <v>0</v>
      </c>
      <c r="Z2438" s="14">
        <f t="shared" si="792"/>
        <v>429.3</v>
      </c>
      <c r="AA2438" s="14">
        <f t="shared" si="793"/>
        <v>0</v>
      </c>
      <c r="AB2438" s="14">
        <f t="shared" si="795"/>
        <v>0</v>
      </c>
      <c r="AC2438" s="15">
        <f t="shared" si="794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90"/>
        <v>165.62</v>
      </c>
      <c r="Y2439" s="14">
        <f t="shared" si="791"/>
        <v>0</v>
      </c>
      <c r="Z2439" s="14">
        <f t="shared" si="792"/>
        <v>0</v>
      </c>
      <c r="AA2439" s="14">
        <f t="shared" si="793"/>
        <v>429.3</v>
      </c>
      <c r="AB2439" s="14">
        <f t="shared" si="795"/>
        <v>0</v>
      </c>
      <c r="AC2439" s="15">
        <f t="shared" si="794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90"/>
        <v>165.62</v>
      </c>
      <c r="Y2440" s="14">
        <f t="shared" si="791"/>
        <v>0</v>
      </c>
      <c r="Z2440" s="14">
        <f t="shared" si="792"/>
        <v>0</v>
      </c>
      <c r="AA2440" s="14">
        <f t="shared" si="793"/>
        <v>0</v>
      </c>
      <c r="AB2440" s="14">
        <f t="shared" si="795"/>
        <v>429.3</v>
      </c>
      <c r="AC2440" s="15">
        <f t="shared" si="794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91"/>
        <v>0</v>
      </c>
      <c r="Z2441" s="14">
        <f t="shared" si="792"/>
        <v>0</v>
      </c>
      <c r="AA2441" s="14">
        <f t="shared" si="793"/>
        <v>0</v>
      </c>
      <c r="AB2441" s="14">
        <f t="shared" si="795"/>
        <v>0</v>
      </c>
      <c r="AC2441" s="15">
        <f t="shared" si="794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90"/>
        <v>588</v>
      </c>
      <c r="Y2442" s="14">
        <f t="shared" si="791"/>
        <v>0</v>
      </c>
      <c r="Z2442" s="14">
        <f t="shared" si="792"/>
        <v>0</v>
      </c>
      <c r="AA2442" s="14">
        <f t="shared" si="793"/>
        <v>0</v>
      </c>
      <c r="AB2442" s="14">
        <f t="shared" si="795"/>
        <v>0</v>
      </c>
      <c r="AC2442" s="15">
        <f t="shared" si="794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90"/>
        <v>588</v>
      </c>
      <c r="Y2443" s="14">
        <f t="shared" si="791"/>
        <v>0</v>
      </c>
      <c r="Z2443" s="14">
        <f t="shared" si="792"/>
        <v>0</v>
      </c>
      <c r="AA2443" s="14">
        <f t="shared" si="793"/>
        <v>0</v>
      </c>
      <c r="AB2443" s="14">
        <f t="shared" si="795"/>
        <v>0</v>
      </c>
      <c r="AC2443" s="15">
        <f t="shared" si="794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90"/>
        <v>638.96</v>
      </c>
      <c r="Y2444" s="14">
        <f t="shared" si="791"/>
        <v>0</v>
      </c>
      <c r="Z2444" s="14">
        <f t="shared" si="792"/>
        <v>0</v>
      </c>
      <c r="AA2444" s="14">
        <f t="shared" si="793"/>
        <v>0</v>
      </c>
      <c r="AB2444" s="14">
        <f t="shared" si="795"/>
        <v>0</v>
      </c>
      <c r="AC2444" s="15">
        <f t="shared" si="794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90"/>
        <v>540.96</v>
      </c>
      <c r="Y2445" s="14">
        <f t="shared" si="791"/>
        <v>0</v>
      </c>
      <c r="Z2445" s="14">
        <f t="shared" si="792"/>
        <v>0</v>
      </c>
      <c r="AA2445" s="14">
        <f t="shared" si="793"/>
        <v>0</v>
      </c>
      <c r="AB2445" s="14">
        <f t="shared" si="795"/>
        <v>0</v>
      </c>
      <c r="AC2445" s="15">
        <f t="shared" si="794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6">N2447+S2447</f>
        <v>603.19999999999993</v>
      </c>
      <c r="Y2447" s="14">
        <f t="shared" ref="Y2447:Y2461" si="797">O2447+T2447</f>
        <v>0</v>
      </c>
      <c r="Z2447" s="14">
        <f t="shared" ref="Z2447:Z2461" si="798">P2447+U2447</f>
        <v>0</v>
      </c>
      <c r="AA2447" s="14">
        <f t="shared" ref="AA2447:AA2461" si="799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6"/>
        <v>696.00000000000011</v>
      </c>
      <c r="Y2448" s="14">
        <f t="shared" si="797"/>
        <v>0</v>
      </c>
      <c r="Z2448" s="14">
        <f t="shared" si="798"/>
        <v>0</v>
      </c>
      <c r="AA2448" s="14">
        <f t="shared" si="799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6"/>
        <v>566.07999999999993</v>
      </c>
      <c r="Y2449" s="14">
        <f t="shared" si="797"/>
        <v>0</v>
      </c>
      <c r="Z2449" s="14">
        <f t="shared" si="798"/>
        <v>0</v>
      </c>
      <c r="AA2449" s="14">
        <f t="shared" si="799"/>
        <v>0</v>
      </c>
      <c r="AB2449" s="14">
        <f>R2449+W2449</f>
        <v>0</v>
      </c>
      <c r="AC2449" s="15">
        <f t="shared" ref="AC2449:AC2461" si="800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6"/>
        <v>566.07999999999993</v>
      </c>
      <c r="Y2450" s="14">
        <f t="shared" si="797"/>
        <v>0</v>
      </c>
      <c r="Z2450" s="14">
        <f t="shared" si="798"/>
        <v>0</v>
      </c>
      <c r="AA2450" s="14">
        <f t="shared" si="799"/>
        <v>0</v>
      </c>
      <c r="AB2450" s="14">
        <f t="shared" ref="AB2450:AB2462" si="801">R2450+W2450</f>
        <v>0</v>
      </c>
      <c r="AC2450" s="15">
        <f t="shared" si="800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6"/>
        <v>566.07999999999993</v>
      </c>
      <c r="Y2451" s="14">
        <f t="shared" si="797"/>
        <v>0</v>
      </c>
      <c r="Z2451" s="14">
        <f t="shared" si="798"/>
        <v>0</v>
      </c>
      <c r="AA2451" s="14">
        <f t="shared" si="799"/>
        <v>0</v>
      </c>
      <c r="AB2451" s="14">
        <f t="shared" si="801"/>
        <v>0</v>
      </c>
      <c r="AC2451" s="15">
        <f t="shared" si="800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6"/>
        <v>566.07999999999993</v>
      </c>
      <c r="Y2452" s="14">
        <f t="shared" si="797"/>
        <v>0</v>
      </c>
      <c r="Z2452" s="14">
        <f t="shared" si="798"/>
        <v>0</v>
      </c>
      <c r="AA2452" s="14">
        <f t="shared" si="799"/>
        <v>0</v>
      </c>
      <c r="AB2452" s="14">
        <f t="shared" si="801"/>
        <v>0</v>
      </c>
      <c r="AC2452" s="15">
        <f t="shared" si="800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6"/>
        <v>196.04000000000002</v>
      </c>
      <c r="Y2453" s="14">
        <f t="shared" si="797"/>
        <v>506.25</v>
      </c>
      <c r="Z2453" s="14">
        <f t="shared" si="798"/>
        <v>0</v>
      </c>
      <c r="AA2453" s="14">
        <f t="shared" si="799"/>
        <v>0</v>
      </c>
      <c r="AB2453" s="14">
        <f t="shared" si="801"/>
        <v>0</v>
      </c>
      <c r="AC2453" s="15">
        <f t="shared" si="800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6"/>
        <v>196.04000000000002</v>
      </c>
      <c r="Y2454" s="14">
        <f t="shared" si="797"/>
        <v>0</v>
      </c>
      <c r="Z2454" s="14">
        <f t="shared" si="798"/>
        <v>506.25</v>
      </c>
      <c r="AA2454" s="14">
        <f t="shared" si="799"/>
        <v>0</v>
      </c>
      <c r="AB2454" s="14">
        <f t="shared" si="801"/>
        <v>0</v>
      </c>
      <c r="AC2454" s="15">
        <f t="shared" si="800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6"/>
        <v>196.04000000000002</v>
      </c>
      <c r="Y2455" s="14">
        <f t="shared" si="797"/>
        <v>0</v>
      </c>
      <c r="Z2455" s="14">
        <f t="shared" si="798"/>
        <v>0</v>
      </c>
      <c r="AA2455" s="14">
        <f t="shared" si="799"/>
        <v>506.25</v>
      </c>
      <c r="AB2455" s="14">
        <f t="shared" si="801"/>
        <v>0</v>
      </c>
      <c r="AC2455" s="15">
        <f t="shared" si="800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6"/>
        <v>196.04000000000002</v>
      </c>
      <c r="Y2456" s="14">
        <f t="shared" si="797"/>
        <v>0</v>
      </c>
      <c r="Z2456" s="14">
        <f t="shared" si="798"/>
        <v>0</v>
      </c>
      <c r="AA2456" s="14">
        <f t="shared" si="799"/>
        <v>0</v>
      </c>
      <c r="AB2456" s="14">
        <f t="shared" si="801"/>
        <v>506.25</v>
      </c>
      <c r="AC2456" s="15">
        <f t="shared" si="800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7"/>
        <v>0</v>
      </c>
      <c r="Z2457" s="14">
        <f t="shared" si="798"/>
        <v>0</v>
      </c>
      <c r="AA2457" s="14">
        <f t="shared" si="799"/>
        <v>0</v>
      </c>
      <c r="AB2457" s="14">
        <f t="shared" si="801"/>
        <v>0</v>
      </c>
      <c r="AC2457" s="15">
        <f t="shared" si="800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6"/>
        <v>696</v>
      </c>
      <c r="Y2458" s="14">
        <f t="shared" si="797"/>
        <v>0</v>
      </c>
      <c r="Z2458" s="14">
        <f t="shared" si="798"/>
        <v>0</v>
      </c>
      <c r="AA2458" s="14">
        <f t="shared" si="799"/>
        <v>0</v>
      </c>
      <c r="AB2458" s="14">
        <f t="shared" si="801"/>
        <v>0</v>
      </c>
      <c r="AC2458" s="15">
        <f t="shared" si="800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6"/>
        <v>696</v>
      </c>
      <c r="Y2459" s="14">
        <f t="shared" si="797"/>
        <v>0</v>
      </c>
      <c r="Z2459" s="14">
        <f t="shared" si="798"/>
        <v>0</v>
      </c>
      <c r="AA2459" s="14">
        <f t="shared" si="799"/>
        <v>0</v>
      </c>
      <c r="AB2459" s="14">
        <f t="shared" si="801"/>
        <v>0</v>
      </c>
      <c r="AC2459" s="15">
        <f t="shared" si="800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6"/>
        <v>661.6640000000001</v>
      </c>
      <c r="Y2460" s="14">
        <f t="shared" si="797"/>
        <v>0</v>
      </c>
      <c r="Z2460" s="14">
        <f t="shared" si="798"/>
        <v>0</v>
      </c>
      <c r="AA2460" s="14">
        <f t="shared" si="799"/>
        <v>0</v>
      </c>
      <c r="AB2460" s="14">
        <f t="shared" si="801"/>
        <v>0</v>
      </c>
      <c r="AC2460" s="15">
        <f t="shared" si="800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6"/>
        <v>728.48000000000013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si="801"/>
        <v>0</v>
      </c>
      <c r="AC2461" s="15">
        <f t="shared" si="800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802">N2462+S2462</f>
        <v>604.80000000000007</v>
      </c>
      <c r="Y2462" s="52">
        <f t="shared" ref="Y2462:Y2506" si="803">O2462+T2462</f>
        <v>0</v>
      </c>
      <c r="Z2462" s="52">
        <f t="shared" ref="Z2462:Z2506" si="804">P2462+U2462</f>
        <v>0</v>
      </c>
      <c r="AA2462" s="52">
        <f t="shared" ref="AA2462:AA2506" si="805">Q2462+V2462</f>
        <v>0</v>
      </c>
      <c r="AB2462" s="52">
        <f t="shared" si="801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802"/>
        <v>694.40000000000009</v>
      </c>
      <c r="Y2463" s="14">
        <f t="shared" si="803"/>
        <v>0</v>
      </c>
      <c r="Z2463" s="14">
        <f t="shared" si="804"/>
        <v>0</v>
      </c>
      <c r="AA2463" s="14">
        <f t="shared" si="805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802"/>
        <v>566.72</v>
      </c>
      <c r="Y2464" s="14">
        <f t="shared" si="803"/>
        <v>0</v>
      </c>
      <c r="Z2464" s="14">
        <f t="shared" si="804"/>
        <v>0</v>
      </c>
      <c r="AA2464" s="14">
        <f t="shared" si="805"/>
        <v>0</v>
      </c>
      <c r="AB2464" s="14">
        <f>R2464+W2464</f>
        <v>0</v>
      </c>
      <c r="AC2464" s="15">
        <f t="shared" ref="AC2464:AC2476" si="806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802"/>
        <v>566.72</v>
      </c>
      <c r="Y2465" s="14">
        <f t="shared" si="803"/>
        <v>0</v>
      </c>
      <c r="Z2465" s="14">
        <f t="shared" si="804"/>
        <v>0</v>
      </c>
      <c r="AA2465" s="14">
        <f t="shared" si="805"/>
        <v>0</v>
      </c>
      <c r="AB2465" s="14">
        <f t="shared" ref="AB2465:AB2477" si="807">R2465+W2465</f>
        <v>0</v>
      </c>
      <c r="AC2465" s="15">
        <f t="shared" si="806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802"/>
        <v>566.72</v>
      </c>
      <c r="Y2466" s="14">
        <f t="shared" si="803"/>
        <v>0</v>
      </c>
      <c r="Z2466" s="14">
        <f t="shared" si="804"/>
        <v>0</v>
      </c>
      <c r="AA2466" s="14">
        <f t="shared" si="805"/>
        <v>0</v>
      </c>
      <c r="AB2466" s="14">
        <f t="shared" si="807"/>
        <v>0</v>
      </c>
      <c r="AC2466" s="15">
        <f t="shared" si="806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802"/>
        <v>566.72</v>
      </c>
      <c r="Y2467" s="14">
        <f t="shared" si="803"/>
        <v>0</v>
      </c>
      <c r="Z2467" s="14">
        <f t="shared" si="804"/>
        <v>0</v>
      </c>
      <c r="AA2467" s="14">
        <f t="shared" si="805"/>
        <v>0</v>
      </c>
      <c r="AB2467" s="14">
        <f t="shared" si="807"/>
        <v>0</v>
      </c>
      <c r="AC2467" s="15">
        <f t="shared" si="806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802"/>
        <v>196.56</v>
      </c>
      <c r="Y2468" s="14">
        <f t="shared" si="803"/>
        <v>504</v>
      </c>
      <c r="Z2468" s="14">
        <f t="shared" si="804"/>
        <v>0</v>
      </c>
      <c r="AA2468" s="14">
        <f t="shared" si="805"/>
        <v>0</v>
      </c>
      <c r="AB2468" s="14">
        <f t="shared" si="807"/>
        <v>0</v>
      </c>
      <c r="AC2468" s="15">
        <f t="shared" si="806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802"/>
        <v>196.56</v>
      </c>
      <c r="Y2469" s="14">
        <f t="shared" si="803"/>
        <v>0</v>
      </c>
      <c r="Z2469" s="14">
        <f t="shared" si="804"/>
        <v>504</v>
      </c>
      <c r="AA2469" s="14">
        <f t="shared" si="805"/>
        <v>0</v>
      </c>
      <c r="AB2469" s="14">
        <f t="shared" si="807"/>
        <v>0</v>
      </c>
      <c r="AC2469" s="15">
        <f t="shared" si="806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802"/>
        <v>196.56</v>
      </c>
      <c r="Y2470" s="14">
        <f t="shared" si="803"/>
        <v>0</v>
      </c>
      <c r="Z2470" s="14">
        <f t="shared" si="804"/>
        <v>0</v>
      </c>
      <c r="AA2470" s="14">
        <f t="shared" si="805"/>
        <v>504</v>
      </c>
      <c r="AB2470" s="14">
        <f t="shared" si="807"/>
        <v>0</v>
      </c>
      <c r="AC2470" s="15">
        <f t="shared" si="806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802"/>
        <v>196.56</v>
      </c>
      <c r="Y2471" s="14">
        <f t="shared" si="803"/>
        <v>0</v>
      </c>
      <c r="Z2471" s="14">
        <f t="shared" si="804"/>
        <v>0</v>
      </c>
      <c r="AA2471" s="14">
        <f t="shared" si="805"/>
        <v>0</v>
      </c>
      <c r="AB2471" s="14">
        <f t="shared" si="807"/>
        <v>504</v>
      </c>
      <c r="AC2471" s="15">
        <f t="shared" si="806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3"/>
        <v>0</v>
      </c>
      <c r="Z2472" s="14">
        <f t="shared" si="804"/>
        <v>0</v>
      </c>
      <c r="AA2472" s="14">
        <f t="shared" si="805"/>
        <v>0</v>
      </c>
      <c r="AB2472" s="14">
        <f t="shared" si="807"/>
        <v>0</v>
      </c>
      <c r="AC2472" s="15">
        <f t="shared" si="806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802"/>
        <v>698.88</v>
      </c>
      <c r="Y2473" s="14">
        <f t="shared" si="803"/>
        <v>0</v>
      </c>
      <c r="Z2473" s="14">
        <f t="shared" si="804"/>
        <v>0</v>
      </c>
      <c r="AA2473" s="14">
        <f t="shared" si="805"/>
        <v>0</v>
      </c>
      <c r="AB2473" s="14">
        <f t="shared" si="807"/>
        <v>0</v>
      </c>
      <c r="AC2473" s="15">
        <f t="shared" si="806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802"/>
        <v>698.88</v>
      </c>
      <c r="Y2474" s="14">
        <f t="shared" si="803"/>
        <v>0</v>
      </c>
      <c r="Z2474" s="14">
        <f t="shared" si="804"/>
        <v>0</v>
      </c>
      <c r="AA2474" s="14">
        <f t="shared" si="805"/>
        <v>0</v>
      </c>
      <c r="AB2474" s="14">
        <f t="shared" si="807"/>
        <v>0</v>
      </c>
      <c r="AC2474" s="15">
        <f t="shared" si="806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802"/>
        <v>734.72000000000014</v>
      </c>
      <c r="Y2475" s="14">
        <f t="shared" si="803"/>
        <v>0</v>
      </c>
      <c r="Z2475" s="14">
        <f t="shared" si="804"/>
        <v>0</v>
      </c>
      <c r="AA2475" s="14">
        <f t="shared" si="805"/>
        <v>0</v>
      </c>
      <c r="AB2475" s="14">
        <f t="shared" si="807"/>
        <v>0</v>
      </c>
      <c r="AC2475" s="15">
        <f t="shared" si="806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802"/>
        <v>654.08000000000004</v>
      </c>
      <c r="Y2476" s="14">
        <f t="shared" si="803"/>
        <v>0</v>
      </c>
      <c r="Z2476" s="14">
        <f t="shared" si="804"/>
        <v>0</v>
      </c>
      <c r="AA2476" s="14">
        <f t="shared" si="805"/>
        <v>0</v>
      </c>
      <c r="AB2476" s="14">
        <f t="shared" si="807"/>
        <v>0</v>
      </c>
      <c r="AC2476" s="15">
        <f t="shared" si="806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802"/>
        <v>615.59999999999991</v>
      </c>
      <c r="Y2477" s="52">
        <f t="shared" si="803"/>
        <v>0</v>
      </c>
      <c r="Z2477" s="52">
        <f t="shared" si="804"/>
        <v>0</v>
      </c>
      <c r="AA2477" s="52">
        <f t="shared" si="805"/>
        <v>0</v>
      </c>
      <c r="AB2477" s="52">
        <f t="shared" si="807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2"/>
        <v>706.8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2"/>
        <v>576.83999999999992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>R2479+W2479</f>
        <v>0</v>
      </c>
      <c r="AC2479" s="15">
        <f t="shared" ref="AC2479:AC2491" si="808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2"/>
        <v>576.83999999999992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ref="AB2480:AB2492" si="809">R2480+W2480</f>
        <v>0</v>
      </c>
      <c r="AC2480" s="15">
        <f t="shared" si="808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2"/>
        <v>576.83999999999992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9"/>
        <v>0</v>
      </c>
      <c r="AC2481" s="15">
        <f t="shared" si="808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2"/>
        <v>576.83999999999992</v>
      </c>
      <c r="Y2482" s="14">
        <f t="shared" si="803"/>
        <v>0</v>
      </c>
      <c r="Z2482" s="14">
        <f t="shared" si="804"/>
        <v>0</v>
      </c>
      <c r="AA2482" s="14">
        <f t="shared" si="805"/>
        <v>0</v>
      </c>
      <c r="AB2482" s="14">
        <f t="shared" si="809"/>
        <v>0</v>
      </c>
      <c r="AC2482" s="15">
        <f t="shared" si="808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2"/>
        <v>196.56</v>
      </c>
      <c r="Y2483" s="14">
        <f t="shared" si="803"/>
        <v>525</v>
      </c>
      <c r="Z2483" s="14">
        <f t="shared" si="804"/>
        <v>0</v>
      </c>
      <c r="AA2483" s="14">
        <f t="shared" si="805"/>
        <v>0</v>
      </c>
      <c r="AB2483" s="14">
        <f t="shared" si="809"/>
        <v>0</v>
      </c>
      <c r="AC2483" s="15">
        <f t="shared" si="808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2"/>
        <v>196.56</v>
      </c>
      <c r="Y2484" s="14">
        <f t="shared" si="803"/>
        <v>0</v>
      </c>
      <c r="Z2484" s="14">
        <f t="shared" si="804"/>
        <v>525</v>
      </c>
      <c r="AA2484" s="14">
        <f t="shared" si="805"/>
        <v>0</v>
      </c>
      <c r="AB2484" s="14">
        <f t="shared" si="809"/>
        <v>0</v>
      </c>
      <c r="AC2484" s="15">
        <f t="shared" si="808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802"/>
        <v>196.56</v>
      </c>
      <c r="Y2485" s="14">
        <f t="shared" si="803"/>
        <v>0</v>
      </c>
      <c r="Z2485" s="14">
        <f t="shared" si="804"/>
        <v>0</v>
      </c>
      <c r="AA2485" s="14">
        <f t="shared" si="805"/>
        <v>525</v>
      </c>
      <c r="AB2485" s="14">
        <f t="shared" si="809"/>
        <v>0</v>
      </c>
      <c r="AC2485" s="15">
        <f t="shared" si="808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802"/>
        <v>196.56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9"/>
        <v>525</v>
      </c>
      <c r="AC2486" s="15">
        <f t="shared" si="808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9"/>
        <v>0</v>
      </c>
      <c r="AC2487" s="15">
        <f t="shared" si="808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2"/>
        <v>707.94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9"/>
        <v>0</v>
      </c>
      <c r="AC2488" s="15">
        <f t="shared" si="808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2"/>
        <v>707.94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9"/>
        <v>0</v>
      </c>
      <c r="AC2489" s="15">
        <f t="shared" si="808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2"/>
        <v>674.88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9"/>
        <v>0</v>
      </c>
      <c r="AC2490" s="15">
        <f t="shared" si="808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2"/>
        <v>770.64</v>
      </c>
      <c r="Y2491" s="14">
        <f t="shared" si="803"/>
        <v>0</v>
      </c>
      <c r="Z2491" s="14">
        <f t="shared" si="804"/>
        <v>0</v>
      </c>
      <c r="AA2491" s="14">
        <f t="shared" si="805"/>
        <v>0</v>
      </c>
      <c r="AB2491" s="14">
        <f t="shared" si="809"/>
        <v>0</v>
      </c>
      <c r="AC2491" s="15">
        <f t="shared" si="808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2"/>
        <v>604.79999999999995</v>
      </c>
      <c r="Y2492" s="52">
        <f t="shared" si="803"/>
        <v>0</v>
      </c>
      <c r="Z2492" s="52">
        <f t="shared" si="804"/>
        <v>0</v>
      </c>
      <c r="AA2492" s="52">
        <f t="shared" si="805"/>
        <v>0</v>
      </c>
      <c r="AB2492" s="52">
        <f t="shared" si="809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2"/>
        <v>694.40000000000009</v>
      </c>
      <c r="Y2493" s="14">
        <f t="shared" si="803"/>
        <v>0</v>
      </c>
      <c r="Z2493" s="14">
        <f t="shared" si="804"/>
        <v>0</v>
      </c>
      <c r="AA2493" s="14">
        <f t="shared" si="805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2"/>
        <v>566.72</v>
      </c>
      <c r="Y2494" s="14">
        <f t="shared" si="803"/>
        <v>0</v>
      </c>
      <c r="Z2494" s="14">
        <f t="shared" si="804"/>
        <v>0</v>
      </c>
      <c r="AA2494" s="14">
        <f t="shared" si="805"/>
        <v>0</v>
      </c>
      <c r="AB2494" s="14">
        <f>R2494+W2494</f>
        <v>0</v>
      </c>
      <c r="AC2494" s="15">
        <f t="shared" ref="AC2494:AC2506" si="810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2"/>
        <v>566.72</v>
      </c>
      <c r="Y2495" s="14">
        <f t="shared" si="803"/>
        <v>0</v>
      </c>
      <c r="Z2495" s="14">
        <f t="shared" si="804"/>
        <v>0</v>
      </c>
      <c r="AA2495" s="14">
        <f t="shared" si="805"/>
        <v>0</v>
      </c>
      <c r="AB2495" s="14">
        <f t="shared" ref="AB2495:AB2507" si="811">R2495+W2495</f>
        <v>0</v>
      </c>
      <c r="AC2495" s="15">
        <f t="shared" si="810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2"/>
        <v>566.72</v>
      </c>
      <c r="Y2496" s="14">
        <f t="shared" si="803"/>
        <v>0</v>
      </c>
      <c r="Z2496" s="14">
        <f t="shared" si="804"/>
        <v>0</v>
      </c>
      <c r="AA2496" s="14">
        <f t="shared" si="805"/>
        <v>0</v>
      </c>
      <c r="AB2496" s="14">
        <f t="shared" si="811"/>
        <v>0</v>
      </c>
      <c r="AC2496" s="15">
        <f t="shared" si="810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2"/>
        <v>566.72</v>
      </c>
      <c r="Y2497" s="14">
        <f t="shared" si="803"/>
        <v>0</v>
      </c>
      <c r="Z2497" s="14">
        <f t="shared" si="804"/>
        <v>0</v>
      </c>
      <c r="AA2497" s="14">
        <f t="shared" si="805"/>
        <v>0</v>
      </c>
      <c r="AB2497" s="14">
        <f t="shared" si="811"/>
        <v>0</v>
      </c>
      <c r="AC2497" s="15">
        <f t="shared" si="810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2"/>
        <v>196.56</v>
      </c>
      <c r="Y2498" s="14">
        <f t="shared" si="803"/>
        <v>495.6</v>
      </c>
      <c r="Z2498" s="14">
        <f t="shared" si="804"/>
        <v>0</v>
      </c>
      <c r="AA2498" s="14">
        <f t="shared" si="805"/>
        <v>0</v>
      </c>
      <c r="AB2498" s="14">
        <f t="shared" si="811"/>
        <v>0</v>
      </c>
      <c r="AC2498" s="15">
        <f t="shared" si="810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2"/>
        <v>196.56</v>
      </c>
      <c r="Y2499" s="14">
        <f t="shared" si="803"/>
        <v>0</v>
      </c>
      <c r="Z2499" s="14">
        <f t="shared" si="804"/>
        <v>495.6</v>
      </c>
      <c r="AA2499" s="14">
        <f t="shared" si="805"/>
        <v>0</v>
      </c>
      <c r="AB2499" s="14">
        <f t="shared" si="811"/>
        <v>0</v>
      </c>
      <c r="AC2499" s="15">
        <f t="shared" si="810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802"/>
        <v>196.56</v>
      </c>
      <c r="Y2500" s="14">
        <f t="shared" si="803"/>
        <v>0</v>
      </c>
      <c r="Z2500" s="14">
        <f t="shared" si="804"/>
        <v>0</v>
      </c>
      <c r="AA2500" s="14">
        <f t="shared" si="805"/>
        <v>495.6</v>
      </c>
      <c r="AB2500" s="14">
        <f t="shared" si="811"/>
        <v>0</v>
      </c>
      <c r="AC2500" s="15">
        <f t="shared" si="810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802"/>
        <v>196.56</v>
      </c>
      <c r="Y2501" s="14">
        <f t="shared" si="803"/>
        <v>0</v>
      </c>
      <c r="Z2501" s="14">
        <f t="shared" si="804"/>
        <v>0</v>
      </c>
      <c r="AA2501" s="14">
        <f t="shared" si="805"/>
        <v>0</v>
      </c>
      <c r="AB2501" s="14">
        <f t="shared" si="811"/>
        <v>495.6</v>
      </c>
      <c r="AC2501" s="15">
        <f t="shared" si="810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3"/>
        <v>0</v>
      </c>
      <c r="Z2502" s="14">
        <f t="shared" si="804"/>
        <v>0</v>
      </c>
      <c r="AA2502" s="14">
        <f t="shared" si="805"/>
        <v>0</v>
      </c>
      <c r="AB2502" s="14">
        <f t="shared" si="811"/>
        <v>0</v>
      </c>
      <c r="AC2502" s="15">
        <f t="shared" si="810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2"/>
        <v>695.52</v>
      </c>
      <c r="Y2503" s="14">
        <f t="shared" si="803"/>
        <v>0</v>
      </c>
      <c r="Z2503" s="14">
        <f t="shared" si="804"/>
        <v>0</v>
      </c>
      <c r="AA2503" s="14">
        <f t="shared" si="805"/>
        <v>0</v>
      </c>
      <c r="AB2503" s="14">
        <f t="shared" si="811"/>
        <v>0</v>
      </c>
      <c r="AC2503" s="15">
        <f t="shared" si="810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2"/>
        <v>695.52</v>
      </c>
      <c r="Y2504" s="14">
        <f t="shared" si="803"/>
        <v>0</v>
      </c>
      <c r="Z2504" s="14">
        <f t="shared" si="804"/>
        <v>0</v>
      </c>
      <c r="AA2504" s="14">
        <f t="shared" si="805"/>
        <v>0</v>
      </c>
      <c r="AB2504" s="14">
        <f t="shared" si="811"/>
        <v>0</v>
      </c>
      <c r="AC2504" s="15">
        <f t="shared" si="810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2"/>
        <v>649.6</v>
      </c>
      <c r="Y2505" s="14">
        <f t="shared" si="803"/>
        <v>0</v>
      </c>
      <c r="Z2505" s="14">
        <f t="shared" si="804"/>
        <v>0</v>
      </c>
      <c r="AA2505" s="14">
        <f t="shared" si="805"/>
        <v>0</v>
      </c>
      <c r="AB2505" s="14">
        <f t="shared" si="811"/>
        <v>0</v>
      </c>
      <c r="AC2505" s="15">
        <f t="shared" si="810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2"/>
        <v>739.20000000000016</v>
      </c>
      <c r="Y2506" s="14">
        <f t="shared" si="803"/>
        <v>0</v>
      </c>
      <c r="Z2506" s="14">
        <f t="shared" si="804"/>
        <v>0</v>
      </c>
      <c r="AA2506" s="14">
        <f t="shared" si="805"/>
        <v>0</v>
      </c>
      <c r="AB2506" s="14">
        <f t="shared" si="811"/>
        <v>0</v>
      </c>
      <c r="AC2506" s="15">
        <f t="shared" si="810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12">N2507+S2507</f>
        <v>613.59999999999991</v>
      </c>
      <c r="Y2507" s="52">
        <f t="shared" ref="Y2507:Y2521" si="813">O2507+T2507</f>
        <v>0</v>
      </c>
      <c r="Z2507" s="52">
        <f t="shared" ref="Z2507:Z2521" si="814">P2507+U2507</f>
        <v>0</v>
      </c>
      <c r="AA2507" s="52">
        <f t="shared" ref="AA2507:AA2521" si="815">Q2507+V2507</f>
        <v>0</v>
      </c>
      <c r="AB2507" s="52">
        <f t="shared" si="811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12"/>
        <v>755.2</v>
      </c>
      <c r="Y2508" s="14">
        <f t="shared" si="813"/>
        <v>0</v>
      </c>
      <c r="Z2508" s="14">
        <f t="shared" si="814"/>
        <v>0</v>
      </c>
      <c r="AA2508" s="14">
        <f t="shared" si="815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575.83999999999992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575.83999999999992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575.83999999999992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575.83999999999992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199.42000000000002</v>
      </c>
      <c r="Y2513" s="14">
        <f t="shared" si="813"/>
        <v>526.5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199.42000000000002</v>
      </c>
      <c r="Y2514" s="14">
        <f t="shared" si="813"/>
        <v>0</v>
      </c>
      <c r="Z2514" s="14">
        <f t="shared" si="814"/>
        <v>526.5</v>
      </c>
      <c r="AA2514" s="14">
        <f t="shared" si="815"/>
        <v>0</v>
      </c>
      <c r="AB2514" s="14">
        <f t="shared" si="817"/>
        <v>0</v>
      </c>
      <c r="AC2514" s="15">
        <f t="shared" si="816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12"/>
        <v>199.42000000000002</v>
      </c>
      <c r="Y2515" s="14">
        <f t="shared" si="813"/>
        <v>0</v>
      </c>
      <c r="Z2515" s="14">
        <f t="shared" si="814"/>
        <v>0</v>
      </c>
      <c r="AA2515" s="14">
        <f t="shared" si="815"/>
        <v>526.5</v>
      </c>
      <c r="AB2515" s="14">
        <f t="shared" si="817"/>
        <v>0</v>
      </c>
      <c r="AC2515" s="15">
        <f t="shared" si="816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12"/>
        <v>199.42000000000002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526.5</v>
      </c>
      <c r="AC2516" s="15">
        <f t="shared" si="816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708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708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693.84000000000015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693.84000000000015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8">N2522+S2522</f>
        <v>614.4</v>
      </c>
      <c r="Y2522" s="52">
        <f t="shared" ref="Y2522:Y2597" si="819">O2522+T2522</f>
        <v>0</v>
      </c>
      <c r="Z2522" s="52">
        <f t="shared" ref="Z2522:Z2597" si="820">P2522+U2522</f>
        <v>0</v>
      </c>
      <c r="AA2522" s="52">
        <f t="shared" ref="AA2522:AA2597" si="821">Q2522+V2522</f>
        <v>0</v>
      </c>
      <c r="AB2522" s="52">
        <f t="shared" ref="AB2522:AB2524" si="822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8"/>
        <v>711.68000000000006</v>
      </c>
      <c r="Y2523" s="14">
        <f t="shared" si="819"/>
        <v>0</v>
      </c>
      <c r="Z2523" s="14">
        <f t="shared" si="820"/>
        <v>0</v>
      </c>
      <c r="AA2523" s="14">
        <f t="shared" si="821"/>
        <v>0</v>
      </c>
      <c r="AB2523" s="14">
        <f t="shared" si="822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578.55999999999995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 t="shared" si="822"/>
        <v>0</v>
      </c>
      <c r="AC2524" s="15">
        <f t="shared" ref="AC2524:AC2536" si="823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578.55999999999995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7" si="824">R2525+W2525</f>
        <v>0</v>
      </c>
      <c r="AC2525" s="15">
        <f t="shared" si="823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578.55999999999995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4"/>
        <v>0</v>
      </c>
      <c r="AC2526" s="15">
        <f t="shared" si="823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578.55999999999995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4"/>
        <v>0</v>
      </c>
      <c r="AC2527" s="15">
        <f t="shared" si="823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199.68</v>
      </c>
      <c r="Y2528" s="14">
        <f t="shared" si="819"/>
        <v>525</v>
      </c>
      <c r="Z2528" s="14">
        <f t="shared" si="820"/>
        <v>0</v>
      </c>
      <c r="AA2528" s="14">
        <f t="shared" si="821"/>
        <v>0</v>
      </c>
      <c r="AB2528" s="14">
        <f t="shared" si="824"/>
        <v>0</v>
      </c>
      <c r="AC2528" s="15">
        <f t="shared" si="823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199.68</v>
      </c>
      <c r="Y2529" s="14">
        <f t="shared" si="819"/>
        <v>0</v>
      </c>
      <c r="Z2529" s="14">
        <f t="shared" si="820"/>
        <v>525</v>
      </c>
      <c r="AA2529" s="14">
        <f t="shared" si="821"/>
        <v>0</v>
      </c>
      <c r="AB2529" s="14">
        <f t="shared" si="824"/>
        <v>0</v>
      </c>
      <c r="AC2529" s="15">
        <f t="shared" si="823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8"/>
        <v>199.68</v>
      </c>
      <c r="Y2530" s="14">
        <f t="shared" si="819"/>
        <v>0</v>
      </c>
      <c r="Z2530" s="14">
        <f t="shared" si="820"/>
        <v>0</v>
      </c>
      <c r="AA2530" s="14">
        <f t="shared" si="821"/>
        <v>525</v>
      </c>
      <c r="AB2530" s="14">
        <f t="shared" si="824"/>
        <v>0</v>
      </c>
      <c r="AC2530" s="15">
        <f t="shared" si="823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8"/>
        <v>199.68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4"/>
        <v>525</v>
      </c>
      <c r="AC2531" s="15">
        <f t="shared" si="823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4"/>
        <v>0</v>
      </c>
      <c r="AC2532" s="15">
        <f t="shared" si="823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710.4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4"/>
        <v>0</v>
      </c>
      <c r="AC2533" s="15">
        <f t="shared" si="823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710.4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4"/>
        <v>0</v>
      </c>
      <c r="AC2534" s="15">
        <f t="shared" si="823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657.40800000000002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4"/>
        <v>0</v>
      </c>
      <c r="AC2535" s="15">
        <f t="shared" si="823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762.88000000000011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4"/>
        <v>0</v>
      </c>
      <c r="AC2536" s="15">
        <f t="shared" si="823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5">N2537+S2537</f>
        <v>603.19999999999993</v>
      </c>
      <c r="Y2537" s="52">
        <f t="shared" ref="Y2537:Y2551" si="826">O2537+T2537</f>
        <v>0</v>
      </c>
      <c r="Z2537" s="52">
        <f t="shared" ref="Z2537:Z2551" si="827">P2537+U2537</f>
        <v>0</v>
      </c>
      <c r="AA2537" s="52">
        <f t="shared" ref="AA2537:AA2551" si="828">Q2537+V2537</f>
        <v>0</v>
      </c>
      <c r="AB2537" s="52">
        <f t="shared" si="824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5"/>
        <v>696.00000000000011</v>
      </c>
      <c r="Y2538" s="14">
        <f t="shared" si="826"/>
        <v>0</v>
      </c>
      <c r="Z2538" s="14">
        <f t="shared" si="827"/>
        <v>0</v>
      </c>
      <c r="AA2538" s="14">
        <f t="shared" si="828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566.07999999999993</v>
      </c>
      <c r="Y2539" s="14">
        <f t="shared" si="826"/>
        <v>0</v>
      </c>
      <c r="Z2539" s="14">
        <f t="shared" si="827"/>
        <v>0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566.07999999999993</v>
      </c>
      <c r="Y2540" s="14">
        <f t="shared" si="826"/>
        <v>0</v>
      </c>
      <c r="Z2540" s="14">
        <f t="shared" si="827"/>
        <v>0</v>
      </c>
      <c r="AA2540" s="14">
        <f t="shared" si="828"/>
        <v>0</v>
      </c>
      <c r="AB2540" s="14">
        <f t="shared" ref="AB2540:AB2551" si="830">R2540+W2540</f>
        <v>0</v>
      </c>
      <c r="AC2540" s="15">
        <f t="shared" si="829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566.07999999999993</v>
      </c>
      <c r="Y2541" s="14">
        <f t="shared" si="826"/>
        <v>0</v>
      </c>
      <c r="Z2541" s="14">
        <f t="shared" si="827"/>
        <v>0</v>
      </c>
      <c r="AA2541" s="14">
        <f t="shared" si="828"/>
        <v>0</v>
      </c>
      <c r="AB2541" s="14">
        <f t="shared" si="830"/>
        <v>0</v>
      </c>
      <c r="AC2541" s="15">
        <f t="shared" si="829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566.07999999999993</v>
      </c>
      <c r="Y2542" s="14">
        <f t="shared" si="826"/>
        <v>0</v>
      </c>
      <c r="Z2542" s="14">
        <f t="shared" si="827"/>
        <v>0</v>
      </c>
      <c r="AA2542" s="14">
        <f t="shared" si="828"/>
        <v>0</v>
      </c>
      <c r="AB2542" s="14">
        <f t="shared" si="830"/>
        <v>0</v>
      </c>
      <c r="AC2542" s="15">
        <f t="shared" si="829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189.28</v>
      </c>
      <c r="Y2543" s="14">
        <f t="shared" si="826"/>
        <v>526.5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189.28</v>
      </c>
      <c r="Y2544" s="14">
        <f t="shared" si="826"/>
        <v>0</v>
      </c>
      <c r="Z2544" s="14">
        <f t="shared" si="827"/>
        <v>526.5</v>
      </c>
      <c r="AA2544" s="14">
        <f t="shared" si="828"/>
        <v>0</v>
      </c>
      <c r="AB2544" s="14">
        <f t="shared" si="830"/>
        <v>0</v>
      </c>
      <c r="AC2544" s="15">
        <f t="shared" si="829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5"/>
        <v>189.28</v>
      </c>
      <c r="Y2545" s="14">
        <f t="shared" si="826"/>
        <v>0</v>
      </c>
      <c r="Z2545" s="14">
        <f t="shared" si="827"/>
        <v>0</v>
      </c>
      <c r="AA2545" s="14">
        <f t="shared" si="828"/>
        <v>526.5</v>
      </c>
      <c r="AB2545" s="14">
        <f t="shared" si="830"/>
        <v>0</v>
      </c>
      <c r="AC2545" s="15">
        <f t="shared" si="829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5"/>
        <v>189.28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526.5</v>
      </c>
      <c r="AC2546" s="15">
        <f t="shared" si="829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6"/>
        <v>0</v>
      </c>
      <c r="Z2547" s="14">
        <f t="shared" si="827"/>
        <v>0</v>
      </c>
      <c r="AA2547" s="14">
        <f t="shared" si="828"/>
        <v>0</v>
      </c>
      <c r="AB2547" s="14">
        <f t="shared" si="830"/>
        <v>0</v>
      </c>
      <c r="AC2547" s="15">
        <f t="shared" si="829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696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696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640.32000000000016</v>
      </c>
      <c r="Y2550" s="14">
        <f t="shared" si="826"/>
        <v>0</v>
      </c>
      <c r="Z2550" s="14">
        <f t="shared" si="827"/>
        <v>0</v>
      </c>
      <c r="AA2550" s="14">
        <f t="shared" si="828"/>
        <v>0</v>
      </c>
      <c r="AB2550" s="14">
        <f t="shared" si="830"/>
        <v>0</v>
      </c>
      <c r="AC2550" s="15">
        <f t="shared" si="829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756.32</v>
      </c>
      <c r="Y2551" s="14">
        <f t="shared" si="826"/>
        <v>0</v>
      </c>
      <c r="Z2551" s="14">
        <f t="shared" si="827"/>
        <v>0</v>
      </c>
      <c r="AA2551" s="14">
        <f t="shared" si="828"/>
        <v>0</v>
      </c>
      <c r="AB2551" s="14">
        <f t="shared" si="830"/>
        <v>0</v>
      </c>
      <c r="AC2551" s="15">
        <f t="shared" si="829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8"/>
        <v>475.20000000000005</v>
      </c>
      <c r="Y2552" s="52">
        <f t="shared" si="819"/>
        <v>0</v>
      </c>
      <c r="Z2552" s="52">
        <f t="shared" si="820"/>
        <v>0</v>
      </c>
      <c r="AA2552" s="52">
        <f t="shared" si="821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8"/>
        <v>596.16000000000008</v>
      </c>
      <c r="Y2553" s="14">
        <f t="shared" si="819"/>
        <v>0</v>
      </c>
      <c r="Z2553" s="14">
        <f t="shared" si="820"/>
        <v>0</v>
      </c>
      <c r="AA2553" s="14">
        <f t="shared" si="821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8"/>
        <v>449.28000000000003</v>
      </c>
      <c r="Y2554" s="14">
        <f t="shared" si="819"/>
        <v>0</v>
      </c>
      <c r="Z2554" s="14">
        <f t="shared" si="820"/>
        <v>0</v>
      </c>
      <c r="AA2554" s="14">
        <f t="shared" si="821"/>
        <v>136</v>
      </c>
      <c r="AB2554" s="14">
        <f>R2554+W2554</f>
        <v>0</v>
      </c>
      <c r="AC2554" s="15">
        <f t="shared" ref="AC2554:AC2566" si="831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8"/>
        <v>449.28000000000003</v>
      </c>
      <c r="Y2555" s="14">
        <f t="shared" si="819"/>
        <v>0</v>
      </c>
      <c r="Z2555" s="14">
        <f t="shared" si="820"/>
        <v>0</v>
      </c>
      <c r="AA2555" s="14">
        <f t="shared" si="821"/>
        <v>136</v>
      </c>
      <c r="AB2555" s="14">
        <f t="shared" ref="AB2555:AB2566" si="832">R2555+W2555</f>
        <v>0</v>
      </c>
      <c r="AC2555" s="15">
        <f t="shared" si="831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8"/>
        <v>449.28000000000003</v>
      </c>
      <c r="Y2556" s="14">
        <f t="shared" si="819"/>
        <v>0</v>
      </c>
      <c r="Z2556" s="14">
        <f t="shared" si="820"/>
        <v>0</v>
      </c>
      <c r="AA2556" s="14">
        <f t="shared" si="821"/>
        <v>136</v>
      </c>
      <c r="AB2556" s="14">
        <f t="shared" si="832"/>
        <v>0</v>
      </c>
      <c r="AC2556" s="15">
        <f t="shared" si="831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8"/>
        <v>449.28000000000003</v>
      </c>
      <c r="Y2557" s="14">
        <f t="shared" si="819"/>
        <v>0</v>
      </c>
      <c r="Z2557" s="14">
        <f t="shared" si="820"/>
        <v>0</v>
      </c>
      <c r="AA2557" s="14">
        <f t="shared" si="821"/>
        <v>136</v>
      </c>
      <c r="AB2557" s="14">
        <f t="shared" si="832"/>
        <v>0</v>
      </c>
      <c r="AC2557" s="15">
        <f t="shared" si="831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8"/>
        <v>171.60000000000002</v>
      </c>
      <c r="Y2558" s="14">
        <f t="shared" si="819"/>
        <v>546</v>
      </c>
      <c r="Z2558" s="14">
        <f t="shared" si="820"/>
        <v>0</v>
      </c>
      <c r="AA2558" s="14">
        <f t="shared" si="821"/>
        <v>0</v>
      </c>
      <c r="AB2558" s="14">
        <f t="shared" si="832"/>
        <v>0</v>
      </c>
      <c r="AC2558" s="15">
        <f t="shared" si="831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8"/>
        <v>171.60000000000002</v>
      </c>
      <c r="Y2559" s="14">
        <f t="shared" si="819"/>
        <v>0</v>
      </c>
      <c r="Z2559" s="14">
        <f t="shared" si="820"/>
        <v>546</v>
      </c>
      <c r="AA2559" s="14">
        <f t="shared" si="821"/>
        <v>0</v>
      </c>
      <c r="AB2559" s="14">
        <f t="shared" si="832"/>
        <v>0</v>
      </c>
      <c r="AC2559" s="15">
        <f t="shared" si="831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8"/>
        <v>171.60000000000002</v>
      </c>
      <c r="Y2560" s="14">
        <f t="shared" si="819"/>
        <v>0</v>
      </c>
      <c r="Z2560" s="14">
        <f t="shared" si="820"/>
        <v>0</v>
      </c>
      <c r="AA2560" s="14">
        <f t="shared" si="821"/>
        <v>585</v>
      </c>
      <c r="AB2560" s="14">
        <f t="shared" si="832"/>
        <v>0</v>
      </c>
      <c r="AC2560" s="15">
        <f t="shared" si="831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8"/>
        <v>171.60000000000002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32"/>
        <v>546</v>
      </c>
      <c r="AC2561" s="15">
        <f t="shared" si="831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9"/>
        <v>0</v>
      </c>
      <c r="Z2562" s="14">
        <f t="shared" si="820"/>
        <v>0</v>
      </c>
      <c r="AA2562" s="14">
        <f t="shared" si="821"/>
        <v>180</v>
      </c>
      <c r="AB2562" s="14">
        <f t="shared" si="832"/>
        <v>0</v>
      </c>
      <c r="AC2562" s="15">
        <f t="shared" si="831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8"/>
        <v>738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32"/>
        <v>0</v>
      </c>
      <c r="AC2563" s="15">
        <f t="shared" si="831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8"/>
        <v>738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32"/>
        <v>0</v>
      </c>
      <c r="AC2564" s="15">
        <f t="shared" si="831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8"/>
        <v>568.51200000000006</v>
      </c>
      <c r="Y2565" s="14">
        <f t="shared" si="819"/>
        <v>0</v>
      </c>
      <c r="Z2565" s="14">
        <f t="shared" si="820"/>
        <v>0</v>
      </c>
      <c r="AA2565" s="14">
        <f t="shared" si="821"/>
        <v>112</v>
      </c>
      <c r="AB2565" s="14">
        <f t="shared" si="832"/>
        <v>0</v>
      </c>
      <c r="AC2565" s="15">
        <f t="shared" si="831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8"/>
        <v>660.96</v>
      </c>
      <c r="Y2566" s="14">
        <f t="shared" si="819"/>
        <v>0</v>
      </c>
      <c r="Z2566" s="14">
        <f t="shared" si="820"/>
        <v>0</v>
      </c>
      <c r="AA2566" s="14">
        <f t="shared" si="821"/>
        <v>112</v>
      </c>
      <c r="AB2566" s="14">
        <f t="shared" si="832"/>
        <v>0</v>
      </c>
      <c r="AC2566" s="15">
        <f t="shared" si="831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8"/>
        <v>616</v>
      </c>
      <c r="Y2567" s="52">
        <f t="shared" si="819"/>
        <v>0</v>
      </c>
      <c r="Z2567" s="52">
        <f t="shared" si="820"/>
        <v>0</v>
      </c>
      <c r="AA2567" s="52">
        <f t="shared" si="821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3">N2568+S2568</f>
        <v>712.8</v>
      </c>
      <c r="Y2568" s="14">
        <f t="shared" ref="Y2568:Y2581" si="834">O2568+T2568</f>
        <v>0</v>
      </c>
      <c r="Z2568" s="14">
        <f t="shared" ref="Z2568:Z2581" si="835">P2568+U2568</f>
        <v>0</v>
      </c>
      <c r="AA2568" s="14">
        <f t="shared" ref="AA2568:AA2581" si="836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3"/>
        <v>576.40000000000009</v>
      </c>
      <c r="Y2569" s="14">
        <f t="shared" si="834"/>
        <v>0</v>
      </c>
      <c r="Z2569" s="14">
        <f t="shared" si="835"/>
        <v>0</v>
      </c>
      <c r="AA2569" s="14">
        <f t="shared" si="836"/>
        <v>0</v>
      </c>
      <c r="AB2569" s="14">
        <f>R2569+W2569</f>
        <v>0</v>
      </c>
      <c r="AC2569" s="15">
        <f t="shared" ref="AC2569:AC2581" si="837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3"/>
        <v>576.40000000000009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 t="shared" ref="AB2570:AB2581" si="838">R2570+W2570</f>
        <v>0</v>
      </c>
      <c r="AC2570" s="15">
        <f t="shared" si="837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3"/>
        <v>576.40000000000009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 t="shared" si="838"/>
        <v>0</v>
      </c>
      <c r="AC2571" s="15">
        <f t="shared" si="837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3"/>
        <v>576.40000000000009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si="838"/>
        <v>0</v>
      </c>
      <c r="AC2572" s="15">
        <f t="shared" si="837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3"/>
        <v>200.2</v>
      </c>
      <c r="Y2573" s="14">
        <f t="shared" si="834"/>
        <v>522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3"/>
        <v>200.2</v>
      </c>
      <c r="Y2574" s="14">
        <f t="shared" si="834"/>
        <v>0</v>
      </c>
      <c r="Z2574" s="14">
        <f t="shared" si="835"/>
        <v>522</v>
      </c>
      <c r="AA2574" s="14">
        <f t="shared" si="836"/>
        <v>0</v>
      </c>
      <c r="AB2574" s="14">
        <f t="shared" si="838"/>
        <v>0</v>
      </c>
      <c r="AC2574" s="15">
        <f t="shared" si="837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3"/>
        <v>200.2</v>
      </c>
      <c r="Y2575" s="14">
        <f t="shared" si="834"/>
        <v>0</v>
      </c>
      <c r="Z2575" s="14">
        <f t="shared" si="835"/>
        <v>0</v>
      </c>
      <c r="AA2575" s="14">
        <f t="shared" si="836"/>
        <v>522</v>
      </c>
      <c r="AB2575" s="14">
        <f t="shared" si="838"/>
        <v>0</v>
      </c>
      <c r="AC2575" s="15">
        <f t="shared" si="837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3"/>
        <v>200.2</v>
      </c>
      <c r="Y2576" s="14">
        <f t="shared" si="834"/>
        <v>0</v>
      </c>
      <c r="Z2576" s="14">
        <f t="shared" si="835"/>
        <v>0</v>
      </c>
      <c r="AA2576" s="14">
        <f t="shared" si="836"/>
        <v>0</v>
      </c>
      <c r="AB2576" s="14">
        <f t="shared" si="838"/>
        <v>522</v>
      </c>
      <c r="AC2576" s="15">
        <f t="shared" si="837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4"/>
        <v>0</v>
      </c>
      <c r="Z2577" s="14">
        <f t="shared" si="835"/>
        <v>0</v>
      </c>
      <c r="AA2577" s="14">
        <f t="shared" si="836"/>
        <v>0</v>
      </c>
      <c r="AB2577" s="14">
        <f t="shared" si="838"/>
        <v>0</v>
      </c>
      <c r="AC2577" s="15">
        <f t="shared" si="837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3"/>
        <v>709.5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0</v>
      </c>
      <c r="AC2578" s="15">
        <f t="shared" si="837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3"/>
        <v>709.5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3"/>
        <v>642.4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3"/>
        <v>761.2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9">N2583+S2583</f>
        <v>713</v>
      </c>
      <c r="Y2583" s="14">
        <f t="shared" ref="Y2583:Y2596" si="840">O2583+T2583</f>
        <v>0</v>
      </c>
      <c r="Z2583" s="14">
        <f t="shared" ref="Z2583:Z2596" si="841">P2583+U2583</f>
        <v>0</v>
      </c>
      <c r="AA2583" s="14">
        <f t="shared" ref="AA2583:AA2596" si="842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9"/>
        <v>581.9</v>
      </c>
      <c r="Y2584" s="14">
        <f t="shared" si="840"/>
        <v>0</v>
      </c>
      <c r="Z2584" s="14">
        <f t="shared" si="841"/>
        <v>0</v>
      </c>
      <c r="AA2584" s="14">
        <f t="shared" si="842"/>
        <v>0</v>
      </c>
      <c r="AB2584" s="14">
        <f>R2584+W2584</f>
        <v>0</v>
      </c>
      <c r="AC2584" s="15">
        <f t="shared" ref="AC2584:AC2596" si="843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9"/>
        <v>581.9</v>
      </c>
      <c r="Y2585" s="14">
        <f t="shared" si="840"/>
        <v>0</v>
      </c>
      <c r="Z2585" s="14">
        <f t="shared" si="841"/>
        <v>0</v>
      </c>
      <c r="AA2585" s="14">
        <f t="shared" si="842"/>
        <v>0</v>
      </c>
      <c r="AB2585" s="14">
        <f t="shared" ref="AB2585:AB2596" si="844">R2585+W2585</f>
        <v>0</v>
      </c>
      <c r="AC2585" s="15">
        <f t="shared" si="843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9"/>
        <v>581.9</v>
      </c>
      <c r="Y2586" s="14">
        <f t="shared" si="840"/>
        <v>0</v>
      </c>
      <c r="Z2586" s="14">
        <f t="shared" si="841"/>
        <v>0</v>
      </c>
      <c r="AA2586" s="14">
        <f t="shared" si="842"/>
        <v>0</v>
      </c>
      <c r="AB2586" s="14">
        <f t="shared" si="844"/>
        <v>0</v>
      </c>
      <c r="AC2586" s="15">
        <f t="shared" si="843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9"/>
        <v>581.9</v>
      </c>
      <c r="Y2587" s="14">
        <f t="shared" si="840"/>
        <v>0</v>
      </c>
      <c r="Z2587" s="14">
        <f t="shared" si="841"/>
        <v>0</v>
      </c>
      <c r="AA2587" s="14">
        <f t="shared" si="842"/>
        <v>0</v>
      </c>
      <c r="AB2587" s="14">
        <f t="shared" si="844"/>
        <v>0</v>
      </c>
      <c r="AC2587" s="15">
        <f t="shared" si="843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9"/>
        <v>200.07000000000005</v>
      </c>
      <c r="Y2588" s="14">
        <f t="shared" si="840"/>
        <v>525</v>
      </c>
      <c r="Z2588" s="14">
        <f t="shared" si="841"/>
        <v>0</v>
      </c>
      <c r="AA2588" s="14">
        <f t="shared" si="842"/>
        <v>0</v>
      </c>
      <c r="AB2588" s="14">
        <f t="shared" si="844"/>
        <v>0</v>
      </c>
      <c r="AC2588" s="15">
        <f t="shared" si="843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9"/>
        <v>200.07000000000005</v>
      </c>
      <c r="Y2589" s="14">
        <f t="shared" si="840"/>
        <v>0</v>
      </c>
      <c r="Z2589" s="14">
        <f t="shared" si="841"/>
        <v>525</v>
      </c>
      <c r="AA2589" s="14">
        <f t="shared" si="842"/>
        <v>0</v>
      </c>
      <c r="AB2589" s="14">
        <f t="shared" si="844"/>
        <v>0</v>
      </c>
      <c r="AC2589" s="15">
        <f t="shared" si="843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9"/>
        <v>200.07000000000005</v>
      </c>
      <c r="Y2590" s="14">
        <f t="shared" si="840"/>
        <v>0</v>
      </c>
      <c r="Z2590" s="14">
        <f t="shared" si="841"/>
        <v>0</v>
      </c>
      <c r="AA2590" s="14">
        <f t="shared" si="842"/>
        <v>525</v>
      </c>
      <c r="AB2590" s="14">
        <f t="shared" si="844"/>
        <v>0</v>
      </c>
      <c r="AC2590" s="15">
        <f t="shared" si="843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9"/>
        <v>200.07000000000005</v>
      </c>
      <c r="Y2591" s="14">
        <f t="shared" si="840"/>
        <v>0</v>
      </c>
      <c r="Z2591" s="14">
        <f t="shared" si="841"/>
        <v>0</v>
      </c>
      <c r="AA2591" s="14">
        <f t="shared" si="842"/>
        <v>0</v>
      </c>
      <c r="AB2591" s="14">
        <f t="shared" si="844"/>
        <v>525</v>
      </c>
      <c r="AC2591" s="15">
        <f t="shared" si="843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40"/>
        <v>0</v>
      </c>
      <c r="Z2592" s="14">
        <f t="shared" si="841"/>
        <v>0</v>
      </c>
      <c r="AA2592" s="14">
        <f t="shared" si="842"/>
        <v>0</v>
      </c>
      <c r="AB2592" s="14">
        <f t="shared" si="844"/>
        <v>0</v>
      </c>
      <c r="AC2592" s="15">
        <f t="shared" si="843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9"/>
        <v>714.15</v>
      </c>
      <c r="Y2593" s="14">
        <f t="shared" si="840"/>
        <v>0</v>
      </c>
      <c r="Z2593" s="14">
        <f t="shared" si="841"/>
        <v>0</v>
      </c>
      <c r="AA2593" s="14">
        <f t="shared" si="842"/>
        <v>0</v>
      </c>
      <c r="AB2593" s="14">
        <f t="shared" si="844"/>
        <v>0</v>
      </c>
      <c r="AC2593" s="15">
        <f t="shared" si="843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9"/>
        <v>714.15</v>
      </c>
      <c r="Y2594" s="14">
        <f t="shared" si="840"/>
        <v>0</v>
      </c>
      <c r="Z2594" s="14">
        <f t="shared" si="841"/>
        <v>0</v>
      </c>
      <c r="AA2594" s="14">
        <f t="shared" si="842"/>
        <v>0</v>
      </c>
      <c r="AB2594" s="14">
        <f t="shared" si="844"/>
        <v>0</v>
      </c>
      <c r="AC2594" s="15">
        <f t="shared" si="843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9"/>
        <v>680.80000000000007</v>
      </c>
      <c r="Y2595" s="14">
        <f t="shared" si="840"/>
        <v>0</v>
      </c>
      <c r="Z2595" s="14">
        <f t="shared" si="841"/>
        <v>0</v>
      </c>
      <c r="AA2595" s="14">
        <f t="shared" si="842"/>
        <v>0</v>
      </c>
      <c r="AB2595" s="14">
        <f t="shared" si="844"/>
        <v>0</v>
      </c>
      <c r="AC2595" s="15">
        <f t="shared" si="843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9"/>
        <v>745.2</v>
      </c>
      <c r="Y2596" s="14">
        <f t="shared" si="840"/>
        <v>0</v>
      </c>
      <c r="Z2596" s="14">
        <f t="shared" si="841"/>
        <v>0</v>
      </c>
      <c r="AA2596" s="14">
        <f t="shared" si="842"/>
        <v>0</v>
      </c>
      <c r="AB2596" s="14">
        <f t="shared" si="844"/>
        <v>0</v>
      </c>
      <c r="AC2596" s="15">
        <f t="shared" si="843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8"/>
        <v>480</v>
      </c>
      <c r="Y2597" s="52">
        <f t="shared" si="819"/>
        <v>0</v>
      </c>
      <c r="Z2597" s="52">
        <f t="shared" si="820"/>
        <v>140</v>
      </c>
      <c r="AA2597" s="52">
        <f t="shared" si="821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5">N2598+S2598</f>
        <v>600</v>
      </c>
      <c r="Y2598" s="14">
        <f t="shared" ref="Y2598:Y2627" si="846">O2598+T2598</f>
        <v>0</v>
      </c>
      <c r="Z2598" s="14">
        <f t="shared" ref="Z2598:Z2627" si="847">P2598+U2598</f>
        <v>112</v>
      </c>
      <c r="AA2598" s="14">
        <f t="shared" ref="AA2598:AA2627" si="848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5"/>
        <v>456</v>
      </c>
      <c r="Y2599" s="14">
        <f t="shared" si="846"/>
        <v>0</v>
      </c>
      <c r="Z2599" s="14">
        <f t="shared" si="847"/>
        <v>136</v>
      </c>
      <c r="AA2599" s="14">
        <f t="shared" si="848"/>
        <v>0</v>
      </c>
      <c r="AB2599" s="14">
        <f>R2599+W2599</f>
        <v>0</v>
      </c>
      <c r="AC2599" s="15">
        <f t="shared" ref="AC2599:AC2611" si="849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5"/>
        <v>456</v>
      </c>
      <c r="Y2600" s="14">
        <f t="shared" si="846"/>
        <v>0</v>
      </c>
      <c r="Z2600" s="14">
        <f t="shared" si="847"/>
        <v>136</v>
      </c>
      <c r="AA2600" s="14">
        <f t="shared" si="848"/>
        <v>0</v>
      </c>
      <c r="AB2600" s="14">
        <f t="shared" ref="AB2600:AB2627" si="850">R2600+W2600</f>
        <v>0</v>
      </c>
      <c r="AC2600" s="15">
        <f t="shared" si="849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5"/>
        <v>456</v>
      </c>
      <c r="Y2601" s="14">
        <f t="shared" si="846"/>
        <v>0</v>
      </c>
      <c r="Z2601" s="14">
        <f t="shared" si="847"/>
        <v>136</v>
      </c>
      <c r="AA2601" s="14">
        <f t="shared" si="848"/>
        <v>0</v>
      </c>
      <c r="AB2601" s="14">
        <f t="shared" si="850"/>
        <v>0</v>
      </c>
      <c r="AC2601" s="15">
        <f t="shared" si="849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5"/>
        <v>456</v>
      </c>
      <c r="Y2602" s="14">
        <f t="shared" si="846"/>
        <v>0</v>
      </c>
      <c r="Z2602" s="14">
        <f t="shared" si="847"/>
        <v>136</v>
      </c>
      <c r="AA2602" s="14">
        <f t="shared" si="848"/>
        <v>0</v>
      </c>
      <c r="AB2602" s="14">
        <f t="shared" si="850"/>
        <v>0</v>
      </c>
      <c r="AC2602" s="15">
        <f t="shared" si="849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5"/>
        <v>156</v>
      </c>
      <c r="Y2603" s="14">
        <f t="shared" si="846"/>
        <v>585</v>
      </c>
      <c r="Z2603" s="14">
        <f t="shared" si="847"/>
        <v>0</v>
      </c>
      <c r="AA2603" s="14">
        <f t="shared" si="848"/>
        <v>0</v>
      </c>
      <c r="AB2603" s="14">
        <f t="shared" si="850"/>
        <v>0</v>
      </c>
      <c r="AC2603" s="15">
        <f t="shared" si="849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5"/>
        <v>156</v>
      </c>
      <c r="Y2604" s="14">
        <f t="shared" si="846"/>
        <v>0</v>
      </c>
      <c r="Z2604" s="14">
        <f t="shared" si="847"/>
        <v>630</v>
      </c>
      <c r="AA2604" s="14">
        <f t="shared" si="848"/>
        <v>0</v>
      </c>
      <c r="AB2604" s="14">
        <f t="shared" si="850"/>
        <v>0</v>
      </c>
      <c r="AC2604" s="15">
        <f t="shared" si="849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5"/>
        <v>156</v>
      </c>
      <c r="Y2605" s="14">
        <f t="shared" si="846"/>
        <v>0</v>
      </c>
      <c r="Z2605" s="14">
        <f t="shared" si="847"/>
        <v>0</v>
      </c>
      <c r="AA2605" s="14">
        <f t="shared" si="848"/>
        <v>585</v>
      </c>
      <c r="AB2605" s="14">
        <f t="shared" si="850"/>
        <v>0</v>
      </c>
      <c r="AC2605" s="15">
        <f t="shared" si="849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5"/>
        <v>156</v>
      </c>
      <c r="Y2606" s="14">
        <f t="shared" si="846"/>
        <v>0</v>
      </c>
      <c r="Z2606" s="14">
        <f t="shared" si="847"/>
        <v>0</v>
      </c>
      <c r="AA2606" s="14">
        <f t="shared" si="848"/>
        <v>0</v>
      </c>
      <c r="AB2606" s="14">
        <f t="shared" si="850"/>
        <v>585</v>
      </c>
      <c r="AC2606" s="15">
        <f t="shared" si="849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6"/>
        <v>0</v>
      </c>
      <c r="Z2607" s="14">
        <f t="shared" si="847"/>
        <v>180</v>
      </c>
      <c r="AA2607" s="14">
        <f t="shared" si="848"/>
        <v>0</v>
      </c>
      <c r="AB2607" s="14">
        <f t="shared" si="850"/>
        <v>0</v>
      </c>
      <c r="AC2607" s="15">
        <f t="shared" si="849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5"/>
        <v>735</v>
      </c>
      <c r="Y2608" s="14">
        <f t="shared" si="846"/>
        <v>0</v>
      </c>
      <c r="Z2608" s="14">
        <f t="shared" si="847"/>
        <v>0</v>
      </c>
      <c r="AA2608" s="14">
        <f t="shared" si="848"/>
        <v>0</v>
      </c>
      <c r="AB2608" s="14">
        <f t="shared" si="850"/>
        <v>0</v>
      </c>
      <c r="AC2608" s="15">
        <f t="shared" si="849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5"/>
        <v>735</v>
      </c>
      <c r="Y2609" s="14">
        <f t="shared" si="846"/>
        <v>0</v>
      </c>
      <c r="Z2609" s="14">
        <f t="shared" si="847"/>
        <v>0</v>
      </c>
      <c r="AA2609" s="14">
        <f t="shared" si="848"/>
        <v>0</v>
      </c>
      <c r="AB2609" s="14">
        <f t="shared" si="850"/>
        <v>0</v>
      </c>
      <c r="AC2609" s="15">
        <f t="shared" si="849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5"/>
        <v>550.07999999999993</v>
      </c>
      <c r="Y2610" s="14">
        <f t="shared" si="846"/>
        <v>0</v>
      </c>
      <c r="Z2610" s="14">
        <f t="shared" si="847"/>
        <v>112</v>
      </c>
      <c r="AA2610" s="14">
        <f t="shared" si="848"/>
        <v>0</v>
      </c>
      <c r="AB2610" s="14">
        <f t="shared" si="850"/>
        <v>0</v>
      </c>
      <c r="AC2610" s="15">
        <f t="shared" si="849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5"/>
        <v>662.4</v>
      </c>
      <c r="Y2611" s="14">
        <f t="shared" si="846"/>
        <v>0</v>
      </c>
      <c r="Z2611" s="14">
        <f t="shared" si="847"/>
        <v>112</v>
      </c>
      <c r="AA2611" s="14">
        <f t="shared" si="848"/>
        <v>0</v>
      </c>
      <c r="AB2611" s="14">
        <f t="shared" si="850"/>
        <v>0</v>
      </c>
      <c r="AC2611" s="15">
        <f t="shared" si="849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5"/>
        <v>509.59999999999997</v>
      </c>
      <c r="Y2613" s="52">
        <f t="shared" si="846"/>
        <v>0</v>
      </c>
      <c r="Z2613" s="52">
        <f t="shared" si="847"/>
        <v>0</v>
      </c>
      <c r="AA2613" s="52">
        <f t="shared" si="848"/>
        <v>0</v>
      </c>
      <c r="AB2613" s="52">
        <f t="shared" si="850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5"/>
        <v>588</v>
      </c>
      <c r="Y2614" s="14">
        <f t="shared" si="846"/>
        <v>0</v>
      </c>
      <c r="Z2614" s="14">
        <f t="shared" si="847"/>
        <v>0</v>
      </c>
      <c r="AA2614" s="14">
        <f t="shared" si="848"/>
        <v>0</v>
      </c>
      <c r="AB2614" s="14">
        <f t="shared" si="850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5"/>
        <v>478.24</v>
      </c>
      <c r="Y2615" s="14">
        <f t="shared" si="846"/>
        <v>0</v>
      </c>
      <c r="Z2615" s="14">
        <f t="shared" si="847"/>
        <v>0</v>
      </c>
      <c r="AA2615" s="14">
        <f t="shared" si="848"/>
        <v>0</v>
      </c>
      <c r="AB2615" s="14">
        <f t="shared" si="850"/>
        <v>0</v>
      </c>
      <c r="AC2615" s="15">
        <f t="shared" ref="AC2615:AC2627" si="851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5"/>
        <v>478.24</v>
      </c>
      <c r="Y2616" s="14">
        <f t="shared" si="846"/>
        <v>0</v>
      </c>
      <c r="Z2616" s="14">
        <f t="shared" si="847"/>
        <v>0</v>
      </c>
      <c r="AA2616" s="14">
        <f t="shared" si="848"/>
        <v>0</v>
      </c>
      <c r="AB2616" s="14">
        <f t="shared" si="850"/>
        <v>0</v>
      </c>
      <c r="AC2616" s="15">
        <f t="shared" si="851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5"/>
        <v>478.24</v>
      </c>
      <c r="Y2617" s="14">
        <f t="shared" si="846"/>
        <v>0</v>
      </c>
      <c r="Z2617" s="14">
        <f t="shared" si="847"/>
        <v>0</v>
      </c>
      <c r="AA2617" s="14">
        <f t="shared" si="848"/>
        <v>0</v>
      </c>
      <c r="AB2617" s="14">
        <f t="shared" si="850"/>
        <v>0</v>
      </c>
      <c r="AC2617" s="15">
        <f t="shared" si="851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5"/>
        <v>478.24</v>
      </c>
      <c r="Y2618" s="14">
        <f t="shared" si="846"/>
        <v>0</v>
      </c>
      <c r="Z2618" s="14">
        <f t="shared" si="847"/>
        <v>0</v>
      </c>
      <c r="AA2618" s="14">
        <f t="shared" si="848"/>
        <v>0</v>
      </c>
      <c r="AB2618" s="14">
        <f t="shared" si="850"/>
        <v>0</v>
      </c>
      <c r="AC2618" s="15">
        <f t="shared" si="851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5"/>
        <v>165.62</v>
      </c>
      <c r="Y2619" s="14">
        <f t="shared" si="846"/>
        <v>445.5</v>
      </c>
      <c r="Z2619" s="14">
        <f t="shared" si="847"/>
        <v>0</v>
      </c>
      <c r="AA2619" s="14">
        <f t="shared" si="848"/>
        <v>0</v>
      </c>
      <c r="AB2619" s="14">
        <f t="shared" si="850"/>
        <v>0</v>
      </c>
      <c r="AC2619" s="15">
        <f t="shared" si="851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5"/>
        <v>165.62</v>
      </c>
      <c r="Y2620" s="14">
        <f t="shared" si="846"/>
        <v>0</v>
      </c>
      <c r="Z2620" s="14">
        <f t="shared" si="847"/>
        <v>445.5</v>
      </c>
      <c r="AA2620" s="14">
        <f t="shared" si="848"/>
        <v>0</v>
      </c>
      <c r="AB2620" s="14">
        <f t="shared" si="850"/>
        <v>0</v>
      </c>
      <c r="AC2620" s="15">
        <f t="shared" si="851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5"/>
        <v>165.62</v>
      </c>
      <c r="Y2621" s="14">
        <f t="shared" si="846"/>
        <v>0</v>
      </c>
      <c r="Z2621" s="14">
        <f t="shared" si="847"/>
        <v>0</v>
      </c>
      <c r="AA2621" s="14">
        <f t="shared" si="848"/>
        <v>445.5</v>
      </c>
      <c r="AB2621" s="14">
        <f t="shared" si="850"/>
        <v>0</v>
      </c>
      <c r="AC2621" s="15">
        <f t="shared" si="851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5"/>
        <v>165.62</v>
      </c>
      <c r="Y2622" s="14">
        <f t="shared" si="846"/>
        <v>0</v>
      </c>
      <c r="Z2622" s="14">
        <f t="shared" si="847"/>
        <v>0</v>
      </c>
      <c r="AA2622" s="14">
        <f t="shared" si="848"/>
        <v>0</v>
      </c>
      <c r="AB2622" s="14">
        <f t="shared" si="850"/>
        <v>445.5</v>
      </c>
      <c r="AC2622" s="15">
        <f t="shared" si="851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6"/>
        <v>0</v>
      </c>
      <c r="Z2623" s="14">
        <f t="shared" si="847"/>
        <v>0</v>
      </c>
      <c r="AA2623" s="14">
        <f t="shared" si="848"/>
        <v>0</v>
      </c>
      <c r="AB2623" s="14">
        <f t="shared" si="850"/>
        <v>0</v>
      </c>
      <c r="AC2623" s="15">
        <f t="shared" si="851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52">N2624+S2624</f>
        <v>588</v>
      </c>
      <c r="Y2624" s="14">
        <f t="shared" si="846"/>
        <v>0</v>
      </c>
      <c r="Z2624" s="14">
        <f t="shared" si="847"/>
        <v>0</v>
      </c>
      <c r="AA2624" s="14">
        <f t="shared" si="848"/>
        <v>0</v>
      </c>
      <c r="AB2624" s="14">
        <f t="shared" si="850"/>
        <v>0</v>
      </c>
      <c r="AC2624" s="15">
        <f t="shared" si="851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52"/>
        <v>588</v>
      </c>
      <c r="Y2625" s="14">
        <f t="shared" si="846"/>
        <v>0</v>
      </c>
      <c r="Z2625" s="14">
        <f t="shared" si="847"/>
        <v>0</v>
      </c>
      <c r="AA2625" s="14">
        <f t="shared" si="848"/>
        <v>0</v>
      </c>
      <c r="AB2625" s="14">
        <f t="shared" si="850"/>
        <v>0</v>
      </c>
      <c r="AC2625" s="15">
        <f t="shared" si="851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52"/>
        <v>540.96</v>
      </c>
      <c r="Y2626" s="14">
        <f t="shared" si="846"/>
        <v>0</v>
      </c>
      <c r="Z2626" s="14">
        <f t="shared" si="847"/>
        <v>0</v>
      </c>
      <c r="AA2626" s="14">
        <f t="shared" si="848"/>
        <v>0</v>
      </c>
      <c r="AB2626" s="14">
        <f t="shared" si="850"/>
        <v>0</v>
      </c>
      <c r="AC2626" s="15">
        <f t="shared" si="851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52"/>
        <v>638.96</v>
      </c>
      <c r="Y2627" s="14">
        <f t="shared" si="846"/>
        <v>0</v>
      </c>
      <c r="Z2627" s="14">
        <f t="shared" si="847"/>
        <v>0</v>
      </c>
      <c r="AA2627" s="14">
        <f t="shared" si="848"/>
        <v>0</v>
      </c>
      <c r="AB2627" s="14">
        <f t="shared" si="850"/>
        <v>0</v>
      </c>
      <c r="AC2627" s="15">
        <f t="shared" si="851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3">N2629+S2629</f>
        <v>805</v>
      </c>
      <c r="Y2629" s="14">
        <f t="shared" ref="Y2629:Y2658" si="854">O2629+T2629</f>
        <v>0</v>
      </c>
      <c r="Z2629" s="14">
        <f t="shared" ref="Z2629:Z2658" si="855">P2629+U2629</f>
        <v>0</v>
      </c>
      <c r="AA2629" s="14">
        <f t="shared" ref="AA2629:AA2658" si="856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3"/>
        <v>910</v>
      </c>
      <c r="Y2630" s="14">
        <f t="shared" si="854"/>
        <v>0</v>
      </c>
      <c r="Z2630" s="14">
        <f t="shared" si="855"/>
        <v>0</v>
      </c>
      <c r="AA2630" s="14">
        <f t="shared" si="856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759.5</v>
      </c>
      <c r="Y2631" s="14">
        <f t="shared" si="854"/>
        <v>0</v>
      </c>
      <c r="Z2631" s="14">
        <f t="shared" si="855"/>
        <v>0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759.5</v>
      </c>
      <c r="Y2632" s="14">
        <f t="shared" si="854"/>
        <v>0</v>
      </c>
      <c r="Z2632" s="14">
        <f t="shared" si="855"/>
        <v>0</v>
      </c>
      <c r="AA2632" s="14">
        <f t="shared" si="856"/>
        <v>0</v>
      </c>
      <c r="AB2632" s="14">
        <f t="shared" ref="AB2632:AB2644" si="858">R2632+W2632</f>
        <v>0</v>
      </c>
      <c r="AC2632" s="15">
        <f t="shared" si="857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759.5</v>
      </c>
      <c r="Y2633" s="14">
        <f t="shared" si="854"/>
        <v>0</v>
      </c>
      <c r="Z2633" s="14">
        <f t="shared" si="855"/>
        <v>0</v>
      </c>
      <c r="AA2633" s="14">
        <f t="shared" si="856"/>
        <v>0</v>
      </c>
      <c r="AB2633" s="14">
        <f t="shared" si="858"/>
        <v>0</v>
      </c>
      <c r="AC2633" s="15">
        <f t="shared" si="857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759.5</v>
      </c>
      <c r="Y2634" s="14">
        <f t="shared" si="854"/>
        <v>0</v>
      </c>
      <c r="Z2634" s="14">
        <f t="shared" si="855"/>
        <v>0</v>
      </c>
      <c r="AA2634" s="14">
        <f t="shared" si="856"/>
        <v>0</v>
      </c>
      <c r="AB2634" s="14">
        <f t="shared" si="858"/>
        <v>0</v>
      </c>
      <c r="AC2634" s="15">
        <f t="shared" si="857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254.15</v>
      </c>
      <c r="Y2635" s="14">
        <f t="shared" si="854"/>
        <v>684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254.15</v>
      </c>
      <c r="Y2636" s="14">
        <f t="shared" si="854"/>
        <v>0</v>
      </c>
      <c r="Z2636" s="14">
        <f t="shared" si="855"/>
        <v>684</v>
      </c>
      <c r="AA2636" s="14">
        <f t="shared" si="856"/>
        <v>0</v>
      </c>
      <c r="AB2636" s="14">
        <f t="shared" si="858"/>
        <v>0</v>
      </c>
      <c r="AC2636" s="15">
        <f t="shared" si="857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3"/>
        <v>254.15</v>
      </c>
      <c r="Y2637" s="14">
        <f t="shared" si="854"/>
        <v>0</v>
      </c>
      <c r="Z2637" s="14">
        <f t="shared" si="855"/>
        <v>0</v>
      </c>
      <c r="AA2637" s="14">
        <f t="shared" si="856"/>
        <v>684</v>
      </c>
      <c r="AB2637" s="14">
        <f t="shared" si="858"/>
        <v>0</v>
      </c>
      <c r="AC2637" s="15">
        <f t="shared" si="857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3"/>
        <v>254.15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684</v>
      </c>
      <c r="AC2638" s="15">
        <f t="shared" si="857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4"/>
        <v>0</v>
      </c>
      <c r="Z2639" s="14">
        <f t="shared" si="855"/>
        <v>0</v>
      </c>
      <c r="AA2639" s="14">
        <f t="shared" si="856"/>
        <v>0</v>
      </c>
      <c r="AB2639" s="14">
        <f t="shared" si="858"/>
        <v>0</v>
      </c>
      <c r="AC2639" s="15">
        <f t="shared" si="857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929.25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929.25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875</v>
      </c>
      <c r="Y2642" s="14">
        <f t="shared" si="854"/>
        <v>0</v>
      </c>
      <c r="Z2642" s="14">
        <f t="shared" si="855"/>
        <v>0</v>
      </c>
      <c r="AA2642" s="14">
        <f t="shared" si="856"/>
        <v>0</v>
      </c>
      <c r="AB2642" s="14">
        <f t="shared" si="858"/>
        <v>0</v>
      </c>
      <c r="AC2642" s="15">
        <f t="shared" si="857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994</v>
      </c>
      <c r="Y2643" s="14">
        <f t="shared" si="854"/>
        <v>0</v>
      </c>
      <c r="Z2643" s="14">
        <f t="shared" si="855"/>
        <v>0</v>
      </c>
      <c r="AA2643" s="14">
        <f t="shared" si="856"/>
        <v>0</v>
      </c>
      <c r="AB2643" s="14">
        <f t="shared" si="858"/>
        <v>0</v>
      </c>
      <c r="AC2643" s="15">
        <f t="shared" si="857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3"/>
        <v>806.4</v>
      </c>
      <c r="Y2644" s="52">
        <f t="shared" si="854"/>
        <v>0</v>
      </c>
      <c r="Z2644" s="52">
        <f t="shared" si="855"/>
        <v>0</v>
      </c>
      <c r="AA2644" s="52">
        <f t="shared" si="856"/>
        <v>0</v>
      </c>
      <c r="AB2644" s="52">
        <f t="shared" si="858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3"/>
        <v>907.2</v>
      </c>
      <c r="Y2645" s="14">
        <f t="shared" si="854"/>
        <v>0</v>
      </c>
      <c r="Z2645" s="14">
        <f t="shared" si="855"/>
        <v>0</v>
      </c>
      <c r="AA2645" s="14">
        <f t="shared" si="856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3"/>
        <v>759.3599999999999</v>
      </c>
      <c r="Y2646" s="14">
        <f t="shared" si="854"/>
        <v>0</v>
      </c>
      <c r="Z2646" s="14">
        <f t="shared" si="855"/>
        <v>0</v>
      </c>
      <c r="AA2646" s="14">
        <f t="shared" si="856"/>
        <v>0</v>
      </c>
      <c r="AB2646" s="14">
        <f>R2646+W2646</f>
        <v>0</v>
      </c>
      <c r="AC2646" s="15">
        <f t="shared" ref="AC2646:AC2658" si="859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3"/>
        <v>759.3599999999999</v>
      </c>
      <c r="Y2647" s="14">
        <f t="shared" si="854"/>
        <v>0</v>
      </c>
      <c r="Z2647" s="14">
        <f t="shared" si="855"/>
        <v>0</v>
      </c>
      <c r="AA2647" s="14">
        <f t="shared" si="856"/>
        <v>0</v>
      </c>
      <c r="AB2647" s="14">
        <f t="shared" ref="AB2647:AB2658" si="860">R2647+W2647</f>
        <v>0</v>
      </c>
      <c r="AC2647" s="15">
        <f t="shared" si="859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3"/>
        <v>759.3599999999999</v>
      </c>
      <c r="Y2648" s="14">
        <f t="shared" si="854"/>
        <v>0</v>
      </c>
      <c r="Z2648" s="14">
        <f t="shared" si="855"/>
        <v>0</v>
      </c>
      <c r="AA2648" s="14">
        <f t="shared" si="856"/>
        <v>0</v>
      </c>
      <c r="AB2648" s="14">
        <f t="shared" si="860"/>
        <v>0</v>
      </c>
      <c r="AC2648" s="15">
        <f t="shared" si="859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3"/>
        <v>759.3599999999999</v>
      </c>
      <c r="Y2649" s="14">
        <f t="shared" si="854"/>
        <v>0</v>
      </c>
      <c r="Z2649" s="14">
        <f t="shared" si="855"/>
        <v>0</v>
      </c>
      <c r="AA2649" s="14">
        <f t="shared" si="856"/>
        <v>0</v>
      </c>
      <c r="AB2649" s="14">
        <f t="shared" si="860"/>
        <v>0</v>
      </c>
      <c r="AC2649" s="15">
        <f t="shared" si="859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3"/>
        <v>255.84000000000003</v>
      </c>
      <c r="Y2650" s="14">
        <f t="shared" si="854"/>
        <v>675</v>
      </c>
      <c r="Z2650" s="14">
        <f t="shared" si="855"/>
        <v>0</v>
      </c>
      <c r="AA2650" s="14">
        <f t="shared" si="856"/>
        <v>0</v>
      </c>
      <c r="AB2650" s="14">
        <f t="shared" si="860"/>
        <v>0</v>
      </c>
      <c r="AC2650" s="15">
        <f t="shared" si="859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3"/>
        <v>255.84000000000003</v>
      </c>
      <c r="Y2651" s="14">
        <f t="shared" si="854"/>
        <v>0</v>
      </c>
      <c r="Z2651" s="14">
        <f t="shared" si="855"/>
        <v>675</v>
      </c>
      <c r="AA2651" s="14">
        <f t="shared" si="856"/>
        <v>0</v>
      </c>
      <c r="AB2651" s="14">
        <f t="shared" si="860"/>
        <v>0</v>
      </c>
      <c r="AC2651" s="15">
        <f t="shared" si="859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3"/>
        <v>255.84000000000003</v>
      </c>
      <c r="Y2652" s="14">
        <f t="shared" si="854"/>
        <v>0</v>
      </c>
      <c r="Z2652" s="14">
        <f t="shared" si="855"/>
        <v>0</v>
      </c>
      <c r="AA2652" s="14">
        <f t="shared" si="856"/>
        <v>675</v>
      </c>
      <c r="AB2652" s="14">
        <f t="shared" si="860"/>
        <v>0</v>
      </c>
      <c r="AC2652" s="15">
        <f t="shared" si="859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3"/>
        <v>255.84000000000003</v>
      </c>
      <c r="Y2653" s="14">
        <f t="shared" si="854"/>
        <v>0</v>
      </c>
      <c r="Z2653" s="14">
        <f t="shared" si="855"/>
        <v>0</v>
      </c>
      <c r="AA2653" s="14">
        <f t="shared" si="856"/>
        <v>0</v>
      </c>
      <c r="AB2653" s="14">
        <f t="shared" si="860"/>
        <v>675</v>
      </c>
      <c r="AC2653" s="15">
        <f t="shared" si="859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4"/>
        <v>0</v>
      </c>
      <c r="Z2654" s="14">
        <f t="shared" si="855"/>
        <v>0</v>
      </c>
      <c r="AA2654" s="14">
        <f t="shared" si="856"/>
        <v>0</v>
      </c>
      <c r="AB2654" s="14">
        <f t="shared" si="860"/>
        <v>0</v>
      </c>
      <c r="AC2654" s="15">
        <f t="shared" si="859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3"/>
        <v>932.40000000000009</v>
      </c>
      <c r="Y2655" s="14">
        <f t="shared" si="854"/>
        <v>0</v>
      </c>
      <c r="Z2655" s="14">
        <f t="shared" si="855"/>
        <v>0</v>
      </c>
      <c r="AA2655" s="14">
        <f t="shared" si="856"/>
        <v>0</v>
      </c>
      <c r="AB2655" s="14">
        <f t="shared" si="860"/>
        <v>0</v>
      </c>
      <c r="AC2655" s="15">
        <f t="shared" si="859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3"/>
        <v>932.40000000000009</v>
      </c>
      <c r="Y2656" s="14">
        <f t="shared" si="854"/>
        <v>0</v>
      </c>
      <c r="Z2656" s="14">
        <f t="shared" si="855"/>
        <v>0</v>
      </c>
      <c r="AA2656" s="14">
        <f t="shared" si="856"/>
        <v>0</v>
      </c>
      <c r="AB2656" s="14">
        <f t="shared" si="860"/>
        <v>0</v>
      </c>
      <c r="AC2656" s="15">
        <f t="shared" si="859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3"/>
        <v>873.60000000000014</v>
      </c>
      <c r="Y2657" s="14">
        <f t="shared" si="854"/>
        <v>0</v>
      </c>
      <c r="Z2657" s="14">
        <f t="shared" si="855"/>
        <v>0</v>
      </c>
      <c r="AA2657" s="14">
        <f t="shared" si="856"/>
        <v>0</v>
      </c>
      <c r="AB2657" s="14">
        <f t="shared" si="860"/>
        <v>0</v>
      </c>
      <c r="AC2657" s="15">
        <f t="shared" si="859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3"/>
        <v>981.12000000000012</v>
      </c>
      <c r="Y2658" s="14">
        <f t="shared" si="854"/>
        <v>0</v>
      </c>
      <c r="Z2658" s="14">
        <f t="shared" si="855"/>
        <v>0</v>
      </c>
      <c r="AA2658" s="14">
        <f t="shared" si="856"/>
        <v>0</v>
      </c>
      <c r="AB2658" s="14">
        <f t="shared" si="860"/>
        <v>0</v>
      </c>
      <c r="AC2658" s="15">
        <f t="shared" si="859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61">N2659+S2659</f>
        <v>814</v>
      </c>
      <c r="Y2659" s="52">
        <f t="shared" ref="Y2659:Y2673" si="862">O2659+T2659</f>
        <v>0</v>
      </c>
      <c r="Z2659" s="52">
        <f t="shared" ref="Z2659:Z2673" si="863">P2659+U2659</f>
        <v>0</v>
      </c>
      <c r="AA2659" s="52">
        <f t="shared" ref="AA2659:AA2673" si="864">Q2659+V2659</f>
        <v>0</v>
      </c>
      <c r="AB2659" s="52">
        <f t="shared" ref="AB2659" si="865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61"/>
        <v>925</v>
      </c>
      <c r="Y2660" s="14">
        <f t="shared" si="862"/>
        <v>0</v>
      </c>
      <c r="Z2660" s="14">
        <f t="shared" si="863"/>
        <v>0</v>
      </c>
      <c r="AA2660" s="14">
        <f t="shared" si="864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1"/>
        <v>769.6</v>
      </c>
      <c r="Y2661" s="14">
        <f t="shared" si="862"/>
        <v>0</v>
      </c>
      <c r="Z2661" s="14">
        <f t="shared" si="863"/>
        <v>0</v>
      </c>
      <c r="AA2661" s="14">
        <f t="shared" si="864"/>
        <v>0</v>
      </c>
      <c r="AB2661" s="14">
        <f>R2661+W2661</f>
        <v>0</v>
      </c>
      <c r="AC2661" s="15">
        <f t="shared" ref="AC2661:AC2673" si="866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1"/>
        <v>769.6</v>
      </c>
      <c r="Y2662" s="14">
        <f t="shared" si="862"/>
        <v>0</v>
      </c>
      <c r="Z2662" s="14">
        <f t="shared" si="863"/>
        <v>0</v>
      </c>
      <c r="AA2662" s="14">
        <f t="shared" si="864"/>
        <v>0</v>
      </c>
      <c r="AB2662" s="14">
        <f t="shared" ref="AB2662:AB2673" si="867">R2662+W2662</f>
        <v>0</v>
      </c>
      <c r="AC2662" s="15">
        <f t="shared" si="866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1"/>
        <v>769.6</v>
      </c>
      <c r="Y2663" s="14">
        <f t="shared" si="862"/>
        <v>0</v>
      </c>
      <c r="Z2663" s="14">
        <f t="shared" si="863"/>
        <v>0</v>
      </c>
      <c r="AA2663" s="14">
        <f t="shared" si="864"/>
        <v>0</v>
      </c>
      <c r="AB2663" s="14">
        <f t="shared" si="867"/>
        <v>0</v>
      </c>
      <c r="AC2663" s="15">
        <f t="shared" si="866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1"/>
        <v>769.6</v>
      </c>
      <c r="Y2664" s="14">
        <f t="shared" si="862"/>
        <v>0</v>
      </c>
      <c r="Z2664" s="14">
        <f t="shared" si="863"/>
        <v>0</v>
      </c>
      <c r="AA2664" s="14">
        <f t="shared" si="864"/>
        <v>0</v>
      </c>
      <c r="AB2664" s="14">
        <f t="shared" si="867"/>
        <v>0</v>
      </c>
      <c r="AC2664" s="15">
        <f t="shared" si="866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1"/>
        <v>251.68000000000004</v>
      </c>
      <c r="Y2665" s="14">
        <f t="shared" si="862"/>
        <v>690</v>
      </c>
      <c r="Z2665" s="14">
        <f t="shared" si="863"/>
        <v>0</v>
      </c>
      <c r="AA2665" s="14">
        <f t="shared" si="864"/>
        <v>0</v>
      </c>
      <c r="AB2665" s="14">
        <f t="shared" si="867"/>
        <v>0</v>
      </c>
      <c r="AC2665" s="15">
        <f t="shared" si="866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1"/>
        <v>251.68000000000004</v>
      </c>
      <c r="Y2666" s="14">
        <f t="shared" si="862"/>
        <v>0</v>
      </c>
      <c r="Z2666" s="14">
        <f t="shared" si="863"/>
        <v>690</v>
      </c>
      <c r="AA2666" s="14">
        <f t="shared" si="864"/>
        <v>0</v>
      </c>
      <c r="AB2666" s="14">
        <f t="shared" si="867"/>
        <v>0</v>
      </c>
      <c r="AC2666" s="15">
        <f t="shared" si="866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61"/>
        <v>251.68000000000004</v>
      </c>
      <c r="Y2667" s="14">
        <f t="shared" si="862"/>
        <v>0</v>
      </c>
      <c r="Z2667" s="14">
        <f t="shared" si="863"/>
        <v>0</v>
      </c>
      <c r="AA2667" s="14">
        <f t="shared" si="864"/>
        <v>690</v>
      </c>
      <c r="AB2667" s="14">
        <f t="shared" si="867"/>
        <v>0</v>
      </c>
      <c r="AC2667" s="15">
        <f t="shared" si="866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61"/>
        <v>251.68000000000004</v>
      </c>
      <c r="Y2668" s="14">
        <f t="shared" si="862"/>
        <v>0</v>
      </c>
      <c r="Z2668" s="14">
        <f t="shared" si="863"/>
        <v>0</v>
      </c>
      <c r="AA2668" s="14">
        <f t="shared" si="864"/>
        <v>0</v>
      </c>
      <c r="AB2668" s="14">
        <f t="shared" si="867"/>
        <v>690</v>
      </c>
      <c r="AC2668" s="15">
        <f t="shared" si="866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62"/>
        <v>0</v>
      </c>
      <c r="Z2669" s="14">
        <f t="shared" si="863"/>
        <v>0</v>
      </c>
      <c r="AA2669" s="14">
        <f t="shared" si="864"/>
        <v>0</v>
      </c>
      <c r="AB2669" s="14">
        <f t="shared" si="867"/>
        <v>0</v>
      </c>
      <c r="AC2669" s="15">
        <f t="shared" si="866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1"/>
        <v>943.5</v>
      </c>
      <c r="Y2670" s="14">
        <f t="shared" si="862"/>
        <v>0</v>
      </c>
      <c r="Z2670" s="14">
        <f t="shared" si="863"/>
        <v>0</v>
      </c>
      <c r="AA2670" s="14">
        <f t="shared" si="864"/>
        <v>0</v>
      </c>
      <c r="AB2670" s="14">
        <f t="shared" si="867"/>
        <v>0</v>
      </c>
      <c r="AC2670" s="15">
        <f t="shared" si="866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1"/>
        <v>943.5</v>
      </c>
      <c r="Y2671" s="14">
        <f t="shared" si="862"/>
        <v>0</v>
      </c>
      <c r="Z2671" s="14">
        <f t="shared" si="863"/>
        <v>0</v>
      </c>
      <c r="AA2671" s="14">
        <f t="shared" si="864"/>
        <v>0</v>
      </c>
      <c r="AB2671" s="14">
        <f t="shared" si="867"/>
        <v>0</v>
      </c>
      <c r="AC2671" s="15">
        <f t="shared" si="866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1"/>
        <v>888</v>
      </c>
      <c r="Y2672" s="14">
        <f t="shared" si="862"/>
        <v>0</v>
      </c>
      <c r="Z2672" s="14">
        <f t="shared" si="863"/>
        <v>0</v>
      </c>
      <c r="AA2672" s="14">
        <f t="shared" si="864"/>
        <v>0</v>
      </c>
      <c r="AB2672" s="14">
        <f t="shared" si="867"/>
        <v>0</v>
      </c>
      <c r="AC2672" s="15">
        <f t="shared" si="866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1"/>
        <v>1021.2</v>
      </c>
      <c r="Y2673" s="14">
        <f t="shared" si="862"/>
        <v>0</v>
      </c>
      <c r="Z2673" s="14">
        <f t="shared" si="863"/>
        <v>0</v>
      </c>
      <c r="AA2673" s="14">
        <f t="shared" si="864"/>
        <v>0</v>
      </c>
      <c r="AB2673" s="14">
        <f t="shared" si="867"/>
        <v>0</v>
      </c>
      <c r="AC2673" s="15">
        <f t="shared" si="866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8">N2674+S2674</f>
        <v>816</v>
      </c>
      <c r="Y2674" s="52">
        <f t="shared" ref="Y2674:Y2689" si="869">O2674+T2674</f>
        <v>0</v>
      </c>
      <c r="Z2674" s="52">
        <f t="shared" ref="Z2674:Z2689" si="870">P2674+U2674</f>
        <v>0</v>
      </c>
      <c r="AA2674" s="52">
        <f t="shared" ref="AA2674:AA2689" si="871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8"/>
        <v>945.2</v>
      </c>
      <c r="Y2675" s="14">
        <f t="shared" si="869"/>
        <v>0</v>
      </c>
      <c r="Z2675" s="14">
        <f t="shared" si="870"/>
        <v>0</v>
      </c>
      <c r="AA2675" s="14">
        <f t="shared" si="871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768.4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768.4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768.4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768.4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265.2</v>
      </c>
      <c r="Y2680" s="14">
        <f t="shared" si="869"/>
        <v>675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265.2</v>
      </c>
      <c r="Y2681" s="14">
        <f t="shared" si="869"/>
        <v>0</v>
      </c>
      <c r="Z2681" s="14">
        <f t="shared" si="870"/>
        <v>675</v>
      </c>
      <c r="AA2681" s="14">
        <f t="shared" si="871"/>
        <v>0</v>
      </c>
      <c r="AB2681" s="14">
        <f t="shared" si="873"/>
        <v>0</v>
      </c>
      <c r="AC2681" s="15">
        <f t="shared" si="872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8"/>
        <v>265.2</v>
      </c>
      <c r="Y2682" s="14">
        <f t="shared" si="869"/>
        <v>0</v>
      </c>
      <c r="Z2682" s="14">
        <f t="shared" si="870"/>
        <v>0</v>
      </c>
      <c r="AA2682" s="14">
        <f t="shared" si="871"/>
        <v>675</v>
      </c>
      <c r="AB2682" s="14">
        <f t="shared" si="873"/>
        <v>0</v>
      </c>
      <c r="AC2682" s="15">
        <f t="shared" si="872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8"/>
        <v>265.2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675</v>
      </c>
      <c r="AC2683" s="15">
        <f t="shared" si="872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943.5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943.5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873.12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1041.7600000000002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8"/>
        <v>580.79999999999995</v>
      </c>
      <c r="Y2689" s="52">
        <f t="shared" si="869"/>
        <v>0</v>
      </c>
      <c r="Z2689" s="52">
        <f t="shared" si="870"/>
        <v>224</v>
      </c>
      <c r="AA2689" s="52">
        <f t="shared" si="871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4">N2690+S2690</f>
        <v>712.80000000000007</v>
      </c>
      <c r="Y2690" s="14">
        <f t="shared" ref="Y2690:Y2703" si="875">O2690+T2690</f>
        <v>0</v>
      </c>
      <c r="Z2690" s="14">
        <f t="shared" ref="Z2690:Z2703" si="876">P2690+U2690</f>
        <v>179.2</v>
      </c>
      <c r="AA2690" s="14">
        <f t="shared" ref="AA2690:AA2703" si="877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4"/>
        <v>549.12</v>
      </c>
      <c r="Y2691" s="14">
        <f t="shared" si="875"/>
        <v>0</v>
      </c>
      <c r="Z2691" s="14">
        <f t="shared" si="876"/>
        <v>217.6</v>
      </c>
      <c r="AA2691" s="14">
        <f t="shared" si="877"/>
        <v>0</v>
      </c>
      <c r="AB2691" s="14">
        <f>R2691+W2691</f>
        <v>0</v>
      </c>
      <c r="AC2691" s="15">
        <f t="shared" ref="AC2691:AC2703" si="878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4"/>
        <v>549.12</v>
      </c>
      <c r="Y2692" s="14">
        <f t="shared" si="875"/>
        <v>0</v>
      </c>
      <c r="Z2692" s="14">
        <f t="shared" si="876"/>
        <v>217.6</v>
      </c>
      <c r="AA2692" s="14">
        <f t="shared" si="877"/>
        <v>0</v>
      </c>
      <c r="AB2692" s="14">
        <f t="shared" ref="AB2692:AB2703" si="879">R2692+W2692</f>
        <v>0</v>
      </c>
      <c r="AC2692" s="15">
        <f t="shared" si="878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4"/>
        <v>549.12</v>
      </c>
      <c r="Y2693" s="14">
        <f t="shared" si="875"/>
        <v>0</v>
      </c>
      <c r="Z2693" s="14">
        <f t="shared" si="876"/>
        <v>217.6</v>
      </c>
      <c r="AA2693" s="14">
        <f t="shared" si="877"/>
        <v>0</v>
      </c>
      <c r="AB2693" s="14">
        <f t="shared" si="879"/>
        <v>0</v>
      </c>
      <c r="AC2693" s="15">
        <f t="shared" si="878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4"/>
        <v>549.12</v>
      </c>
      <c r="Y2694" s="14">
        <f t="shared" si="875"/>
        <v>0</v>
      </c>
      <c r="Z2694" s="14">
        <f t="shared" si="876"/>
        <v>217.6</v>
      </c>
      <c r="AA2694" s="14">
        <f t="shared" si="877"/>
        <v>0</v>
      </c>
      <c r="AB2694" s="14">
        <f t="shared" si="879"/>
        <v>0</v>
      </c>
      <c r="AC2694" s="15">
        <f t="shared" si="878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4"/>
        <v>188.76</v>
      </c>
      <c r="Y2695" s="14">
        <f t="shared" si="875"/>
        <v>756</v>
      </c>
      <c r="Z2695" s="14">
        <f t="shared" si="876"/>
        <v>0</v>
      </c>
      <c r="AA2695" s="14">
        <f t="shared" si="877"/>
        <v>0</v>
      </c>
      <c r="AB2695" s="14">
        <f t="shared" si="879"/>
        <v>0</v>
      </c>
      <c r="AC2695" s="15">
        <f t="shared" si="878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4"/>
        <v>188.76</v>
      </c>
      <c r="Y2696" s="14">
        <f t="shared" si="875"/>
        <v>0</v>
      </c>
      <c r="Z2696" s="14">
        <f t="shared" si="876"/>
        <v>810</v>
      </c>
      <c r="AA2696" s="14">
        <f t="shared" si="877"/>
        <v>0</v>
      </c>
      <c r="AB2696" s="14">
        <f t="shared" si="879"/>
        <v>0</v>
      </c>
      <c r="AC2696" s="15">
        <f t="shared" si="878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4"/>
        <v>188.76</v>
      </c>
      <c r="Y2697" s="14">
        <f t="shared" si="875"/>
        <v>0</v>
      </c>
      <c r="Z2697" s="14">
        <f t="shared" si="876"/>
        <v>0</v>
      </c>
      <c r="AA2697" s="14">
        <f t="shared" si="877"/>
        <v>756</v>
      </c>
      <c r="AB2697" s="14">
        <f t="shared" si="879"/>
        <v>0</v>
      </c>
      <c r="AC2697" s="15">
        <f t="shared" si="878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4"/>
        <v>188.76</v>
      </c>
      <c r="Y2698" s="14">
        <f t="shared" si="875"/>
        <v>0</v>
      </c>
      <c r="Z2698" s="14">
        <f t="shared" si="876"/>
        <v>0</v>
      </c>
      <c r="AA2698" s="14">
        <f t="shared" si="877"/>
        <v>0</v>
      </c>
      <c r="AB2698" s="14">
        <f t="shared" si="879"/>
        <v>756</v>
      </c>
      <c r="AC2698" s="15">
        <f t="shared" si="878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5"/>
        <v>0</v>
      </c>
      <c r="Z2699" s="14">
        <f t="shared" si="876"/>
        <v>288</v>
      </c>
      <c r="AA2699" s="14">
        <f t="shared" si="877"/>
        <v>0</v>
      </c>
      <c r="AB2699" s="14">
        <f t="shared" si="879"/>
        <v>0</v>
      </c>
      <c r="AC2699" s="15">
        <f t="shared" si="878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4"/>
        <v>960</v>
      </c>
      <c r="Y2700" s="14">
        <f t="shared" si="875"/>
        <v>0</v>
      </c>
      <c r="Z2700" s="14">
        <f t="shared" si="876"/>
        <v>0</v>
      </c>
      <c r="AA2700" s="14">
        <f t="shared" si="877"/>
        <v>0</v>
      </c>
      <c r="AB2700" s="14">
        <f t="shared" si="879"/>
        <v>0</v>
      </c>
      <c r="AC2700" s="15">
        <f t="shared" si="878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4"/>
        <v>960</v>
      </c>
      <c r="Y2701" s="14">
        <f t="shared" si="875"/>
        <v>0</v>
      </c>
      <c r="Z2701" s="14">
        <f t="shared" si="876"/>
        <v>0</v>
      </c>
      <c r="AA2701" s="14">
        <f t="shared" si="877"/>
        <v>0</v>
      </c>
      <c r="AB2701" s="14">
        <f t="shared" si="879"/>
        <v>0</v>
      </c>
      <c r="AC2701" s="15">
        <f t="shared" si="878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4"/>
        <v>671.6160000000001</v>
      </c>
      <c r="Y2702" s="14">
        <f t="shared" si="875"/>
        <v>0</v>
      </c>
      <c r="Z2702" s="14">
        <f t="shared" si="876"/>
        <v>179.2</v>
      </c>
      <c r="AA2702" s="14">
        <f t="shared" si="877"/>
        <v>0</v>
      </c>
      <c r="AB2702" s="14">
        <f t="shared" si="879"/>
        <v>0</v>
      </c>
      <c r="AC2702" s="15">
        <f t="shared" si="878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4"/>
        <v>786.72</v>
      </c>
      <c r="Y2703" s="14">
        <f t="shared" si="875"/>
        <v>0</v>
      </c>
      <c r="Z2703" s="14">
        <f t="shared" si="876"/>
        <v>179.2</v>
      </c>
      <c r="AA2703" s="14">
        <f t="shared" si="877"/>
        <v>0</v>
      </c>
      <c r="AB2703" s="14">
        <f t="shared" si="879"/>
        <v>0</v>
      </c>
      <c r="AC2703" s="15">
        <f t="shared" si="878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80">N2704+S2704</f>
        <v>600</v>
      </c>
      <c r="Y2704" s="52">
        <f t="shared" ref="Y2704:Y2764" si="881">O2704+T2704</f>
        <v>0</v>
      </c>
      <c r="Z2704" s="52">
        <f t="shared" ref="Z2704:Z2764" si="882">P2704+U2704</f>
        <v>0</v>
      </c>
      <c r="AA2704" s="52">
        <f t="shared" ref="AA2704:AA2764" si="883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80"/>
        <v>744</v>
      </c>
      <c r="Y2705" s="14">
        <f t="shared" si="881"/>
        <v>0</v>
      </c>
      <c r="Z2705" s="14">
        <f t="shared" si="882"/>
        <v>0</v>
      </c>
      <c r="AA2705" s="14">
        <f t="shared" si="883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80"/>
        <v>570</v>
      </c>
      <c r="Y2706" s="14">
        <f t="shared" si="881"/>
        <v>0</v>
      </c>
      <c r="Z2706" s="14">
        <f t="shared" si="882"/>
        <v>0</v>
      </c>
      <c r="AA2706" s="14">
        <f t="shared" si="883"/>
        <v>206.39999999999998</v>
      </c>
      <c r="AB2706" s="14">
        <f>R2706+W2706</f>
        <v>0</v>
      </c>
      <c r="AC2706" s="15">
        <f t="shared" ref="AC2706:AC2718" si="884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80"/>
        <v>570</v>
      </c>
      <c r="Y2707" s="14">
        <f t="shared" si="881"/>
        <v>0</v>
      </c>
      <c r="Z2707" s="14">
        <f t="shared" si="882"/>
        <v>0</v>
      </c>
      <c r="AA2707" s="14">
        <f t="shared" si="883"/>
        <v>206.39999999999998</v>
      </c>
      <c r="AB2707" s="14">
        <f t="shared" ref="AB2707:AB2718" si="885">R2707+W2707</f>
        <v>0</v>
      </c>
      <c r="AC2707" s="15">
        <f t="shared" si="884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80"/>
        <v>570</v>
      </c>
      <c r="Y2708" s="14">
        <f t="shared" si="881"/>
        <v>0</v>
      </c>
      <c r="Z2708" s="14">
        <f t="shared" si="882"/>
        <v>0</v>
      </c>
      <c r="AA2708" s="14">
        <f t="shared" si="883"/>
        <v>206.39999999999998</v>
      </c>
      <c r="AB2708" s="14">
        <f t="shared" si="885"/>
        <v>0</v>
      </c>
      <c r="AC2708" s="15">
        <f t="shared" si="884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80"/>
        <v>570</v>
      </c>
      <c r="Y2709" s="14">
        <f t="shared" si="881"/>
        <v>0</v>
      </c>
      <c r="Z2709" s="14">
        <f t="shared" si="882"/>
        <v>0</v>
      </c>
      <c r="AA2709" s="14">
        <f t="shared" si="883"/>
        <v>206.39999999999998</v>
      </c>
      <c r="AB2709" s="14">
        <f t="shared" si="885"/>
        <v>0</v>
      </c>
      <c r="AC2709" s="15">
        <f t="shared" si="884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80"/>
        <v>195</v>
      </c>
      <c r="Y2710" s="14">
        <f t="shared" si="881"/>
        <v>742.5</v>
      </c>
      <c r="Z2710" s="14">
        <f t="shared" si="882"/>
        <v>0</v>
      </c>
      <c r="AA2710" s="14">
        <f t="shared" si="883"/>
        <v>0</v>
      </c>
      <c r="AB2710" s="14">
        <f t="shared" si="885"/>
        <v>0</v>
      </c>
      <c r="AC2710" s="15">
        <f t="shared" si="884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80"/>
        <v>195</v>
      </c>
      <c r="Y2711" s="14">
        <f t="shared" si="881"/>
        <v>0</v>
      </c>
      <c r="Z2711" s="14">
        <f t="shared" si="882"/>
        <v>742.5</v>
      </c>
      <c r="AA2711" s="14">
        <f t="shared" si="883"/>
        <v>0</v>
      </c>
      <c r="AB2711" s="14">
        <f t="shared" si="885"/>
        <v>0</v>
      </c>
      <c r="AC2711" s="15">
        <f t="shared" si="884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80"/>
        <v>195</v>
      </c>
      <c r="Y2712" s="14">
        <f t="shared" si="881"/>
        <v>0</v>
      </c>
      <c r="Z2712" s="14">
        <f t="shared" si="882"/>
        <v>0</v>
      </c>
      <c r="AA2712" s="14">
        <f t="shared" si="883"/>
        <v>816.75</v>
      </c>
      <c r="AB2712" s="14">
        <f t="shared" si="885"/>
        <v>0</v>
      </c>
      <c r="AC2712" s="15">
        <f t="shared" si="884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80"/>
        <v>195</v>
      </c>
      <c r="Y2713" s="14">
        <f t="shared" si="881"/>
        <v>0</v>
      </c>
      <c r="Z2713" s="14">
        <f t="shared" si="882"/>
        <v>0</v>
      </c>
      <c r="AA2713" s="14">
        <f t="shared" si="883"/>
        <v>0</v>
      </c>
      <c r="AB2713" s="14">
        <f t="shared" si="885"/>
        <v>742.5</v>
      </c>
      <c r="AC2713" s="15">
        <f t="shared" si="884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81"/>
        <v>0</v>
      </c>
      <c r="Z2714" s="14">
        <f t="shared" si="882"/>
        <v>0</v>
      </c>
      <c r="AA2714" s="14">
        <f t="shared" si="883"/>
        <v>252</v>
      </c>
      <c r="AB2714" s="14">
        <f t="shared" si="885"/>
        <v>0</v>
      </c>
      <c r="AC2714" s="15">
        <f t="shared" si="884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80"/>
        <v>960</v>
      </c>
      <c r="Y2715" s="14">
        <f t="shared" si="881"/>
        <v>0</v>
      </c>
      <c r="Z2715" s="14">
        <f t="shared" si="882"/>
        <v>0</v>
      </c>
      <c r="AA2715" s="14">
        <f t="shared" si="883"/>
        <v>0</v>
      </c>
      <c r="AB2715" s="14">
        <f t="shared" si="885"/>
        <v>0</v>
      </c>
      <c r="AC2715" s="15">
        <f t="shared" si="884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80"/>
        <v>960</v>
      </c>
      <c r="Y2716" s="14">
        <f t="shared" si="881"/>
        <v>0</v>
      </c>
      <c r="Z2716" s="14">
        <f t="shared" si="882"/>
        <v>0</v>
      </c>
      <c r="AA2716" s="14">
        <f t="shared" si="883"/>
        <v>0</v>
      </c>
      <c r="AB2716" s="14">
        <f t="shared" si="885"/>
        <v>0</v>
      </c>
      <c r="AC2716" s="15">
        <f t="shared" si="884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80"/>
        <v>704.4</v>
      </c>
      <c r="Y2717" s="14">
        <f t="shared" si="881"/>
        <v>0</v>
      </c>
      <c r="Z2717" s="14">
        <f t="shared" si="882"/>
        <v>0</v>
      </c>
      <c r="AA2717" s="14">
        <f t="shared" si="883"/>
        <v>172.8</v>
      </c>
      <c r="AB2717" s="14">
        <f t="shared" si="885"/>
        <v>0</v>
      </c>
      <c r="AC2717" s="15">
        <f t="shared" si="884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80"/>
        <v>828</v>
      </c>
      <c r="Y2718" s="14">
        <f t="shared" si="881"/>
        <v>0</v>
      </c>
      <c r="Z2718" s="14">
        <f t="shared" si="882"/>
        <v>0</v>
      </c>
      <c r="AA2718" s="14">
        <f t="shared" si="883"/>
        <v>172.8</v>
      </c>
      <c r="AB2718" s="14">
        <f t="shared" si="885"/>
        <v>0</v>
      </c>
      <c r="AC2718" s="15">
        <f t="shared" si="884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80"/>
        <v>811.2</v>
      </c>
      <c r="Y2719" s="52">
        <f t="shared" si="881"/>
        <v>0</v>
      </c>
      <c r="Z2719" s="52">
        <f t="shared" si="882"/>
        <v>0</v>
      </c>
      <c r="AA2719" s="52">
        <f t="shared" si="883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6">N2720+S2720</f>
        <v>936.00000000000023</v>
      </c>
      <c r="Y2720" s="14">
        <f t="shared" ref="Y2720:Y2733" si="887">O2720+T2720</f>
        <v>0</v>
      </c>
      <c r="Z2720" s="14">
        <f t="shared" ref="Z2720:Z2733" si="888">P2720+U2720</f>
        <v>0</v>
      </c>
      <c r="AA2720" s="14">
        <f t="shared" ref="AA2720:AA2733" si="889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6"/>
        <v>761.28</v>
      </c>
      <c r="Y2721" s="14">
        <f t="shared" si="887"/>
        <v>0</v>
      </c>
      <c r="Z2721" s="14">
        <f t="shared" si="888"/>
        <v>0</v>
      </c>
      <c r="AA2721" s="14">
        <f t="shared" si="889"/>
        <v>0</v>
      </c>
      <c r="AB2721" s="14">
        <f>R2721+W2721</f>
        <v>0</v>
      </c>
      <c r="AC2721" s="15">
        <f t="shared" ref="AC2721:AC2733" si="890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6"/>
        <v>761.28</v>
      </c>
      <c r="Y2722" s="14">
        <f t="shared" si="887"/>
        <v>0</v>
      </c>
      <c r="Z2722" s="14">
        <f t="shared" si="888"/>
        <v>0</v>
      </c>
      <c r="AA2722" s="14">
        <f t="shared" si="889"/>
        <v>0</v>
      </c>
      <c r="AB2722" s="14">
        <f t="shared" ref="AB2722:AB2733" si="891">R2722+W2722</f>
        <v>0</v>
      </c>
      <c r="AC2722" s="15">
        <f t="shared" si="890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6"/>
        <v>761.28</v>
      </c>
      <c r="Y2723" s="14">
        <f t="shared" si="887"/>
        <v>0</v>
      </c>
      <c r="Z2723" s="14">
        <f t="shared" si="888"/>
        <v>0</v>
      </c>
      <c r="AA2723" s="14">
        <f t="shared" si="889"/>
        <v>0</v>
      </c>
      <c r="AB2723" s="14">
        <f t="shared" si="891"/>
        <v>0</v>
      </c>
      <c r="AC2723" s="15">
        <f t="shared" si="890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6"/>
        <v>761.28</v>
      </c>
      <c r="Y2724" s="14">
        <f t="shared" si="887"/>
        <v>0</v>
      </c>
      <c r="Z2724" s="14">
        <f t="shared" si="888"/>
        <v>0</v>
      </c>
      <c r="AA2724" s="14">
        <f t="shared" si="889"/>
        <v>0</v>
      </c>
      <c r="AB2724" s="14">
        <f t="shared" si="891"/>
        <v>0</v>
      </c>
      <c r="AC2724" s="15">
        <f t="shared" si="890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6"/>
        <v>263.64</v>
      </c>
      <c r="Y2725" s="14">
        <f t="shared" si="887"/>
        <v>648</v>
      </c>
      <c r="Z2725" s="14">
        <f t="shared" si="888"/>
        <v>0</v>
      </c>
      <c r="AA2725" s="14">
        <f t="shared" si="889"/>
        <v>0</v>
      </c>
      <c r="AB2725" s="14">
        <f t="shared" si="891"/>
        <v>0</v>
      </c>
      <c r="AC2725" s="15">
        <f t="shared" si="890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6"/>
        <v>263.64</v>
      </c>
      <c r="Y2726" s="14">
        <f t="shared" si="887"/>
        <v>0</v>
      </c>
      <c r="Z2726" s="14">
        <f t="shared" si="888"/>
        <v>648</v>
      </c>
      <c r="AA2726" s="14">
        <f t="shared" si="889"/>
        <v>0</v>
      </c>
      <c r="AB2726" s="14">
        <f t="shared" si="891"/>
        <v>0</v>
      </c>
      <c r="AC2726" s="15">
        <f t="shared" si="890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6"/>
        <v>263.64</v>
      </c>
      <c r="Y2727" s="14">
        <f t="shared" si="887"/>
        <v>0</v>
      </c>
      <c r="Z2727" s="14">
        <f t="shared" si="888"/>
        <v>0</v>
      </c>
      <c r="AA2727" s="14">
        <f t="shared" si="889"/>
        <v>648</v>
      </c>
      <c r="AB2727" s="14">
        <f t="shared" si="891"/>
        <v>0</v>
      </c>
      <c r="AC2727" s="15">
        <f t="shared" si="890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6"/>
        <v>263.64</v>
      </c>
      <c r="Y2728" s="14">
        <f t="shared" si="887"/>
        <v>0</v>
      </c>
      <c r="Z2728" s="14">
        <f t="shared" si="888"/>
        <v>0</v>
      </c>
      <c r="AA2728" s="14">
        <f t="shared" si="889"/>
        <v>0</v>
      </c>
      <c r="AB2728" s="14">
        <f t="shared" si="891"/>
        <v>648</v>
      </c>
      <c r="AC2728" s="15">
        <f t="shared" si="890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7"/>
        <v>0</v>
      </c>
      <c r="Z2729" s="14">
        <f t="shared" si="888"/>
        <v>0</v>
      </c>
      <c r="AA2729" s="14">
        <f t="shared" si="889"/>
        <v>0</v>
      </c>
      <c r="AB2729" s="14">
        <f t="shared" si="891"/>
        <v>0</v>
      </c>
      <c r="AC2729" s="15">
        <f t="shared" si="890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6"/>
        <v>936</v>
      </c>
      <c r="Y2730" s="14">
        <f t="shared" si="887"/>
        <v>0</v>
      </c>
      <c r="Z2730" s="14">
        <f t="shared" si="888"/>
        <v>0</v>
      </c>
      <c r="AA2730" s="14">
        <f t="shared" si="889"/>
        <v>0</v>
      </c>
      <c r="AB2730" s="14">
        <f t="shared" si="891"/>
        <v>0</v>
      </c>
      <c r="AC2730" s="15">
        <f t="shared" si="890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6"/>
        <v>936</v>
      </c>
      <c r="Y2731" s="14">
        <f t="shared" si="887"/>
        <v>0</v>
      </c>
      <c r="Z2731" s="14">
        <f t="shared" si="888"/>
        <v>0</v>
      </c>
      <c r="AA2731" s="14">
        <f t="shared" si="889"/>
        <v>0</v>
      </c>
      <c r="AB2731" s="14">
        <f t="shared" si="891"/>
        <v>0</v>
      </c>
      <c r="AC2731" s="15">
        <f t="shared" si="890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6"/>
        <v>851.13600000000008</v>
      </c>
      <c r="Y2732" s="14">
        <f t="shared" si="887"/>
        <v>0</v>
      </c>
      <c r="Z2732" s="14">
        <f t="shared" si="888"/>
        <v>0</v>
      </c>
      <c r="AA2732" s="14">
        <f t="shared" si="889"/>
        <v>0</v>
      </c>
      <c r="AB2732" s="14">
        <f t="shared" si="891"/>
        <v>0</v>
      </c>
      <c r="AC2732" s="15">
        <f t="shared" si="890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6"/>
        <v>992.1600000000002</v>
      </c>
      <c r="Y2733" s="14">
        <f t="shared" si="887"/>
        <v>0</v>
      </c>
      <c r="Z2733" s="14">
        <f t="shared" si="888"/>
        <v>0</v>
      </c>
      <c r="AA2733" s="14">
        <f t="shared" si="889"/>
        <v>0</v>
      </c>
      <c r="AB2733" s="14">
        <f t="shared" si="891"/>
        <v>0</v>
      </c>
      <c r="AC2733" s="15">
        <f t="shared" si="890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0"/>
        <v>817.6</v>
      </c>
      <c r="Y2734" s="52">
        <f t="shared" si="881"/>
        <v>0</v>
      </c>
      <c r="Z2734" s="52">
        <f t="shared" si="882"/>
        <v>0</v>
      </c>
      <c r="AA2734" s="52">
        <f t="shared" si="883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0"/>
        <v>934.40000000000009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0"/>
        <v>765.04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>R2736+W2736</f>
        <v>0</v>
      </c>
      <c r="AC2736" s="15">
        <f t="shared" ref="AC2736:AC2748" si="892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0"/>
        <v>765.04</v>
      </c>
      <c r="Y2737" s="14">
        <f t="shared" si="881"/>
        <v>0</v>
      </c>
      <c r="Z2737" s="14">
        <f t="shared" si="882"/>
        <v>0</v>
      </c>
      <c r="AA2737" s="14">
        <f t="shared" si="883"/>
        <v>0</v>
      </c>
      <c r="AB2737" s="14">
        <f t="shared" ref="AB2737:AB2748" si="893">R2737+W2737</f>
        <v>0</v>
      </c>
      <c r="AC2737" s="15">
        <f t="shared" si="892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0"/>
        <v>765.04</v>
      </c>
      <c r="Y2738" s="14">
        <f t="shared" si="881"/>
        <v>0</v>
      </c>
      <c r="Z2738" s="14">
        <f t="shared" si="882"/>
        <v>0</v>
      </c>
      <c r="AA2738" s="14">
        <f t="shared" si="883"/>
        <v>0</v>
      </c>
      <c r="AB2738" s="14">
        <f t="shared" si="893"/>
        <v>0</v>
      </c>
      <c r="AC2738" s="15">
        <f t="shared" si="892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0"/>
        <v>765.04</v>
      </c>
      <c r="Y2739" s="14">
        <f t="shared" si="881"/>
        <v>0</v>
      </c>
      <c r="Z2739" s="14">
        <f t="shared" si="882"/>
        <v>0</v>
      </c>
      <c r="AA2739" s="14">
        <f t="shared" si="883"/>
        <v>0</v>
      </c>
      <c r="AB2739" s="14">
        <f t="shared" si="893"/>
        <v>0</v>
      </c>
      <c r="AC2739" s="15">
        <f t="shared" si="892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0"/>
        <v>189.8</v>
      </c>
      <c r="Y2740" s="14">
        <f t="shared" si="881"/>
        <v>787.19999999999993</v>
      </c>
      <c r="Z2740" s="14">
        <f t="shared" si="882"/>
        <v>0</v>
      </c>
      <c r="AA2740" s="14">
        <f t="shared" si="883"/>
        <v>0</v>
      </c>
      <c r="AB2740" s="14">
        <f t="shared" si="893"/>
        <v>0</v>
      </c>
      <c r="AC2740" s="15">
        <f t="shared" si="892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0"/>
        <v>277.10800000000006</v>
      </c>
      <c r="Y2741" s="14">
        <f t="shared" si="881"/>
        <v>0</v>
      </c>
      <c r="Z2741" s="14">
        <f t="shared" si="882"/>
        <v>681.59999999999991</v>
      </c>
      <c r="AA2741" s="14">
        <f t="shared" si="883"/>
        <v>0</v>
      </c>
      <c r="AB2741" s="14">
        <f t="shared" si="893"/>
        <v>0</v>
      </c>
      <c r="AC2741" s="15">
        <f t="shared" si="892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80"/>
        <v>337.84400000000005</v>
      </c>
      <c r="Y2742" s="14">
        <f t="shared" si="881"/>
        <v>0</v>
      </c>
      <c r="Z2742" s="14">
        <f t="shared" si="882"/>
        <v>0</v>
      </c>
      <c r="AA2742" s="14">
        <f t="shared" si="883"/>
        <v>614.4</v>
      </c>
      <c r="AB2742" s="14">
        <f t="shared" si="893"/>
        <v>0</v>
      </c>
      <c r="AC2742" s="15">
        <f t="shared" si="892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80"/>
        <v>277.10800000000006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93"/>
        <v>681.59999999999991</v>
      </c>
      <c r="AC2743" s="15">
        <f t="shared" si="892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80"/>
        <v>941.7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93"/>
        <v>0</v>
      </c>
      <c r="AC2744" s="15">
        <f t="shared" si="892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0"/>
        <v>943.49999999999989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93"/>
        <v>0</v>
      </c>
      <c r="AC2745" s="15">
        <f t="shared" si="892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0"/>
        <v>943.49999999999989</v>
      </c>
      <c r="Y2746" s="14">
        <f t="shared" si="881"/>
        <v>0</v>
      </c>
      <c r="Z2746" s="14">
        <f t="shared" si="882"/>
        <v>0</v>
      </c>
      <c r="AA2746" s="14">
        <f t="shared" si="883"/>
        <v>0</v>
      </c>
      <c r="AB2746" s="14">
        <f t="shared" si="893"/>
        <v>0</v>
      </c>
      <c r="AC2746" s="15">
        <f t="shared" si="892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0"/>
        <v>872.49600000000009</v>
      </c>
      <c r="Y2747" s="14">
        <f t="shared" si="881"/>
        <v>0</v>
      </c>
      <c r="Z2747" s="14">
        <f t="shared" si="882"/>
        <v>0</v>
      </c>
      <c r="AA2747" s="14">
        <f t="shared" si="883"/>
        <v>0</v>
      </c>
      <c r="AB2747" s="14">
        <f t="shared" si="893"/>
        <v>0</v>
      </c>
      <c r="AC2747" s="15">
        <f t="shared" si="892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0"/>
        <v>992.80000000000007</v>
      </c>
      <c r="Y2748" s="14">
        <f t="shared" si="881"/>
        <v>0</v>
      </c>
      <c r="Z2748" s="14">
        <f t="shared" si="882"/>
        <v>0</v>
      </c>
      <c r="AA2748" s="14">
        <f t="shared" si="883"/>
        <v>0</v>
      </c>
      <c r="AB2748" s="14">
        <f t="shared" si="893"/>
        <v>0</v>
      </c>
      <c r="AC2748" s="15">
        <f t="shared" si="892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0"/>
        <v>816</v>
      </c>
      <c r="Y2749" s="52">
        <f t="shared" si="881"/>
        <v>0</v>
      </c>
      <c r="Z2749" s="52">
        <f t="shared" si="882"/>
        <v>0</v>
      </c>
      <c r="AA2749" s="52">
        <f t="shared" si="883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0"/>
        <v>945.2</v>
      </c>
      <c r="Y2750" s="14">
        <f t="shared" si="881"/>
        <v>0</v>
      </c>
      <c r="Z2750" s="14">
        <f t="shared" si="882"/>
        <v>0</v>
      </c>
      <c r="AA2750" s="14">
        <f t="shared" si="883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0"/>
        <v>768.4</v>
      </c>
      <c r="Y2751" s="14">
        <f t="shared" si="881"/>
        <v>0</v>
      </c>
      <c r="Z2751" s="14">
        <f t="shared" si="882"/>
        <v>0</v>
      </c>
      <c r="AA2751" s="14">
        <f t="shared" si="883"/>
        <v>0</v>
      </c>
      <c r="AB2751" s="14">
        <f>R2751+W2751</f>
        <v>0</v>
      </c>
      <c r="AC2751" s="15">
        <f t="shared" ref="AC2751:AC2763" si="894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0"/>
        <v>768.4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ref="AB2752:AB2763" si="895">R2752+W2752</f>
        <v>0</v>
      </c>
      <c r="AC2752" s="15">
        <f t="shared" si="894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0"/>
        <v>768.4</v>
      </c>
      <c r="Y2753" s="14">
        <f t="shared" si="881"/>
        <v>0</v>
      </c>
      <c r="Z2753" s="14">
        <f t="shared" si="882"/>
        <v>0</v>
      </c>
      <c r="AA2753" s="14">
        <f t="shared" si="883"/>
        <v>0</v>
      </c>
      <c r="AB2753" s="14">
        <f t="shared" si="895"/>
        <v>0</v>
      </c>
      <c r="AC2753" s="15">
        <f t="shared" si="894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0"/>
        <v>768.4</v>
      </c>
      <c r="Y2754" s="14">
        <f t="shared" si="881"/>
        <v>0</v>
      </c>
      <c r="Z2754" s="14">
        <f t="shared" si="882"/>
        <v>0</v>
      </c>
      <c r="AA2754" s="14">
        <f t="shared" si="883"/>
        <v>0</v>
      </c>
      <c r="AB2754" s="14">
        <f t="shared" si="895"/>
        <v>0</v>
      </c>
      <c r="AC2754" s="15">
        <f t="shared" si="894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0"/>
        <v>265.2</v>
      </c>
      <c r="Y2755" s="14">
        <f t="shared" si="881"/>
        <v>675</v>
      </c>
      <c r="Z2755" s="14">
        <f t="shared" si="882"/>
        <v>0</v>
      </c>
      <c r="AA2755" s="14">
        <f t="shared" si="883"/>
        <v>0</v>
      </c>
      <c r="AB2755" s="14">
        <f t="shared" si="895"/>
        <v>0</v>
      </c>
      <c r="AC2755" s="15">
        <f t="shared" si="894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0"/>
        <v>265.2</v>
      </c>
      <c r="Y2756" s="14">
        <f t="shared" si="881"/>
        <v>0</v>
      </c>
      <c r="Z2756" s="14">
        <f t="shared" si="882"/>
        <v>675</v>
      </c>
      <c r="AA2756" s="14">
        <f t="shared" si="883"/>
        <v>0</v>
      </c>
      <c r="AB2756" s="14">
        <f t="shared" si="895"/>
        <v>0</v>
      </c>
      <c r="AC2756" s="15">
        <f t="shared" si="894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80"/>
        <v>265.2</v>
      </c>
      <c r="Y2757" s="14">
        <f t="shared" si="881"/>
        <v>0</v>
      </c>
      <c r="Z2757" s="14">
        <f t="shared" si="882"/>
        <v>0</v>
      </c>
      <c r="AA2757" s="14">
        <f t="shared" si="883"/>
        <v>675</v>
      </c>
      <c r="AB2757" s="14">
        <f t="shared" si="895"/>
        <v>0</v>
      </c>
      <c r="AC2757" s="15">
        <f t="shared" si="894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80"/>
        <v>265.2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95"/>
        <v>675</v>
      </c>
      <c r="AC2758" s="15">
        <f t="shared" si="894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95"/>
        <v>0</v>
      </c>
      <c r="AC2759" s="15">
        <f t="shared" si="894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0"/>
        <v>943.5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0"/>
        <v>943.5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0"/>
        <v>862.24</v>
      </c>
      <c r="Y2762" s="14">
        <f t="shared" si="881"/>
        <v>0</v>
      </c>
      <c r="Z2762" s="14">
        <f t="shared" si="882"/>
        <v>0</v>
      </c>
      <c r="AA2762" s="14">
        <f t="shared" si="883"/>
        <v>0</v>
      </c>
      <c r="AB2762" s="14">
        <f t="shared" si="895"/>
        <v>0</v>
      </c>
      <c r="AC2762" s="15">
        <f t="shared" si="894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0"/>
        <v>1033.5999999999999</v>
      </c>
      <c r="Y2763" s="14">
        <f t="shared" si="881"/>
        <v>0</v>
      </c>
      <c r="Z2763" s="14">
        <f t="shared" si="882"/>
        <v>0</v>
      </c>
      <c r="AA2763" s="14">
        <f t="shared" si="883"/>
        <v>0</v>
      </c>
      <c r="AB2763" s="14">
        <f t="shared" si="895"/>
        <v>0</v>
      </c>
      <c r="AC2763" s="15">
        <f t="shared" si="894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0"/>
        <v>817.6</v>
      </c>
      <c r="Y2764" s="52">
        <f t="shared" si="881"/>
        <v>0</v>
      </c>
      <c r="Z2764" s="52">
        <f t="shared" si="882"/>
        <v>0</v>
      </c>
      <c r="AA2764" s="52">
        <f t="shared" si="883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6">N2765+S2765</f>
        <v>946.08</v>
      </c>
      <c r="Y2765" s="14">
        <f t="shared" ref="Y2765:Y2778" si="897">O2765+T2765</f>
        <v>0</v>
      </c>
      <c r="Z2765" s="14">
        <f t="shared" ref="Z2765:Z2778" si="898">P2765+U2765</f>
        <v>0</v>
      </c>
      <c r="AA2765" s="14">
        <f t="shared" ref="AA2765:AA2778" si="899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6"/>
        <v>765.04</v>
      </c>
      <c r="Y2766" s="14">
        <f t="shared" si="897"/>
        <v>0</v>
      </c>
      <c r="Z2766" s="14">
        <f t="shared" si="898"/>
        <v>0</v>
      </c>
      <c r="AA2766" s="14">
        <f t="shared" si="899"/>
        <v>0</v>
      </c>
      <c r="AB2766" s="14">
        <f>R2766+W2766</f>
        <v>0</v>
      </c>
      <c r="AC2766" s="15">
        <f t="shared" ref="AC2766:AC2778" si="900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6"/>
        <v>765.04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 t="shared" ref="AB2767:AB2778" si="901">R2767+W2767</f>
        <v>0</v>
      </c>
      <c r="AC2767" s="15">
        <f t="shared" si="900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6"/>
        <v>765.04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 t="shared" si="901"/>
        <v>0</v>
      </c>
      <c r="AC2768" s="15">
        <f t="shared" si="900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6"/>
        <v>765.04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si="901"/>
        <v>0</v>
      </c>
      <c r="AC2769" s="15">
        <f t="shared" si="900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6"/>
        <v>265.72000000000003</v>
      </c>
      <c r="Y2770" s="14">
        <f t="shared" si="897"/>
        <v>696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6"/>
        <v>265.72000000000003</v>
      </c>
      <c r="Y2771" s="14">
        <f t="shared" si="897"/>
        <v>0</v>
      </c>
      <c r="Z2771" s="14">
        <f t="shared" si="898"/>
        <v>696</v>
      </c>
      <c r="AA2771" s="14">
        <f t="shared" si="899"/>
        <v>0</v>
      </c>
      <c r="AB2771" s="14">
        <f t="shared" si="901"/>
        <v>0</v>
      </c>
      <c r="AC2771" s="15">
        <f t="shared" si="900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6"/>
        <v>265.72000000000003</v>
      </c>
      <c r="Y2772" s="14">
        <f t="shared" si="897"/>
        <v>0</v>
      </c>
      <c r="Z2772" s="14">
        <f t="shared" si="898"/>
        <v>0</v>
      </c>
      <c r="AA2772" s="14">
        <f t="shared" si="899"/>
        <v>696</v>
      </c>
      <c r="AB2772" s="14">
        <f t="shared" si="901"/>
        <v>0</v>
      </c>
      <c r="AC2772" s="15">
        <f t="shared" si="900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6"/>
        <v>265.72000000000003</v>
      </c>
      <c r="Y2773" s="14">
        <f t="shared" si="897"/>
        <v>0</v>
      </c>
      <c r="Z2773" s="14">
        <f t="shared" si="898"/>
        <v>0</v>
      </c>
      <c r="AA2773" s="14">
        <f t="shared" si="899"/>
        <v>0</v>
      </c>
      <c r="AB2773" s="14">
        <f t="shared" si="901"/>
        <v>696</v>
      </c>
      <c r="AC2773" s="15">
        <f t="shared" si="900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7"/>
        <v>0</v>
      </c>
      <c r="Z2774" s="14">
        <f t="shared" si="898"/>
        <v>0</v>
      </c>
      <c r="AA2774" s="14">
        <f t="shared" si="899"/>
        <v>0</v>
      </c>
      <c r="AB2774" s="14">
        <f t="shared" si="901"/>
        <v>0</v>
      </c>
      <c r="AC2774" s="15">
        <f t="shared" si="900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6"/>
        <v>941.7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0</v>
      </c>
      <c r="AC2775" s="15">
        <f t="shared" si="900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6"/>
        <v>941.7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6"/>
        <v>870.16000000000008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6"/>
        <v>1033.6800000000003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902">N2779+S2779</f>
        <v>811.2</v>
      </c>
      <c r="Y2779" s="52">
        <f t="shared" ref="Y2779:Y2793" si="903">O2779+T2779</f>
        <v>0</v>
      </c>
      <c r="Z2779" s="52">
        <f t="shared" ref="Z2779:Z2793" si="904">P2779+U2779</f>
        <v>0</v>
      </c>
      <c r="AA2779" s="52">
        <f t="shared" ref="AA2779:AA2793" si="905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902"/>
        <v>936.00000000000011</v>
      </c>
      <c r="Y2780" s="14">
        <f t="shared" si="903"/>
        <v>0</v>
      </c>
      <c r="Z2780" s="14">
        <f t="shared" si="904"/>
        <v>0</v>
      </c>
      <c r="AA2780" s="14">
        <f t="shared" si="905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902"/>
        <v>761.28</v>
      </c>
      <c r="Y2781" s="14">
        <f t="shared" si="903"/>
        <v>0</v>
      </c>
      <c r="Z2781" s="14">
        <f t="shared" si="904"/>
        <v>0</v>
      </c>
      <c r="AA2781" s="14">
        <f t="shared" si="905"/>
        <v>0</v>
      </c>
      <c r="AB2781" s="14">
        <f>R2781+W2781</f>
        <v>0</v>
      </c>
      <c r="AC2781" s="15">
        <f t="shared" ref="AC2781:AC2793" si="906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902"/>
        <v>761.28</v>
      </c>
      <c r="Y2782" s="14">
        <f t="shared" si="903"/>
        <v>0</v>
      </c>
      <c r="Z2782" s="14">
        <f t="shared" si="904"/>
        <v>0</v>
      </c>
      <c r="AA2782" s="14">
        <f t="shared" si="905"/>
        <v>0</v>
      </c>
      <c r="AB2782" s="14">
        <f t="shared" ref="AB2782:AB2793" si="907">R2782+W2782</f>
        <v>0</v>
      </c>
      <c r="AC2782" s="15">
        <f t="shared" si="906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902"/>
        <v>761.28</v>
      </c>
      <c r="Y2783" s="14">
        <f t="shared" si="903"/>
        <v>0</v>
      </c>
      <c r="Z2783" s="14">
        <f t="shared" si="904"/>
        <v>0</v>
      </c>
      <c r="AA2783" s="14">
        <f t="shared" si="905"/>
        <v>0</v>
      </c>
      <c r="AB2783" s="14">
        <f t="shared" si="907"/>
        <v>0</v>
      </c>
      <c r="AC2783" s="15">
        <f t="shared" si="906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902"/>
        <v>761.28</v>
      </c>
      <c r="Y2784" s="14">
        <f t="shared" si="903"/>
        <v>0</v>
      </c>
      <c r="Z2784" s="14">
        <f t="shared" si="904"/>
        <v>0</v>
      </c>
      <c r="AA2784" s="14">
        <f t="shared" si="905"/>
        <v>0</v>
      </c>
      <c r="AB2784" s="14">
        <f t="shared" si="907"/>
        <v>0</v>
      </c>
      <c r="AC2784" s="15">
        <f t="shared" si="906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902"/>
        <v>263.64</v>
      </c>
      <c r="Y2785" s="14">
        <f t="shared" si="903"/>
        <v>688.5</v>
      </c>
      <c r="Z2785" s="14">
        <f t="shared" si="904"/>
        <v>0</v>
      </c>
      <c r="AA2785" s="14">
        <f t="shared" si="905"/>
        <v>0</v>
      </c>
      <c r="AB2785" s="14">
        <f t="shared" si="907"/>
        <v>0</v>
      </c>
      <c r="AC2785" s="15">
        <f t="shared" si="906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902"/>
        <v>263.64</v>
      </c>
      <c r="Y2786" s="14">
        <f t="shared" si="903"/>
        <v>0</v>
      </c>
      <c r="Z2786" s="14">
        <f t="shared" si="904"/>
        <v>688.5</v>
      </c>
      <c r="AA2786" s="14">
        <f t="shared" si="905"/>
        <v>0</v>
      </c>
      <c r="AB2786" s="14">
        <f t="shared" si="907"/>
        <v>0</v>
      </c>
      <c r="AC2786" s="15">
        <f t="shared" si="906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902"/>
        <v>263.64</v>
      </c>
      <c r="Y2787" s="14">
        <f t="shared" si="903"/>
        <v>0</v>
      </c>
      <c r="Z2787" s="14">
        <f t="shared" si="904"/>
        <v>0</v>
      </c>
      <c r="AA2787" s="14">
        <f t="shared" si="905"/>
        <v>688.5</v>
      </c>
      <c r="AB2787" s="14">
        <f t="shared" si="907"/>
        <v>0</v>
      </c>
      <c r="AC2787" s="15">
        <f t="shared" si="906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902"/>
        <v>263.64</v>
      </c>
      <c r="Y2788" s="14">
        <f t="shared" si="903"/>
        <v>0</v>
      </c>
      <c r="Z2788" s="14">
        <f t="shared" si="904"/>
        <v>0</v>
      </c>
      <c r="AA2788" s="14">
        <f t="shared" si="905"/>
        <v>0</v>
      </c>
      <c r="AB2788" s="14">
        <f t="shared" si="907"/>
        <v>688.5</v>
      </c>
      <c r="AC2788" s="15">
        <f t="shared" si="906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3"/>
        <v>0</v>
      </c>
      <c r="Z2789" s="14">
        <f t="shared" si="904"/>
        <v>0</v>
      </c>
      <c r="AA2789" s="14">
        <f t="shared" si="905"/>
        <v>0</v>
      </c>
      <c r="AB2789" s="14">
        <f t="shared" si="907"/>
        <v>0</v>
      </c>
      <c r="AC2789" s="15">
        <f t="shared" si="906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902"/>
        <v>936</v>
      </c>
      <c r="Y2790" s="14">
        <f t="shared" si="903"/>
        <v>0</v>
      </c>
      <c r="Z2790" s="14">
        <f t="shared" si="904"/>
        <v>0</v>
      </c>
      <c r="AA2790" s="14">
        <f t="shared" si="905"/>
        <v>0</v>
      </c>
      <c r="AB2790" s="14">
        <f t="shared" si="907"/>
        <v>0</v>
      </c>
      <c r="AC2790" s="15">
        <f t="shared" si="906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902"/>
        <v>936</v>
      </c>
      <c r="Y2791" s="14">
        <f t="shared" si="903"/>
        <v>0</v>
      </c>
      <c r="Z2791" s="14">
        <f t="shared" si="904"/>
        <v>0</v>
      </c>
      <c r="AA2791" s="14">
        <f t="shared" si="905"/>
        <v>0</v>
      </c>
      <c r="AB2791" s="14">
        <f t="shared" si="907"/>
        <v>0</v>
      </c>
      <c r="AC2791" s="15">
        <f t="shared" si="906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902"/>
        <v>861.12000000000012</v>
      </c>
      <c r="Y2792" s="14">
        <f t="shared" si="903"/>
        <v>0</v>
      </c>
      <c r="Z2792" s="14">
        <f t="shared" si="904"/>
        <v>0</v>
      </c>
      <c r="AA2792" s="14">
        <f t="shared" si="905"/>
        <v>0</v>
      </c>
      <c r="AB2792" s="14">
        <f t="shared" si="907"/>
        <v>0</v>
      </c>
      <c r="AC2792" s="15">
        <f t="shared" si="906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902"/>
        <v>1017.1200000000002</v>
      </c>
      <c r="Y2793" s="14">
        <f t="shared" si="903"/>
        <v>0</v>
      </c>
      <c r="Z2793" s="14">
        <f t="shared" si="904"/>
        <v>0</v>
      </c>
      <c r="AA2793" s="14">
        <f t="shared" si="905"/>
        <v>0</v>
      </c>
      <c r="AB2793" s="14">
        <f t="shared" si="907"/>
        <v>0</v>
      </c>
      <c r="AC2793" s="15">
        <f t="shared" si="906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8">N2794+S2794</f>
        <v>800</v>
      </c>
      <c r="Y2794" s="52">
        <f t="shared" ref="Y2794:Y2824" si="909">O2794+T2794</f>
        <v>0</v>
      </c>
      <c r="Z2794" s="52">
        <f t="shared" ref="Z2794:Z2824" si="910">P2794+U2794</f>
        <v>0</v>
      </c>
      <c r="AA2794" s="52">
        <f t="shared" ref="AA2794:AA2824" si="911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8"/>
        <v>900</v>
      </c>
      <c r="Y2795" s="14">
        <f t="shared" si="909"/>
        <v>0</v>
      </c>
      <c r="Z2795" s="14">
        <f t="shared" si="910"/>
        <v>0</v>
      </c>
      <c r="AA2795" s="14">
        <f t="shared" si="911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8"/>
        <v>770</v>
      </c>
      <c r="Y2796" s="14">
        <f t="shared" si="909"/>
        <v>0</v>
      </c>
      <c r="Z2796" s="14">
        <f t="shared" si="910"/>
        <v>0</v>
      </c>
      <c r="AA2796" s="14">
        <f t="shared" si="911"/>
        <v>0</v>
      </c>
      <c r="AB2796" s="14">
        <f>R2796+W2796</f>
        <v>0</v>
      </c>
      <c r="AC2796" s="15">
        <f t="shared" ref="AC2796:AC2808" si="912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8"/>
        <v>770</v>
      </c>
      <c r="Y2797" s="14">
        <f t="shared" si="909"/>
        <v>0</v>
      </c>
      <c r="Z2797" s="14">
        <f t="shared" si="910"/>
        <v>0</v>
      </c>
      <c r="AA2797" s="14">
        <f t="shared" si="911"/>
        <v>0</v>
      </c>
      <c r="AB2797" s="14">
        <f t="shared" ref="AB2797:AB2808" si="913">R2797+W2797</f>
        <v>0</v>
      </c>
      <c r="AC2797" s="15">
        <f t="shared" si="912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8"/>
        <v>770</v>
      </c>
      <c r="Y2798" s="14">
        <f t="shared" si="909"/>
        <v>0</v>
      </c>
      <c r="Z2798" s="14">
        <f t="shared" si="910"/>
        <v>0</v>
      </c>
      <c r="AA2798" s="14">
        <f t="shared" si="911"/>
        <v>0</v>
      </c>
      <c r="AB2798" s="14">
        <f t="shared" si="913"/>
        <v>0</v>
      </c>
      <c r="AC2798" s="15">
        <f t="shared" si="912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8"/>
        <v>770</v>
      </c>
      <c r="Y2799" s="14">
        <f t="shared" si="909"/>
        <v>0</v>
      </c>
      <c r="Z2799" s="14">
        <f t="shared" si="910"/>
        <v>0</v>
      </c>
      <c r="AA2799" s="14">
        <f t="shared" si="911"/>
        <v>0</v>
      </c>
      <c r="AB2799" s="14">
        <f t="shared" si="913"/>
        <v>0</v>
      </c>
      <c r="AC2799" s="15">
        <f t="shared" si="912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8"/>
        <v>260</v>
      </c>
      <c r="Y2800" s="14">
        <f t="shared" si="909"/>
        <v>672</v>
      </c>
      <c r="Z2800" s="14">
        <f t="shared" si="910"/>
        <v>0</v>
      </c>
      <c r="AA2800" s="14">
        <f t="shared" si="911"/>
        <v>0</v>
      </c>
      <c r="AB2800" s="14">
        <f t="shared" si="913"/>
        <v>0</v>
      </c>
      <c r="AC2800" s="15">
        <f t="shared" si="912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8"/>
        <v>260</v>
      </c>
      <c r="Y2801" s="14">
        <f t="shared" si="909"/>
        <v>0</v>
      </c>
      <c r="Z2801" s="14">
        <f t="shared" si="910"/>
        <v>672</v>
      </c>
      <c r="AA2801" s="14">
        <f t="shared" si="911"/>
        <v>0</v>
      </c>
      <c r="AB2801" s="14">
        <f t="shared" si="913"/>
        <v>0</v>
      </c>
      <c r="AC2801" s="15">
        <f t="shared" si="912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8"/>
        <v>260</v>
      </c>
      <c r="Y2802" s="14">
        <f t="shared" si="909"/>
        <v>0</v>
      </c>
      <c r="Z2802" s="14">
        <f t="shared" si="910"/>
        <v>0</v>
      </c>
      <c r="AA2802" s="14">
        <f t="shared" si="911"/>
        <v>672</v>
      </c>
      <c r="AB2802" s="14">
        <f t="shared" si="913"/>
        <v>0</v>
      </c>
      <c r="AC2802" s="15">
        <f t="shared" si="912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8"/>
        <v>260</v>
      </c>
      <c r="Y2803" s="14">
        <f t="shared" si="909"/>
        <v>0</v>
      </c>
      <c r="Z2803" s="14">
        <f t="shared" si="910"/>
        <v>0</v>
      </c>
      <c r="AA2803" s="14">
        <f t="shared" si="911"/>
        <v>0</v>
      </c>
      <c r="AB2803" s="14">
        <f t="shared" si="913"/>
        <v>672</v>
      </c>
      <c r="AC2803" s="15">
        <f t="shared" si="912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9"/>
        <v>0</v>
      </c>
      <c r="Z2804" s="14">
        <f t="shared" si="910"/>
        <v>0</v>
      </c>
      <c r="AA2804" s="14">
        <f t="shared" si="911"/>
        <v>0</v>
      </c>
      <c r="AB2804" s="14">
        <f t="shared" si="913"/>
        <v>0</v>
      </c>
      <c r="AC2804" s="15">
        <f t="shared" si="912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8"/>
        <v>825</v>
      </c>
      <c r="Y2805" s="14">
        <f t="shared" si="909"/>
        <v>0</v>
      </c>
      <c r="Z2805" s="14">
        <f t="shared" si="910"/>
        <v>0</v>
      </c>
      <c r="AA2805" s="14">
        <f t="shared" si="911"/>
        <v>0</v>
      </c>
      <c r="AB2805" s="14">
        <f t="shared" si="913"/>
        <v>0</v>
      </c>
      <c r="AC2805" s="15">
        <f t="shared" si="912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8"/>
        <v>825</v>
      </c>
      <c r="Y2806" s="14">
        <f t="shared" si="909"/>
        <v>0</v>
      </c>
      <c r="Z2806" s="14">
        <f t="shared" si="910"/>
        <v>0</v>
      </c>
      <c r="AA2806" s="14">
        <f t="shared" si="911"/>
        <v>0</v>
      </c>
      <c r="AB2806" s="14">
        <f t="shared" si="913"/>
        <v>0</v>
      </c>
      <c r="AC2806" s="15">
        <f t="shared" si="912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8"/>
        <v>870</v>
      </c>
      <c r="Y2807" s="14">
        <f t="shared" si="909"/>
        <v>0</v>
      </c>
      <c r="Z2807" s="14">
        <f t="shared" si="910"/>
        <v>0</v>
      </c>
      <c r="AA2807" s="14">
        <f t="shared" si="911"/>
        <v>0</v>
      </c>
      <c r="AB2807" s="14">
        <f t="shared" si="913"/>
        <v>0</v>
      </c>
      <c r="AC2807" s="15">
        <f t="shared" si="912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8"/>
        <v>960</v>
      </c>
      <c r="Y2808" s="14">
        <f t="shared" si="909"/>
        <v>0</v>
      </c>
      <c r="Z2808" s="14">
        <f t="shared" si="910"/>
        <v>0</v>
      </c>
      <c r="AA2808" s="14">
        <f t="shared" si="911"/>
        <v>0</v>
      </c>
      <c r="AB2808" s="14">
        <f t="shared" si="913"/>
        <v>0</v>
      </c>
      <c r="AC2808" s="15">
        <f t="shared" si="912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8"/>
        <v>704</v>
      </c>
      <c r="Y2810" s="52">
        <f t="shared" si="909"/>
        <v>0</v>
      </c>
      <c r="Z2810" s="52">
        <f t="shared" si="910"/>
        <v>0</v>
      </c>
      <c r="AA2810" s="52">
        <f t="shared" si="911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8"/>
        <v>819.2</v>
      </c>
      <c r="Y2811" s="14">
        <f t="shared" si="909"/>
        <v>0</v>
      </c>
      <c r="Z2811" s="14">
        <f t="shared" si="910"/>
        <v>0</v>
      </c>
      <c r="AA2811" s="14">
        <f t="shared" si="911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8"/>
        <v>665.6</v>
      </c>
      <c r="Y2812" s="14">
        <f t="shared" si="909"/>
        <v>0</v>
      </c>
      <c r="Z2812" s="14">
        <f t="shared" si="910"/>
        <v>0</v>
      </c>
      <c r="AA2812" s="14">
        <f t="shared" si="911"/>
        <v>0</v>
      </c>
      <c r="AB2812" s="14">
        <f>R2812+W2812</f>
        <v>0</v>
      </c>
      <c r="AC2812" s="15">
        <f t="shared" ref="AC2812:AC2824" si="914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8"/>
        <v>665.6</v>
      </c>
      <c r="Y2813" s="14">
        <f t="shared" si="909"/>
        <v>0</v>
      </c>
      <c r="Z2813" s="14">
        <f t="shared" si="910"/>
        <v>0</v>
      </c>
      <c r="AA2813" s="14">
        <f t="shared" si="911"/>
        <v>0</v>
      </c>
      <c r="AB2813" s="14">
        <f t="shared" ref="AB2813:AB2824" si="915">R2813+W2813</f>
        <v>0</v>
      </c>
      <c r="AC2813" s="15">
        <f t="shared" si="914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8"/>
        <v>665.6</v>
      </c>
      <c r="Y2814" s="14">
        <f t="shared" si="909"/>
        <v>0</v>
      </c>
      <c r="Z2814" s="14">
        <f t="shared" si="910"/>
        <v>0</v>
      </c>
      <c r="AA2814" s="14">
        <f t="shared" si="911"/>
        <v>0</v>
      </c>
      <c r="AB2814" s="14">
        <f t="shared" si="915"/>
        <v>0</v>
      </c>
      <c r="AC2814" s="15">
        <f t="shared" si="914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8"/>
        <v>665.6</v>
      </c>
      <c r="Y2815" s="14">
        <f t="shared" si="909"/>
        <v>0</v>
      </c>
      <c r="Z2815" s="14">
        <f t="shared" si="910"/>
        <v>0</v>
      </c>
      <c r="AA2815" s="14">
        <f t="shared" si="911"/>
        <v>0</v>
      </c>
      <c r="AB2815" s="14">
        <f t="shared" si="915"/>
        <v>0</v>
      </c>
      <c r="AC2815" s="15">
        <f t="shared" si="914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8"/>
        <v>228.8</v>
      </c>
      <c r="Y2816" s="14">
        <f t="shared" si="909"/>
        <v>615.6</v>
      </c>
      <c r="Z2816" s="14">
        <f t="shared" si="910"/>
        <v>0</v>
      </c>
      <c r="AA2816" s="14">
        <f t="shared" si="911"/>
        <v>0</v>
      </c>
      <c r="AB2816" s="14">
        <f t="shared" si="915"/>
        <v>0</v>
      </c>
      <c r="AC2816" s="15">
        <f t="shared" si="914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8"/>
        <v>228.8</v>
      </c>
      <c r="Y2817" s="14">
        <f t="shared" si="909"/>
        <v>0</v>
      </c>
      <c r="Z2817" s="14">
        <f t="shared" si="910"/>
        <v>615.6</v>
      </c>
      <c r="AA2817" s="14">
        <f t="shared" si="911"/>
        <v>0</v>
      </c>
      <c r="AB2817" s="14">
        <f t="shared" si="915"/>
        <v>0</v>
      </c>
      <c r="AC2817" s="15">
        <f t="shared" si="914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8"/>
        <v>228.8</v>
      </c>
      <c r="Y2818" s="14">
        <f t="shared" si="909"/>
        <v>0</v>
      </c>
      <c r="Z2818" s="14">
        <f t="shared" si="910"/>
        <v>0</v>
      </c>
      <c r="AA2818" s="14">
        <f t="shared" si="911"/>
        <v>615.6</v>
      </c>
      <c r="AB2818" s="14">
        <f t="shared" si="915"/>
        <v>0</v>
      </c>
      <c r="AC2818" s="15">
        <f t="shared" si="914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8"/>
        <v>228.8</v>
      </c>
      <c r="Y2819" s="14">
        <f t="shared" si="909"/>
        <v>0</v>
      </c>
      <c r="Z2819" s="14">
        <f t="shared" si="910"/>
        <v>0</v>
      </c>
      <c r="AA2819" s="14">
        <f t="shared" si="911"/>
        <v>0</v>
      </c>
      <c r="AB2819" s="14">
        <f t="shared" si="915"/>
        <v>615.6</v>
      </c>
      <c r="AC2819" s="15">
        <f t="shared" si="914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9"/>
        <v>0</v>
      </c>
      <c r="Z2820" s="14">
        <f t="shared" si="910"/>
        <v>0</v>
      </c>
      <c r="AA2820" s="14">
        <f t="shared" si="911"/>
        <v>0</v>
      </c>
      <c r="AB2820" s="14">
        <f t="shared" si="915"/>
        <v>0</v>
      </c>
      <c r="AC2820" s="15">
        <f t="shared" si="914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6">N2821+S2821</f>
        <v>816</v>
      </c>
      <c r="Y2821" s="14">
        <f t="shared" si="909"/>
        <v>0</v>
      </c>
      <c r="Z2821" s="14">
        <f t="shared" si="910"/>
        <v>0</v>
      </c>
      <c r="AA2821" s="14">
        <f t="shared" si="911"/>
        <v>0</v>
      </c>
      <c r="AB2821" s="14">
        <f t="shared" si="915"/>
        <v>0</v>
      </c>
      <c r="AC2821" s="15">
        <f t="shared" si="914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6"/>
        <v>816</v>
      </c>
      <c r="Y2822" s="14">
        <f t="shared" si="909"/>
        <v>0</v>
      </c>
      <c r="Z2822" s="14">
        <f t="shared" si="910"/>
        <v>0</v>
      </c>
      <c r="AA2822" s="14">
        <f t="shared" si="911"/>
        <v>0</v>
      </c>
      <c r="AB2822" s="14">
        <f t="shared" si="915"/>
        <v>0</v>
      </c>
      <c r="AC2822" s="15">
        <f t="shared" si="914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6"/>
        <v>784.64</v>
      </c>
      <c r="Y2823" s="14">
        <f t="shared" si="909"/>
        <v>0</v>
      </c>
      <c r="Z2823" s="14">
        <f t="shared" si="910"/>
        <v>0</v>
      </c>
      <c r="AA2823" s="14">
        <f t="shared" si="911"/>
        <v>0</v>
      </c>
      <c r="AB2823" s="14">
        <f t="shared" si="915"/>
        <v>0</v>
      </c>
      <c r="AC2823" s="15">
        <f t="shared" si="914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6"/>
        <v>884.48</v>
      </c>
      <c r="Y2824" s="14">
        <f t="shared" si="909"/>
        <v>0</v>
      </c>
      <c r="Z2824" s="14">
        <f t="shared" si="910"/>
        <v>0</v>
      </c>
      <c r="AA2824" s="14">
        <f t="shared" si="911"/>
        <v>0</v>
      </c>
      <c r="AB2824" s="14">
        <f t="shared" si="915"/>
        <v>0</v>
      </c>
      <c r="AC2824" s="15">
        <f t="shared" si="914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7">N2826+S2826</f>
        <v>600</v>
      </c>
      <c r="Y2826" s="14">
        <f t="shared" ref="Y2826:Y2889" si="918">O2826+T2826</f>
        <v>0</v>
      </c>
      <c r="Z2826" s="14">
        <f t="shared" ref="Z2826:Z2889" si="919">P2826+U2826</f>
        <v>0</v>
      </c>
      <c r="AA2826" s="14">
        <f t="shared" ref="AA2826:AA2889" si="920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7"/>
        <v>696</v>
      </c>
      <c r="Y2827" s="14">
        <f t="shared" si="918"/>
        <v>0</v>
      </c>
      <c r="Z2827" s="14">
        <f t="shared" si="919"/>
        <v>0</v>
      </c>
      <c r="AA2827" s="14">
        <f t="shared" si="920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7"/>
        <v>564</v>
      </c>
      <c r="Y2828" s="14">
        <f t="shared" si="918"/>
        <v>0</v>
      </c>
      <c r="Z2828" s="14">
        <f t="shared" si="919"/>
        <v>0</v>
      </c>
      <c r="AA2828" s="14">
        <f t="shared" si="920"/>
        <v>0</v>
      </c>
      <c r="AB2828" s="14">
        <f>R2828+W2828</f>
        <v>0</v>
      </c>
      <c r="AC2828" s="15">
        <f t="shared" ref="AC2828:AC2840" si="921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7"/>
        <v>564</v>
      </c>
      <c r="Y2829" s="14">
        <f t="shared" si="918"/>
        <v>0</v>
      </c>
      <c r="Z2829" s="14">
        <f t="shared" si="919"/>
        <v>0</v>
      </c>
      <c r="AA2829" s="14">
        <f t="shared" si="920"/>
        <v>0</v>
      </c>
      <c r="AB2829" s="14">
        <f t="shared" ref="AB2829:AB2841" si="922">R2829+W2829</f>
        <v>0</v>
      </c>
      <c r="AC2829" s="15">
        <f t="shared" si="921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7"/>
        <v>564</v>
      </c>
      <c r="Y2830" s="14">
        <f t="shared" si="918"/>
        <v>0</v>
      </c>
      <c r="Z2830" s="14">
        <f t="shared" si="919"/>
        <v>0</v>
      </c>
      <c r="AA2830" s="14">
        <f t="shared" si="920"/>
        <v>0</v>
      </c>
      <c r="AB2830" s="14">
        <f t="shared" si="922"/>
        <v>0</v>
      </c>
      <c r="AC2830" s="15">
        <f t="shared" si="921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7"/>
        <v>564</v>
      </c>
      <c r="Y2831" s="14">
        <f t="shared" si="918"/>
        <v>0</v>
      </c>
      <c r="Z2831" s="14">
        <f t="shared" si="919"/>
        <v>0</v>
      </c>
      <c r="AA2831" s="14">
        <f t="shared" si="920"/>
        <v>0</v>
      </c>
      <c r="AB2831" s="14">
        <f t="shared" si="922"/>
        <v>0</v>
      </c>
      <c r="AC2831" s="15">
        <f t="shared" si="921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7"/>
        <v>195</v>
      </c>
      <c r="Y2832" s="14">
        <f t="shared" si="918"/>
        <v>507</v>
      </c>
      <c r="Z2832" s="14">
        <f t="shared" si="919"/>
        <v>0</v>
      </c>
      <c r="AA2832" s="14">
        <f t="shared" si="920"/>
        <v>0</v>
      </c>
      <c r="AB2832" s="14">
        <f t="shared" si="922"/>
        <v>0</v>
      </c>
      <c r="AC2832" s="15">
        <f t="shared" si="921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7"/>
        <v>195</v>
      </c>
      <c r="Y2833" s="14">
        <f t="shared" si="918"/>
        <v>0</v>
      </c>
      <c r="Z2833" s="14">
        <f t="shared" si="919"/>
        <v>507</v>
      </c>
      <c r="AA2833" s="14">
        <f t="shared" si="920"/>
        <v>0</v>
      </c>
      <c r="AB2833" s="14">
        <f t="shared" si="922"/>
        <v>0</v>
      </c>
      <c r="AC2833" s="15">
        <f t="shared" si="921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7"/>
        <v>195</v>
      </c>
      <c r="Y2834" s="14">
        <f t="shared" si="918"/>
        <v>0</v>
      </c>
      <c r="Z2834" s="14">
        <f t="shared" si="919"/>
        <v>0</v>
      </c>
      <c r="AA2834" s="14">
        <f t="shared" si="920"/>
        <v>507</v>
      </c>
      <c r="AB2834" s="14">
        <f t="shared" si="922"/>
        <v>0</v>
      </c>
      <c r="AC2834" s="15">
        <f t="shared" si="921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7"/>
        <v>195</v>
      </c>
      <c r="Y2835" s="14">
        <f t="shared" si="918"/>
        <v>0</v>
      </c>
      <c r="Z2835" s="14">
        <f t="shared" si="919"/>
        <v>0</v>
      </c>
      <c r="AA2835" s="14">
        <f t="shared" si="920"/>
        <v>0</v>
      </c>
      <c r="AB2835" s="14">
        <f t="shared" si="922"/>
        <v>507</v>
      </c>
      <c r="AC2835" s="15">
        <f t="shared" si="921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8"/>
        <v>0</v>
      </c>
      <c r="Z2836" s="14">
        <f t="shared" si="919"/>
        <v>0</v>
      </c>
      <c r="AA2836" s="14">
        <f t="shared" si="920"/>
        <v>0</v>
      </c>
      <c r="AB2836" s="14">
        <f t="shared" si="922"/>
        <v>0</v>
      </c>
      <c r="AC2836" s="15">
        <f t="shared" si="921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7"/>
        <v>694.8</v>
      </c>
      <c r="Y2837" s="14">
        <f t="shared" si="918"/>
        <v>0</v>
      </c>
      <c r="Z2837" s="14">
        <f t="shared" si="919"/>
        <v>0</v>
      </c>
      <c r="AA2837" s="14">
        <f t="shared" si="920"/>
        <v>0</v>
      </c>
      <c r="AB2837" s="14">
        <f t="shared" si="922"/>
        <v>0</v>
      </c>
      <c r="AC2837" s="15">
        <f t="shared" si="921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7"/>
        <v>694.8</v>
      </c>
      <c r="Y2838" s="14">
        <f t="shared" si="918"/>
        <v>0</v>
      </c>
      <c r="Z2838" s="14">
        <f t="shared" si="919"/>
        <v>0</v>
      </c>
      <c r="AA2838" s="14">
        <f t="shared" si="920"/>
        <v>0</v>
      </c>
      <c r="AB2838" s="14">
        <f t="shared" si="922"/>
        <v>0</v>
      </c>
      <c r="AC2838" s="15">
        <f t="shared" si="921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7"/>
        <v>631.68000000000006</v>
      </c>
      <c r="Y2839" s="14">
        <f t="shared" si="918"/>
        <v>0</v>
      </c>
      <c r="Z2839" s="14">
        <f t="shared" si="919"/>
        <v>0</v>
      </c>
      <c r="AA2839" s="14">
        <f t="shared" si="920"/>
        <v>0</v>
      </c>
      <c r="AB2839" s="14">
        <f t="shared" si="922"/>
        <v>0</v>
      </c>
      <c r="AC2839" s="15">
        <f t="shared" si="921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7"/>
        <v>729.6</v>
      </c>
      <c r="Y2840" s="14">
        <f t="shared" si="918"/>
        <v>0</v>
      </c>
      <c r="Z2840" s="14">
        <f t="shared" si="919"/>
        <v>0</v>
      </c>
      <c r="AA2840" s="14">
        <f t="shared" si="920"/>
        <v>0</v>
      </c>
      <c r="AB2840" s="14">
        <f t="shared" si="922"/>
        <v>0</v>
      </c>
      <c r="AC2840" s="15">
        <f t="shared" si="921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7"/>
        <v>595</v>
      </c>
      <c r="Y2841" s="52">
        <f t="shared" si="918"/>
        <v>0</v>
      </c>
      <c r="Z2841" s="52">
        <f t="shared" si="919"/>
        <v>0</v>
      </c>
      <c r="AA2841" s="52">
        <f t="shared" si="920"/>
        <v>0</v>
      </c>
      <c r="AB2841" s="52">
        <f t="shared" si="922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7"/>
        <v>690.2</v>
      </c>
      <c r="Y2842" s="14">
        <f t="shared" si="918"/>
        <v>0</v>
      </c>
      <c r="Z2842" s="14">
        <f t="shared" si="919"/>
        <v>0</v>
      </c>
      <c r="AA2842" s="14">
        <f t="shared" si="920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7"/>
        <v>559.29999999999995</v>
      </c>
      <c r="Y2843" s="14">
        <f t="shared" si="918"/>
        <v>0</v>
      </c>
      <c r="Z2843" s="14">
        <f t="shared" si="919"/>
        <v>0</v>
      </c>
      <c r="AA2843" s="14">
        <f t="shared" si="920"/>
        <v>0</v>
      </c>
      <c r="AB2843" s="14">
        <f>R2843+W2843</f>
        <v>0</v>
      </c>
      <c r="AC2843" s="15">
        <f t="shared" ref="AC2843:AC2855" si="923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7"/>
        <v>559.29999999999995</v>
      </c>
      <c r="Y2844" s="14">
        <f t="shared" si="918"/>
        <v>0</v>
      </c>
      <c r="Z2844" s="14">
        <f t="shared" si="919"/>
        <v>0</v>
      </c>
      <c r="AA2844" s="14">
        <f t="shared" si="920"/>
        <v>0</v>
      </c>
      <c r="AB2844" s="14">
        <f t="shared" ref="AB2844:AB2856" si="924">R2844+W2844</f>
        <v>0</v>
      </c>
      <c r="AC2844" s="15">
        <f t="shared" si="923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7"/>
        <v>559.29999999999995</v>
      </c>
      <c r="Y2845" s="14">
        <f t="shared" si="918"/>
        <v>0</v>
      </c>
      <c r="Z2845" s="14">
        <f t="shared" si="919"/>
        <v>0</v>
      </c>
      <c r="AA2845" s="14">
        <f t="shared" si="920"/>
        <v>0</v>
      </c>
      <c r="AB2845" s="14">
        <f t="shared" si="924"/>
        <v>0</v>
      </c>
      <c r="AC2845" s="15">
        <f t="shared" si="923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559.29999999999995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4"/>
        <v>0</v>
      </c>
      <c r="AC2846" s="15">
        <f t="shared" si="923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191.75</v>
      </c>
      <c r="Y2847" s="14">
        <f t="shared" si="918"/>
        <v>507</v>
      </c>
      <c r="Z2847" s="14">
        <f t="shared" si="919"/>
        <v>0</v>
      </c>
      <c r="AA2847" s="14">
        <f t="shared" si="920"/>
        <v>0</v>
      </c>
      <c r="AB2847" s="14">
        <f t="shared" si="924"/>
        <v>0</v>
      </c>
      <c r="AC2847" s="15">
        <f t="shared" si="923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191.75</v>
      </c>
      <c r="Y2848" s="14">
        <f t="shared" si="918"/>
        <v>0</v>
      </c>
      <c r="Z2848" s="14">
        <f t="shared" si="919"/>
        <v>507</v>
      </c>
      <c r="AA2848" s="14">
        <f t="shared" si="920"/>
        <v>0</v>
      </c>
      <c r="AB2848" s="14">
        <f t="shared" si="924"/>
        <v>0</v>
      </c>
      <c r="AC2848" s="15">
        <f t="shared" si="923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7"/>
        <v>191.75</v>
      </c>
      <c r="Y2849" s="14">
        <f t="shared" si="918"/>
        <v>0</v>
      </c>
      <c r="Z2849" s="14">
        <f t="shared" si="919"/>
        <v>0</v>
      </c>
      <c r="AA2849" s="14">
        <f t="shared" si="920"/>
        <v>507</v>
      </c>
      <c r="AB2849" s="14">
        <f t="shared" si="924"/>
        <v>0</v>
      </c>
      <c r="AC2849" s="15">
        <f t="shared" si="923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7"/>
        <v>191.75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4"/>
        <v>507</v>
      </c>
      <c r="AC2850" s="15">
        <f t="shared" si="923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4"/>
        <v>0</v>
      </c>
      <c r="AC2851" s="15">
        <f t="shared" si="923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689.01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4"/>
        <v>0</v>
      </c>
      <c r="AC2852" s="15">
        <f t="shared" si="923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689.01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4"/>
        <v>0</v>
      </c>
      <c r="AC2853" s="15">
        <f t="shared" si="923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626.41600000000005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4"/>
        <v>0</v>
      </c>
      <c r="AC2854" s="15">
        <f t="shared" si="923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723.52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4"/>
        <v>0</v>
      </c>
      <c r="AC2855" s="15">
        <f t="shared" si="923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603.20000000000005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4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696.00000000000011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566.07999999999993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>R2858+W2858</f>
        <v>0</v>
      </c>
      <c r="AC2858" s="15">
        <f t="shared" ref="AC2858:AC2870" si="925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566.07999999999993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71" si="926">R2859+W2859</f>
        <v>0</v>
      </c>
      <c r="AC2859" s="15">
        <f t="shared" si="925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7"/>
        <v>566.07999999999993</v>
      </c>
      <c r="Y2860" s="14">
        <f t="shared" si="918"/>
        <v>0</v>
      </c>
      <c r="Z2860" s="14">
        <f t="shared" si="919"/>
        <v>0</v>
      </c>
      <c r="AA2860" s="14">
        <f t="shared" si="920"/>
        <v>0</v>
      </c>
      <c r="AB2860" s="14">
        <f t="shared" si="926"/>
        <v>0</v>
      </c>
      <c r="AC2860" s="15">
        <f t="shared" si="925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7"/>
        <v>566.07999999999993</v>
      </c>
      <c r="Y2861" s="14">
        <f t="shared" si="918"/>
        <v>0</v>
      </c>
      <c r="Z2861" s="14">
        <f t="shared" si="919"/>
        <v>0</v>
      </c>
      <c r="AA2861" s="14">
        <f t="shared" si="920"/>
        <v>0</v>
      </c>
      <c r="AB2861" s="14">
        <f t="shared" si="926"/>
        <v>0</v>
      </c>
      <c r="AC2861" s="15">
        <f t="shared" si="925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7"/>
        <v>196.04000000000002</v>
      </c>
      <c r="Y2862" s="14">
        <f t="shared" si="918"/>
        <v>506.25</v>
      </c>
      <c r="Z2862" s="14">
        <f t="shared" si="919"/>
        <v>0</v>
      </c>
      <c r="AA2862" s="14">
        <f t="shared" si="920"/>
        <v>0</v>
      </c>
      <c r="AB2862" s="14">
        <f t="shared" si="926"/>
        <v>0</v>
      </c>
      <c r="AC2862" s="15">
        <f t="shared" si="925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7"/>
        <v>196.04000000000002</v>
      </c>
      <c r="Y2863" s="14">
        <f t="shared" si="918"/>
        <v>0</v>
      </c>
      <c r="Z2863" s="14">
        <f t="shared" si="919"/>
        <v>506.25</v>
      </c>
      <c r="AA2863" s="14">
        <f t="shared" si="920"/>
        <v>0</v>
      </c>
      <c r="AB2863" s="14">
        <f t="shared" si="926"/>
        <v>0</v>
      </c>
      <c r="AC2863" s="15">
        <f t="shared" si="925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7"/>
        <v>196.04000000000002</v>
      </c>
      <c r="Y2864" s="14">
        <f t="shared" si="918"/>
        <v>0</v>
      </c>
      <c r="Z2864" s="14">
        <f t="shared" si="919"/>
        <v>0</v>
      </c>
      <c r="AA2864" s="14">
        <f t="shared" si="920"/>
        <v>506.25</v>
      </c>
      <c r="AB2864" s="14">
        <f t="shared" si="926"/>
        <v>0</v>
      </c>
      <c r="AC2864" s="15">
        <f t="shared" si="925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7"/>
        <v>196.04000000000002</v>
      </c>
      <c r="Y2865" s="14">
        <f t="shared" si="918"/>
        <v>0</v>
      </c>
      <c r="Z2865" s="14">
        <f t="shared" si="919"/>
        <v>0</v>
      </c>
      <c r="AA2865" s="14">
        <f t="shared" si="920"/>
        <v>0</v>
      </c>
      <c r="AB2865" s="14">
        <f t="shared" si="926"/>
        <v>506.25</v>
      </c>
      <c r="AC2865" s="15">
        <f t="shared" si="925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8"/>
        <v>0</v>
      </c>
      <c r="Z2866" s="14">
        <f t="shared" si="919"/>
        <v>0</v>
      </c>
      <c r="AA2866" s="14">
        <f t="shared" si="920"/>
        <v>0</v>
      </c>
      <c r="AB2866" s="14">
        <f t="shared" si="926"/>
        <v>0</v>
      </c>
      <c r="AC2866" s="15">
        <f t="shared" si="925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7"/>
        <v>696</v>
      </c>
      <c r="Y2867" s="14">
        <f t="shared" si="918"/>
        <v>0</v>
      </c>
      <c r="Z2867" s="14">
        <f t="shared" si="919"/>
        <v>0</v>
      </c>
      <c r="AA2867" s="14">
        <f t="shared" si="920"/>
        <v>0</v>
      </c>
      <c r="AB2867" s="14">
        <f t="shared" si="926"/>
        <v>0</v>
      </c>
      <c r="AC2867" s="15">
        <f t="shared" si="925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7"/>
        <v>696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 t="shared" si="926"/>
        <v>0</v>
      </c>
      <c r="AC2868" s="15">
        <f t="shared" si="925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7"/>
        <v>654.24000000000012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 t="shared" si="926"/>
        <v>0</v>
      </c>
      <c r="AC2869" s="15">
        <f t="shared" si="925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7"/>
        <v>742.40000000000009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si="926"/>
        <v>0</v>
      </c>
      <c r="AC2870" s="15">
        <f t="shared" si="925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7"/>
        <v>598</v>
      </c>
      <c r="Y2871" s="52">
        <f t="shared" si="918"/>
        <v>0</v>
      </c>
      <c r="Z2871" s="52">
        <f t="shared" si="919"/>
        <v>0</v>
      </c>
      <c r="AA2871" s="52">
        <f t="shared" si="920"/>
        <v>0</v>
      </c>
      <c r="AB2871" s="52">
        <f t="shared" si="926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7"/>
        <v>690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7"/>
        <v>561.20000000000005</v>
      </c>
      <c r="Y2873" s="14">
        <f t="shared" si="918"/>
        <v>0</v>
      </c>
      <c r="Z2873" s="14">
        <f t="shared" si="919"/>
        <v>0</v>
      </c>
      <c r="AA2873" s="14">
        <f t="shared" si="920"/>
        <v>0</v>
      </c>
      <c r="AB2873" s="14">
        <f>R2873+W2873</f>
        <v>0</v>
      </c>
      <c r="AC2873" s="15">
        <f t="shared" ref="AC2873:AC2885" si="927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7"/>
        <v>561.20000000000005</v>
      </c>
      <c r="Y2874" s="14">
        <f t="shared" si="918"/>
        <v>0</v>
      </c>
      <c r="Z2874" s="14">
        <f t="shared" si="919"/>
        <v>0</v>
      </c>
      <c r="AA2874" s="14">
        <f t="shared" si="920"/>
        <v>0</v>
      </c>
      <c r="AB2874" s="14">
        <f t="shared" ref="AB2874:AB2886" si="928">R2874+W2874</f>
        <v>0</v>
      </c>
      <c r="AC2874" s="15">
        <f t="shared" si="927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7"/>
        <v>561.20000000000005</v>
      </c>
      <c r="Y2875" s="14">
        <f t="shared" si="918"/>
        <v>0</v>
      </c>
      <c r="Z2875" s="14">
        <f t="shared" si="919"/>
        <v>0</v>
      </c>
      <c r="AA2875" s="14">
        <f t="shared" si="920"/>
        <v>0</v>
      </c>
      <c r="AB2875" s="14">
        <f t="shared" si="928"/>
        <v>0</v>
      </c>
      <c r="AC2875" s="15">
        <f t="shared" si="927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7"/>
        <v>561.20000000000005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8"/>
        <v>0</v>
      </c>
      <c r="AC2876" s="15">
        <f t="shared" si="927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7"/>
        <v>192.66000000000003</v>
      </c>
      <c r="Y2877" s="14">
        <f t="shared" si="918"/>
        <v>506.25</v>
      </c>
      <c r="Z2877" s="14">
        <f t="shared" si="919"/>
        <v>0</v>
      </c>
      <c r="AA2877" s="14">
        <f t="shared" si="920"/>
        <v>0</v>
      </c>
      <c r="AB2877" s="14">
        <f t="shared" si="928"/>
        <v>0</v>
      </c>
      <c r="AC2877" s="15">
        <f t="shared" si="927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7"/>
        <v>192.66000000000003</v>
      </c>
      <c r="Y2878" s="14">
        <f t="shared" si="918"/>
        <v>0</v>
      </c>
      <c r="Z2878" s="14">
        <f t="shared" si="919"/>
        <v>506.25</v>
      </c>
      <c r="AA2878" s="14">
        <f t="shared" si="920"/>
        <v>0</v>
      </c>
      <c r="AB2878" s="14">
        <f t="shared" si="928"/>
        <v>0</v>
      </c>
      <c r="AC2878" s="15">
        <f t="shared" si="927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7"/>
        <v>192.66000000000003</v>
      </c>
      <c r="Y2879" s="14">
        <f t="shared" si="918"/>
        <v>0</v>
      </c>
      <c r="Z2879" s="14">
        <f t="shared" si="919"/>
        <v>0</v>
      </c>
      <c r="AA2879" s="14">
        <f t="shared" si="920"/>
        <v>506.25</v>
      </c>
      <c r="AB2879" s="14">
        <f t="shared" si="928"/>
        <v>0</v>
      </c>
      <c r="AC2879" s="15">
        <f t="shared" si="927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7"/>
        <v>192.66000000000003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8"/>
        <v>506.25</v>
      </c>
      <c r="AC2880" s="15">
        <f t="shared" si="927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8"/>
        <v>0</v>
      </c>
      <c r="AC2881" s="15">
        <f t="shared" si="927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7"/>
        <v>690</v>
      </c>
      <c r="Y2882" s="14">
        <f t="shared" si="918"/>
        <v>0</v>
      </c>
      <c r="Z2882" s="14">
        <f t="shared" si="919"/>
        <v>0</v>
      </c>
      <c r="AA2882" s="14">
        <f t="shared" si="920"/>
        <v>0</v>
      </c>
      <c r="AB2882" s="14">
        <f t="shared" si="928"/>
        <v>0</v>
      </c>
      <c r="AC2882" s="15">
        <f t="shared" si="927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7"/>
        <v>690</v>
      </c>
      <c r="Y2883" s="14">
        <f t="shared" si="918"/>
        <v>0</v>
      </c>
      <c r="Z2883" s="14">
        <f t="shared" si="919"/>
        <v>0</v>
      </c>
      <c r="AA2883" s="14">
        <f t="shared" si="920"/>
        <v>0</v>
      </c>
      <c r="AB2883" s="14">
        <f t="shared" si="928"/>
        <v>0</v>
      </c>
      <c r="AC2883" s="15">
        <f t="shared" si="927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7"/>
        <v>648.6</v>
      </c>
      <c r="Y2884" s="14">
        <f t="shared" si="918"/>
        <v>0</v>
      </c>
      <c r="Z2884" s="14">
        <f t="shared" si="919"/>
        <v>0</v>
      </c>
      <c r="AA2884" s="14">
        <f t="shared" si="920"/>
        <v>0</v>
      </c>
      <c r="AB2884" s="14">
        <f t="shared" si="928"/>
        <v>0</v>
      </c>
      <c r="AC2884" s="15">
        <f t="shared" si="927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7"/>
        <v>736</v>
      </c>
      <c r="Y2885" s="14">
        <f t="shared" si="918"/>
        <v>0</v>
      </c>
      <c r="Z2885" s="14">
        <f t="shared" si="919"/>
        <v>0</v>
      </c>
      <c r="AA2885" s="14">
        <f t="shared" si="920"/>
        <v>0</v>
      </c>
      <c r="AB2885" s="14">
        <f t="shared" si="928"/>
        <v>0</v>
      </c>
      <c r="AC2885" s="15">
        <f t="shared" si="927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7"/>
        <v>616</v>
      </c>
      <c r="Y2886" s="52">
        <f t="shared" si="918"/>
        <v>0</v>
      </c>
      <c r="Z2886" s="52">
        <f t="shared" si="919"/>
        <v>0</v>
      </c>
      <c r="AA2886" s="52">
        <f t="shared" si="920"/>
        <v>0</v>
      </c>
      <c r="AB2886" s="52">
        <f t="shared" si="928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7"/>
        <v>712.8</v>
      </c>
      <c r="Y2887" s="14">
        <f t="shared" si="918"/>
        <v>0</v>
      </c>
      <c r="Z2887" s="14">
        <f t="shared" si="919"/>
        <v>0</v>
      </c>
      <c r="AA2887" s="14">
        <f t="shared" si="920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7"/>
        <v>576.40000000000009</v>
      </c>
      <c r="Y2888" s="14">
        <f t="shared" si="918"/>
        <v>0</v>
      </c>
      <c r="Z2888" s="14">
        <f t="shared" si="919"/>
        <v>0</v>
      </c>
      <c r="AA2888" s="14">
        <f t="shared" si="920"/>
        <v>0</v>
      </c>
      <c r="AB2888" s="14">
        <f>R2888+W2888</f>
        <v>0</v>
      </c>
      <c r="AC2888" s="15">
        <f t="shared" ref="AC2888:AC2900" si="929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7"/>
        <v>576.40000000000009</v>
      </c>
      <c r="Y2889" s="14">
        <f t="shared" si="918"/>
        <v>0</v>
      </c>
      <c r="Z2889" s="14">
        <f t="shared" si="919"/>
        <v>0</v>
      </c>
      <c r="AA2889" s="14">
        <f t="shared" si="920"/>
        <v>0</v>
      </c>
      <c r="AB2889" s="14">
        <f t="shared" ref="AB2889:AB2900" si="930">R2889+W2889</f>
        <v>0</v>
      </c>
      <c r="AC2889" s="15">
        <f t="shared" si="929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31">N2890+S2890</f>
        <v>576.40000000000009</v>
      </c>
      <c r="Y2890" s="14">
        <f t="shared" ref="Y2890:Y2900" si="932">O2890+T2890</f>
        <v>0</v>
      </c>
      <c r="Z2890" s="14">
        <f t="shared" ref="Z2890:Z2900" si="933">P2890+U2890</f>
        <v>0</v>
      </c>
      <c r="AA2890" s="14">
        <f t="shared" ref="AA2890:AA2900" si="934">Q2890+V2890</f>
        <v>0</v>
      </c>
      <c r="AB2890" s="14">
        <f t="shared" si="930"/>
        <v>0</v>
      </c>
      <c r="AC2890" s="15">
        <f t="shared" si="929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1"/>
        <v>576.40000000000009</v>
      </c>
      <c r="Y2891" s="14">
        <f t="shared" si="932"/>
        <v>0</v>
      </c>
      <c r="Z2891" s="14">
        <f t="shared" si="933"/>
        <v>0</v>
      </c>
      <c r="AA2891" s="14">
        <f t="shared" si="934"/>
        <v>0</v>
      </c>
      <c r="AB2891" s="14">
        <f t="shared" si="930"/>
        <v>0</v>
      </c>
      <c r="AC2891" s="15">
        <f t="shared" si="929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1"/>
        <v>200.2</v>
      </c>
      <c r="Y2892" s="14">
        <f t="shared" si="932"/>
        <v>522</v>
      </c>
      <c r="Z2892" s="14">
        <f t="shared" si="933"/>
        <v>0</v>
      </c>
      <c r="AA2892" s="14">
        <f t="shared" si="934"/>
        <v>0</v>
      </c>
      <c r="AB2892" s="14">
        <f t="shared" si="930"/>
        <v>0</v>
      </c>
      <c r="AC2892" s="15">
        <f t="shared" si="929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1"/>
        <v>200.2</v>
      </c>
      <c r="Y2893" s="14">
        <f t="shared" si="932"/>
        <v>0</v>
      </c>
      <c r="Z2893" s="14">
        <f t="shared" si="933"/>
        <v>486</v>
      </c>
      <c r="AA2893" s="14">
        <f t="shared" si="934"/>
        <v>0</v>
      </c>
      <c r="AB2893" s="14">
        <f t="shared" si="930"/>
        <v>0</v>
      </c>
      <c r="AC2893" s="15">
        <f t="shared" si="929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31"/>
        <v>200.2</v>
      </c>
      <c r="Y2894" s="14">
        <f t="shared" si="932"/>
        <v>0</v>
      </c>
      <c r="Z2894" s="14">
        <f t="shared" si="933"/>
        <v>0</v>
      </c>
      <c r="AA2894" s="14">
        <f t="shared" si="934"/>
        <v>522</v>
      </c>
      <c r="AB2894" s="14">
        <f t="shared" si="930"/>
        <v>0</v>
      </c>
      <c r="AC2894" s="15">
        <f t="shared" si="929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31"/>
        <v>200.2</v>
      </c>
      <c r="Y2895" s="14">
        <f t="shared" si="932"/>
        <v>0</v>
      </c>
      <c r="Z2895" s="14">
        <f t="shared" si="933"/>
        <v>0</v>
      </c>
      <c r="AA2895" s="14">
        <f t="shared" si="934"/>
        <v>0</v>
      </c>
      <c r="AB2895" s="14">
        <f t="shared" si="930"/>
        <v>486</v>
      </c>
      <c r="AC2895" s="15">
        <f t="shared" si="929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32"/>
        <v>0</v>
      </c>
      <c r="Z2896" s="14">
        <f t="shared" si="933"/>
        <v>0</v>
      </c>
      <c r="AA2896" s="14">
        <f t="shared" si="934"/>
        <v>0</v>
      </c>
      <c r="AB2896" s="14">
        <f t="shared" si="930"/>
        <v>0</v>
      </c>
      <c r="AC2896" s="15">
        <f t="shared" si="929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1"/>
        <v>709.5</v>
      </c>
      <c r="Y2897" s="14">
        <f t="shared" si="932"/>
        <v>0</v>
      </c>
      <c r="Z2897" s="14">
        <f t="shared" si="933"/>
        <v>0</v>
      </c>
      <c r="AA2897" s="14">
        <f t="shared" si="934"/>
        <v>0</v>
      </c>
      <c r="AB2897" s="14">
        <f t="shared" si="930"/>
        <v>0</v>
      </c>
      <c r="AC2897" s="15">
        <f t="shared" si="929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709.5</v>
      </c>
      <c r="Y2898" s="14">
        <f t="shared" si="932"/>
        <v>0</v>
      </c>
      <c r="Z2898" s="14">
        <f t="shared" si="933"/>
        <v>0</v>
      </c>
      <c r="AA2898" s="14">
        <f t="shared" si="934"/>
        <v>0</v>
      </c>
      <c r="AB2898" s="14">
        <f t="shared" si="930"/>
        <v>0</v>
      </c>
      <c r="AC2898" s="15">
        <f t="shared" si="929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662.64</v>
      </c>
      <c r="Y2899" s="14">
        <f t="shared" si="932"/>
        <v>0</v>
      </c>
      <c r="Z2899" s="14">
        <f t="shared" si="933"/>
        <v>0</v>
      </c>
      <c r="AA2899" s="14">
        <f t="shared" si="934"/>
        <v>0</v>
      </c>
      <c r="AB2899" s="14">
        <f t="shared" si="930"/>
        <v>0</v>
      </c>
      <c r="AC2899" s="15">
        <f t="shared" si="929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765.6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 t="shared" si="930"/>
        <v>0</v>
      </c>
      <c r="AC2900" s="15">
        <f t="shared" si="929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5">N2901+S2901</f>
        <v>604.79999999999995</v>
      </c>
      <c r="Y2901" s="52">
        <f t="shared" si="935"/>
        <v>0</v>
      </c>
      <c r="Z2901" s="52">
        <f t="shared" si="935"/>
        <v>0</v>
      </c>
      <c r="AA2901" s="52">
        <f t="shared" si="935"/>
        <v>0</v>
      </c>
      <c r="AB2901" s="52">
        <f t="shared" si="935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734.40000000000009</v>
      </c>
      <c r="Y2902" s="14">
        <f t="shared" si="935"/>
        <v>0</v>
      </c>
      <c r="Z2902" s="14">
        <f t="shared" si="935"/>
        <v>0</v>
      </c>
      <c r="AA2902" s="14">
        <f t="shared" si="935"/>
        <v>0</v>
      </c>
      <c r="AB2902" s="14">
        <f t="shared" si="935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565.92000000000007</v>
      </c>
      <c r="Y2903" s="14">
        <f t="shared" si="935"/>
        <v>0</v>
      </c>
      <c r="Z2903" s="14">
        <f t="shared" si="935"/>
        <v>0</v>
      </c>
      <c r="AA2903" s="14">
        <f t="shared" si="935"/>
        <v>0</v>
      </c>
      <c r="AB2903" s="14">
        <f t="shared" si="935"/>
        <v>0</v>
      </c>
      <c r="AC2903" s="15">
        <f t="shared" ref="AC2903:AC2915" si="936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565.92000000000007</v>
      </c>
      <c r="Y2904" s="14">
        <f t="shared" si="935"/>
        <v>0</v>
      </c>
      <c r="Z2904" s="14">
        <f t="shared" si="935"/>
        <v>0</v>
      </c>
      <c r="AA2904" s="14">
        <f t="shared" si="935"/>
        <v>0</v>
      </c>
      <c r="AB2904" s="14">
        <f t="shared" si="935"/>
        <v>0</v>
      </c>
      <c r="AC2904" s="15">
        <f t="shared" si="936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7">N2905+S2905</f>
        <v>565.92000000000007</v>
      </c>
      <c r="Y2905" s="14">
        <f t="shared" ref="Y2905:Y3081" si="938">O2905+T2905</f>
        <v>0</v>
      </c>
      <c r="Z2905" s="14">
        <f t="shared" ref="Z2905:Z3081" si="939">P2905+U2905</f>
        <v>0</v>
      </c>
      <c r="AA2905" s="14">
        <f t="shared" ref="AA2905:AA3081" si="940">Q2905+V2905</f>
        <v>0</v>
      </c>
      <c r="AB2905" s="14">
        <f t="shared" ref="AB2905:AB2918" si="941">R2905+W2905</f>
        <v>0</v>
      </c>
      <c r="AC2905" s="15">
        <f t="shared" si="936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7"/>
        <v>565.92000000000007</v>
      </c>
      <c r="Y2906" s="14">
        <f t="shared" si="938"/>
        <v>0</v>
      </c>
      <c r="Z2906" s="14">
        <f t="shared" si="939"/>
        <v>0</v>
      </c>
      <c r="AA2906" s="14">
        <f t="shared" si="940"/>
        <v>0</v>
      </c>
      <c r="AB2906" s="14">
        <f t="shared" si="941"/>
        <v>0</v>
      </c>
      <c r="AC2906" s="15">
        <f t="shared" si="936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7"/>
        <v>196.56</v>
      </c>
      <c r="Y2907" s="14">
        <f t="shared" si="938"/>
        <v>522</v>
      </c>
      <c r="Z2907" s="14">
        <f t="shared" si="939"/>
        <v>0</v>
      </c>
      <c r="AA2907" s="14">
        <f t="shared" si="940"/>
        <v>0</v>
      </c>
      <c r="AB2907" s="14">
        <f t="shared" si="941"/>
        <v>0</v>
      </c>
      <c r="AC2907" s="15">
        <f t="shared" si="936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7"/>
        <v>196.56</v>
      </c>
      <c r="Y2908" s="14">
        <f t="shared" si="938"/>
        <v>0</v>
      </c>
      <c r="Z2908" s="14">
        <f t="shared" si="939"/>
        <v>522</v>
      </c>
      <c r="AA2908" s="14">
        <f t="shared" si="940"/>
        <v>0</v>
      </c>
      <c r="AB2908" s="14">
        <f t="shared" si="941"/>
        <v>0</v>
      </c>
      <c r="AC2908" s="15">
        <f t="shared" si="936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7"/>
        <v>196.56</v>
      </c>
      <c r="Y2909" s="14">
        <f t="shared" si="938"/>
        <v>0</v>
      </c>
      <c r="Z2909" s="14">
        <f t="shared" si="939"/>
        <v>0</v>
      </c>
      <c r="AA2909" s="14">
        <f t="shared" si="940"/>
        <v>522</v>
      </c>
      <c r="AB2909" s="14">
        <f t="shared" si="941"/>
        <v>0</v>
      </c>
      <c r="AC2909" s="15">
        <f t="shared" si="936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7"/>
        <v>196.56</v>
      </c>
      <c r="Y2910" s="14">
        <f t="shared" si="938"/>
        <v>0</v>
      </c>
      <c r="Z2910" s="14">
        <f t="shared" si="939"/>
        <v>0</v>
      </c>
      <c r="AA2910" s="14">
        <f t="shared" si="940"/>
        <v>0</v>
      </c>
      <c r="AB2910" s="14">
        <f t="shared" si="941"/>
        <v>522</v>
      </c>
      <c r="AC2910" s="15">
        <f t="shared" si="936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8"/>
        <v>0</v>
      </c>
      <c r="Z2911" s="14">
        <f t="shared" si="939"/>
        <v>0</v>
      </c>
      <c r="AA2911" s="14">
        <f t="shared" si="940"/>
        <v>0</v>
      </c>
      <c r="AB2911" s="14">
        <f t="shared" si="941"/>
        <v>0</v>
      </c>
      <c r="AC2911" s="15">
        <f t="shared" si="936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7"/>
        <v>696.6</v>
      </c>
      <c r="Y2912" s="14">
        <f t="shared" si="938"/>
        <v>0</v>
      </c>
      <c r="Z2912" s="14">
        <f t="shared" si="939"/>
        <v>0</v>
      </c>
      <c r="AA2912" s="14">
        <f t="shared" si="940"/>
        <v>0</v>
      </c>
      <c r="AB2912" s="14">
        <f t="shared" si="941"/>
        <v>0</v>
      </c>
      <c r="AC2912" s="15">
        <f t="shared" si="936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7"/>
        <v>696.6</v>
      </c>
      <c r="Y2913" s="14">
        <f t="shared" si="938"/>
        <v>0</v>
      </c>
      <c r="Z2913" s="14">
        <f t="shared" si="939"/>
        <v>0</v>
      </c>
      <c r="AA2913" s="14">
        <f t="shared" si="940"/>
        <v>0</v>
      </c>
      <c r="AB2913" s="14">
        <f t="shared" si="941"/>
        <v>0</v>
      </c>
      <c r="AC2913" s="15">
        <f t="shared" si="936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7"/>
        <v>710.20800000000008</v>
      </c>
      <c r="Y2914" s="14">
        <f t="shared" si="938"/>
        <v>0</v>
      </c>
      <c r="Z2914" s="14">
        <f t="shared" si="939"/>
        <v>0</v>
      </c>
      <c r="AA2914" s="14">
        <f t="shared" si="940"/>
        <v>0</v>
      </c>
      <c r="AB2914" s="14">
        <f t="shared" si="941"/>
        <v>0</v>
      </c>
      <c r="AC2914" s="15">
        <f t="shared" si="936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7"/>
        <v>710.20800000000008</v>
      </c>
      <c r="Y2915" s="14">
        <f t="shared" si="938"/>
        <v>0</v>
      </c>
      <c r="Z2915" s="14">
        <f t="shared" si="939"/>
        <v>0</v>
      </c>
      <c r="AA2915" s="14">
        <f t="shared" si="940"/>
        <v>0</v>
      </c>
      <c r="AB2915" s="14">
        <f t="shared" si="941"/>
        <v>0</v>
      </c>
      <c r="AC2915" s="15">
        <f t="shared" si="936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7"/>
        <v>612</v>
      </c>
      <c r="Y2916" s="52">
        <f t="shared" si="938"/>
        <v>0</v>
      </c>
      <c r="Z2916" s="52">
        <f t="shared" si="939"/>
        <v>0</v>
      </c>
      <c r="AA2916" s="52">
        <f t="shared" si="940"/>
        <v>0</v>
      </c>
      <c r="AB2916" s="52">
        <f t="shared" si="941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684</v>
      </c>
      <c r="Y2917" s="14">
        <f t="shared" si="938"/>
        <v>0</v>
      </c>
      <c r="Z2917" s="14">
        <f t="shared" si="939"/>
        <v>0</v>
      </c>
      <c r="AA2917" s="14">
        <f t="shared" si="940"/>
        <v>0</v>
      </c>
      <c r="AB2917" s="14">
        <f t="shared" si="941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568.79999999999995</v>
      </c>
      <c r="Y2918" s="14">
        <f t="shared" si="938"/>
        <v>0</v>
      </c>
      <c r="Z2918" s="14">
        <f t="shared" si="939"/>
        <v>0</v>
      </c>
      <c r="AA2918" s="14">
        <f t="shared" si="940"/>
        <v>0</v>
      </c>
      <c r="AB2918" s="14">
        <f t="shared" si="941"/>
        <v>0</v>
      </c>
      <c r="AC2918" s="15">
        <f t="shared" ref="AC2918:AC2930" si="942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568.79999999999995</v>
      </c>
      <c r="Y2919" s="14">
        <f t="shared" si="938"/>
        <v>0</v>
      </c>
      <c r="Z2919" s="14">
        <f t="shared" si="939"/>
        <v>0</v>
      </c>
      <c r="AA2919" s="14">
        <f t="shared" si="940"/>
        <v>0</v>
      </c>
      <c r="AB2919" s="14">
        <f t="shared" ref="AB2919:AB2931" si="943">R2919+W2919</f>
        <v>0</v>
      </c>
      <c r="AC2919" s="15">
        <f t="shared" si="942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4">N2920+S2920</f>
        <v>568.79999999999995</v>
      </c>
      <c r="Y2920" s="14">
        <f t="shared" ref="Y2920:Y2931" si="945">O2920+T2920</f>
        <v>0</v>
      </c>
      <c r="Z2920" s="14">
        <f t="shared" ref="Z2920:Z2931" si="946">P2920+U2920</f>
        <v>0</v>
      </c>
      <c r="AA2920" s="14">
        <f t="shared" ref="AA2920:AA2931" si="947">Q2920+V2920</f>
        <v>0</v>
      </c>
      <c r="AB2920" s="14">
        <f t="shared" si="943"/>
        <v>0</v>
      </c>
      <c r="AC2920" s="15">
        <f t="shared" si="942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4"/>
        <v>568.79999999999995</v>
      </c>
      <c r="Y2921" s="14">
        <f t="shared" si="945"/>
        <v>0</v>
      </c>
      <c r="Z2921" s="14">
        <f t="shared" si="946"/>
        <v>0</v>
      </c>
      <c r="AA2921" s="14">
        <f t="shared" si="947"/>
        <v>0</v>
      </c>
      <c r="AB2921" s="14">
        <f t="shared" si="943"/>
        <v>0</v>
      </c>
      <c r="AC2921" s="15">
        <f t="shared" si="942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4"/>
        <v>198.89999999999998</v>
      </c>
      <c r="Y2922" s="14">
        <f t="shared" si="945"/>
        <v>495</v>
      </c>
      <c r="Z2922" s="14">
        <f t="shared" si="946"/>
        <v>0</v>
      </c>
      <c r="AA2922" s="14">
        <f t="shared" si="947"/>
        <v>0</v>
      </c>
      <c r="AB2922" s="14">
        <f t="shared" si="943"/>
        <v>0</v>
      </c>
      <c r="AC2922" s="15">
        <f t="shared" si="942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4"/>
        <v>198.89999999999998</v>
      </c>
      <c r="Y2923" s="14">
        <f t="shared" si="945"/>
        <v>0</v>
      </c>
      <c r="Z2923" s="14">
        <f t="shared" si="946"/>
        <v>495</v>
      </c>
      <c r="AA2923" s="14">
        <f t="shared" si="947"/>
        <v>0</v>
      </c>
      <c r="AB2923" s="14">
        <f t="shared" si="943"/>
        <v>0</v>
      </c>
      <c r="AC2923" s="15">
        <f t="shared" si="942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4"/>
        <v>198.89999999999998</v>
      </c>
      <c r="Y2924" s="14">
        <f t="shared" si="945"/>
        <v>0</v>
      </c>
      <c r="Z2924" s="14">
        <f t="shared" si="946"/>
        <v>0</v>
      </c>
      <c r="AA2924" s="14">
        <f t="shared" si="947"/>
        <v>561</v>
      </c>
      <c r="AB2924" s="14">
        <f t="shared" si="943"/>
        <v>0</v>
      </c>
      <c r="AC2924" s="15">
        <f t="shared" si="942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4"/>
        <v>198.89999999999998</v>
      </c>
      <c r="Y2925" s="14">
        <f t="shared" si="945"/>
        <v>0</v>
      </c>
      <c r="Z2925" s="14">
        <f t="shared" si="946"/>
        <v>0</v>
      </c>
      <c r="AA2925" s="14">
        <f t="shared" si="947"/>
        <v>0</v>
      </c>
      <c r="AB2925" s="14">
        <f t="shared" si="943"/>
        <v>495</v>
      </c>
      <c r="AC2925" s="15">
        <f t="shared" si="942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5"/>
        <v>0</v>
      </c>
      <c r="Z2926" s="14">
        <f t="shared" si="946"/>
        <v>0</v>
      </c>
      <c r="AA2926" s="14">
        <f t="shared" si="947"/>
        <v>0</v>
      </c>
      <c r="AB2926" s="14">
        <f t="shared" si="943"/>
        <v>0</v>
      </c>
      <c r="AC2926" s="15">
        <f t="shared" si="942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4"/>
        <v>702</v>
      </c>
      <c r="Y2927" s="14">
        <f t="shared" si="945"/>
        <v>0</v>
      </c>
      <c r="Z2927" s="14">
        <f t="shared" si="946"/>
        <v>0</v>
      </c>
      <c r="AA2927" s="14">
        <f t="shared" si="947"/>
        <v>0</v>
      </c>
      <c r="AB2927" s="14">
        <f t="shared" si="943"/>
        <v>0</v>
      </c>
      <c r="AC2927" s="15">
        <f t="shared" si="942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4"/>
        <v>702</v>
      </c>
      <c r="Y2928" s="14">
        <f t="shared" si="945"/>
        <v>0</v>
      </c>
      <c r="Z2928" s="14">
        <f t="shared" si="946"/>
        <v>0</v>
      </c>
      <c r="AA2928" s="14">
        <f t="shared" si="947"/>
        <v>0</v>
      </c>
      <c r="AB2928" s="14">
        <f t="shared" si="943"/>
        <v>0</v>
      </c>
      <c r="AC2928" s="15">
        <f t="shared" si="942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4"/>
        <v>662.4</v>
      </c>
      <c r="Y2929" s="14">
        <f t="shared" si="945"/>
        <v>0</v>
      </c>
      <c r="Z2929" s="14">
        <f t="shared" si="946"/>
        <v>0</v>
      </c>
      <c r="AA2929" s="14">
        <f t="shared" si="947"/>
        <v>0</v>
      </c>
      <c r="AB2929" s="14">
        <f t="shared" si="943"/>
        <v>0</v>
      </c>
      <c r="AC2929" s="15">
        <f t="shared" si="942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4"/>
        <v>705.6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3"/>
        <v>0</v>
      </c>
      <c r="AC2930" s="15">
        <f t="shared" si="942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4"/>
        <v>1100</v>
      </c>
      <c r="Y2931" s="52">
        <f t="shared" si="945"/>
        <v>0</v>
      </c>
      <c r="Z2931" s="52">
        <f t="shared" si="946"/>
        <v>0</v>
      </c>
      <c r="AA2931" s="52">
        <f t="shared" si="947"/>
        <v>0</v>
      </c>
      <c r="AB2931" s="52">
        <f t="shared" si="943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8">N2946+S2946</f>
        <v>600</v>
      </c>
      <c r="Y2946" s="52">
        <f t="shared" ref="Y2946:Y2960" si="949">O2946+T2946</f>
        <v>0</v>
      </c>
      <c r="Z2946" s="52">
        <f t="shared" ref="Z2946:Z2960" si="950">P2946+U2946</f>
        <v>0</v>
      </c>
      <c r="AA2946" s="52">
        <f t="shared" ref="AA2946:AA2960" si="951">Q2946+V2946</f>
        <v>0</v>
      </c>
      <c r="AB2946" s="52">
        <f t="shared" ref="AB2946:AB2960" si="952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8"/>
        <v>680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8"/>
        <v>560</v>
      </c>
      <c r="Y2948" s="14">
        <f t="shared" si="949"/>
        <v>0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ref="AC2948:AC2960" si="953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8"/>
        <v>560</v>
      </c>
      <c r="Y2949" s="14">
        <f t="shared" si="949"/>
        <v>0</v>
      </c>
      <c r="Z2949" s="14">
        <f t="shared" si="950"/>
        <v>0</v>
      </c>
      <c r="AA2949" s="14">
        <f t="shared" si="951"/>
        <v>0</v>
      </c>
      <c r="AB2949" s="14">
        <f t="shared" si="952"/>
        <v>0</v>
      </c>
      <c r="AC2949" s="15">
        <f t="shared" si="953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8"/>
        <v>560</v>
      </c>
      <c r="Y2950" s="14">
        <f t="shared" si="949"/>
        <v>0</v>
      </c>
      <c r="Z2950" s="14">
        <f t="shared" si="950"/>
        <v>0</v>
      </c>
      <c r="AA2950" s="14">
        <f t="shared" si="951"/>
        <v>0</v>
      </c>
      <c r="AB2950" s="14">
        <f t="shared" si="952"/>
        <v>0</v>
      </c>
      <c r="AC2950" s="15">
        <f t="shared" si="953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8"/>
        <v>560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0</v>
      </c>
      <c r="AC2951" s="15">
        <f t="shared" si="953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8"/>
        <v>195</v>
      </c>
      <c r="Y2952" s="14">
        <f t="shared" si="949"/>
        <v>521.4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8"/>
        <v>195</v>
      </c>
      <c r="Y2953" s="14">
        <f t="shared" si="949"/>
        <v>0</v>
      </c>
      <c r="Z2953" s="14">
        <f t="shared" si="950"/>
        <v>521.4</v>
      </c>
      <c r="AA2953" s="14">
        <f t="shared" si="951"/>
        <v>0</v>
      </c>
      <c r="AB2953" s="14">
        <f t="shared" si="952"/>
        <v>0</v>
      </c>
      <c r="AC2953" s="15">
        <f t="shared" si="953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8"/>
        <v>195</v>
      </c>
      <c r="Y2954" s="14">
        <f t="shared" si="949"/>
        <v>0</v>
      </c>
      <c r="Z2954" s="14">
        <f t="shared" si="950"/>
        <v>0</v>
      </c>
      <c r="AA2954" s="14">
        <f t="shared" si="951"/>
        <v>521.4</v>
      </c>
      <c r="AB2954" s="14">
        <f t="shared" si="952"/>
        <v>0</v>
      </c>
      <c r="AC2954" s="15">
        <f t="shared" si="953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8"/>
        <v>195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521.4</v>
      </c>
      <c r="AC2955" s="15">
        <f t="shared" si="953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8"/>
        <v>705</v>
      </c>
      <c r="Y2957" s="14">
        <f t="shared" si="949"/>
        <v>0</v>
      </c>
      <c r="Z2957" s="14">
        <f t="shared" si="950"/>
        <v>0</v>
      </c>
      <c r="AA2957" s="14">
        <f t="shared" si="951"/>
        <v>0</v>
      </c>
      <c r="AB2957" s="14">
        <f t="shared" si="952"/>
        <v>0</v>
      </c>
      <c r="AC2957" s="15">
        <f t="shared" si="953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8"/>
        <v>705</v>
      </c>
      <c r="Y2958" s="14">
        <f t="shared" si="949"/>
        <v>0</v>
      </c>
      <c r="Z2958" s="14">
        <f t="shared" si="950"/>
        <v>0</v>
      </c>
      <c r="AA2958" s="14">
        <f t="shared" si="951"/>
        <v>0</v>
      </c>
      <c r="AB2958" s="14">
        <f t="shared" si="952"/>
        <v>0</v>
      </c>
      <c r="AC2958" s="15">
        <f t="shared" si="953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8"/>
        <v>624</v>
      </c>
      <c r="Y2959" s="14">
        <f t="shared" si="949"/>
        <v>0</v>
      </c>
      <c r="Z2959" s="14">
        <f t="shared" si="950"/>
        <v>0</v>
      </c>
      <c r="AA2959" s="14">
        <f t="shared" si="951"/>
        <v>0</v>
      </c>
      <c r="AB2959" s="14">
        <f t="shared" si="952"/>
        <v>0</v>
      </c>
      <c r="AC2959" s="15">
        <f t="shared" si="953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8"/>
        <v>752</v>
      </c>
      <c r="Y2960" s="14">
        <f t="shared" si="949"/>
        <v>0</v>
      </c>
      <c r="Z2960" s="14">
        <f t="shared" si="950"/>
        <v>0</v>
      </c>
      <c r="AA2960" s="14">
        <f t="shared" si="951"/>
        <v>0</v>
      </c>
      <c r="AB2960" s="14">
        <f t="shared" si="952"/>
        <v>0</v>
      </c>
      <c r="AC2960" s="15">
        <f t="shared" si="953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4">N2961+S2961</f>
        <v>607.6</v>
      </c>
      <c r="Y2961" s="52">
        <f t="shared" ref="Y2961:Y2975" si="955">O2961+T2961</f>
        <v>0</v>
      </c>
      <c r="Z2961" s="52">
        <f t="shared" ref="Z2961:Z2975" si="956">P2961+U2961</f>
        <v>0</v>
      </c>
      <c r="AA2961" s="52">
        <f t="shared" ref="AA2961:AA2975" si="957">Q2961+V2961</f>
        <v>0</v>
      </c>
      <c r="AB2961" s="52">
        <f t="shared" ref="AB2961:AB2975" si="958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4"/>
        <v>705.60000000000014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4"/>
        <v>566.44000000000005</v>
      </c>
      <c r="Y2963" s="14">
        <f t="shared" si="955"/>
        <v>0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ref="AC2963:AC2975" si="959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4"/>
        <v>566.44000000000005</v>
      </c>
      <c r="Y2964" s="14">
        <f t="shared" si="955"/>
        <v>0</v>
      </c>
      <c r="Z2964" s="14">
        <f t="shared" si="956"/>
        <v>0</v>
      </c>
      <c r="AA2964" s="14">
        <f t="shared" si="957"/>
        <v>0</v>
      </c>
      <c r="AB2964" s="14">
        <f t="shared" si="958"/>
        <v>0</v>
      </c>
      <c r="AC2964" s="15">
        <f t="shared" si="959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4"/>
        <v>566.44000000000005</v>
      </c>
      <c r="Y2965" s="14">
        <f t="shared" si="955"/>
        <v>0</v>
      </c>
      <c r="Z2965" s="14">
        <f t="shared" si="956"/>
        <v>0</v>
      </c>
      <c r="AA2965" s="14">
        <f t="shared" si="957"/>
        <v>0</v>
      </c>
      <c r="AB2965" s="14">
        <f t="shared" si="958"/>
        <v>0</v>
      </c>
      <c r="AC2965" s="15">
        <f t="shared" si="959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4"/>
        <v>566.44000000000005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0</v>
      </c>
      <c r="AC2966" s="15">
        <f t="shared" si="959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4"/>
        <v>197.46999999999997</v>
      </c>
      <c r="Y2967" s="14">
        <f t="shared" si="955"/>
        <v>528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4"/>
        <v>197.46999999999997</v>
      </c>
      <c r="Y2968" s="14">
        <f t="shared" si="955"/>
        <v>0</v>
      </c>
      <c r="Z2968" s="14">
        <f t="shared" si="956"/>
        <v>528</v>
      </c>
      <c r="AA2968" s="14">
        <f t="shared" si="957"/>
        <v>0</v>
      </c>
      <c r="AB2968" s="14">
        <f t="shared" si="958"/>
        <v>0</v>
      </c>
      <c r="AC2968" s="15">
        <f t="shared" si="959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4"/>
        <v>197.46999999999997</v>
      </c>
      <c r="Y2969" s="14">
        <f t="shared" si="955"/>
        <v>0</v>
      </c>
      <c r="Z2969" s="14">
        <f t="shared" si="956"/>
        <v>0</v>
      </c>
      <c r="AA2969" s="14">
        <f t="shared" si="957"/>
        <v>528</v>
      </c>
      <c r="AB2969" s="14">
        <f t="shared" si="958"/>
        <v>0</v>
      </c>
      <c r="AC2969" s="15">
        <f t="shared" si="959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4"/>
        <v>197.46999999999997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528</v>
      </c>
      <c r="AC2970" s="15">
        <f t="shared" si="959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4"/>
        <v>705.6</v>
      </c>
      <c r="Y2972" s="14">
        <f t="shared" si="955"/>
        <v>0</v>
      </c>
      <c r="Z2972" s="14">
        <f t="shared" si="956"/>
        <v>0</v>
      </c>
      <c r="AA2972" s="14">
        <f t="shared" si="957"/>
        <v>0</v>
      </c>
      <c r="AB2972" s="14">
        <f t="shared" si="958"/>
        <v>0</v>
      </c>
      <c r="AC2972" s="15">
        <f t="shared" si="959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4"/>
        <v>705.6</v>
      </c>
      <c r="Y2973" s="14">
        <f t="shared" si="955"/>
        <v>0</v>
      </c>
      <c r="Z2973" s="14">
        <f t="shared" si="956"/>
        <v>0</v>
      </c>
      <c r="AA2973" s="14">
        <f t="shared" si="957"/>
        <v>0</v>
      </c>
      <c r="AB2973" s="14">
        <f t="shared" si="958"/>
        <v>0</v>
      </c>
      <c r="AC2973" s="15">
        <f t="shared" si="959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4"/>
        <v>662.48</v>
      </c>
      <c r="Y2974" s="14">
        <f t="shared" si="955"/>
        <v>0</v>
      </c>
      <c r="Z2974" s="14">
        <f t="shared" si="956"/>
        <v>0</v>
      </c>
      <c r="AA2974" s="14">
        <f t="shared" si="957"/>
        <v>0</v>
      </c>
      <c r="AB2974" s="14">
        <f t="shared" si="958"/>
        <v>0</v>
      </c>
      <c r="AC2974" s="15">
        <f t="shared" si="959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4"/>
        <v>748.72</v>
      </c>
      <c r="Y2975" s="14">
        <f t="shared" si="955"/>
        <v>0</v>
      </c>
      <c r="Z2975" s="14">
        <f t="shared" si="956"/>
        <v>0</v>
      </c>
      <c r="AA2975" s="14">
        <f t="shared" si="957"/>
        <v>0</v>
      </c>
      <c r="AB2975" s="14">
        <f t="shared" si="958"/>
        <v>0</v>
      </c>
      <c r="AC2975" s="15">
        <f t="shared" si="959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60">N2976+S2976</f>
        <v>600</v>
      </c>
      <c r="Y2976" s="52">
        <f t="shared" ref="Y2976:Y2990" si="961">O2976+T2976</f>
        <v>0</v>
      </c>
      <c r="Z2976" s="52">
        <f t="shared" ref="Z2976:Z2990" si="962">P2976+U2976</f>
        <v>0</v>
      </c>
      <c r="AA2976" s="52">
        <f t="shared" ref="AA2976:AA2990" si="963">Q2976+V2976</f>
        <v>0</v>
      </c>
      <c r="AB2976" s="52">
        <f t="shared" ref="AB2976:AB2990" si="964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60"/>
        <v>700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60"/>
        <v>560</v>
      </c>
      <c r="Y2978" s="14">
        <f t="shared" si="961"/>
        <v>0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ref="AC2978:AC2990" si="965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60"/>
        <v>560</v>
      </c>
      <c r="Y2979" s="14">
        <f t="shared" si="961"/>
        <v>0</v>
      </c>
      <c r="Z2979" s="14">
        <f t="shared" si="962"/>
        <v>0</v>
      </c>
      <c r="AA2979" s="14">
        <f t="shared" si="963"/>
        <v>0</v>
      </c>
      <c r="AB2979" s="14">
        <f t="shared" si="964"/>
        <v>0</v>
      </c>
      <c r="AC2979" s="15">
        <f t="shared" si="965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60"/>
        <v>560</v>
      </c>
      <c r="Y2980" s="14">
        <f t="shared" si="961"/>
        <v>0</v>
      </c>
      <c r="Z2980" s="14">
        <f t="shared" si="962"/>
        <v>0</v>
      </c>
      <c r="AA2980" s="14">
        <f t="shared" si="963"/>
        <v>0</v>
      </c>
      <c r="AB2980" s="14">
        <f t="shared" si="964"/>
        <v>0</v>
      </c>
      <c r="AC2980" s="15">
        <f t="shared" si="965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60"/>
        <v>560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0</v>
      </c>
      <c r="AC2981" s="15">
        <f t="shared" si="965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60"/>
        <v>195</v>
      </c>
      <c r="Y2982" s="14">
        <f t="shared" si="961"/>
        <v>508.8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60"/>
        <v>195</v>
      </c>
      <c r="Y2983" s="14">
        <f t="shared" si="961"/>
        <v>0</v>
      </c>
      <c r="Z2983" s="14">
        <f t="shared" si="962"/>
        <v>508.8</v>
      </c>
      <c r="AA2983" s="14">
        <f t="shared" si="963"/>
        <v>0</v>
      </c>
      <c r="AB2983" s="14">
        <f t="shared" si="964"/>
        <v>0</v>
      </c>
      <c r="AC2983" s="15">
        <f t="shared" si="965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60"/>
        <v>195</v>
      </c>
      <c r="Y2984" s="14">
        <f t="shared" si="961"/>
        <v>0</v>
      </c>
      <c r="Z2984" s="14">
        <f t="shared" si="962"/>
        <v>0</v>
      </c>
      <c r="AA2984" s="14">
        <f t="shared" si="963"/>
        <v>508.8</v>
      </c>
      <c r="AB2984" s="14">
        <f t="shared" si="964"/>
        <v>0</v>
      </c>
      <c r="AC2984" s="15">
        <f t="shared" si="965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60"/>
        <v>195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508.8</v>
      </c>
      <c r="AC2985" s="15">
        <f t="shared" si="965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60"/>
        <v>708</v>
      </c>
      <c r="Y2987" s="14">
        <f t="shared" si="961"/>
        <v>0</v>
      </c>
      <c r="Z2987" s="14">
        <f t="shared" si="962"/>
        <v>0</v>
      </c>
      <c r="AA2987" s="14">
        <f t="shared" si="963"/>
        <v>0</v>
      </c>
      <c r="AB2987" s="14">
        <f t="shared" si="964"/>
        <v>0</v>
      </c>
      <c r="AC2987" s="15">
        <f t="shared" si="965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60"/>
        <v>708</v>
      </c>
      <c r="Y2988" s="14">
        <f t="shared" si="961"/>
        <v>0</v>
      </c>
      <c r="Z2988" s="14">
        <f t="shared" si="962"/>
        <v>0</v>
      </c>
      <c r="AA2988" s="14">
        <f t="shared" si="963"/>
        <v>0</v>
      </c>
      <c r="AB2988" s="14">
        <f t="shared" si="964"/>
        <v>0</v>
      </c>
      <c r="AC2988" s="15">
        <f t="shared" si="965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60"/>
        <v>752</v>
      </c>
      <c r="Y2989" s="14">
        <f t="shared" si="961"/>
        <v>0</v>
      </c>
      <c r="Z2989" s="14">
        <f t="shared" si="962"/>
        <v>0</v>
      </c>
      <c r="AA2989" s="14">
        <f t="shared" si="963"/>
        <v>0</v>
      </c>
      <c r="AB2989" s="14">
        <f t="shared" si="964"/>
        <v>0</v>
      </c>
      <c r="AC2989" s="15">
        <f t="shared" si="965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60"/>
        <v>624</v>
      </c>
      <c r="Y2990" s="14">
        <f t="shared" si="961"/>
        <v>0</v>
      </c>
      <c r="Z2990" s="14">
        <f t="shared" si="962"/>
        <v>0</v>
      </c>
      <c r="AA2990" s="14">
        <f t="shared" si="963"/>
        <v>0</v>
      </c>
      <c r="AB2990" s="14">
        <f t="shared" si="964"/>
        <v>0</v>
      </c>
      <c r="AC2990" s="15">
        <f t="shared" si="965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7"/>
        <v>504</v>
      </c>
      <c r="Y2991" s="52">
        <f t="shared" si="938"/>
        <v>0</v>
      </c>
      <c r="Z2991" s="52">
        <f t="shared" si="939"/>
        <v>100</v>
      </c>
      <c r="AA2991" s="52">
        <f t="shared" si="940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7"/>
        <v>619.20000000000005</v>
      </c>
      <c r="Y2992" s="14">
        <f t="shared" si="938"/>
        <v>0</v>
      </c>
      <c r="Z2992" s="14">
        <f t="shared" si="939"/>
        <v>80</v>
      </c>
      <c r="AA2992" s="14">
        <f t="shared" si="940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7"/>
        <v>471.6</v>
      </c>
      <c r="Y2993" s="14">
        <f t="shared" si="938"/>
        <v>0</v>
      </c>
      <c r="Z2993" s="14">
        <f t="shared" si="939"/>
        <v>100</v>
      </c>
      <c r="AA2993" s="14">
        <f t="shared" si="940"/>
        <v>0</v>
      </c>
      <c r="AB2993" s="14">
        <f>R2993+W2993</f>
        <v>0</v>
      </c>
      <c r="AC2993" s="15">
        <f t="shared" ref="AC2993:AC3005" si="966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7"/>
        <v>471.6</v>
      </c>
      <c r="Y2994" s="14">
        <f t="shared" si="938"/>
        <v>0</v>
      </c>
      <c r="Z2994" s="14">
        <f t="shared" si="939"/>
        <v>100</v>
      </c>
      <c r="AA2994" s="14">
        <f t="shared" si="940"/>
        <v>0</v>
      </c>
      <c r="AB2994" s="14">
        <f t="shared" ref="AB2994:AB3005" si="967">R2994+W2994</f>
        <v>0</v>
      </c>
      <c r="AC2994" s="15">
        <f t="shared" si="966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7"/>
        <v>471.6</v>
      </c>
      <c r="Y2995" s="14">
        <f t="shared" si="938"/>
        <v>0</v>
      </c>
      <c r="Z2995" s="14">
        <f t="shared" si="939"/>
        <v>100</v>
      </c>
      <c r="AA2995" s="14">
        <f t="shared" si="940"/>
        <v>0</v>
      </c>
      <c r="AB2995" s="14">
        <f t="shared" si="967"/>
        <v>0</v>
      </c>
      <c r="AC2995" s="15">
        <f t="shared" si="966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7"/>
        <v>471.6</v>
      </c>
      <c r="Y2996" s="14">
        <f t="shared" si="938"/>
        <v>0</v>
      </c>
      <c r="Z2996" s="14">
        <f t="shared" si="939"/>
        <v>100</v>
      </c>
      <c r="AA2996" s="14">
        <f t="shared" si="940"/>
        <v>0</v>
      </c>
      <c r="AB2996" s="14">
        <f t="shared" si="967"/>
        <v>0</v>
      </c>
      <c r="AC2996" s="15">
        <f t="shared" si="966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7"/>
        <v>163.79999999999998</v>
      </c>
      <c r="Y2997" s="14">
        <f t="shared" si="938"/>
        <v>540</v>
      </c>
      <c r="Z2997" s="14">
        <f t="shared" si="939"/>
        <v>0</v>
      </c>
      <c r="AA2997" s="14">
        <f t="shared" si="940"/>
        <v>0</v>
      </c>
      <c r="AB2997" s="14">
        <f t="shared" si="967"/>
        <v>0</v>
      </c>
      <c r="AC2997" s="15">
        <f t="shared" si="966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7"/>
        <v>163.79999999999998</v>
      </c>
      <c r="Y2998" s="14">
        <f t="shared" si="938"/>
        <v>0</v>
      </c>
      <c r="Z2998" s="14">
        <f t="shared" si="939"/>
        <v>576</v>
      </c>
      <c r="AA2998" s="14">
        <f t="shared" si="940"/>
        <v>0</v>
      </c>
      <c r="AB2998" s="14">
        <f t="shared" si="967"/>
        <v>0</v>
      </c>
      <c r="AC2998" s="15">
        <f t="shared" si="966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7"/>
        <v>163.79999999999998</v>
      </c>
      <c r="Y2999" s="14">
        <f t="shared" si="938"/>
        <v>0</v>
      </c>
      <c r="Z2999" s="14">
        <f t="shared" si="939"/>
        <v>0</v>
      </c>
      <c r="AA2999" s="14">
        <f t="shared" si="940"/>
        <v>540</v>
      </c>
      <c r="AB2999" s="14">
        <f t="shared" si="967"/>
        <v>0</v>
      </c>
      <c r="AC2999" s="15">
        <f t="shared" si="966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7"/>
        <v>163.79999999999998</v>
      </c>
      <c r="Y3000" s="14">
        <f t="shared" si="938"/>
        <v>0</v>
      </c>
      <c r="Z3000" s="14">
        <f t="shared" si="939"/>
        <v>0</v>
      </c>
      <c r="AA3000" s="14">
        <f t="shared" si="940"/>
        <v>0</v>
      </c>
      <c r="AB3000" s="14">
        <f t="shared" si="967"/>
        <v>540</v>
      </c>
      <c r="AC3000" s="15">
        <f t="shared" si="966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8"/>
        <v>0</v>
      </c>
      <c r="Z3001" s="14">
        <f t="shared" si="939"/>
        <v>150</v>
      </c>
      <c r="AA3001" s="14">
        <f t="shared" si="940"/>
        <v>0</v>
      </c>
      <c r="AB3001" s="14">
        <f t="shared" si="967"/>
        <v>0</v>
      </c>
      <c r="AC3001" s="15">
        <f t="shared" si="966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7"/>
        <v>712.80000000000007</v>
      </c>
      <c r="Y3002" s="14">
        <f t="shared" si="938"/>
        <v>0</v>
      </c>
      <c r="Z3002" s="14">
        <f t="shared" si="939"/>
        <v>0</v>
      </c>
      <c r="AA3002" s="14">
        <f t="shared" si="940"/>
        <v>0</v>
      </c>
      <c r="AB3002" s="14">
        <f t="shared" si="967"/>
        <v>0</v>
      </c>
      <c r="AC3002" s="15">
        <f t="shared" si="966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7"/>
        <v>712.80000000000007</v>
      </c>
      <c r="Y3003" s="14">
        <f t="shared" si="938"/>
        <v>0</v>
      </c>
      <c r="Z3003" s="14">
        <f t="shared" si="939"/>
        <v>0</v>
      </c>
      <c r="AA3003" s="14">
        <f t="shared" si="940"/>
        <v>0</v>
      </c>
      <c r="AB3003" s="14">
        <f t="shared" si="967"/>
        <v>0</v>
      </c>
      <c r="AC3003" s="15">
        <f t="shared" si="966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7"/>
        <v>583.20000000000005</v>
      </c>
      <c r="Y3004" s="14">
        <f t="shared" si="938"/>
        <v>0</v>
      </c>
      <c r="Z3004" s="14">
        <f t="shared" si="939"/>
        <v>80</v>
      </c>
      <c r="AA3004" s="14">
        <f t="shared" si="940"/>
        <v>0</v>
      </c>
      <c r="AB3004" s="14">
        <f t="shared" si="967"/>
        <v>0</v>
      </c>
      <c r="AC3004" s="15">
        <f t="shared" si="966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7"/>
        <v>666</v>
      </c>
      <c r="Y3005" s="14">
        <f t="shared" si="938"/>
        <v>0</v>
      </c>
      <c r="Z3005" s="14">
        <f t="shared" si="939"/>
        <v>80</v>
      </c>
      <c r="AA3005" s="14">
        <f t="shared" si="940"/>
        <v>0</v>
      </c>
      <c r="AB3005" s="14">
        <f t="shared" si="967"/>
        <v>0</v>
      </c>
      <c r="AC3005" s="15">
        <f t="shared" si="966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7"/>
        <v>612</v>
      </c>
      <c r="Y3006" s="52">
        <f t="shared" si="938"/>
        <v>0</v>
      </c>
      <c r="Z3006" s="52">
        <f t="shared" si="939"/>
        <v>0</v>
      </c>
      <c r="AA3006" s="52">
        <f t="shared" si="940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8">N3007+S3007</f>
        <v>705.84</v>
      </c>
      <c r="Y3007" s="14">
        <f t="shared" ref="Y3007:Y3020" si="969">O3007+T3007</f>
        <v>0</v>
      </c>
      <c r="Z3007" s="14">
        <f t="shared" ref="Z3007:Z3020" si="970">P3007+U3007</f>
        <v>0</v>
      </c>
      <c r="AA3007" s="14">
        <f t="shared" ref="AA3007:AA3020" si="971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8"/>
        <v>571.20000000000005</v>
      </c>
      <c r="Y3008" s="14">
        <f t="shared" si="969"/>
        <v>0</v>
      </c>
      <c r="Z3008" s="14">
        <f t="shared" si="970"/>
        <v>0</v>
      </c>
      <c r="AA3008" s="14">
        <f t="shared" si="971"/>
        <v>0</v>
      </c>
      <c r="AB3008" s="14">
        <f>R3008+W3008</f>
        <v>0</v>
      </c>
      <c r="AC3008" s="15">
        <f t="shared" ref="AC3008:AC3020" si="972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8"/>
        <v>571.20000000000005</v>
      </c>
      <c r="Y3009" s="14">
        <f t="shared" si="969"/>
        <v>0</v>
      </c>
      <c r="Z3009" s="14">
        <f t="shared" si="970"/>
        <v>0</v>
      </c>
      <c r="AA3009" s="14">
        <f t="shared" si="971"/>
        <v>0</v>
      </c>
      <c r="AB3009" s="14">
        <f t="shared" ref="AB3009:AB3020" si="973">R3009+W3009</f>
        <v>0</v>
      </c>
      <c r="AC3009" s="15">
        <f t="shared" si="972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8"/>
        <v>571.20000000000005</v>
      </c>
      <c r="Y3010" s="14">
        <f t="shared" si="969"/>
        <v>0</v>
      </c>
      <c r="Z3010" s="14">
        <f t="shared" si="970"/>
        <v>0</v>
      </c>
      <c r="AA3010" s="14">
        <f t="shared" si="971"/>
        <v>0</v>
      </c>
      <c r="AB3010" s="14">
        <f t="shared" si="973"/>
        <v>0</v>
      </c>
      <c r="AC3010" s="15">
        <f t="shared" si="972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8"/>
        <v>571.20000000000005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0</v>
      </c>
      <c r="AC3011" s="15">
        <f t="shared" si="972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8"/>
        <v>218.39999999999998</v>
      </c>
      <c r="Y3012" s="14">
        <f t="shared" si="969"/>
        <v>505.44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8"/>
        <v>218.39999999999998</v>
      </c>
      <c r="Y3013" s="14">
        <f t="shared" si="969"/>
        <v>0</v>
      </c>
      <c r="Z3013" s="14">
        <f t="shared" si="970"/>
        <v>505.44</v>
      </c>
      <c r="AA3013" s="14">
        <f t="shared" si="971"/>
        <v>0</v>
      </c>
      <c r="AB3013" s="14">
        <f t="shared" si="973"/>
        <v>0</v>
      </c>
      <c r="AC3013" s="15">
        <f t="shared" si="972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8"/>
        <v>218.39999999999998</v>
      </c>
      <c r="Y3014" s="14">
        <f t="shared" si="969"/>
        <v>0</v>
      </c>
      <c r="Z3014" s="14">
        <f t="shared" si="970"/>
        <v>0</v>
      </c>
      <c r="AA3014" s="14">
        <f t="shared" si="971"/>
        <v>505.44</v>
      </c>
      <c r="AB3014" s="14">
        <f t="shared" si="973"/>
        <v>0</v>
      </c>
      <c r="AC3014" s="15">
        <f t="shared" si="972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8"/>
        <v>218.39999999999998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505.44</v>
      </c>
      <c r="AC3015" s="15">
        <f t="shared" si="972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8"/>
        <v>703.8</v>
      </c>
      <c r="Y3017" s="14">
        <f t="shared" si="969"/>
        <v>0</v>
      </c>
      <c r="Z3017" s="14">
        <f t="shared" si="970"/>
        <v>0</v>
      </c>
      <c r="AA3017" s="14">
        <f t="shared" si="971"/>
        <v>0</v>
      </c>
      <c r="AB3017" s="14">
        <f t="shared" si="973"/>
        <v>0</v>
      </c>
      <c r="AC3017" s="15">
        <f t="shared" si="972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8"/>
        <v>703.8</v>
      </c>
      <c r="Y3018" s="14">
        <f t="shared" si="969"/>
        <v>0</v>
      </c>
      <c r="Z3018" s="14">
        <f t="shared" si="970"/>
        <v>0</v>
      </c>
      <c r="AA3018" s="14">
        <f t="shared" si="971"/>
        <v>0</v>
      </c>
      <c r="AB3018" s="14">
        <f t="shared" si="973"/>
        <v>0</v>
      </c>
      <c r="AC3018" s="15">
        <f t="shared" si="972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8"/>
        <v>653.6160000000001</v>
      </c>
      <c r="Y3019" s="14">
        <f t="shared" si="969"/>
        <v>0</v>
      </c>
      <c r="Z3019" s="14">
        <f t="shared" si="970"/>
        <v>0</v>
      </c>
      <c r="AA3019" s="14">
        <f t="shared" si="971"/>
        <v>0</v>
      </c>
      <c r="AB3019" s="14">
        <f t="shared" si="973"/>
        <v>0</v>
      </c>
      <c r="AC3019" s="15">
        <f t="shared" si="972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8"/>
        <v>738.48</v>
      </c>
      <c r="Y3020" s="14">
        <f t="shared" si="969"/>
        <v>0</v>
      </c>
      <c r="Z3020" s="14">
        <f t="shared" si="970"/>
        <v>0</v>
      </c>
      <c r="AA3020" s="14">
        <f t="shared" si="971"/>
        <v>0</v>
      </c>
      <c r="AB3020" s="14">
        <f t="shared" si="973"/>
        <v>0</v>
      </c>
      <c r="AC3020" s="15">
        <f t="shared" si="972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7"/>
        <v>430</v>
      </c>
      <c r="Y3021" s="52">
        <f t="shared" si="938"/>
        <v>0</v>
      </c>
      <c r="Z3021" s="52">
        <f t="shared" si="939"/>
        <v>0</v>
      </c>
      <c r="AA3021" s="52">
        <f t="shared" si="940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7"/>
        <v>557.28</v>
      </c>
      <c r="Y3022" s="14">
        <f t="shared" si="938"/>
        <v>0</v>
      </c>
      <c r="Z3022" s="14">
        <f t="shared" si="939"/>
        <v>0</v>
      </c>
      <c r="AA3022" s="14">
        <f t="shared" si="940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7"/>
        <v>404.20000000000005</v>
      </c>
      <c r="Y3023" s="14">
        <f t="shared" si="938"/>
        <v>0</v>
      </c>
      <c r="Z3023" s="14">
        <f t="shared" si="939"/>
        <v>0</v>
      </c>
      <c r="AA3023" s="14">
        <f t="shared" si="940"/>
        <v>0</v>
      </c>
      <c r="AB3023" s="14">
        <f>R3023+W3023</f>
        <v>172</v>
      </c>
      <c r="AC3023" s="15">
        <f t="shared" ref="AC3023:AC3035" si="974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7"/>
        <v>404.20000000000005</v>
      </c>
      <c r="Y3024" s="14">
        <f t="shared" si="938"/>
        <v>0</v>
      </c>
      <c r="Z3024" s="14">
        <f t="shared" si="939"/>
        <v>0</v>
      </c>
      <c r="AA3024" s="14">
        <f t="shared" si="940"/>
        <v>0</v>
      </c>
      <c r="AB3024" s="14">
        <f t="shared" ref="AB3024:AB3035" si="975">R3024+W3024</f>
        <v>172</v>
      </c>
      <c r="AC3024" s="15">
        <f t="shared" si="974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7"/>
        <v>404.20000000000005</v>
      </c>
      <c r="Y3025" s="14">
        <f t="shared" si="938"/>
        <v>0</v>
      </c>
      <c r="Z3025" s="14">
        <f t="shared" si="939"/>
        <v>0</v>
      </c>
      <c r="AA3025" s="14">
        <f t="shared" si="940"/>
        <v>0</v>
      </c>
      <c r="AB3025" s="14">
        <f t="shared" si="975"/>
        <v>172</v>
      </c>
      <c r="AC3025" s="15">
        <f t="shared" si="974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7"/>
        <v>404.20000000000005</v>
      </c>
      <c r="Y3026" s="14">
        <f t="shared" si="938"/>
        <v>0</v>
      </c>
      <c r="Z3026" s="14">
        <f t="shared" si="939"/>
        <v>0</v>
      </c>
      <c r="AA3026" s="14">
        <f t="shared" si="940"/>
        <v>0</v>
      </c>
      <c r="AB3026" s="14">
        <f t="shared" si="975"/>
        <v>172</v>
      </c>
      <c r="AC3026" s="15">
        <f t="shared" si="974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7"/>
        <v>139.75</v>
      </c>
      <c r="Y3027" s="14">
        <f t="shared" si="938"/>
        <v>576</v>
      </c>
      <c r="Z3027" s="14">
        <f t="shared" si="939"/>
        <v>0</v>
      </c>
      <c r="AA3027" s="14">
        <f t="shared" si="940"/>
        <v>0</v>
      </c>
      <c r="AB3027" s="14">
        <f t="shared" si="975"/>
        <v>0</v>
      </c>
      <c r="AC3027" s="15">
        <f t="shared" si="974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7"/>
        <v>139.75</v>
      </c>
      <c r="Y3028" s="14">
        <f t="shared" si="938"/>
        <v>0</v>
      </c>
      <c r="Z3028" s="14">
        <f t="shared" si="939"/>
        <v>576</v>
      </c>
      <c r="AA3028" s="14">
        <f t="shared" si="940"/>
        <v>0</v>
      </c>
      <c r="AB3028" s="14">
        <f t="shared" si="975"/>
        <v>0</v>
      </c>
      <c r="AC3028" s="15">
        <f t="shared" si="974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7"/>
        <v>139.75</v>
      </c>
      <c r="Y3029" s="14">
        <f t="shared" si="938"/>
        <v>0</v>
      </c>
      <c r="Z3029" s="14">
        <f t="shared" si="939"/>
        <v>0</v>
      </c>
      <c r="AA3029" s="14">
        <f t="shared" si="940"/>
        <v>576</v>
      </c>
      <c r="AB3029" s="14">
        <f t="shared" si="975"/>
        <v>0</v>
      </c>
      <c r="AC3029" s="15">
        <f t="shared" si="974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7"/>
        <v>139.75</v>
      </c>
      <c r="Y3030" s="14">
        <f t="shared" si="938"/>
        <v>0</v>
      </c>
      <c r="Z3030" s="14">
        <f t="shared" si="939"/>
        <v>0</v>
      </c>
      <c r="AA3030" s="14">
        <f t="shared" si="940"/>
        <v>0</v>
      </c>
      <c r="AB3030" s="14">
        <f t="shared" si="975"/>
        <v>576</v>
      </c>
      <c r="AC3030" s="15">
        <f t="shared" si="974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8"/>
        <v>0</v>
      </c>
      <c r="Z3031" s="14">
        <f t="shared" si="939"/>
        <v>0</v>
      </c>
      <c r="AA3031" s="14">
        <f t="shared" si="940"/>
        <v>0</v>
      </c>
      <c r="AB3031" s="14">
        <f t="shared" si="975"/>
        <v>210</v>
      </c>
      <c r="AC3031" s="15">
        <f t="shared" si="974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7"/>
        <v>705</v>
      </c>
      <c r="Y3032" s="14">
        <f t="shared" si="938"/>
        <v>0</v>
      </c>
      <c r="Z3032" s="14">
        <f t="shared" si="939"/>
        <v>0</v>
      </c>
      <c r="AA3032" s="14">
        <f t="shared" si="940"/>
        <v>0</v>
      </c>
      <c r="AB3032" s="14">
        <f t="shared" si="975"/>
        <v>0</v>
      </c>
      <c r="AC3032" s="15">
        <f t="shared" si="974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7"/>
        <v>705</v>
      </c>
      <c r="Y3033" s="14">
        <f t="shared" si="938"/>
        <v>0</v>
      </c>
      <c r="Z3033" s="14">
        <f t="shared" si="939"/>
        <v>0</v>
      </c>
      <c r="AA3033" s="14">
        <f t="shared" si="940"/>
        <v>0</v>
      </c>
      <c r="AB3033" s="14">
        <f t="shared" si="975"/>
        <v>0</v>
      </c>
      <c r="AC3033" s="15">
        <f t="shared" si="974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7"/>
        <v>524.25599999999997</v>
      </c>
      <c r="Y3034" s="14">
        <f t="shared" si="938"/>
        <v>0</v>
      </c>
      <c r="Z3034" s="14">
        <f t="shared" si="939"/>
        <v>0</v>
      </c>
      <c r="AA3034" s="14">
        <f t="shared" si="940"/>
        <v>0</v>
      </c>
      <c r="AB3034" s="14">
        <f t="shared" si="975"/>
        <v>144</v>
      </c>
      <c r="AC3034" s="15">
        <f t="shared" si="974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7"/>
        <v>605.43999999999994</v>
      </c>
      <c r="Y3035" s="14">
        <f t="shared" si="938"/>
        <v>0</v>
      </c>
      <c r="Z3035" s="14">
        <f t="shared" si="939"/>
        <v>0</v>
      </c>
      <c r="AA3035" s="14">
        <f t="shared" si="940"/>
        <v>0</v>
      </c>
      <c r="AB3035" s="14">
        <f t="shared" si="975"/>
        <v>144</v>
      </c>
      <c r="AC3035" s="15">
        <f t="shared" si="974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7"/>
        <v>606</v>
      </c>
      <c r="Y3036" s="52">
        <f t="shared" si="938"/>
        <v>0</v>
      </c>
      <c r="Z3036" s="52">
        <f t="shared" si="939"/>
        <v>0</v>
      </c>
      <c r="AA3036" s="52">
        <f t="shared" si="940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6">N3037+S3037</f>
        <v>698.92000000000019</v>
      </c>
      <c r="Y3037" s="14">
        <f t="shared" ref="Y3037:Y3050" si="977">O3037+T3037</f>
        <v>0</v>
      </c>
      <c r="Z3037" s="14">
        <f t="shared" ref="Z3037:Z3050" si="978">P3037+U3037</f>
        <v>0</v>
      </c>
      <c r="AA3037" s="14">
        <f t="shared" ref="AA3037:AA3050" si="979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6"/>
        <v>565.6</v>
      </c>
      <c r="Y3038" s="14">
        <f t="shared" si="977"/>
        <v>0</v>
      </c>
      <c r="Z3038" s="14">
        <f t="shared" si="978"/>
        <v>0</v>
      </c>
      <c r="AA3038" s="14">
        <f t="shared" si="979"/>
        <v>0</v>
      </c>
      <c r="AB3038" s="14">
        <f>R3038+W3038</f>
        <v>0</v>
      </c>
      <c r="AC3038" s="15">
        <f t="shared" ref="AC3038:AC3050" si="980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6"/>
        <v>565.6</v>
      </c>
      <c r="Y3039" s="14">
        <f t="shared" si="977"/>
        <v>0</v>
      </c>
      <c r="Z3039" s="14">
        <f t="shared" si="978"/>
        <v>0</v>
      </c>
      <c r="AA3039" s="14">
        <f t="shared" si="979"/>
        <v>0</v>
      </c>
      <c r="AB3039" s="14">
        <f t="shared" ref="AB3039:AB3050" si="981">R3039+W3039</f>
        <v>0</v>
      </c>
      <c r="AC3039" s="15">
        <f t="shared" si="980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6"/>
        <v>565.6</v>
      </c>
      <c r="Y3040" s="14">
        <f t="shared" si="977"/>
        <v>0</v>
      </c>
      <c r="Z3040" s="14">
        <f t="shared" si="978"/>
        <v>0</v>
      </c>
      <c r="AA3040" s="14">
        <f t="shared" si="979"/>
        <v>0</v>
      </c>
      <c r="AB3040" s="14">
        <f t="shared" si="981"/>
        <v>0</v>
      </c>
      <c r="AC3040" s="15">
        <f t="shared" si="980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6"/>
        <v>565.6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0</v>
      </c>
      <c r="AC3041" s="15">
        <f t="shared" si="980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6"/>
        <v>195</v>
      </c>
      <c r="Y3042" s="14">
        <f t="shared" si="977"/>
        <v>511.5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6"/>
        <v>195</v>
      </c>
      <c r="Y3043" s="14">
        <f t="shared" si="977"/>
        <v>0</v>
      </c>
      <c r="Z3043" s="14">
        <f t="shared" si="978"/>
        <v>511.5</v>
      </c>
      <c r="AA3043" s="14">
        <f t="shared" si="979"/>
        <v>0</v>
      </c>
      <c r="AB3043" s="14">
        <f t="shared" si="981"/>
        <v>0</v>
      </c>
      <c r="AC3043" s="15">
        <f t="shared" si="980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6"/>
        <v>195</v>
      </c>
      <c r="Y3044" s="14">
        <f t="shared" si="977"/>
        <v>0</v>
      </c>
      <c r="Z3044" s="14">
        <f t="shared" si="978"/>
        <v>0</v>
      </c>
      <c r="AA3044" s="14">
        <f t="shared" si="979"/>
        <v>511.5</v>
      </c>
      <c r="AB3044" s="14">
        <f t="shared" si="981"/>
        <v>0</v>
      </c>
      <c r="AC3044" s="15">
        <f t="shared" si="980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6"/>
        <v>195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511.5</v>
      </c>
      <c r="AC3045" s="15">
        <f t="shared" si="980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6"/>
        <v>696.9</v>
      </c>
      <c r="Y3047" s="14">
        <f t="shared" si="977"/>
        <v>0</v>
      </c>
      <c r="Z3047" s="14">
        <f t="shared" si="978"/>
        <v>0</v>
      </c>
      <c r="AA3047" s="14">
        <f t="shared" si="979"/>
        <v>0</v>
      </c>
      <c r="AB3047" s="14">
        <f t="shared" si="981"/>
        <v>0</v>
      </c>
      <c r="AC3047" s="15">
        <f t="shared" si="980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6"/>
        <v>696.9</v>
      </c>
      <c r="Y3048" s="14">
        <f t="shared" si="977"/>
        <v>0</v>
      </c>
      <c r="Z3048" s="14">
        <f t="shared" si="978"/>
        <v>0</v>
      </c>
      <c r="AA3048" s="14">
        <f t="shared" si="979"/>
        <v>0</v>
      </c>
      <c r="AB3048" s="14">
        <f t="shared" si="981"/>
        <v>0</v>
      </c>
      <c r="AC3048" s="15">
        <f t="shared" si="980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6"/>
        <v>747.4000000000002</v>
      </c>
      <c r="Y3049" s="14">
        <f t="shared" si="977"/>
        <v>0</v>
      </c>
      <c r="Z3049" s="14">
        <f t="shared" si="978"/>
        <v>0</v>
      </c>
      <c r="AA3049" s="14">
        <f t="shared" si="979"/>
        <v>0</v>
      </c>
      <c r="AB3049" s="14">
        <f t="shared" si="981"/>
        <v>0</v>
      </c>
      <c r="AC3049" s="15">
        <f t="shared" si="980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6"/>
        <v>670.6400000000001</v>
      </c>
      <c r="Y3050" s="14">
        <f t="shared" si="977"/>
        <v>0</v>
      </c>
      <c r="Z3050" s="14">
        <f t="shared" si="978"/>
        <v>0</v>
      </c>
      <c r="AA3050" s="14">
        <f t="shared" si="979"/>
        <v>0</v>
      </c>
      <c r="AB3050" s="14">
        <f t="shared" si="981"/>
        <v>0</v>
      </c>
      <c r="AC3050" s="15">
        <f t="shared" si="980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7"/>
        <v>608</v>
      </c>
      <c r="Y3051" s="52">
        <f t="shared" si="938"/>
        <v>0</v>
      </c>
      <c r="Z3051" s="52">
        <f t="shared" si="939"/>
        <v>0</v>
      </c>
      <c r="AA3051" s="52">
        <f t="shared" si="940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7"/>
        <v>699.2</v>
      </c>
      <c r="Y3052" s="14">
        <f t="shared" si="938"/>
        <v>0</v>
      </c>
      <c r="Z3052" s="14">
        <f t="shared" si="939"/>
        <v>0</v>
      </c>
      <c r="AA3052" s="14">
        <f t="shared" si="940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7"/>
        <v>566.19999999999993</v>
      </c>
      <c r="Y3053" s="14">
        <f t="shared" si="938"/>
        <v>0</v>
      </c>
      <c r="Z3053" s="14">
        <f t="shared" si="939"/>
        <v>0</v>
      </c>
      <c r="AA3053" s="14">
        <f t="shared" si="940"/>
        <v>0</v>
      </c>
      <c r="AB3053" s="14">
        <f>R3053+W3053</f>
        <v>0</v>
      </c>
      <c r="AC3053" s="15">
        <f t="shared" ref="AC3053:AC3065" si="982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7"/>
        <v>566.19999999999993</v>
      </c>
      <c r="Y3054" s="14">
        <f t="shared" si="938"/>
        <v>0</v>
      </c>
      <c r="Z3054" s="14">
        <f t="shared" si="939"/>
        <v>0</v>
      </c>
      <c r="AA3054" s="14">
        <f t="shared" si="940"/>
        <v>0</v>
      </c>
      <c r="AB3054" s="14">
        <f t="shared" ref="AB3054:AB3065" si="983">R3054+W3054</f>
        <v>0</v>
      </c>
      <c r="AC3054" s="15">
        <f t="shared" si="982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7"/>
        <v>566.19999999999993</v>
      </c>
      <c r="Y3055" s="14">
        <f t="shared" si="938"/>
        <v>0</v>
      </c>
      <c r="Z3055" s="14">
        <f t="shared" si="939"/>
        <v>0</v>
      </c>
      <c r="AA3055" s="14">
        <f t="shared" si="940"/>
        <v>0</v>
      </c>
      <c r="AB3055" s="14">
        <f t="shared" si="983"/>
        <v>0</v>
      </c>
      <c r="AC3055" s="15">
        <f t="shared" si="982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7"/>
        <v>566.19999999999993</v>
      </c>
      <c r="Y3056" s="14">
        <f t="shared" si="938"/>
        <v>0</v>
      </c>
      <c r="Z3056" s="14">
        <f t="shared" si="939"/>
        <v>0</v>
      </c>
      <c r="AA3056" s="14">
        <f t="shared" si="940"/>
        <v>0</v>
      </c>
      <c r="AB3056" s="14">
        <f t="shared" si="983"/>
        <v>0</v>
      </c>
      <c r="AC3056" s="15">
        <f t="shared" si="982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7"/>
        <v>199.68000000000004</v>
      </c>
      <c r="Y3057" s="14">
        <f t="shared" si="938"/>
        <v>507.96</v>
      </c>
      <c r="Z3057" s="14">
        <f t="shared" si="939"/>
        <v>0</v>
      </c>
      <c r="AA3057" s="14">
        <f t="shared" si="940"/>
        <v>0</v>
      </c>
      <c r="AB3057" s="14">
        <f t="shared" si="983"/>
        <v>0</v>
      </c>
      <c r="AC3057" s="15">
        <f t="shared" si="982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7"/>
        <v>199.68000000000004</v>
      </c>
      <c r="Y3058" s="14">
        <f t="shared" si="938"/>
        <v>0</v>
      </c>
      <c r="Z3058" s="14">
        <f t="shared" si="939"/>
        <v>507.96</v>
      </c>
      <c r="AA3058" s="14">
        <f t="shared" si="940"/>
        <v>0</v>
      </c>
      <c r="AB3058" s="14">
        <f t="shared" si="983"/>
        <v>0</v>
      </c>
      <c r="AC3058" s="15">
        <f t="shared" si="982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7"/>
        <v>199.68000000000004</v>
      </c>
      <c r="Y3059" s="14">
        <f t="shared" si="938"/>
        <v>0</v>
      </c>
      <c r="Z3059" s="14">
        <f t="shared" si="939"/>
        <v>0</v>
      </c>
      <c r="AA3059" s="14">
        <f t="shared" si="940"/>
        <v>507.96</v>
      </c>
      <c r="AB3059" s="14">
        <f t="shared" si="983"/>
        <v>0</v>
      </c>
      <c r="AC3059" s="15">
        <f t="shared" si="982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7"/>
        <v>199.68000000000004</v>
      </c>
      <c r="Y3060" s="14">
        <f t="shared" si="938"/>
        <v>0</v>
      </c>
      <c r="Z3060" s="14">
        <f t="shared" si="939"/>
        <v>0</v>
      </c>
      <c r="AA3060" s="14">
        <f t="shared" si="940"/>
        <v>0</v>
      </c>
      <c r="AB3060" s="14">
        <f t="shared" si="983"/>
        <v>507.96</v>
      </c>
      <c r="AC3060" s="15">
        <f t="shared" si="982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8"/>
        <v>0</v>
      </c>
      <c r="Z3061" s="14">
        <f t="shared" si="939"/>
        <v>0</v>
      </c>
      <c r="AA3061" s="14">
        <f t="shared" si="940"/>
        <v>0</v>
      </c>
      <c r="AB3061" s="14">
        <f t="shared" si="983"/>
        <v>0</v>
      </c>
      <c r="AC3061" s="15">
        <f t="shared" si="982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7"/>
        <v>698.25</v>
      </c>
      <c r="Y3062" s="14">
        <f t="shared" si="938"/>
        <v>0</v>
      </c>
      <c r="Z3062" s="14">
        <f t="shared" si="939"/>
        <v>0</v>
      </c>
      <c r="AA3062" s="14">
        <f t="shared" si="940"/>
        <v>0</v>
      </c>
      <c r="AB3062" s="14">
        <f t="shared" si="983"/>
        <v>0</v>
      </c>
      <c r="AC3062" s="15">
        <f t="shared" si="982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7"/>
        <v>698.25</v>
      </c>
      <c r="Y3063" s="14">
        <f t="shared" si="938"/>
        <v>0</v>
      </c>
      <c r="Z3063" s="14">
        <f t="shared" si="939"/>
        <v>0</v>
      </c>
      <c r="AA3063" s="14">
        <f t="shared" si="940"/>
        <v>0</v>
      </c>
      <c r="AB3063" s="14">
        <f t="shared" si="983"/>
        <v>0</v>
      </c>
      <c r="AC3063" s="15">
        <f t="shared" si="982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7"/>
        <v>729.6</v>
      </c>
      <c r="Y3064" s="14">
        <f t="shared" si="938"/>
        <v>0</v>
      </c>
      <c r="Z3064" s="14">
        <f t="shared" si="939"/>
        <v>0</v>
      </c>
      <c r="AA3064" s="14">
        <f t="shared" si="940"/>
        <v>0</v>
      </c>
      <c r="AB3064" s="14">
        <f t="shared" si="983"/>
        <v>0</v>
      </c>
      <c r="AC3064" s="15">
        <f t="shared" si="982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7"/>
        <v>651.32000000000005</v>
      </c>
      <c r="Y3065" s="14">
        <f t="shared" si="938"/>
        <v>0</v>
      </c>
      <c r="Z3065" s="14">
        <f t="shared" si="939"/>
        <v>0</v>
      </c>
      <c r="AA3065" s="14">
        <f t="shared" si="940"/>
        <v>0</v>
      </c>
      <c r="AB3065" s="14">
        <f t="shared" si="983"/>
        <v>0</v>
      </c>
      <c r="AC3065" s="15">
        <f t="shared" si="982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7"/>
        <v>432</v>
      </c>
      <c r="Y3066" s="52">
        <f t="shared" si="938"/>
        <v>0</v>
      </c>
      <c r="Z3066" s="52">
        <f t="shared" si="939"/>
        <v>180</v>
      </c>
      <c r="AA3066" s="52">
        <f t="shared" si="940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4">N3067+S3067</f>
        <v>558</v>
      </c>
      <c r="Y3067" s="14">
        <f t="shared" ref="Y3067:Y3080" si="985">O3067+T3067</f>
        <v>0</v>
      </c>
      <c r="Z3067" s="14">
        <f t="shared" ref="Z3067:Z3080" si="986">P3067+U3067</f>
        <v>144</v>
      </c>
      <c r="AA3067" s="14">
        <f t="shared" ref="AA3067:AA3080" si="987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4"/>
        <v>406.8</v>
      </c>
      <c r="Y3068" s="14">
        <f t="shared" si="985"/>
        <v>0</v>
      </c>
      <c r="Z3068" s="14">
        <f t="shared" si="986"/>
        <v>172</v>
      </c>
      <c r="AA3068" s="14">
        <f t="shared" si="987"/>
        <v>0</v>
      </c>
      <c r="AB3068" s="14">
        <f>R3068+W3068</f>
        <v>0</v>
      </c>
      <c r="AC3068" s="15">
        <f t="shared" ref="AC3068:AC3080" si="988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4"/>
        <v>406.8</v>
      </c>
      <c r="Y3069" s="14">
        <f t="shared" si="985"/>
        <v>0</v>
      </c>
      <c r="Z3069" s="14">
        <f t="shared" si="986"/>
        <v>172</v>
      </c>
      <c r="AA3069" s="14">
        <f t="shared" si="987"/>
        <v>0</v>
      </c>
      <c r="AB3069" s="14">
        <f t="shared" ref="AB3069:AB3080" si="989">R3069+W3069</f>
        <v>0</v>
      </c>
      <c r="AC3069" s="15">
        <f t="shared" si="988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4"/>
        <v>406.8</v>
      </c>
      <c r="Y3070" s="14">
        <f t="shared" si="985"/>
        <v>0</v>
      </c>
      <c r="Z3070" s="14">
        <f t="shared" si="986"/>
        <v>172</v>
      </c>
      <c r="AA3070" s="14">
        <f t="shared" si="987"/>
        <v>0</v>
      </c>
      <c r="AB3070" s="14">
        <f t="shared" si="989"/>
        <v>0</v>
      </c>
      <c r="AC3070" s="15">
        <f t="shared" si="988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4"/>
        <v>406.8</v>
      </c>
      <c r="Y3071" s="14">
        <f t="shared" si="985"/>
        <v>0</v>
      </c>
      <c r="Z3071" s="14">
        <f t="shared" si="986"/>
        <v>172</v>
      </c>
      <c r="AA3071" s="14">
        <f t="shared" si="987"/>
        <v>0</v>
      </c>
      <c r="AB3071" s="14">
        <f t="shared" si="989"/>
        <v>0</v>
      </c>
      <c r="AC3071" s="15">
        <f t="shared" si="988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4"/>
        <v>156</v>
      </c>
      <c r="Y3072" s="14">
        <f t="shared" si="985"/>
        <v>576</v>
      </c>
      <c r="Z3072" s="14">
        <f t="shared" si="986"/>
        <v>0</v>
      </c>
      <c r="AA3072" s="14">
        <f t="shared" si="987"/>
        <v>0</v>
      </c>
      <c r="AB3072" s="14">
        <f t="shared" si="989"/>
        <v>0</v>
      </c>
      <c r="AC3072" s="15">
        <f t="shared" si="988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4"/>
        <v>156</v>
      </c>
      <c r="Y3073" s="14">
        <f t="shared" si="985"/>
        <v>0</v>
      </c>
      <c r="Z3073" s="14">
        <f t="shared" si="986"/>
        <v>612</v>
      </c>
      <c r="AA3073" s="14">
        <f t="shared" si="987"/>
        <v>0</v>
      </c>
      <c r="AB3073" s="14">
        <f t="shared" si="989"/>
        <v>0</v>
      </c>
      <c r="AC3073" s="15">
        <f t="shared" si="988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4"/>
        <v>156</v>
      </c>
      <c r="Y3074" s="14">
        <f t="shared" si="985"/>
        <v>0</v>
      </c>
      <c r="Z3074" s="14">
        <f t="shared" si="986"/>
        <v>0</v>
      </c>
      <c r="AA3074" s="14">
        <f t="shared" si="987"/>
        <v>576</v>
      </c>
      <c r="AB3074" s="14">
        <f t="shared" si="989"/>
        <v>0</v>
      </c>
      <c r="AC3074" s="15">
        <f t="shared" si="988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4"/>
        <v>156</v>
      </c>
      <c r="Y3075" s="14">
        <f t="shared" si="985"/>
        <v>0</v>
      </c>
      <c r="Z3075" s="14">
        <f t="shared" si="986"/>
        <v>0</v>
      </c>
      <c r="AA3075" s="14">
        <f t="shared" si="987"/>
        <v>0</v>
      </c>
      <c r="AB3075" s="14">
        <f t="shared" si="989"/>
        <v>576</v>
      </c>
      <c r="AC3075" s="15">
        <f t="shared" si="988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5"/>
        <v>0</v>
      </c>
      <c r="Z3076" s="14">
        <f t="shared" si="986"/>
        <v>210</v>
      </c>
      <c r="AA3076" s="14">
        <f t="shared" si="987"/>
        <v>0</v>
      </c>
      <c r="AB3076" s="14">
        <f t="shared" si="989"/>
        <v>0</v>
      </c>
      <c r="AC3076" s="15">
        <f t="shared" si="988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4"/>
        <v>717.6</v>
      </c>
      <c r="Y3077" s="14">
        <f t="shared" si="985"/>
        <v>0</v>
      </c>
      <c r="Z3077" s="14">
        <f t="shared" si="986"/>
        <v>0</v>
      </c>
      <c r="AA3077" s="14">
        <f t="shared" si="987"/>
        <v>0</v>
      </c>
      <c r="AB3077" s="14">
        <f t="shared" si="989"/>
        <v>0</v>
      </c>
      <c r="AC3077" s="15">
        <f t="shared" si="988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4"/>
        <v>717.6</v>
      </c>
      <c r="Y3078" s="14">
        <f t="shared" si="985"/>
        <v>0</v>
      </c>
      <c r="Z3078" s="14">
        <f t="shared" si="986"/>
        <v>0</v>
      </c>
      <c r="AA3078" s="14">
        <f t="shared" si="987"/>
        <v>0</v>
      </c>
      <c r="AB3078" s="14">
        <f t="shared" si="989"/>
        <v>0</v>
      </c>
      <c r="AC3078" s="15">
        <f t="shared" si="988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4"/>
        <v>543.59999999999991</v>
      </c>
      <c r="Y3079" s="14">
        <f t="shared" si="985"/>
        <v>0</v>
      </c>
      <c r="Z3079" s="14">
        <f t="shared" si="986"/>
        <v>144</v>
      </c>
      <c r="AA3079" s="14">
        <f t="shared" si="987"/>
        <v>0</v>
      </c>
      <c r="AB3079" s="14">
        <f t="shared" si="989"/>
        <v>0</v>
      </c>
      <c r="AC3079" s="15">
        <f t="shared" si="988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4"/>
        <v>626.4</v>
      </c>
      <c r="Y3080" s="14">
        <f t="shared" si="985"/>
        <v>0</v>
      </c>
      <c r="Z3080" s="14">
        <f t="shared" si="986"/>
        <v>144</v>
      </c>
      <c r="AA3080" s="14">
        <f t="shared" si="987"/>
        <v>0</v>
      </c>
      <c r="AB3080" s="14">
        <f t="shared" si="989"/>
        <v>0</v>
      </c>
      <c r="AC3080" s="15">
        <f t="shared" si="988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7"/>
        <v>618</v>
      </c>
      <c r="Y3081" s="52">
        <f t="shared" si="938"/>
        <v>0</v>
      </c>
      <c r="Z3081" s="52">
        <f t="shared" si="939"/>
        <v>0</v>
      </c>
      <c r="AA3081" s="52">
        <f t="shared" si="940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90">N3082+S3082</f>
        <v>782.8</v>
      </c>
      <c r="Y3082" s="14">
        <f t="shared" ref="Y3082:Y3095" si="991">O3082+T3082</f>
        <v>0</v>
      </c>
      <c r="Z3082" s="14">
        <f t="shared" ref="Z3082:Z3095" si="992">P3082+U3082</f>
        <v>0</v>
      </c>
      <c r="AA3082" s="14">
        <f t="shared" ref="AA3082:AA3095" si="993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90"/>
        <v>576.79999999999995</v>
      </c>
      <c r="Y3083" s="14">
        <f t="shared" si="991"/>
        <v>0</v>
      </c>
      <c r="Z3083" s="14">
        <f t="shared" si="992"/>
        <v>0</v>
      </c>
      <c r="AA3083" s="14">
        <f t="shared" si="993"/>
        <v>0</v>
      </c>
      <c r="AB3083" s="14">
        <f>R3083+W3083</f>
        <v>0</v>
      </c>
      <c r="AC3083" s="15">
        <f t="shared" ref="AC3083:AC3095" si="994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90"/>
        <v>576.79999999999995</v>
      </c>
      <c r="Y3084" s="14">
        <f t="shared" si="991"/>
        <v>0</v>
      </c>
      <c r="Z3084" s="14">
        <f t="shared" si="992"/>
        <v>0</v>
      </c>
      <c r="AA3084" s="14">
        <f t="shared" si="993"/>
        <v>0</v>
      </c>
      <c r="AB3084" s="14">
        <f t="shared" ref="AB3084:AB3095" si="995">R3084+W3084</f>
        <v>0</v>
      </c>
      <c r="AC3084" s="15">
        <f t="shared" si="994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90"/>
        <v>576.79999999999995</v>
      </c>
      <c r="Y3085" s="14">
        <f t="shared" si="991"/>
        <v>0</v>
      </c>
      <c r="Z3085" s="14">
        <f t="shared" si="992"/>
        <v>0</v>
      </c>
      <c r="AA3085" s="14">
        <f t="shared" si="993"/>
        <v>0</v>
      </c>
      <c r="AB3085" s="14">
        <f t="shared" si="995"/>
        <v>0</v>
      </c>
      <c r="AC3085" s="15">
        <f t="shared" si="994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90"/>
        <v>576.79999999999995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0</v>
      </c>
      <c r="AC3086" s="15">
        <f t="shared" si="994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90"/>
        <v>202.8</v>
      </c>
      <c r="Y3087" s="14">
        <f t="shared" si="991"/>
        <v>520.79999999999995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90"/>
        <v>202.8</v>
      </c>
      <c r="Y3088" s="14">
        <f t="shared" si="991"/>
        <v>0</v>
      </c>
      <c r="Z3088" s="14">
        <f t="shared" si="992"/>
        <v>520.79999999999995</v>
      </c>
      <c r="AA3088" s="14">
        <f t="shared" si="993"/>
        <v>0</v>
      </c>
      <c r="AB3088" s="14">
        <f t="shared" si="995"/>
        <v>0</v>
      </c>
      <c r="AC3088" s="15">
        <f t="shared" si="994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90"/>
        <v>202.8</v>
      </c>
      <c r="Y3089" s="14">
        <f t="shared" si="991"/>
        <v>0</v>
      </c>
      <c r="Z3089" s="14">
        <f t="shared" si="992"/>
        <v>0</v>
      </c>
      <c r="AA3089" s="14">
        <f t="shared" si="993"/>
        <v>520.79999999999995</v>
      </c>
      <c r="AB3089" s="14">
        <f t="shared" si="995"/>
        <v>0</v>
      </c>
      <c r="AC3089" s="15">
        <f t="shared" si="994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90"/>
        <v>202.8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520.79999999999995</v>
      </c>
      <c r="AC3090" s="15">
        <f t="shared" si="994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90"/>
        <v>710.7</v>
      </c>
      <c r="Y3092" s="14">
        <f t="shared" si="991"/>
        <v>0</v>
      </c>
      <c r="Z3092" s="14">
        <f t="shared" si="992"/>
        <v>0</v>
      </c>
      <c r="AA3092" s="14">
        <f t="shared" si="993"/>
        <v>0</v>
      </c>
      <c r="AB3092" s="14">
        <f t="shared" si="995"/>
        <v>0</v>
      </c>
      <c r="AC3092" s="15">
        <f t="shared" si="994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90"/>
        <v>710.7</v>
      </c>
      <c r="Y3093" s="14">
        <f t="shared" si="991"/>
        <v>0</v>
      </c>
      <c r="Z3093" s="14">
        <f t="shared" si="992"/>
        <v>0</v>
      </c>
      <c r="AA3093" s="14">
        <f t="shared" si="993"/>
        <v>0</v>
      </c>
      <c r="AB3093" s="14">
        <f t="shared" si="995"/>
        <v>0</v>
      </c>
      <c r="AC3093" s="15">
        <f t="shared" si="994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90"/>
        <v>720.17600000000016</v>
      </c>
      <c r="Y3094" s="14">
        <f t="shared" si="991"/>
        <v>0</v>
      </c>
      <c r="Z3094" s="14">
        <f t="shared" si="992"/>
        <v>0</v>
      </c>
      <c r="AA3094" s="14">
        <f t="shared" si="993"/>
        <v>0</v>
      </c>
      <c r="AB3094" s="14">
        <f t="shared" si="995"/>
        <v>0</v>
      </c>
      <c r="AC3094" s="15">
        <f t="shared" si="994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90"/>
        <v>720.17600000000016</v>
      </c>
      <c r="Y3095" s="14">
        <f t="shared" si="991"/>
        <v>0</v>
      </c>
      <c r="Z3095" s="14">
        <f t="shared" si="992"/>
        <v>0</v>
      </c>
      <c r="AA3095" s="14">
        <f t="shared" si="993"/>
        <v>0</v>
      </c>
      <c r="AB3095" s="14">
        <f t="shared" si="995"/>
        <v>0</v>
      </c>
      <c r="AC3095" s="15">
        <f t="shared" si="994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6">N3096+S3096</f>
        <v>374</v>
      </c>
      <c r="Y3096" s="52">
        <f t="shared" ref="Y3096:Y3125" si="997">O3096+T3096</f>
        <v>240</v>
      </c>
      <c r="Z3096" s="52">
        <f t="shared" ref="Z3096:Z3125" si="998">P3096+U3096</f>
        <v>0</v>
      </c>
      <c r="AA3096" s="52">
        <f t="shared" ref="AA3096:AA3125" si="999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6"/>
        <v>578</v>
      </c>
      <c r="Y3097" s="14">
        <f t="shared" si="997"/>
        <v>192</v>
      </c>
      <c r="Z3097" s="14">
        <f t="shared" si="998"/>
        <v>0</v>
      </c>
      <c r="AA3097" s="14">
        <f t="shared" si="999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6"/>
        <v>353.6</v>
      </c>
      <c r="Y3098" s="14">
        <f t="shared" si="997"/>
        <v>228</v>
      </c>
      <c r="Z3098" s="14">
        <f t="shared" si="998"/>
        <v>0</v>
      </c>
      <c r="AA3098" s="14">
        <f t="shared" si="999"/>
        <v>0</v>
      </c>
      <c r="AB3098" s="14">
        <f>R3098+W3098</f>
        <v>0</v>
      </c>
      <c r="AC3098" s="15">
        <f t="shared" ref="AC3098:AC3110" si="1000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6"/>
        <v>353.6</v>
      </c>
      <c r="Y3099" s="14">
        <f t="shared" si="997"/>
        <v>228</v>
      </c>
      <c r="Z3099" s="14">
        <f t="shared" si="998"/>
        <v>0</v>
      </c>
      <c r="AA3099" s="14">
        <f t="shared" si="999"/>
        <v>0</v>
      </c>
      <c r="AB3099" s="14">
        <f t="shared" ref="AB3099:AB3110" si="1001">R3099+W3099</f>
        <v>0</v>
      </c>
      <c r="AC3099" s="15">
        <f t="shared" si="1000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6"/>
        <v>353.6</v>
      </c>
      <c r="Y3100" s="14">
        <f t="shared" si="997"/>
        <v>228</v>
      </c>
      <c r="Z3100" s="14">
        <f t="shared" si="998"/>
        <v>0</v>
      </c>
      <c r="AA3100" s="14">
        <f t="shared" si="999"/>
        <v>0</v>
      </c>
      <c r="AB3100" s="14">
        <f t="shared" si="1001"/>
        <v>0</v>
      </c>
      <c r="AC3100" s="15">
        <f t="shared" si="1000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6"/>
        <v>353.6</v>
      </c>
      <c r="Y3101" s="14">
        <f t="shared" si="997"/>
        <v>228</v>
      </c>
      <c r="Z3101" s="14">
        <f t="shared" si="998"/>
        <v>0</v>
      </c>
      <c r="AA3101" s="14">
        <f t="shared" si="999"/>
        <v>0</v>
      </c>
      <c r="AB3101" s="14">
        <f t="shared" si="1001"/>
        <v>0</v>
      </c>
      <c r="AC3101" s="15">
        <f t="shared" si="1000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6"/>
        <v>120.12</v>
      </c>
      <c r="Y3102" s="14">
        <f t="shared" si="997"/>
        <v>600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6"/>
        <v>120.12</v>
      </c>
      <c r="Y3103" s="14">
        <f t="shared" si="997"/>
        <v>0</v>
      </c>
      <c r="Z3103" s="14">
        <f t="shared" si="998"/>
        <v>600</v>
      </c>
      <c r="AA3103" s="14">
        <f t="shared" si="999"/>
        <v>0</v>
      </c>
      <c r="AB3103" s="14">
        <f t="shared" si="1001"/>
        <v>0</v>
      </c>
      <c r="AC3103" s="15">
        <f t="shared" si="1000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6"/>
        <v>120.12</v>
      </c>
      <c r="Y3104" s="14">
        <f t="shared" si="997"/>
        <v>0</v>
      </c>
      <c r="Z3104" s="14">
        <f t="shared" si="998"/>
        <v>0</v>
      </c>
      <c r="AA3104" s="14">
        <f t="shared" si="999"/>
        <v>600</v>
      </c>
      <c r="AB3104" s="14">
        <f t="shared" si="1001"/>
        <v>0</v>
      </c>
      <c r="AC3104" s="15">
        <f t="shared" si="1000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6"/>
        <v>120.12</v>
      </c>
      <c r="Y3105" s="14">
        <f t="shared" si="997"/>
        <v>0</v>
      </c>
      <c r="Z3105" s="14">
        <f t="shared" si="998"/>
        <v>0</v>
      </c>
      <c r="AA3105" s="14">
        <f t="shared" si="999"/>
        <v>0</v>
      </c>
      <c r="AB3105" s="14">
        <f t="shared" si="1001"/>
        <v>600</v>
      </c>
      <c r="AC3105" s="15">
        <f t="shared" si="1000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7"/>
        <v>225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6"/>
        <v>720</v>
      </c>
      <c r="Y3107" s="14">
        <f t="shared" si="997"/>
        <v>0</v>
      </c>
      <c r="Z3107" s="14">
        <f t="shared" si="998"/>
        <v>0</v>
      </c>
      <c r="AA3107" s="14">
        <f t="shared" si="999"/>
        <v>0</v>
      </c>
      <c r="AB3107" s="14">
        <f t="shared" si="1001"/>
        <v>0</v>
      </c>
      <c r="AC3107" s="15">
        <f t="shared" si="1000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6"/>
        <v>720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 t="shared" si="1001"/>
        <v>0</v>
      </c>
      <c r="AC3108" s="15">
        <f t="shared" si="1000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6"/>
        <v>510.00000000000006</v>
      </c>
      <c r="Y3109" s="14">
        <f t="shared" si="997"/>
        <v>192</v>
      </c>
      <c r="Z3109" s="14">
        <f t="shared" si="998"/>
        <v>0</v>
      </c>
      <c r="AA3109" s="14">
        <f t="shared" si="999"/>
        <v>0</v>
      </c>
      <c r="AB3109" s="14">
        <f t="shared" si="1001"/>
        <v>0</v>
      </c>
      <c r="AC3109" s="15">
        <f t="shared" si="1000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6"/>
        <v>510.00000000000006</v>
      </c>
      <c r="Y3110" s="14">
        <f t="shared" si="997"/>
        <v>192</v>
      </c>
      <c r="Z3110" s="14">
        <f t="shared" si="998"/>
        <v>0</v>
      </c>
      <c r="AA3110" s="14">
        <f t="shared" si="999"/>
        <v>0</v>
      </c>
      <c r="AB3110" s="14">
        <f t="shared" si="1001"/>
        <v>0</v>
      </c>
      <c r="AC3110" s="15">
        <f t="shared" si="1000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6"/>
        <v>614.4</v>
      </c>
      <c r="Y3111" s="52">
        <f t="shared" si="997"/>
        <v>0</v>
      </c>
      <c r="Z3111" s="52">
        <f t="shared" si="998"/>
        <v>0</v>
      </c>
      <c r="AA3111" s="52">
        <f t="shared" si="999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6"/>
        <v>691.2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6"/>
        <v>578.55999999999995</v>
      </c>
      <c r="Y3113" s="14">
        <f t="shared" si="997"/>
        <v>0</v>
      </c>
      <c r="Z3113" s="14">
        <f t="shared" si="998"/>
        <v>0</v>
      </c>
      <c r="AA3113" s="14">
        <f t="shared" si="999"/>
        <v>0</v>
      </c>
      <c r="AB3113" s="14">
        <f>R3113+W3113</f>
        <v>0</v>
      </c>
      <c r="AC3113" s="15">
        <f t="shared" ref="AC3113:AC3125" si="1002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6"/>
        <v>578.55999999999995</v>
      </c>
      <c r="Y3114" s="14">
        <f t="shared" si="997"/>
        <v>0</v>
      </c>
      <c r="Z3114" s="14">
        <f t="shared" si="998"/>
        <v>0</v>
      </c>
      <c r="AA3114" s="14">
        <f t="shared" si="999"/>
        <v>0</v>
      </c>
      <c r="AB3114" s="14">
        <f t="shared" ref="AB3114:AB3125" si="1003">R3114+W3114</f>
        <v>0</v>
      </c>
      <c r="AC3114" s="15">
        <f t="shared" si="1002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6"/>
        <v>578.55999999999995</v>
      </c>
      <c r="Y3115" s="14">
        <f t="shared" si="997"/>
        <v>0</v>
      </c>
      <c r="Z3115" s="14">
        <f t="shared" si="998"/>
        <v>0</v>
      </c>
      <c r="AA3115" s="14">
        <f t="shared" si="999"/>
        <v>0</v>
      </c>
      <c r="AB3115" s="14">
        <f t="shared" si="1003"/>
        <v>0</v>
      </c>
      <c r="AC3115" s="15">
        <f t="shared" si="1002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6"/>
        <v>578.55999999999995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0</v>
      </c>
      <c r="AC3116" s="15">
        <f t="shared" si="1002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6"/>
        <v>199.68</v>
      </c>
      <c r="Y3117" s="14">
        <f t="shared" si="997"/>
        <v>525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6"/>
        <v>199.68</v>
      </c>
      <c r="Y3118" s="14">
        <f t="shared" si="997"/>
        <v>0</v>
      </c>
      <c r="Z3118" s="14">
        <f t="shared" si="998"/>
        <v>525</v>
      </c>
      <c r="AA3118" s="14">
        <f t="shared" si="999"/>
        <v>0</v>
      </c>
      <c r="AB3118" s="14">
        <f t="shared" si="1003"/>
        <v>0</v>
      </c>
      <c r="AC3118" s="15">
        <f t="shared" si="1002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6"/>
        <v>199.68</v>
      </c>
      <c r="Y3119" s="14">
        <f t="shared" si="997"/>
        <v>0</v>
      </c>
      <c r="Z3119" s="14">
        <f t="shared" si="998"/>
        <v>0</v>
      </c>
      <c r="AA3119" s="14">
        <f t="shared" si="999"/>
        <v>525</v>
      </c>
      <c r="AB3119" s="14">
        <f t="shared" si="1003"/>
        <v>0</v>
      </c>
      <c r="AC3119" s="15">
        <f t="shared" si="1002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6"/>
        <v>199.68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525</v>
      </c>
      <c r="AC3120" s="15">
        <f t="shared" si="1002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6"/>
        <v>710.4</v>
      </c>
      <c r="Y3122" s="14">
        <f t="shared" si="997"/>
        <v>0</v>
      </c>
      <c r="Z3122" s="14">
        <f t="shared" si="998"/>
        <v>0</v>
      </c>
      <c r="AA3122" s="14">
        <f t="shared" si="999"/>
        <v>0</v>
      </c>
      <c r="AB3122" s="14">
        <f t="shared" si="1003"/>
        <v>0</v>
      </c>
      <c r="AC3122" s="15">
        <f t="shared" si="1002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6"/>
        <v>710.4</v>
      </c>
      <c r="Y3123" s="14">
        <f t="shared" si="997"/>
        <v>0</v>
      </c>
      <c r="Z3123" s="14">
        <f t="shared" si="998"/>
        <v>0</v>
      </c>
      <c r="AA3123" s="14">
        <f t="shared" si="999"/>
        <v>0</v>
      </c>
      <c r="AB3123" s="14">
        <f t="shared" si="1003"/>
        <v>0</v>
      </c>
      <c r="AC3123" s="15">
        <f t="shared" si="1002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6"/>
        <v>657.40800000000002</v>
      </c>
      <c r="Y3124" s="14">
        <f t="shared" si="997"/>
        <v>0</v>
      </c>
      <c r="Z3124" s="14">
        <f t="shared" si="998"/>
        <v>0</v>
      </c>
      <c r="AA3124" s="14">
        <f t="shared" si="999"/>
        <v>0</v>
      </c>
      <c r="AB3124" s="14">
        <f t="shared" si="1003"/>
        <v>0</v>
      </c>
      <c r="AC3124" s="15">
        <f t="shared" si="1002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6"/>
        <v>762.88000000000011</v>
      </c>
      <c r="Y3125" s="14">
        <f t="shared" si="997"/>
        <v>0</v>
      </c>
      <c r="Z3125" s="14">
        <f t="shared" si="998"/>
        <v>0</v>
      </c>
      <c r="AA3125" s="14">
        <f t="shared" si="999"/>
        <v>0</v>
      </c>
      <c r="AB3125" s="14">
        <f t="shared" si="1003"/>
        <v>0</v>
      </c>
      <c r="AC3125" s="15">
        <f t="shared" si="1002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4">N3127+S3127</f>
        <v>508.8</v>
      </c>
      <c r="Y3127" s="14">
        <f t="shared" ref="Y3127:Y3141" si="1005">O3127+T3127</f>
        <v>0</v>
      </c>
      <c r="Z3127" s="14">
        <f t="shared" ref="Z3127:Z3141" si="1006">P3127+U3127</f>
        <v>0</v>
      </c>
      <c r="AA3127" s="14">
        <f t="shared" ref="AA3127:AA3141" si="1007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4"/>
        <v>589.36000000000013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4"/>
        <v>479.12</v>
      </c>
      <c r="Y3129" s="14">
        <f t="shared" si="1005"/>
        <v>0</v>
      </c>
      <c r="Z3129" s="14">
        <f t="shared" si="1006"/>
        <v>0</v>
      </c>
      <c r="AA3129" s="14">
        <f t="shared" si="1007"/>
        <v>0</v>
      </c>
      <c r="AB3129" s="14">
        <f>R3129+W3129</f>
        <v>0</v>
      </c>
      <c r="AC3129" s="15">
        <f t="shared" ref="AC3129:AC3141" si="1008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4"/>
        <v>479.12</v>
      </c>
      <c r="Y3130" s="14">
        <f t="shared" si="1005"/>
        <v>0</v>
      </c>
      <c r="Z3130" s="14">
        <f t="shared" si="1006"/>
        <v>0</v>
      </c>
      <c r="AA3130" s="14">
        <f t="shared" si="1007"/>
        <v>0</v>
      </c>
      <c r="AB3130" s="14">
        <f t="shared" ref="AB3130:AB3141" si="1009">R3130+W3130</f>
        <v>0</v>
      </c>
      <c r="AC3130" s="15">
        <f t="shared" si="1008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4"/>
        <v>479.12</v>
      </c>
      <c r="Y3131" s="14">
        <f t="shared" si="1005"/>
        <v>0</v>
      </c>
      <c r="Z3131" s="14">
        <f t="shared" si="1006"/>
        <v>0</v>
      </c>
      <c r="AA3131" s="14">
        <f t="shared" si="1007"/>
        <v>0</v>
      </c>
      <c r="AB3131" s="14">
        <f t="shared" si="1009"/>
        <v>0</v>
      </c>
      <c r="AC3131" s="15">
        <f t="shared" si="1008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4"/>
        <v>479.12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0</v>
      </c>
      <c r="AC3132" s="15">
        <f t="shared" si="1008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4"/>
        <v>165.36</v>
      </c>
      <c r="Y3133" s="14">
        <f t="shared" si="1005"/>
        <v>431.25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4"/>
        <v>165.36</v>
      </c>
      <c r="Y3134" s="14">
        <f t="shared" si="1005"/>
        <v>0</v>
      </c>
      <c r="Z3134" s="14">
        <f t="shared" si="1006"/>
        <v>431.25</v>
      </c>
      <c r="AA3134" s="14">
        <f t="shared" si="1007"/>
        <v>0</v>
      </c>
      <c r="AB3134" s="14">
        <f t="shared" si="1009"/>
        <v>0</v>
      </c>
      <c r="AC3134" s="15">
        <f t="shared" si="1008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4"/>
        <v>165.36</v>
      </c>
      <c r="Y3135" s="14">
        <f t="shared" si="1005"/>
        <v>0</v>
      </c>
      <c r="Z3135" s="14">
        <f t="shared" si="1006"/>
        <v>0</v>
      </c>
      <c r="AA3135" s="14">
        <f t="shared" si="1007"/>
        <v>431.25</v>
      </c>
      <c r="AB3135" s="14">
        <f t="shared" si="1009"/>
        <v>0</v>
      </c>
      <c r="AC3135" s="15">
        <f t="shared" si="1008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4"/>
        <v>165.36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431.25</v>
      </c>
      <c r="AC3136" s="15">
        <f t="shared" si="1008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4"/>
        <v>588.30000000000007</v>
      </c>
      <c r="Y3138" s="14">
        <f t="shared" si="1005"/>
        <v>0</v>
      </c>
      <c r="Z3138" s="14">
        <f t="shared" si="1006"/>
        <v>0</v>
      </c>
      <c r="AA3138" s="14">
        <f t="shared" si="1007"/>
        <v>0</v>
      </c>
      <c r="AB3138" s="14">
        <f t="shared" si="1009"/>
        <v>0</v>
      </c>
      <c r="AC3138" s="15">
        <f t="shared" si="1008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4"/>
        <v>588.30000000000007</v>
      </c>
      <c r="Y3139" s="14">
        <f t="shared" si="1005"/>
        <v>0</v>
      </c>
      <c r="Z3139" s="14">
        <f t="shared" si="1006"/>
        <v>0</v>
      </c>
      <c r="AA3139" s="14">
        <f t="shared" si="1007"/>
        <v>0</v>
      </c>
      <c r="AB3139" s="14">
        <f t="shared" si="1009"/>
        <v>0</v>
      </c>
      <c r="AC3139" s="15">
        <f t="shared" si="1008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4"/>
        <v>544.41600000000005</v>
      </c>
      <c r="Y3140" s="14">
        <f t="shared" si="1005"/>
        <v>0</v>
      </c>
      <c r="Z3140" s="14">
        <f t="shared" si="1006"/>
        <v>0</v>
      </c>
      <c r="AA3140" s="14">
        <f t="shared" si="1007"/>
        <v>0</v>
      </c>
      <c r="AB3140" s="14">
        <f t="shared" si="1009"/>
        <v>0</v>
      </c>
      <c r="AC3140" s="15">
        <f t="shared" si="1008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4"/>
        <v>631.76</v>
      </c>
      <c r="Y3141" s="14">
        <f t="shared" si="1005"/>
        <v>0</v>
      </c>
      <c r="Z3141" s="14">
        <f t="shared" si="1006"/>
        <v>0</v>
      </c>
      <c r="AA3141" s="14">
        <f t="shared" si="1007"/>
        <v>0</v>
      </c>
      <c r="AB3141" s="14">
        <f t="shared" si="1009"/>
        <v>0</v>
      </c>
      <c r="AC3141" s="15">
        <f t="shared" si="1008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10">N3143+S3143</f>
        <v>800.8</v>
      </c>
      <c r="Y3143" s="14">
        <f t="shared" ref="Y3143:Y3206" si="1011">O3143+T3143</f>
        <v>0</v>
      </c>
      <c r="Z3143" s="14">
        <f t="shared" ref="Z3143:Z3206" si="1012">P3143+U3143</f>
        <v>0</v>
      </c>
      <c r="AA3143" s="14">
        <f t="shared" ref="AA3143:AA3206" si="1013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10"/>
        <v>924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10"/>
        <v>751.52</v>
      </c>
      <c r="Y3145" s="14">
        <f t="shared" si="1011"/>
        <v>0</v>
      </c>
      <c r="Z3145" s="14">
        <f t="shared" si="1012"/>
        <v>0</v>
      </c>
      <c r="AA3145" s="14">
        <f t="shared" si="1013"/>
        <v>0</v>
      </c>
      <c r="AB3145" s="14">
        <f>R3145+W3145</f>
        <v>0</v>
      </c>
      <c r="AC3145" s="15">
        <f t="shared" ref="AC3145:AC3157" si="1014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10"/>
        <v>751.52</v>
      </c>
      <c r="Y3146" s="14">
        <f t="shared" si="1011"/>
        <v>0</v>
      </c>
      <c r="Z3146" s="14">
        <f t="shared" si="1012"/>
        <v>0</v>
      </c>
      <c r="AA3146" s="14">
        <f t="shared" si="1013"/>
        <v>0</v>
      </c>
      <c r="AB3146" s="14">
        <f t="shared" ref="AB3146:AB3158" si="1015">R3146+W3146</f>
        <v>0</v>
      </c>
      <c r="AC3146" s="15">
        <f t="shared" si="1014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10"/>
        <v>751.52</v>
      </c>
      <c r="Y3147" s="14">
        <f t="shared" si="1011"/>
        <v>0</v>
      </c>
      <c r="Z3147" s="14">
        <f t="shared" si="1012"/>
        <v>0</v>
      </c>
      <c r="AA3147" s="14">
        <f t="shared" si="1013"/>
        <v>0</v>
      </c>
      <c r="AB3147" s="14">
        <f t="shared" si="1015"/>
        <v>0</v>
      </c>
      <c r="AC3147" s="15">
        <f t="shared" si="1014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10"/>
        <v>751.52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0</v>
      </c>
      <c r="AC3148" s="15">
        <f t="shared" si="1014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10"/>
        <v>256.88</v>
      </c>
      <c r="Y3149" s="14">
        <f t="shared" si="1011"/>
        <v>688.5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10"/>
        <v>256.88</v>
      </c>
      <c r="Y3150" s="14">
        <f t="shared" si="1011"/>
        <v>0</v>
      </c>
      <c r="Z3150" s="14">
        <f t="shared" si="1012"/>
        <v>688.5</v>
      </c>
      <c r="AA3150" s="14">
        <f t="shared" si="1013"/>
        <v>0</v>
      </c>
      <c r="AB3150" s="14">
        <f t="shared" si="1015"/>
        <v>0</v>
      </c>
      <c r="AC3150" s="15">
        <f t="shared" si="1014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10"/>
        <v>256.88</v>
      </c>
      <c r="Y3151" s="14">
        <f t="shared" si="1011"/>
        <v>0</v>
      </c>
      <c r="Z3151" s="14">
        <f t="shared" si="1012"/>
        <v>0</v>
      </c>
      <c r="AA3151" s="14">
        <f t="shared" si="1013"/>
        <v>688.5</v>
      </c>
      <c r="AB3151" s="14">
        <f t="shared" si="1015"/>
        <v>0</v>
      </c>
      <c r="AC3151" s="15">
        <f t="shared" si="1014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10"/>
        <v>256.88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688.5</v>
      </c>
      <c r="AC3152" s="15">
        <f t="shared" si="1014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10"/>
        <v>924</v>
      </c>
      <c r="Y3154" s="14">
        <f t="shared" si="1011"/>
        <v>0</v>
      </c>
      <c r="Z3154" s="14">
        <f t="shared" si="1012"/>
        <v>0</v>
      </c>
      <c r="AA3154" s="14">
        <f t="shared" si="1013"/>
        <v>0</v>
      </c>
      <c r="AB3154" s="14">
        <f t="shared" si="1015"/>
        <v>0</v>
      </c>
      <c r="AC3154" s="15">
        <f t="shared" si="1014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10"/>
        <v>924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 t="shared" si="1015"/>
        <v>0</v>
      </c>
      <c r="AC3155" s="15">
        <f t="shared" si="1014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10"/>
        <v>840.22400000000005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 t="shared" si="1015"/>
        <v>0</v>
      </c>
      <c r="AC3156" s="15">
        <f t="shared" si="1014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10"/>
        <v>979.43999999999994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si="1015"/>
        <v>0</v>
      </c>
      <c r="AC3157" s="15">
        <f t="shared" si="1014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10"/>
        <v>821.6</v>
      </c>
      <c r="Y3158" s="52">
        <f t="shared" si="1011"/>
        <v>0</v>
      </c>
      <c r="Z3158" s="52">
        <f t="shared" si="1012"/>
        <v>0</v>
      </c>
      <c r="AA3158" s="52">
        <f t="shared" si="1013"/>
        <v>0</v>
      </c>
      <c r="AB3158" s="52">
        <f t="shared" si="1015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0"/>
        <v>916.40000000000009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0"/>
        <v>771.04</v>
      </c>
      <c r="Y3160" s="14">
        <f t="shared" si="1011"/>
        <v>0</v>
      </c>
      <c r="Z3160" s="14">
        <f t="shared" si="1012"/>
        <v>0</v>
      </c>
      <c r="AA3160" s="14">
        <f t="shared" si="1013"/>
        <v>0</v>
      </c>
      <c r="AB3160" s="14">
        <f>R3160+W3160</f>
        <v>0</v>
      </c>
      <c r="AC3160" s="15">
        <f t="shared" ref="AC3160:AC3172" si="1016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0"/>
        <v>771.04</v>
      </c>
      <c r="Y3161" s="14">
        <f t="shared" si="1011"/>
        <v>0</v>
      </c>
      <c r="Z3161" s="14">
        <f t="shared" si="1012"/>
        <v>0</v>
      </c>
      <c r="AA3161" s="14">
        <f t="shared" si="1013"/>
        <v>0</v>
      </c>
      <c r="AB3161" s="14">
        <f t="shared" ref="AB3161:AB3173" si="1017">R3161+W3161</f>
        <v>0</v>
      </c>
      <c r="AC3161" s="15">
        <f t="shared" si="1016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0"/>
        <v>771.04</v>
      </c>
      <c r="Y3162" s="14">
        <f t="shared" si="1011"/>
        <v>0</v>
      </c>
      <c r="Z3162" s="14">
        <f t="shared" si="1012"/>
        <v>0</v>
      </c>
      <c r="AA3162" s="14">
        <f t="shared" si="1013"/>
        <v>0</v>
      </c>
      <c r="AB3162" s="14">
        <f t="shared" si="1017"/>
        <v>0</v>
      </c>
      <c r="AC3162" s="15">
        <f t="shared" si="1016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0"/>
        <v>771.04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0</v>
      </c>
      <c r="AC3163" s="15">
        <f t="shared" si="1016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0"/>
        <v>263.64</v>
      </c>
      <c r="Y3164" s="14">
        <f t="shared" si="1011"/>
        <v>708.75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0"/>
        <v>263.64</v>
      </c>
      <c r="Y3165" s="14">
        <f t="shared" si="1011"/>
        <v>0</v>
      </c>
      <c r="Z3165" s="14">
        <f t="shared" si="1012"/>
        <v>708.75</v>
      </c>
      <c r="AA3165" s="14">
        <f t="shared" si="1013"/>
        <v>0</v>
      </c>
      <c r="AB3165" s="14">
        <f t="shared" si="1017"/>
        <v>0</v>
      </c>
      <c r="AC3165" s="15">
        <f t="shared" si="1016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10"/>
        <v>263.64</v>
      </c>
      <c r="Y3166" s="14">
        <f t="shared" si="1011"/>
        <v>0</v>
      </c>
      <c r="Z3166" s="14">
        <f t="shared" si="1012"/>
        <v>0</v>
      </c>
      <c r="AA3166" s="14">
        <f t="shared" si="1013"/>
        <v>708.75</v>
      </c>
      <c r="AB3166" s="14">
        <f t="shared" si="1017"/>
        <v>0</v>
      </c>
      <c r="AC3166" s="15">
        <f t="shared" si="1016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10"/>
        <v>263.64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708.75</v>
      </c>
      <c r="AC3167" s="15">
        <f t="shared" si="1016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0"/>
        <v>948</v>
      </c>
      <c r="Y3169" s="14">
        <f t="shared" si="1011"/>
        <v>0</v>
      </c>
      <c r="Z3169" s="14">
        <f t="shared" si="1012"/>
        <v>0</v>
      </c>
      <c r="AA3169" s="14">
        <f t="shared" si="1013"/>
        <v>0</v>
      </c>
      <c r="AB3169" s="14">
        <f t="shared" si="1017"/>
        <v>0</v>
      </c>
      <c r="AC3169" s="15">
        <f t="shared" si="1016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0"/>
        <v>948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 t="shared" si="1017"/>
        <v>0</v>
      </c>
      <c r="AC3170" s="15">
        <f t="shared" si="1016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158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252.8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644.64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0"/>
        <v>897.44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 t="shared" si="1017"/>
        <v>0</v>
      </c>
      <c r="AC3171" s="15">
        <f t="shared" si="1016"/>
        <v>897.4</v>
      </c>
      <c r="AD3171" s="48">
        <f>(ROUND(AC3171-AC3158,1)/AC3158)</f>
        <v>9.2259006815968839E-2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0"/>
        <v>1004.8800000000001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si="1017"/>
        <v>0</v>
      </c>
      <c r="AC3172" s="15">
        <f t="shared" si="1016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0"/>
        <v>816</v>
      </c>
      <c r="Y3173" s="52">
        <f t="shared" si="1011"/>
        <v>0</v>
      </c>
      <c r="Z3173" s="52">
        <f t="shared" si="1012"/>
        <v>0</v>
      </c>
      <c r="AA3173" s="52">
        <f t="shared" si="1013"/>
        <v>0</v>
      </c>
      <c r="AB3173" s="52">
        <f t="shared" si="1017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0"/>
        <v>945.2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0"/>
        <v>768.4</v>
      </c>
      <c r="Y3175" s="14">
        <f t="shared" si="1011"/>
        <v>0</v>
      </c>
      <c r="Z3175" s="14">
        <f t="shared" si="1012"/>
        <v>0</v>
      </c>
      <c r="AA3175" s="14">
        <f t="shared" si="1013"/>
        <v>0</v>
      </c>
      <c r="AB3175" s="14">
        <f>R3175+W3175</f>
        <v>0</v>
      </c>
      <c r="AC3175" s="15">
        <f t="shared" ref="AC3175:AC3187" si="1018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0"/>
        <v>768.4</v>
      </c>
      <c r="Y3176" s="14">
        <f t="shared" si="1011"/>
        <v>0</v>
      </c>
      <c r="Z3176" s="14">
        <f t="shared" si="1012"/>
        <v>0</v>
      </c>
      <c r="AA3176" s="14">
        <f t="shared" si="1013"/>
        <v>0</v>
      </c>
      <c r="AB3176" s="14">
        <f t="shared" ref="AB3176:AB3188" si="1019">R3176+W3176</f>
        <v>0</v>
      </c>
      <c r="AC3176" s="15">
        <f t="shared" si="1018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0"/>
        <v>768.4</v>
      </c>
      <c r="Y3177" s="14">
        <f t="shared" si="1011"/>
        <v>0</v>
      </c>
      <c r="Z3177" s="14">
        <f t="shared" si="1012"/>
        <v>0</v>
      </c>
      <c r="AA3177" s="14">
        <f t="shared" si="1013"/>
        <v>0</v>
      </c>
      <c r="AB3177" s="14">
        <f t="shared" si="1019"/>
        <v>0</v>
      </c>
      <c r="AC3177" s="15">
        <f t="shared" si="1018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0"/>
        <v>768.4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0</v>
      </c>
      <c r="AC3178" s="15">
        <f t="shared" si="1018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0"/>
        <v>265.2</v>
      </c>
      <c r="Y3179" s="14">
        <f t="shared" si="1011"/>
        <v>675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0"/>
        <v>265.2</v>
      </c>
      <c r="Y3180" s="14">
        <f t="shared" si="1011"/>
        <v>0</v>
      </c>
      <c r="Z3180" s="14">
        <f t="shared" si="1012"/>
        <v>675</v>
      </c>
      <c r="AA3180" s="14">
        <f t="shared" si="1013"/>
        <v>0</v>
      </c>
      <c r="AB3180" s="14">
        <f t="shared" si="1019"/>
        <v>0</v>
      </c>
      <c r="AC3180" s="15">
        <f t="shared" si="1018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10"/>
        <v>265.2</v>
      </c>
      <c r="Y3181" s="14">
        <f t="shared" si="1011"/>
        <v>0</v>
      </c>
      <c r="Z3181" s="14">
        <f t="shared" si="1012"/>
        <v>0</v>
      </c>
      <c r="AA3181" s="14">
        <f t="shared" si="1013"/>
        <v>675</v>
      </c>
      <c r="AB3181" s="14">
        <f t="shared" si="1019"/>
        <v>0</v>
      </c>
      <c r="AC3181" s="15">
        <f t="shared" si="1018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10"/>
        <v>265.2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675</v>
      </c>
      <c r="AC3182" s="15">
        <f t="shared" si="1018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0"/>
        <v>943.5</v>
      </c>
      <c r="Y3184" s="14">
        <f t="shared" si="1011"/>
        <v>0</v>
      </c>
      <c r="Z3184" s="14">
        <f t="shared" si="1012"/>
        <v>0</v>
      </c>
      <c r="AA3184" s="14">
        <f t="shared" si="1013"/>
        <v>0</v>
      </c>
      <c r="AB3184" s="14">
        <f t="shared" si="1019"/>
        <v>0</v>
      </c>
      <c r="AC3184" s="15">
        <f t="shared" si="1018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0"/>
        <v>943.5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 t="shared" si="1019"/>
        <v>0</v>
      </c>
      <c r="AC3185" s="15">
        <f t="shared" si="1018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0"/>
        <v>911.2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 t="shared" si="1019"/>
        <v>0</v>
      </c>
      <c r="AC3186" s="15">
        <f t="shared" si="1018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0"/>
        <v>1013.2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si="1019"/>
        <v>0</v>
      </c>
      <c r="AC3187" s="15">
        <f t="shared" si="1018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0"/>
        <v>806.4</v>
      </c>
      <c r="Y3188" s="52">
        <f t="shared" si="1011"/>
        <v>0</v>
      </c>
      <c r="Z3188" s="52">
        <f t="shared" si="1012"/>
        <v>0</v>
      </c>
      <c r="AA3188" s="52">
        <f t="shared" si="1013"/>
        <v>0</v>
      </c>
      <c r="AB3188" s="52">
        <f t="shared" si="1019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0"/>
        <v>934.08000000000015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0"/>
        <v>759.36</v>
      </c>
      <c r="Y3190" s="14">
        <f t="shared" si="1011"/>
        <v>0</v>
      </c>
      <c r="Z3190" s="14">
        <f t="shared" si="1012"/>
        <v>0</v>
      </c>
      <c r="AA3190" s="14">
        <f t="shared" si="1013"/>
        <v>0</v>
      </c>
      <c r="AB3190" s="14">
        <f>R3190+W3190</f>
        <v>0</v>
      </c>
      <c r="AC3190" s="15">
        <f t="shared" ref="AC3190:AC3202" si="1020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0"/>
        <v>759.36</v>
      </c>
      <c r="Y3191" s="14">
        <f t="shared" si="1011"/>
        <v>0</v>
      </c>
      <c r="Z3191" s="14">
        <f t="shared" si="1012"/>
        <v>0</v>
      </c>
      <c r="AA3191" s="14">
        <f t="shared" si="1013"/>
        <v>0</v>
      </c>
      <c r="AB3191" s="14">
        <f t="shared" ref="AB3191:AB3203" si="1021">R3191+W3191</f>
        <v>0</v>
      </c>
      <c r="AC3191" s="15">
        <f t="shared" si="1020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0"/>
        <v>759.36</v>
      </c>
      <c r="Y3192" s="14">
        <f t="shared" si="1011"/>
        <v>0</v>
      </c>
      <c r="Z3192" s="14">
        <f t="shared" si="1012"/>
        <v>0</v>
      </c>
      <c r="AA3192" s="14">
        <f t="shared" si="1013"/>
        <v>0</v>
      </c>
      <c r="AB3192" s="14">
        <f t="shared" si="1021"/>
        <v>0</v>
      </c>
      <c r="AC3192" s="15">
        <f t="shared" si="1020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0"/>
        <v>759.36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0</v>
      </c>
      <c r="AC3193" s="15">
        <f t="shared" si="1020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0"/>
        <v>262.08000000000004</v>
      </c>
      <c r="Y3194" s="14">
        <f t="shared" si="1011"/>
        <v>675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0"/>
        <v>262.08000000000004</v>
      </c>
      <c r="Y3195" s="14">
        <f t="shared" si="1011"/>
        <v>0</v>
      </c>
      <c r="Z3195" s="14">
        <f t="shared" si="1012"/>
        <v>675</v>
      </c>
      <c r="AA3195" s="14">
        <f t="shared" si="1013"/>
        <v>0</v>
      </c>
      <c r="AB3195" s="14">
        <f t="shared" si="1021"/>
        <v>0</v>
      </c>
      <c r="AC3195" s="15">
        <f t="shared" si="1020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0"/>
        <v>262.08000000000004</v>
      </c>
      <c r="Y3196" s="14">
        <f t="shared" si="1011"/>
        <v>0</v>
      </c>
      <c r="Z3196" s="14">
        <f t="shared" si="1012"/>
        <v>0</v>
      </c>
      <c r="AA3196" s="14">
        <f t="shared" si="1013"/>
        <v>675</v>
      </c>
      <c r="AB3196" s="14">
        <f t="shared" si="1021"/>
        <v>0</v>
      </c>
      <c r="AC3196" s="15">
        <f t="shared" si="1020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0"/>
        <v>262.08000000000004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675</v>
      </c>
      <c r="AC3197" s="15">
        <f t="shared" si="1020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0"/>
        <v>932.4</v>
      </c>
      <c r="Y3199" s="14">
        <f t="shared" si="1011"/>
        <v>0</v>
      </c>
      <c r="Z3199" s="14">
        <f t="shared" si="1012"/>
        <v>0</v>
      </c>
      <c r="AA3199" s="14">
        <f t="shared" si="1013"/>
        <v>0</v>
      </c>
      <c r="AB3199" s="14">
        <f t="shared" si="1021"/>
        <v>0</v>
      </c>
      <c r="AC3199" s="15">
        <f t="shared" si="1020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0"/>
        <v>932.4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 t="shared" si="1021"/>
        <v>0</v>
      </c>
      <c r="AC3200" s="15">
        <f t="shared" si="1020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0"/>
        <v>862.84799999999996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 t="shared" si="1021"/>
        <v>0</v>
      </c>
      <c r="AC3201" s="15">
        <f t="shared" si="1020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0"/>
        <v>1001.28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si="1021"/>
        <v>0</v>
      </c>
      <c r="AC3202" s="15">
        <f t="shared" si="1020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0"/>
        <v>756.8</v>
      </c>
      <c r="Y3203" s="52">
        <f t="shared" si="1011"/>
        <v>0</v>
      </c>
      <c r="Z3203" s="52">
        <f t="shared" si="1012"/>
        <v>0</v>
      </c>
      <c r="AA3203" s="52">
        <f t="shared" si="1013"/>
        <v>0</v>
      </c>
      <c r="AB3203" s="52">
        <f t="shared" si="1021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0"/>
        <v>880.6400000000001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0"/>
        <v>715.52</v>
      </c>
      <c r="Y3205" s="14">
        <f t="shared" si="1011"/>
        <v>0</v>
      </c>
      <c r="Z3205" s="14">
        <f t="shared" si="1012"/>
        <v>0</v>
      </c>
      <c r="AA3205" s="14">
        <f t="shared" si="1013"/>
        <v>0</v>
      </c>
      <c r="AB3205" s="14">
        <f>R3205+W3205</f>
        <v>0</v>
      </c>
      <c r="AC3205" s="15">
        <f t="shared" ref="AC3205:AC3217" si="1022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0"/>
        <v>715.52</v>
      </c>
      <c r="Y3206" s="14">
        <f t="shared" si="1011"/>
        <v>0</v>
      </c>
      <c r="Z3206" s="14">
        <f t="shared" si="1012"/>
        <v>0</v>
      </c>
      <c r="AA3206" s="14">
        <f t="shared" si="1013"/>
        <v>0</v>
      </c>
      <c r="AB3206" s="14">
        <f t="shared" ref="AB3206:AB3218" si="1023">R3206+W3206</f>
        <v>0</v>
      </c>
      <c r="AC3206" s="15">
        <f t="shared" si="1022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4">N3207+S3207</f>
        <v>715.52</v>
      </c>
      <c r="Y3207" s="14">
        <f t="shared" ref="Y3207:Y3383" si="1025">O3207+T3207</f>
        <v>0</v>
      </c>
      <c r="Z3207" s="14">
        <f t="shared" ref="Z3207:Z3383" si="1026">P3207+U3207</f>
        <v>0</v>
      </c>
      <c r="AA3207" s="14">
        <f t="shared" ref="AA3207:AA3383" si="1027">Q3207+V3207</f>
        <v>0</v>
      </c>
      <c r="AB3207" s="14">
        <f t="shared" si="1023"/>
        <v>0</v>
      </c>
      <c r="AC3207" s="15">
        <f t="shared" si="1022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4"/>
        <v>715.52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0</v>
      </c>
      <c r="AC3208" s="15">
        <f t="shared" si="1022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4"/>
        <v>245.95999999999998</v>
      </c>
      <c r="Y3209" s="14">
        <f t="shared" si="1025"/>
        <v>593.40000000000009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4"/>
        <v>245.95999999999998</v>
      </c>
      <c r="Y3210" s="14">
        <f t="shared" si="1025"/>
        <v>0</v>
      </c>
      <c r="Z3210" s="14">
        <f t="shared" si="1026"/>
        <v>593.40000000000009</v>
      </c>
      <c r="AA3210" s="14">
        <f t="shared" si="1027"/>
        <v>0</v>
      </c>
      <c r="AB3210" s="14">
        <f t="shared" si="1023"/>
        <v>0</v>
      </c>
      <c r="AC3210" s="15">
        <f t="shared" si="1022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4"/>
        <v>245.95999999999998</v>
      </c>
      <c r="Y3211" s="14">
        <f t="shared" si="1025"/>
        <v>0</v>
      </c>
      <c r="Z3211" s="14">
        <f t="shared" si="1026"/>
        <v>0</v>
      </c>
      <c r="AA3211" s="14">
        <f t="shared" si="1027"/>
        <v>593.40000000000009</v>
      </c>
      <c r="AB3211" s="14">
        <f t="shared" si="1023"/>
        <v>0</v>
      </c>
      <c r="AC3211" s="15">
        <f t="shared" si="1022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4"/>
        <v>245.95999999999998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593.40000000000009</v>
      </c>
      <c r="AC3212" s="15">
        <f t="shared" si="1022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4"/>
        <v>877.2</v>
      </c>
      <c r="Y3214" s="14">
        <f t="shared" si="1025"/>
        <v>0</v>
      </c>
      <c r="Z3214" s="14">
        <f t="shared" si="1026"/>
        <v>0</v>
      </c>
      <c r="AA3214" s="14">
        <f t="shared" si="1027"/>
        <v>0</v>
      </c>
      <c r="AB3214" s="14">
        <f t="shared" si="1023"/>
        <v>0</v>
      </c>
      <c r="AC3214" s="15">
        <f t="shared" si="1022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4"/>
        <v>877.2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si="1023"/>
        <v>0</v>
      </c>
      <c r="AC3215" s="15">
        <f t="shared" si="1022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4"/>
        <v>806.33600000000001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3"/>
        <v>0</v>
      </c>
      <c r="AC3216" s="15">
        <f t="shared" si="1022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4"/>
        <v>987.96799999999985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3"/>
        <v>0</v>
      </c>
      <c r="AC3217" s="15">
        <f t="shared" si="1022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4"/>
        <v>806.4</v>
      </c>
      <c r="Y3218" s="52">
        <f t="shared" si="1025"/>
        <v>0</v>
      </c>
      <c r="Z3218" s="52">
        <f t="shared" si="1026"/>
        <v>0</v>
      </c>
      <c r="AA3218" s="52">
        <f t="shared" si="1027"/>
        <v>0</v>
      </c>
      <c r="AB3218" s="52">
        <f t="shared" si="1023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4"/>
        <v>979.2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ref="AB3219:AB3235" si="1028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4"/>
        <v>754.56</v>
      </c>
      <c r="Y3220" s="14">
        <f t="shared" si="1025"/>
        <v>0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ref="AC3220:AC3232" si="1029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4"/>
        <v>754.56</v>
      </c>
      <c r="Y3221" s="14">
        <f t="shared" si="1025"/>
        <v>0</v>
      </c>
      <c r="Z3221" s="14">
        <f t="shared" si="1026"/>
        <v>0</v>
      </c>
      <c r="AA3221" s="14">
        <f t="shared" si="1027"/>
        <v>0</v>
      </c>
      <c r="AB3221" s="14">
        <f t="shared" si="1028"/>
        <v>0</v>
      </c>
      <c r="AC3221" s="15">
        <f t="shared" si="1029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4"/>
        <v>754.56</v>
      </c>
      <c r="Y3222" s="14">
        <f t="shared" si="1025"/>
        <v>0</v>
      </c>
      <c r="Z3222" s="14">
        <f t="shared" si="1026"/>
        <v>0</v>
      </c>
      <c r="AA3222" s="14">
        <f t="shared" si="1027"/>
        <v>0</v>
      </c>
      <c r="AB3222" s="14">
        <f t="shared" si="1028"/>
        <v>0</v>
      </c>
      <c r="AC3222" s="15">
        <f t="shared" si="1029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4"/>
        <v>754.56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0</v>
      </c>
      <c r="AC3223" s="15">
        <f t="shared" si="1029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4"/>
        <v>262.08000000000004</v>
      </c>
      <c r="Y3224" s="14">
        <f t="shared" si="1025"/>
        <v>696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4"/>
        <v>262.08000000000004</v>
      </c>
      <c r="Y3225" s="14">
        <f t="shared" si="1025"/>
        <v>0</v>
      </c>
      <c r="Z3225" s="14">
        <f t="shared" si="1026"/>
        <v>696</v>
      </c>
      <c r="AA3225" s="14">
        <f t="shared" si="1027"/>
        <v>0</v>
      </c>
      <c r="AB3225" s="14">
        <f t="shared" si="1028"/>
        <v>0</v>
      </c>
      <c r="AC3225" s="15">
        <f t="shared" si="1029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4"/>
        <v>262.08000000000004</v>
      </c>
      <c r="Y3226" s="14">
        <f t="shared" si="1025"/>
        <v>0</v>
      </c>
      <c r="Z3226" s="14">
        <f t="shared" si="1026"/>
        <v>0</v>
      </c>
      <c r="AA3226" s="14">
        <f t="shared" si="1027"/>
        <v>696</v>
      </c>
      <c r="AB3226" s="14">
        <f t="shared" si="1028"/>
        <v>0</v>
      </c>
      <c r="AC3226" s="15">
        <f t="shared" si="1029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4"/>
        <v>262.08000000000004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696</v>
      </c>
      <c r="AC3227" s="15">
        <f t="shared" si="1029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4"/>
        <v>928.8</v>
      </c>
      <c r="Y3229" s="14">
        <f t="shared" si="1025"/>
        <v>0</v>
      </c>
      <c r="Z3229" s="14">
        <f t="shared" si="1026"/>
        <v>0</v>
      </c>
      <c r="AA3229" s="14">
        <f t="shared" si="1027"/>
        <v>0</v>
      </c>
      <c r="AB3229" s="14">
        <f t="shared" si="1028"/>
        <v>0</v>
      </c>
      <c r="AC3229" s="15">
        <f t="shared" si="1029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4"/>
        <v>928.8</v>
      </c>
      <c r="Y3230" s="14">
        <f t="shared" si="1025"/>
        <v>0</v>
      </c>
      <c r="Z3230" s="14">
        <f t="shared" si="1026"/>
        <v>0</v>
      </c>
      <c r="AA3230" s="14">
        <f t="shared" si="1027"/>
        <v>0</v>
      </c>
      <c r="AB3230" s="14">
        <f t="shared" si="1028"/>
        <v>0</v>
      </c>
      <c r="AC3230" s="15">
        <f t="shared" si="1029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4"/>
        <v>938.88</v>
      </c>
      <c r="Y3231" s="14">
        <f t="shared" si="1025"/>
        <v>0</v>
      </c>
      <c r="Z3231" s="14">
        <f t="shared" si="1026"/>
        <v>0</v>
      </c>
      <c r="AA3231" s="14">
        <f t="shared" si="1027"/>
        <v>0</v>
      </c>
      <c r="AB3231" s="14">
        <f t="shared" si="1028"/>
        <v>0</v>
      </c>
      <c r="AC3231" s="15">
        <f t="shared" si="1029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4"/>
        <v>938.88</v>
      </c>
      <c r="Y3232" s="14">
        <f t="shared" si="1025"/>
        <v>0</v>
      </c>
      <c r="Z3232" s="14">
        <f t="shared" si="1026"/>
        <v>0</v>
      </c>
      <c r="AA3232" s="14">
        <f t="shared" si="1027"/>
        <v>0</v>
      </c>
      <c r="AB3232" s="14">
        <f t="shared" si="1028"/>
        <v>0</v>
      </c>
      <c r="AC3232" s="15">
        <f t="shared" si="1029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4"/>
        <v>589.6</v>
      </c>
      <c r="Y3233" s="52">
        <f t="shared" si="1025"/>
        <v>0</v>
      </c>
      <c r="Z3233" s="52">
        <f t="shared" si="1026"/>
        <v>216</v>
      </c>
      <c r="AA3233" s="52">
        <f t="shared" si="1027"/>
        <v>0</v>
      </c>
      <c r="AB3233" s="52">
        <f t="shared" si="1028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4"/>
        <v>761.12</v>
      </c>
      <c r="Y3234" s="14">
        <f t="shared" si="1025"/>
        <v>0</v>
      </c>
      <c r="Z3234" s="14">
        <f t="shared" si="1026"/>
        <v>172.8</v>
      </c>
      <c r="AA3234" s="14">
        <f t="shared" si="1027"/>
        <v>0</v>
      </c>
      <c r="AB3234" s="14">
        <f t="shared" si="1028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4"/>
        <v>557.44000000000005</v>
      </c>
      <c r="Y3235" s="14">
        <f t="shared" si="1025"/>
        <v>0</v>
      </c>
      <c r="Z3235" s="14">
        <f t="shared" si="1026"/>
        <v>206.39999999999998</v>
      </c>
      <c r="AA3235" s="14">
        <f t="shared" si="1027"/>
        <v>0</v>
      </c>
      <c r="AB3235" s="14">
        <f t="shared" si="1028"/>
        <v>0</v>
      </c>
      <c r="AC3235" s="15">
        <f t="shared" ref="AC3235:AC3247" si="1030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4"/>
        <v>557.44000000000005</v>
      </c>
      <c r="Y3236" s="14">
        <f t="shared" si="1025"/>
        <v>0</v>
      </c>
      <c r="Z3236" s="14">
        <f t="shared" si="1026"/>
        <v>206.39999999999998</v>
      </c>
      <c r="AA3236" s="14">
        <f t="shared" si="1027"/>
        <v>0</v>
      </c>
      <c r="AB3236" s="14">
        <f t="shared" ref="AB3236:AB3247" si="1031">R3236+W3236</f>
        <v>0</v>
      </c>
      <c r="AC3236" s="15">
        <f t="shared" si="1030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4"/>
        <v>557.44000000000005</v>
      </c>
      <c r="Y3237" s="14">
        <f t="shared" si="1025"/>
        <v>0</v>
      </c>
      <c r="Z3237" s="14">
        <f t="shared" si="1026"/>
        <v>206.39999999999998</v>
      </c>
      <c r="AA3237" s="14">
        <f t="shared" si="1027"/>
        <v>0</v>
      </c>
      <c r="AB3237" s="14">
        <f t="shared" si="1031"/>
        <v>0</v>
      </c>
      <c r="AC3237" s="15">
        <f t="shared" si="1030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4"/>
        <v>557.44000000000005</v>
      </c>
      <c r="Y3238" s="14">
        <f t="shared" si="1025"/>
        <v>0</v>
      </c>
      <c r="Z3238" s="14">
        <f t="shared" si="1026"/>
        <v>206.39999999999998</v>
      </c>
      <c r="AA3238" s="14">
        <f t="shared" si="1027"/>
        <v>0</v>
      </c>
      <c r="AB3238" s="14">
        <f t="shared" si="1031"/>
        <v>0</v>
      </c>
      <c r="AC3238" s="15">
        <f t="shared" si="1030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4"/>
        <v>191.62</v>
      </c>
      <c r="Y3239" s="14">
        <f t="shared" si="1025"/>
        <v>768</v>
      </c>
      <c r="Z3239" s="14">
        <f t="shared" si="1026"/>
        <v>0</v>
      </c>
      <c r="AA3239" s="14">
        <f t="shared" si="1027"/>
        <v>0</v>
      </c>
      <c r="AB3239" s="14">
        <f t="shared" si="1031"/>
        <v>0</v>
      </c>
      <c r="AC3239" s="15">
        <f t="shared" si="1030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4"/>
        <v>191.62</v>
      </c>
      <c r="Y3240" s="14">
        <f t="shared" si="1025"/>
        <v>0</v>
      </c>
      <c r="Z3240" s="14">
        <f t="shared" si="1026"/>
        <v>816</v>
      </c>
      <c r="AA3240" s="14">
        <f t="shared" si="1027"/>
        <v>0</v>
      </c>
      <c r="AB3240" s="14">
        <f t="shared" si="1031"/>
        <v>0</v>
      </c>
      <c r="AC3240" s="15">
        <f t="shared" si="1030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4"/>
        <v>191.62</v>
      </c>
      <c r="Y3241" s="14">
        <f t="shared" si="1025"/>
        <v>0</v>
      </c>
      <c r="Z3241" s="14">
        <f t="shared" si="1026"/>
        <v>0</v>
      </c>
      <c r="AA3241" s="14">
        <f t="shared" si="1027"/>
        <v>768</v>
      </c>
      <c r="AB3241" s="14">
        <f t="shared" si="1031"/>
        <v>0</v>
      </c>
      <c r="AC3241" s="15">
        <f t="shared" si="1030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4"/>
        <v>191.62</v>
      </c>
      <c r="Y3242" s="14">
        <f t="shared" si="1025"/>
        <v>0</v>
      </c>
      <c r="Z3242" s="14">
        <f t="shared" si="1026"/>
        <v>0</v>
      </c>
      <c r="AA3242" s="14">
        <f t="shared" si="1027"/>
        <v>0</v>
      </c>
      <c r="AB3242" s="14">
        <f t="shared" si="1031"/>
        <v>768</v>
      </c>
      <c r="AC3242" s="15">
        <f t="shared" si="1030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5"/>
        <v>0</v>
      </c>
      <c r="Z3243" s="14">
        <f t="shared" si="1026"/>
        <v>261</v>
      </c>
      <c r="AA3243" s="14">
        <f t="shared" si="1027"/>
        <v>0</v>
      </c>
      <c r="AB3243" s="14">
        <f t="shared" si="1031"/>
        <v>0</v>
      </c>
      <c r="AC3243" s="15">
        <f t="shared" si="1030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4"/>
        <v>945</v>
      </c>
      <c r="Y3244" s="14">
        <f t="shared" si="1025"/>
        <v>0</v>
      </c>
      <c r="Z3244" s="14">
        <f t="shared" si="1026"/>
        <v>0</v>
      </c>
      <c r="AA3244" s="14">
        <f t="shared" si="1027"/>
        <v>0</v>
      </c>
      <c r="AB3244" s="14">
        <f t="shared" si="1031"/>
        <v>0</v>
      </c>
      <c r="AC3244" s="15">
        <f t="shared" si="1030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4"/>
        <v>945</v>
      </c>
      <c r="Y3245" s="14">
        <f t="shared" si="1025"/>
        <v>0</v>
      </c>
      <c r="Z3245" s="14">
        <f t="shared" si="1026"/>
        <v>0</v>
      </c>
      <c r="AA3245" s="14">
        <f t="shared" si="1027"/>
        <v>0</v>
      </c>
      <c r="AB3245" s="14">
        <f t="shared" si="1031"/>
        <v>0</v>
      </c>
      <c r="AC3245" s="15">
        <f t="shared" si="1030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4"/>
        <v>750.4</v>
      </c>
      <c r="Y3246" s="14">
        <f t="shared" si="1025"/>
        <v>0</v>
      </c>
      <c r="Z3246" s="14">
        <f t="shared" si="1026"/>
        <v>172.8</v>
      </c>
      <c r="AA3246" s="14">
        <f t="shared" si="1027"/>
        <v>0</v>
      </c>
      <c r="AB3246" s="14">
        <f t="shared" si="1031"/>
        <v>0</v>
      </c>
      <c r="AC3246" s="15">
        <f t="shared" si="1030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4"/>
        <v>820.08</v>
      </c>
      <c r="Y3247" s="14">
        <f t="shared" si="1025"/>
        <v>0</v>
      </c>
      <c r="Z3247" s="14">
        <f t="shared" si="1026"/>
        <v>172.8</v>
      </c>
      <c r="AA3247" s="14">
        <f t="shared" si="1027"/>
        <v>0</v>
      </c>
      <c r="AB3247" s="14">
        <f t="shared" si="1031"/>
        <v>0</v>
      </c>
      <c r="AC3247" s="15">
        <f t="shared" si="1030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32">N3248+S3248</f>
        <v>816</v>
      </c>
      <c r="Y3248" s="52">
        <f t="shared" ref="Y3248:Y3262" si="1033">O3248+T3248</f>
        <v>0</v>
      </c>
      <c r="Z3248" s="52">
        <f t="shared" ref="Z3248:Z3262" si="1034">P3248+U3248</f>
        <v>0</v>
      </c>
      <c r="AA3248" s="52">
        <f t="shared" ref="AA3248:AA3262" si="1035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2"/>
        <v>930.24000000000012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2"/>
        <v>761.6</v>
      </c>
      <c r="Y3250" s="14">
        <f t="shared" si="1033"/>
        <v>0</v>
      </c>
      <c r="Z3250" s="14">
        <f t="shared" si="1034"/>
        <v>0</v>
      </c>
      <c r="AA3250" s="14">
        <f t="shared" si="1035"/>
        <v>0</v>
      </c>
      <c r="AB3250" s="14">
        <f>R3250+W3250</f>
        <v>0</v>
      </c>
      <c r="AC3250" s="15">
        <f t="shared" ref="AC3250:AC3262" si="1036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2"/>
        <v>761.6</v>
      </c>
      <c r="Y3251" s="14">
        <f t="shared" si="1033"/>
        <v>0</v>
      </c>
      <c r="Z3251" s="14">
        <f t="shared" si="1034"/>
        <v>0</v>
      </c>
      <c r="AA3251" s="14">
        <f t="shared" si="1035"/>
        <v>0</v>
      </c>
      <c r="AB3251" s="14">
        <f t="shared" ref="AB3251:AB3262" si="1037">R3251+W3251</f>
        <v>0</v>
      </c>
      <c r="AC3251" s="15">
        <f t="shared" si="1036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2"/>
        <v>761.6</v>
      </c>
      <c r="Y3252" s="14">
        <f t="shared" si="1033"/>
        <v>0</v>
      </c>
      <c r="Z3252" s="14">
        <f t="shared" si="1034"/>
        <v>0</v>
      </c>
      <c r="AA3252" s="14">
        <f t="shared" si="1035"/>
        <v>0</v>
      </c>
      <c r="AB3252" s="14">
        <f t="shared" si="1037"/>
        <v>0</v>
      </c>
      <c r="AC3252" s="15">
        <f t="shared" si="1036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2"/>
        <v>761.6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0</v>
      </c>
      <c r="AC3253" s="15">
        <f t="shared" si="1036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2"/>
        <v>176.8</v>
      </c>
      <c r="Y3254" s="14">
        <f t="shared" si="1033"/>
        <v>774.3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2"/>
        <v>269.62</v>
      </c>
      <c r="Y3255" s="14">
        <f t="shared" si="1033"/>
        <v>0</v>
      </c>
      <c r="Z3255" s="14">
        <f t="shared" si="1034"/>
        <v>674.25</v>
      </c>
      <c r="AA3255" s="14">
        <f t="shared" si="1035"/>
        <v>0</v>
      </c>
      <c r="AB3255" s="14">
        <f t="shared" si="1037"/>
        <v>0</v>
      </c>
      <c r="AC3255" s="15">
        <f t="shared" si="1036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32"/>
        <v>334.15200000000004</v>
      </c>
      <c r="Y3256" s="14">
        <f t="shared" si="1033"/>
        <v>0</v>
      </c>
      <c r="Z3256" s="14">
        <f t="shared" si="1034"/>
        <v>0</v>
      </c>
      <c r="AA3256" s="14">
        <f t="shared" si="1035"/>
        <v>604.65</v>
      </c>
      <c r="AB3256" s="14">
        <f t="shared" si="1037"/>
        <v>0</v>
      </c>
      <c r="AC3256" s="15">
        <f t="shared" si="1036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32"/>
        <v>269.62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674.25</v>
      </c>
      <c r="AC3257" s="15">
        <f t="shared" si="1036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32"/>
        <v>938.4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2"/>
        <v>938.4</v>
      </c>
      <c r="Y3259" s="14">
        <f t="shared" si="1033"/>
        <v>0</v>
      </c>
      <c r="Z3259" s="14">
        <f t="shared" si="1034"/>
        <v>0</v>
      </c>
      <c r="AA3259" s="14">
        <f t="shared" si="1035"/>
        <v>0</v>
      </c>
      <c r="AB3259" s="14">
        <f t="shared" si="1037"/>
        <v>0</v>
      </c>
      <c r="AC3259" s="15">
        <f t="shared" si="1036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2"/>
        <v>938.4</v>
      </c>
      <c r="Y3260" s="14">
        <f t="shared" si="1033"/>
        <v>0</v>
      </c>
      <c r="Z3260" s="14">
        <f t="shared" si="1034"/>
        <v>0</v>
      </c>
      <c r="AA3260" s="14">
        <f t="shared" si="1035"/>
        <v>0</v>
      </c>
      <c r="AB3260" s="14">
        <f t="shared" si="1037"/>
        <v>0</v>
      </c>
      <c r="AC3260" s="15">
        <f t="shared" si="1036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2"/>
        <v>887.80800000000011</v>
      </c>
      <c r="Y3261" s="14">
        <f t="shared" si="1033"/>
        <v>0</v>
      </c>
      <c r="Z3261" s="14">
        <f t="shared" si="1034"/>
        <v>0</v>
      </c>
      <c r="AA3261" s="14">
        <f t="shared" si="1035"/>
        <v>0</v>
      </c>
      <c r="AB3261" s="14">
        <f t="shared" si="1037"/>
        <v>0</v>
      </c>
      <c r="AC3261" s="15">
        <f t="shared" si="1036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2"/>
        <v>990.08</v>
      </c>
      <c r="Y3262" s="14">
        <f t="shared" si="1033"/>
        <v>0</v>
      </c>
      <c r="Z3262" s="14">
        <f t="shared" si="1034"/>
        <v>0</v>
      </c>
      <c r="AA3262" s="14">
        <f t="shared" si="1035"/>
        <v>0</v>
      </c>
      <c r="AB3262" s="14">
        <f t="shared" si="1037"/>
        <v>0</v>
      </c>
      <c r="AC3262" s="15">
        <f t="shared" si="1036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4"/>
        <v>811.2</v>
      </c>
      <c r="Y3263" s="52">
        <f t="shared" si="1025"/>
        <v>0</v>
      </c>
      <c r="Z3263" s="52">
        <f t="shared" si="1026"/>
        <v>0</v>
      </c>
      <c r="AA3263" s="52">
        <f t="shared" si="1027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8">N3264+S3264</f>
        <v>904.80000000000018</v>
      </c>
      <c r="Y3264" s="14">
        <f t="shared" ref="Y3264:Y3277" si="1039">O3264+T3264</f>
        <v>0</v>
      </c>
      <c r="Z3264" s="14">
        <f t="shared" ref="Z3264:Z3277" si="1040">P3264+U3264</f>
        <v>0</v>
      </c>
      <c r="AA3264" s="14">
        <f t="shared" ref="AA3264:AA3277" si="1041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8"/>
        <v>761.28</v>
      </c>
      <c r="Y3265" s="14">
        <f t="shared" si="1039"/>
        <v>0</v>
      </c>
      <c r="Z3265" s="14">
        <f t="shared" si="1040"/>
        <v>0</v>
      </c>
      <c r="AA3265" s="14">
        <f t="shared" si="1041"/>
        <v>0</v>
      </c>
      <c r="AB3265" s="14">
        <f>R3265+W3265</f>
        <v>0</v>
      </c>
      <c r="AC3265" s="15">
        <f t="shared" ref="AC3265:AC3277" si="1042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8"/>
        <v>761.28</v>
      </c>
      <c r="Y3266" s="14">
        <f t="shared" si="1039"/>
        <v>0</v>
      </c>
      <c r="Z3266" s="14">
        <f t="shared" si="1040"/>
        <v>0</v>
      </c>
      <c r="AA3266" s="14">
        <f t="shared" si="1041"/>
        <v>0</v>
      </c>
      <c r="AB3266" s="14">
        <f t="shared" ref="AB3266:AB3277" si="1043">R3266+W3266</f>
        <v>0</v>
      </c>
      <c r="AC3266" s="15">
        <f t="shared" si="1042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8"/>
        <v>761.28</v>
      </c>
      <c r="Y3267" s="14">
        <f t="shared" si="1039"/>
        <v>0</v>
      </c>
      <c r="Z3267" s="14">
        <f t="shared" si="1040"/>
        <v>0</v>
      </c>
      <c r="AA3267" s="14">
        <f t="shared" si="1041"/>
        <v>0</v>
      </c>
      <c r="AB3267" s="14">
        <f t="shared" si="1043"/>
        <v>0</v>
      </c>
      <c r="AC3267" s="15">
        <f t="shared" si="1042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8"/>
        <v>761.28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0</v>
      </c>
      <c r="AC3268" s="15">
        <f t="shared" si="1042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8"/>
        <v>263.64</v>
      </c>
      <c r="Y3269" s="14">
        <f t="shared" si="1039"/>
        <v>688.5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8"/>
        <v>263.64</v>
      </c>
      <c r="Y3270" s="14">
        <f t="shared" si="1039"/>
        <v>0</v>
      </c>
      <c r="Z3270" s="14">
        <f t="shared" si="1040"/>
        <v>688.5</v>
      </c>
      <c r="AA3270" s="14">
        <f t="shared" si="1041"/>
        <v>0</v>
      </c>
      <c r="AB3270" s="14">
        <f t="shared" si="1043"/>
        <v>0</v>
      </c>
      <c r="AC3270" s="15">
        <f t="shared" si="1042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8"/>
        <v>263.64</v>
      </c>
      <c r="Y3271" s="14">
        <f t="shared" si="1039"/>
        <v>0</v>
      </c>
      <c r="Z3271" s="14">
        <f t="shared" si="1040"/>
        <v>0</v>
      </c>
      <c r="AA3271" s="14">
        <f t="shared" si="1041"/>
        <v>688.5</v>
      </c>
      <c r="AB3271" s="14">
        <f t="shared" si="1043"/>
        <v>0</v>
      </c>
      <c r="AC3271" s="15">
        <f t="shared" si="1042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8"/>
        <v>263.64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688.5</v>
      </c>
      <c r="AC3272" s="15">
        <f t="shared" si="1042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8"/>
        <v>936</v>
      </c>
      <c r="Y3274" s="14">
        <f t="shared" si="1039"/>
        <v>0</v>
      </c>
      <c r="Z3274" s="14">
        <f t="shared" si="1040"/>
        <v>0</v>
      </c>
      <c r="AA3274" s="14">
        <f t="shared" si="1041"/>
        <v>0</v>
      </c>
      <c r="AB3274" s="14">
        <f t="shared" si="1043"/>
        <v>0</v>
      </c>
      <c r="AC3274" s="15">
        <f t="shared" si="1042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8"/>
        <v>936</v>
      </c>
      <c r="Y3275" s="14">
        <f t="shared" si="1039"/>
        <v>0</v>
      </c>
      <c r="Z3275" s="14">
        <f t="shared" si="1040"/>
        <v>0</v>
      </c>
      <c r="AA3275" s="14">
        <f t="shared" si="1041"/>
        <v>0</v>
      </c>
      <c r="AB3275" s="14">
        <f t="shared" si="1043"/>
        <v>0</v>
      </c>
      <c r="AC3275" s="15">
        <f t="shared" si="1042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8"/>
        <v>851.13600000000008</v>
      </c>
      <c r="Y3276" s="14">
        <f t="shared" si="1039"/>
        <v>0</v>
      </c>
      <c r="Z3276" s="14">
        <f t="shared" si="1040"/>
        <v>0</v>
      </c>
      <c r="AA3276" s="14">
        <f t="shared" si="1041"/>
        <v>0</v>
      </c>
      <c r="AB3276" s="14">
        <f t="shared" si="1043"/>
        <v>0</v>
      </c>
      <c r="AC3276" s="15">
        <f t="shared" si="1042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8"/>
        <v>992.1600000000002</v>
      </c>
      <c r="Y3277" s="14">
        <f t="shared" si="1039"/>
        <v>0</v>
      </c>
      <c r="Z3277" s="14">
        <f t="shared" si="1040"/>
        <v>0</v>
      </c>
      <c r="AA3277" s="14">
        <f t="shared" si="1041"/>
        <v>0</v>
      </c>
      <c r="AB3277" s="14">
        <f t="shared" si="1043"/>
        <v>0</v>
      </c>
      <c r="AC3277" s="15">
        <f t="shared" si="1042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4"/>
        <v>810</v>
      </c>
      <c r="Y3278" s="52">
        <f t="shared" si="1025"/>
        <v>0</v>
      </c>
      <c r="Z3278" s="52">
        <f t="shared" si="1026"/>
        <v>0</v>
      </c>
      <c r="AA3278" s="52">
        <f t="shared" si="1027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4"/>
        <v>936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4"/>
        <v>759</v>
      </c>
      <c r="Y3280" s="14">
        <f t="shared" si="1025"/>
        <v>0</v>
      </c>
      <c r="Z3280" s="14">
        <f t="shared" si="1026"/>
        <v>0</v>
      </c>
      <c r="AA3280" s="14">
        <f t="shared" si="1027"/>
        <v>0</v>
      </c>
      <c r="AB3280" s="14">
        <f>R3280+W3280</f>
        <v>0</v>
      </c>
      <c r="AC3280" s="15">
        <f t="shared" ref="AC3280:AC3292" si="1044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4"/>
        <v>759</v>
      </c>
      <c r="Y3281" s="14">
        <f t="shared" si="1025"/>
        <v>0</v>
      </c>
      <c r="Z3281" s="14">
        <f t="shared" si="1026"/>
        <v>0</v>
      </c>
      <c r="AA3281" s="14">
        <f t="shared" si="1027"/>
        <v>0</v>
      </c>
      <c r="AB3281" s="14">
        <f t="shared" ref="AB3281:AB3292" si="1045">R3281+W3281</f>
        <v>0</v>
      </c>
      <c r="AC3281" s="15">
        <f t="shared" si="1044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4"/>
        <v>759</v>
      </c>
      <c r="Y3282" s="14">
        <f t="shared" si="1025"/>
        <v>0</v>
      </c>
      <c r="Z3282" s="14">
        <f t="shared" si="1026"/>
        <v>0</v>
      </c>
      <c r="AA3282" s="14">
        <f t="shared" si="1027"/>
        <v>0</v>
      </c>
      <c r="AB3282" s="14">
        <f t="shared" si="1045"/>
        <v>0</v>
      </c>
      <c r="AC3282" s="15">
        <f t="shared" si="1044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4"/>
        <v>759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0</v>
      </c>
      <c r="AC3283" s="15">
        <f t="shared" si="1044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4"/>
        <v>263.25</v>
      </c>
      <c r="Y3284" s="14">
        <f t="shared" si="1025"/>
        <v>672</v>
      </c>
      <c r="Z3284" s="14">
        <f t="shared" si="1026"/>
        <v>0</v>
      </c>
      <c r="AA3284" s="14">
        <f t="shared" si="1027"/>
        <v>0</v>
      </c>
      <c r="AB3284" s="14">
        <f t="shared" si="1045"/>
        <v>0</v>
      </c>
      <c r="AC3284" s="15">
        <f t="shared" si="1044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4"/>
        <v>263.25</v>
      </c>
      <c r="Y3285" s="14">
        <f t="shared" si="1025"/>
        <v>0</v>
      </c>
      <c r="Z3285" s="14">
        <f t="shared" si="1026"/>
        <v>672</v>
      </c>
      <c r="AA3285" s="14">
        <f t="shared" si="1027"/>
        <v>0</v>
      </c>
      <c r="AB3285" s="14">
        <f t="shared" si="1045"/>
        <v>0</v>
      </c>
      <c r="AC3285" s="15">
        <f t="shared" si="1044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4"/>
        <v>263.25</v>
      </c>
      <c r="Y3286" s="14">
        <f t="shared" si="1025"/>
        <v>0</v>
      </c>
      <c r="Z3286" s="14">
        <f t="shared" si="1026"/>
        <v>0</v>
      </c>
      <c r="AA3286" s="14">
        <f t="shared" si="1027"/>
        <v>672</v>
      </c>
      <c r="AB3286" s="14">
        <f t="shared" si="1045"/>
        <v>0</v>
      </c>
      <c r="AC3286" s="15">
        <f t="shared" si="1044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4"/>
        <v>263.25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672</v>
      </c>
      <c r="AC3287" s="15">
        <f t="shared" si="1044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6">O3288+T3288</f>
        <v>0</v>
      </c>
      <c r="Z3288" s="14">
        <f t="shared" ref="Z3288" si="1047">P3288+U3288</f>
        <v>0</v>
      </c>
      <c r="AA3288" s="14">
        <f t="shared" ref="AA3288" si="1048">Q3288+V3288</f>
        <v>0</v>
      </c>
      <c r="AB3288" s="14">
        <f t="shared" si="1045"/>
        <v>0</v>
      </c>
      <c r="AC3288" s="15">
        <f t="shared" si="1044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4"/>
        <v>931.5</v>
      </c>
      <c r="Y3289" s="14">
        <f t="shared" si="1025"/>
        <v>0</v>
      </c>
      <c r="Z3289" s="14">
        <f t="shared" si="1026"/>
        <v>0</v>
      </c>
      <c r="AA3289" s="14">
        <f t="shared" si="1027"/>
        <v>0</v>
      </c>
      <c r="AB3289" s="14">
        <f t="shared" si="1045"/>
        <v>0</v>
      </c>
      <c r="AC3289" s="15">
        <f t="shared" si="1044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4"/>
        <v>931.5</v>
      </c>
      <c r="Y3290" s="14">
        <f t="shared" si="1025"/>
        <v>0</v>
      </c>
      <c r="Z3290" s="14">
        <f t="shared" si="1026"/>
        <v>0</v>
      </c>
      <c r="AA3290" s="14">
        <f t="shared" si="1027"/>
        <v>0</v>
      </c>
      <c r="AB3290" s="14">
        <f t="shared" si="1045"/>
        <v>0</v>
      </c>
      <c r="AC3290" s="15">
        <f t="shared" si="1044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4"/>
        <v>874.8</v>
      </c>
      <c r="Y3291" s="14">
        <f t="shared" si="1025"/>
        <v>0</v>
      </c>
      <c r="Z3291" s="14">
        <f t="shared" si="1026"/>
        <v>0</v>
      </c>
      <c r="AA3291" s="14">
        <f t="shared" si="1027"/>
        <v>0</v>
      </c>
      <c r="AB3291" s="14">
        <f t="shared" si="1045"/>
        <v>0</v>
      </c>
      <c r="AC3291" s="15">
        <f t="shared" si="1044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4"/>
        <v>1002</v>
      </c>
      <c r="Y3292" s="14">
        <f t="shared" si="1025"/>
        <v>0</v>
      </c>
      <c r="Z3292" s="14">
        <f t="shared" si="1026"/>
        <v>0</v>
      </c>
      <c r="AA3292" s="14">
        <f t="shared" si="1027"/>
        <v>0</v>
      </c>
      <c r="AB3292" s="14">
        <f t="shared" si="1045"/>
        <v>0</v>
      </c>
      <c r="AC3292" s="15">
        <f t="shared" si="1044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4"/>
        <v>828</v>
      </c>
      <c r="Y3293" s="52">
        <f t="shared" si="1025"/>
        <v>0</v>
      </c>
      <c r="Z3293" s="52">
        <f t="shared" si="1026"/>
        <v>0</v>
      </c>
      <c r="AA3293" s="52">
        <f t="shared" si="1027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9">N3294+S3294</f>
        <v>964.8</v>
      </c>
      <c r="Y3294" s="14">
        <f t="shared" ref="Y3294:Y3307" si="1050">O3294+T3294</f>
        <v>0</v>
      </c>
      <c r="Z3294" s="14">
        <f t="shared" ref="Z3294:Z3307" si="1051">P3294+U3294</f>
        <v>0</v>
      </c>
      <c r="AA3294" s="14">
        <f t="shared" ref="AA3294:AA3307" si="1052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9"/>
        <v>781.2</v>
      </c>
      <c r="Y3295" s="14">
        <f t="shared" si="1050"/>
        <v>0</v>
      </c>
      <c r="Z3295" s="14">
        <f t="shared" si="1051"/>
        <v>0</v>
      </c>
      <c r="AA3295" s="14">
        <f t="shared" si="1052"/>
        <v>0</v>
      </c>
      <c r="AB3295" s="14">
        <f>R3295+W3295</f>
        <v>0</v>
      </c>
      <c r="AC3295" s="15">
        <f t="shared" ref="AC3295:AC3307" si="1053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9"/>
        <v>781.2</v>
      </c>
      <c r="Y3296" s="14">
        <f t="shared" si="1050"/>
        <v>0</v>
      </c>
      <c r="Z3296" s="14">
        <f t="shared" si="1051"/>
        <v>0</v>
      </c>
      <c r="AA3296" s="14">
        <f t="shared" si="1052"/>
        <v>0</v>
      </c>
      <c r="AB3296" s="14">
        <f t="shared" ref="AB3296:AB3307" si="1054">R3296+W3296</f>
        <v>0</v>
      </c>
      <c r="AC3296" s="15">
        <f t="shared" si="1053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9"/>
        <v>781.2</v>
      </c>
      <c r="Y3297" s="14">
        <f t="shared" si="1050"/>
        <v>0</v>
      </c>
      <c r="Z3297" s="14">
        <f t="shared" si="1051"/>
        <v>0</v>
      </c>
      <c r="AA3297" s="14">
        <f t="shared" si="1052"/>
        <v>0</v>
      </c>
      <c r="AB3297" s="14">
        <f t="shared" si="1054"/>
        <v>0</v>
      </c>
      <c r="AC3297" s="15">
        <f t="shared" si="1053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9"/>
        <v>781.2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0</v>
      </c>
      <c r="AC3298" s="15">
        <f t="shared" si="1053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9"/>
        <v>269.10000000000002</v>
      </c>
      <c r="Y3299" s="14">
        <f t="shared" si="1050"/>
        <v>648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9"/>
        <v>269.10000000000002</v>
      </c>
      <c r="Y3300" s="14">
        <f t="shared" si="1050"/>
        <v>0</v>
      </c>
      <c r="Z3300" s="14">
        <f t="shared" si="1051"/>
        <v>648</v>
      </c>
      <c r="AA3300" s="14">
        <f t="shared" si="1052"/>
        <v>0</v>
      </c>
      <c r="AB3300" s="14">
        <f t="shared" si="1054"/>
        <v>0</v>
      </c>
      <c r="AC3300" s="15">
        <f t="shared" si="1053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9"/>
        <v>269.10000000000002</v>
      </c>
      <c r="Y3301" s="14">
        <f t="shared" si="1050"/>
        <v>0</v>
      </c>
      <c r="Z3301" s="14">
        <f t="shared" si="1051"/>
        <v>0</v>
      </c>
      <c r="AA3301" s="14">
        <f t="shared" si="1052"/>
        <v>648</v>
      </c>
      <c r="AB3301" s="14">
        <f t="shared" si="1054"/>
        <v>0</v>
      </c>
      <c r="AC3301" s="15">
        <f t="shared" si="1053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9"/>
        <v>269.10000000000002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648</v>
      </c>
      <c r="AC3302" s="15">
        <f t="shared" si="1053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9"/>
        <v>955.8</v>
      </c>
      <c r="Y3304" s="14">
        <f t="shared" si="1050"/>
        <v>0</v>
      </c>
      <c r="Z3304" s="14">
        <f t="shared" si="1051"/>
        <v>0</v>
      </c>
      <c r="AA3304" s="14">
        <f t="shared" si="1052"/>
        <v>0</v>
      </c>
      <c r="AB3304" s="14">
        <f t="shared" si="1054"/>
        <v>0</v>
      </c>
      <c r="AC3304" s="15">
        <f t="shared" si="1053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9"/>
        <v>955.8</v>
      </c>
      <c r="Y3305" s="14">
        <f t="shared" si="1050"/>
        <v>0</v>
      </c>
      <c r="Z3305" s="14">
        <f t="shared" si="1051"/>
        <v>0</v>
      </c>
      <c r="AA3305" s="14">
        <f t="shared" si="1052"/>
        <v>0</v>
      </c>
      <c r="AB3305" s="14">
        <f t="shared" si="1054"/>
        <v>0</v>
      </c>
      <c r="AC3305" s="15">
        <f t="shared" si="1053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9"/>
        <v>878.4</v>
      </c>
      <c r="Y3306" s="14">
        <f t="shared" si="1050"/>
        <v>0</v>
      </c>
      <c r="Z3306" s="14">
        <f t="shared" si="1051"/>
        <v>0</v>
      </c>
      <c r="AA3306" s="14">
        <f t="shared" si="1052"/>
        <v>0</v>
      </c>
      <c r="AB3306" s="14">
        <f t="shared" si="1054"/>
        <v>0</v>
      </c>
      <c r="AC3306" s="15">
        <f t="shared" si="1053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9"/>
        <v>1074.24</v>
      </c>
      <c r="Y3307" s="14">
        <f t="shared" si="1050"/>
        <v>0</v>
      </c>
      <c r="Z3307" s="14">
        <f t="shared" si="1051"/>
        <v>0</v>
      </c>
      <c r="AA3307" s="14">
        <f t="shared" si="1052"/>
        <v>0</v>
      </c>
      <c r="AB3307" s="14">
        <f t="shared" si="1054"/>
        <v>0</v>
      </c>
      <c r="AC3307" s="15">
        <f t="shared" si="1053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4"/>
        <v>812</v>
      </c>
      <c r="Y3308" s="52">
        <f t="shared" si="1025"/>
        <v>0</v>
      </c>
      <c r="Z3308" s="52">
        <f t="shared" si="1026"/>
        <v>0</v>
      </c>
      <c r="AA3308" s="52">
        <f t="shared" si="1027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4"/>
        <v>928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4"/>
        <v>759.8</v>
      </c>
      <c r="Y3310" s="14">
        <f t="shared" si="1025"/>
        <v>0</v>
      </c>
      <c r="Z3310" s="14">
        <f t="shared" si="1026"/>
        <v>0</v>
      </c>
      <c r="AA3310" s="14">
        <f t="shared" si="1027"/>
        <v>0</v>
      </c>
      <c r="AB3310" s="14">
        <f>R3310+W3310</f>
        <v>0</v>
      </c>
      <c r="AC3310" s="15">
        <f t="shared" ref="AC3310:AC3322" si="1055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4"/>
        <v>759.8</v>
      </c>
      <c r="Y3311" s="14">
        <f t="shared" si="1025"/>
        <v>0</v>
      </c>
      <c r="Z3311" s="14">
        <f t="shared" si="1026"/>
        <v>0</v>
      </c>
      <c r="AA3311" s="14">
        <f t="shared" si="1027"/>
        <v>0</v>
      </c>
      <c r="AB3311" s="14">
        <f t="shared" ref="AB3311:AB3322" si="1056">R3311+W3311</f>
        <v>0</v>
      </c>
      <c r="AC3311" s="15">
        <f t="shared" si="1055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4"/>
        <v>759.8</v>
      </c>
      <c r="Y3312" s="14">
        <f t="shared" si="1025"/>
        <v>0</v>
      </c>
      <c r="Z3312" s="14">
        <f t="shared" si="1026"/>
        <v>0</v>
      </c>
      <c r="AA3312" s="14">
        <f t="shared" si="1027"/>
        <v>0</v>
      </c>
      <c r="AB3312" s="14">
        <f t="shared" si="1056"/>
        <v>0</v>
      </c>
      <c r="AC3312" s="15">
        <f t="shared" si="1055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4"/>
        <v>759.8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0</v>
      </c>
      <c r="AC3313" s="15">
        <f t="shared" si="1055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4"/>
        <v>265.72000000000003</v>
      </c>
      <c r="Y3314" s="14">
        <f t="shared" si="1025"/>
        <v>696</v>
      </c>
      <c r="Z3314" s="14">
        <f t="shared" si="1026"/>
        <v>0</v>
      </c>
      <c r="AA3314" s="14">
        <f t="shared" si="1027"/>
        <v>0</v>
      </c>
      <c r="AB3314" s="14">
        <f t="shared" si="1056"/>
        <v>0</v>
      </c>
      <c r="AC3314" s="15">
        <f t="shared" si="1055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4"/>
        <v>265.72000000000003</v>
      </c>
      <c r="Y3315" s="14">
        <f t="shared" si="1025"/>
        <v>0</v>
      </c>
      <c r="Z3315" s="14">
        <f t="shared" si="1026"/>
        <v>696</v>
      </c>
      <c r="AA3315" s="14">
        <f t="shared" si="1027"/>
        <v>0</v>
      </c>
      <c r="AB3315" s="14">
        <f t="shared" si="1056"/>
        <v>0</v>
      </c>
      <c r="AC3315" s="15">
        <f t="shared" si="1055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4"/>
        <v>265.72000000000003</v>
      </c>
      <c r="Y3316" s="14">
        <f t="shared" si="1025"/>
        <v>0</v>
      </c>
      <c r="Z3316" s="14">
        <f t="shared" si="1026"/>
        <v>0</v>
      </c>
      <c r="AA3316" s="14">
        <f t="shared" si="1027"/>
        <v>696</v>
      </c>
      <c r="AB3316" s="14">
        <f t="shared" si="1056"/>
        <v>0</v>
      </c>
      <c r="AC3316" s="15">
        <f t="shared" si="1055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4"/>
        <v>265.72000000000003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696</v>
      </c>
      <c r="AC3317" s="15">
        <f t="shared" si="1055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7">O3318+T3318</f>
        <v>0</v>
      </c>
      <c r="Z3318" s="14">
        <f t="shared" ref="Z3318" si="1058">P3318+U3318</f>
        <v>0</v>
      </c>
      <c r="AA3318" s="14">
        <f t="shared" ref="AA3318" si="1059">Q3318+V3318</f>
        <v>0</v>
      </c>
      <c r="AB3318" s="14">
        <f t="shared" si="1056"/>
        <v>0</v>
      </c>
      <c r="AC3318" s="15">
        <f t="shared" si="1055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4"/>
        <v>935.25</v>
      </c>
      <c r="Y3319" s="14">
        <f t="shared" si="1025"/>
        <v>0</v>
      </c>
      <c r="Z3319" s="14">
        <f t="shared" si="1026"/>
        <v>0</v>
      </c>
      <c r="AA3319" s="14">
        <f t="shared" si="1027"/>
        <v>0</v>
      </c>
      <c r="AB3319" s="14">
        <f t="shared" si="1056"/>
        <v>0</v>
      </c>
      <c r="AC3319" s="15">
        <f t="shared" si="1055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4"/>
        <v>935.25</v>
      </c>
      <c r="Y3320" s="14">
        <f t="shared" si="1025"/>
        <v>0</v>
      </c>
      <c r="Z3320" s="14">
        <f t="shared" si="1026"/>
        <v>0</v>
      </c>
      <c r="AA3320" s="14">
        <f t="shared" si="1027"/>
        <v>0</v>
      </c>
      <c r="AB3320" s="14">
        <f t="shared" si="1056"/>
        <v>0</v>
      </c>
      <c r="AC3320" s="15">
        <f t="shared" si="1055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4"/>
        <v>881.59999999999991</v>
      </c>
      <c r="Y3321" s="14">
        <f t="shared" si="1025"/>
        <v>0</v>
      </c>
      <c r="Z3321" s="14">
        <f t="shared" si="1026"/>
        <v>0</v>
      </c>
      <c r="AA3321" s="14">
        <f t="shared" si="1027"/>
        <v>0</v>
      </c>
      <c r="AB3321" s="14">
        <f t="shared" si="1056"/>
        <v>0</v>
      </c>
      <c r="AC3321" s="15">
        <f t="shared" si="1055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4"/>
        <v>1009.1999999999999</v>
      </c>
      <c r="Y3322" s="14">
        <f t="shared" si="1025"/>
        <v>0</v>
      </c>
      <c r="Z3322" s="14">
        <f t="shared" si="1026"/>
        <v>0</v>
      </c>
      <c r="AA3322" s="14">
        <f t="shared" si="1027"/>
        <v>0</v>
      </c>
      <c r="AB3322" s="14">
        <f t="shared" si="1056"/>
        <v>0</v>
      </c>
      <c r="AC3322" s="15">
        <f t="shared" si="1055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4"/>
        <v>560</v>
      </c>
      <c r="Y3323" s="52">
        <f t="shared" si="1025"/>
        <v>0</v>
      </c>
      <c r="Z3323" s="52">
        <f t="shared" si="1026"/>
        <v>260</v>
      </c>
      <c r="AA3323" s="52">
        <f t="shared" si="1027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0">N3324+S3324</f>
        <v>728.00000000000011</v>
      </c>
      <c r="Y3324" s="14">
        <f t="shared" ref="Y3324:Y3337" si="1061">O3324+T3324</f>
        <v>0</v>
      </c>
      <c r="Z3324" s="14">
        <f t="shared" ref="Z3324:Z3337" si="1062">P3324+U3324</f>
        <v>208</v>
      </c>
      <c r="AA3324" s="14">
        <f t="shared" ref="AA3324:AA3337" si="1063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0"/>
        <v>532</v>
      </c>
      <c r="Y3325" s="14">
        <f t="shared" si="1061"/>
        <v>0</v>
      </c>
      <c r="Z3325" s="14">
        <f t="shared" si="1062"/>
        <v>247</v>
      </c>
      <c r="AA3325" s="14">
        <f t="shared" si="1063"/>
        <v>0</v>
      </c>
      <c r="AB3325" s="14">
        <f>R3325+W3325</f>
        <v>0</v>
      </c>
      <c r="AC3325" s="15">
        <f t="shared" ref="AC3325:AC3337" si="1064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0"/>
        <v>532</v>
      </c>
      <c r="Y3326" s="14">
        <f t="shared" si="1061"/>
        <v>0</v>
      </c>
      <c r="Z3326" s="14">
        <f t="shared" si="1062"/>
        <v>247</v>
      </c>
      <c r="AA3326" s="14">
        <f t="shared" si="1063"/>
        <v>0</v>
      </c>
      <c r="AB3326" s="14">
        <f t="shared" ref="AB3326:AB3337" si="1065">R3326+W3326</f>
        <v>0</v>
      </c>
      <c r="AC3326" s="15">
        <f t="shared" si="1064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0"/>
        <v>532</v>
      </c>
      <c r="Y3327" s="14">
        <f t="shared" si="1061"/>
        <v>0</v>
      </c>
      <c r="Z3327" s="14">
        <f t="shared" si="1062"/>
        <v>247</v>
      </c>
      <c r="AA3327" s="14">
        <f t="shared" si="1063"/>
        <v>0</v>
      </c>
      <c r="AB3327" s="14">
        <f t="shared" si="1065"/>
        <v>0</v>
      </c>
      <c r="AC3327" s="15">
        <f t="shared" si="1064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0"/>
        <v>532</v>
      </c>
      <c r="Y3328" s="14">
        <f t="shared" si="1061"/>
        <v>0</v>
      </c>
      <c r="Z3328" s="14">
        <f t="shared" si="1062"/>
        <v>247</v>
      </c>
      <c r="AA3328" s="14">
        <f t="shared" si="1063"/>
        <v>0</v>
      </c>
      <c r="AB3328" s="14">
        <f t="shared" si="1065"/>
        <v>0</v>
      </c>
      <c r="AC3328" s="15">
        <f t="shared" si="1064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0"/>
        <v>182</v>
      </c>
      <c r="Y3329" s="14">
        <f t="shared" si="1061"/>
        <v>765</v>
      </c>
      <c r="Z3329" s="14">
        <f t="shared" si="1062"/>
        <v>0</v>
      </c>
      <c r="AA3329" s="14">
        <f t="shared" si="1063"/>
        <v>0</v>
      </c>
      <c r="AB3329" s="14">
        <f t="shared" si="1065"/>
        <v>0</v>
      </c>
      <c r="AC3329" s="15">
        <f t="shared" si="1064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0"/>
        <v>182</v>
      </c>
      <c r="Y3330" s="14">
        <f t="shared" si="1061"/>
        <v>0</v>
      </c>
      <c r="Z3330" s="14">
        <f t="shared" si="1062"/>
        <v>816</v>
      </c>
      <c r="AA3330" s="14">
        <f t="shared" si="1063"/>
        <v>0</v>
      </c>
      <c r="AB3330" s="14">
        <f t="shared" si="1065"/>
        <v>0</v>
      </c>
      <c r="AC3330" s="15">
        <f t="shared" si="1064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60"/>
        <v>182</v>
      </c>
      <c r="Y3331" s="14">
        <f t="shared" si="1061"/>
        <v>0</v>
      </c>
      <c r="Z3331" s="14">
        <f t="shared" si="1062"/>
        <v>0</v>
      </c>
      <c r="AA3331" s="14">
        <f t="shared" si="1063"/>
        <v>765</v>
      </c>
      <c r="AB3331" s="14">
        <f t="shared" si="1065"/>
        <v>0</v>
      </c>
      <c r="AC3331" s="15">
        <f t="shared" si="1064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60"/>
        <v>182</v>
      </c>
      <c r="Y3332" s="14">
        <f t="shared" si="1061"/>
        <v>0</v>
      </c>
      <c r="Z3332" s="14">
        <f t="shared" si="1062"/>
        <v>0</v>
      </c>
      <c r="AA3332" s="14">
        <f t="shared" si="1063"/>
        <v>0</v>
      </c>
      <c r="AB3332" s="14">
        <f t="shared" si="1065"/>
        <v>765</v>
      </c>
      <c r="AC3332" s="15">
        <f t="shared" si="1064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61"/>
        <v>0</v>
      </c>
      <c r="Z3333" s="14">
        <f t="shared" si="1062"/>
        <v>292.5</v>
      </c>
      <c r="AA3333" s="14">
        <f t="shared" si="1063"/>
        <v>0</v>
      </c>
      <c r="AB3333" s="14">
        <f t="shared" si="1065"/>
        <v>0</v>
      </c>
      <c r="AC3333" s="15">
        <f t="shared" si="1064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0"/>
        <v>960</v>
      </c>
      <c r="Y3334" s="14">
        <f t="shared" si="1061"/>
        <v>0</v>
      </c>
      <c r="Z3334" s="14">
        <f t="shared" si="1062"/>
        <v>0</v>
      </c>
      <c r="AA3334" s="14">
        <f t="shared" si="1063"/>
        <v>0</v>
      </c>
      <c r="AB3334" s="14">
        <f t="shared" si="1065"/>
        <v>0</v>
      </c>
      <c r="AC3334" s="15">
        <f t="shared" si="1064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0"/>
        <v>960</v>
      </c>
      <c r="Y3335" s="14">
        <f t="shared" si="1061"/>
        <v>0</v>
      </c>
      <c r="Z3335" s="14">
        <f t="shared" si="1062"/>
        <v>0</v>
      </c>
      <c r="AA3335" s="14">
        <f t="shared" si="1063"/>
        <v>0</v>
      </c>
      <c r="AB3335" s="14">
        <f t="shared" si="1065"/>
        <v>0</v>
      </c>
      <c r="AC3335" s="15">
        <f t="shared" si="1064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0"/>
        <v>666.40000000000009</v>
      </c>
      <c r="Y3336" s="14">
        <f t="shared" si="1061"/>
        <v>0</v>
      </c>
      <c r="Z3336" s="14">
        <f t="shared" si="1062"/>
        <v>208</v>
      </c>
      <c r="AA3336" s="14">
        <f t="shared" si="1063"/>
        <v>0</v>
      </c>
      <c r="AB3336" s="14">
        <f t="shared" si="1065"/>
        <v>0</v>
      </c>
      <c r="AC3336" s="15">
        <f t="shared" si="1064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0"/>
        <v>795.2</v>
      </c>
      <c r="Y3337" s="14">
        <f t="shared" si="1061"/>
        <v>0</v>
      </c>
      <c r="Z3337" s="14">
        <f t="shared" si="1062"/>
        <v>208</v>
      </c>
      <c r="AA3337" s="14">
        <f t="shared" si="1063"/>
        <v>0</v>
      </c>
      <c r="AB3337" s="14">
        <f t="shared" si="1065"/>
        <v>0</v>
      </c>
      <c r="AC3337" s="15">
        <f t="shared" si="1064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4"/>
        <v>820</v>
      </c>
      <c r="Y3338" s="52">
        <f t="shared" si="1025"/>
        <v>0</v>
      </c>
      <c r="Z3338" s="52">
        <f t="shared" si="1026"/>
        <v>0</v>
      </c>
      <c r="AA3338" s="52">
        <f t="shared" si="1027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4"/>
        <v>959.4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4"/>
        <v>779</v>
      </c>
      <c r="Y3340" s="14">
        <f t="shared" si="1025"/>
        <v>0</v>
      </c>
      <c r="Z3340" s="14">
        <f t="shared" si="1026"/>
        <v>0</v>
      </c>
      <c r="AA3340" s="14">
        <f t="shared" si="1027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4"/>
        <v>779</v>
      </c>
      <c r="Y3341" s="14">
        <f t="shared" si="1025"/>
        <v>0</v>
      </c>
      <c r="Z3341" s="14">
        <f t="shared" si="1026"/>
        <v>0</v>
      </c>
      <c r="AA3341" s="14">
        <f t="shared" si="1027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4"/>
        <v>779</v>
      </c>
      <c r="Y3342" s="14">
        <f t="shared" si="1025"/>
        <v>0</v>
      </c>
      <c r="Z3342" s="14">
        <f t="shared" si="1026"/>
        <v>0</v>
      </c>
      <c r="AA3342" s="14">
        <f t="shared" si="1027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4"/>
        <v>779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4"/>
        <v>265.2</v>
      </c>
      <c r="Y3344" s="14">
        <f t="shared" si="1025"/>
        <v>686.4</v>
      </c>
      <c r="Z3344" s="14">
        <f t="shared" si="1026"/>
        <v>0</v>
      </c>
      <c r="AA3344" s="14">
        <f t="shared" si="1027"/>
        <v>0</v>
      </c>
      <c r="AB3344" s="14">
        <f t="shared" si="1067"/>
        <v>0</v>
      </c>
      <c r="AC3344" s="15">
        <f t="shared" si="1066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4"/>
        <v>265.2</v>
      </c>
      <c r="Y3345" s="14">
        <f t="shared" si="1025"/>
        <v>0</v>
      </c>
      <c r="Z3345" s="14">
        <f t="shared" si="1026"/>
        <v>686.4</v>
      </c>
      <c r="AA3345" s="14">
        <f t="shared" si="1027"/>
        <v>0</v>
      </c>
      <c r="AB3345" s="14">
        <f t="shared" si="1067"/>
        <v>0</v>
      </c>
      <c r="AC3345" s="15">
        <f t="shared" si="1066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4"/>
        <v>265.2</v>
      </c>
      <c r="Y3346" s="14">
        <f t="shared" si="1025"/>
        <v>0</v>
      </c>
      <c r="Z3346" s="14">
        <f t="shared" si="1026"/>
        <v>0</v>
      </c>
      <c r="AA3346" s="14">
        <f t="shared" si="1027"/>
        <v>686.4</v>
      </c>
      <c r="AB3346" s="14">
        <f t="shared" si="1067"/>
        <v>0</v>
      </c>
      <c r="AC3346" s="15">
        <f t="shared" si="1066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4"/>
        <v>265.2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686.4</v>
      </c>
      <c r="AC3347" s="15">
        <f t="shared" si="1066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8">O3348+T3348</f>
        <v>0</v>
      </c>
      <c r="Z3348" s="14">
        <f t="shared" ref="Z3348" si="1069">P3348+U3348</f>
        <v>0</v>
      </c>
      <c r="AA3348" s="14">
        <f t="shared" ref="AA3348" si="1070">Q3348+V3348</f>
        <v>0</v>
      </c>
      <c r="AB3348" s="14">
        <f t="shared" si="1067"/>
        <v>0</v>
      </c>
      <c r="AC3348" s="15">
        <f t="shared" si="1066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4"/>
        <v>953.25</v>
      </c>
      <c r="Y3349" s="14">
        <f t="shared" si="1025"/>
        <v>0</v>
      </c>
      <c r="Z3349" s="14">
        <f t="shared" si="1026"/>
        <v>0</v>
      </c>
      <c r="AA3349" s="14">
        <f t="shared" si="1027"/>
        <v>0</v>
      </c>
      <c r="AB3349" s="14">
        <f t="shared" si="1067"/>
        <v>0</v>
      </c>
      <c r="AC3349" s="15">
        <f t="shared" si="1066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4"/>
        <v>953.25</v>
      </c>
      <c r="Y3350" s="14">
        <f t="shared" si="1025"/>
        <v>0</v>
      </c>
      <c r="Z3350" s="14">
        <f t="shared" si="1026"/>
        <v>0</v>
      </c>
      <c r="AA3350" s="14">
        <f t="shared" si="1027"/>
        <v>0</v>
      </c>
      <c r="AB3350" s="14">
        <f t="shared" si="1067"/>
        <v>0</v>
      </c>
      <c r="AC3350" s="15">
        <f t="shared" si="1066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4"/>
        <v>882.31999999999994</v>
      </c>
      <c r="Y3351" s="14">
        <f t="shared" si="1025"/>
        <v>0</v>
      </c>
      <c r="Z3351" s="14">
        <f t="shared" si="1026"/>
        <v>0</v>
      </c>
      <c r="AA3351" s="14">
        <f t="shared" si="1027"/>
        <v>0</v>
      </c>
      <c r="AB3351" s="14">
        <f t="shared" si="1067"/>
        <v>0</v>
      </c>
      <c r="AC3351" s="15">
        <f t="shared" si="1066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4"/>
        <v>1016.8</v>
      </c>
      <c r="Y3352" s="14">
        <f t="shared" si="1025"/>
        <v>0</v>
      </c>
      <c r="Z3352" s="14">
        <f t="shared" si="1026"/>
        <v>0</v>
      </c>
      <c r="AA3352" s="14">
        <f t="shared" si="1027"/>
        <v>0</v>
      </c>
      <c r="AB3352" s="14">
        <f t="shared" si="1067"/>
        <v>0</v>
      </c>
      <c r="AC3352" s="15">
        <f t="shared" si="1066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4"/>
        <v>810</v>
      </c>
      <c r="Y3353" s="52">
        <f t="shared" si="1025"/>
        <v>0</v>
      </c>
      <c r="Z3353" s="52">
        <f t="shared" si="1026"/>
        <v>0</v>
      </c>
      <c r="AA3353" s="52">
        <f t="shared" si="1027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1">N3354+S3354</f>
        <v>918</v>
      </c>
      <c r="Y3354" s="14">
        <f t="shared" ref="Y3354:Y3367" si="1072">O3354+T3354</f>
        <v>0</v>
      </c>
      <c r="Z3354" s="14">
        <f t="shared" ref="Z3354:Z3367" si="1073">P3354+U3354</f>
        <v>0</v>
      </c>
      <c r="AA3354" s="14">
        <f t="shared" ref="AA3354:AA3367" si="1074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1"/>
        <v>756</v>
      </c>
      <c r="Y3355" s="14">
        <f t="shared" si="1072"/>
        <v>0</v>
      </c>
      <c r="Z3355" s="14">
        <f t="shared" si="1073"/>
        <v>0</v>
      </c>
      <c r="AA3355" s="14">
        <f t="shared" si="1074"/>
        <v>0</v>
      </c>
      <c r="AB3355" s="14">
        <f>R3355+W3355</f>
        <v>0</v>
      </c>
      <c r="AC3355" s="15">
        <f t="shared" ref="AC3355:AC3367" si="1075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1"/>
        <v>756</v>
      </c>
      <c r="Y3356" s="14">
        <f t="shared" si="1072"/>
        <v>0</v>
      </c>
      <c r="Z3356" s="14">
        <f t="shared" si="1073"/>
        <v>0</v>
      </c>
      <c r="AA3356" s="14">
        <f t="shared" si="1074"/>
        <v>0</v>
      </c>
      <c r="AB3356" s="14">
        <f t="shared" ref="AB3356:AB3367" si="1076">R3356+W3356</f>
        <v>0</v>
      </c>
      <c r="AC3356" s="15">
        <f t="shared" si="1075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1"/>
        <v>756</v>
      </c>
      <c r="Y3357" s="14">
        <f t="shared" si="1072"/>
        <v>0</v>
      </c>
      <c r="Z3357" s="14">
        <f t="shared" si="1073"/>
        <v>0</v>
      </c>
      <c r="AA3357" s="14">
        <f t="shared" si="1074"/>
        <v>0</v>
      </c>
      <c r="AB3357" s="14">
        <f t="shared" si="1076"/>
        <v>0</v>
      </c>
      <c r="AC3357" s="15">
        <f t="shared" si="1075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1"/>
        <v>756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0</v>
      </c>
      <c r="AC3358" s="15">
        <f t="shared" si="1075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1"/>
        <v>265.20000000000005</v>
      </c>
      <c r="Y3359" s="14">
        <f t="shared" si="1072"/>
        <v>697.5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1"/>
        <v>265.20000000000005</v>
      </c>
      <c r="Y3360" s="14">
        <f t="shared" si="1072"/>
        <v>0</v>
      </c>
      <c r="Z3360" s="14">
        <f t="shared" si="1073"/>
        <v>697.5</v>
      </c>
      <c r="AA3360" s="14">
        <f t="shared" si="1074"/>
        <v>0</v>
      </c>
      <c r="AB3360" s="14">
        <f t="shared" si="1076"/>
        <v>0</v>
      </c>
      <c r="AC3360" s="15">
        <f t="shared" si="1075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71"/>
        <v>265.20000000000005</v>
      </c>
      <c r="Y3361" s="14">
        <f t="shared" si="1072"/>
        <v>0</v>
      </c>
      <c r="Z3361" s="14">
        <f t="shared" si="1073"/>
        <v>0</v>
      </c>
      <c r="AA3361" s="14">
        <f t="shared" si="1074"/>
        <v>697.5</v>
      </c>
      <c r="AB3361" s="14">
        <f t="shared" si="1076"/>
        <v>0</v>
      </c>
      <c r="AC3361" s="15">
        <f t="shared" si="1075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71"/>
        <v>265.20000000000005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697.5</v>
      </c>
      <c r="AC3362" s="15">
        <f t="shared" si="1075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1"/>
        <v>931.5</v>
      </c>
      <c r="Y3364" s="14">
        <f t="shared" si="1072"/>
        <v>0</v>
      </c>
      <c r="Z3364" s="14">
        <f t="shared" si="1073"/>
        <v>0</v>
      </c>
      <c r="AA3364" s="14">
        <f t="shared" si="1074"/>
        <v>0</v>
      </c>
      <c r="AB3364" s="14">
        <f t="shared" si="1076"/>
        <v>0</v>
      </c>
      <c r="AC3364" s="15">
        <f t="shared" si="1075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1"/>
        <v>931.5</v>
      </c>
      <c r="Y3365" s="14">
        <f t="shared" si="1072"/>
        <v>0</v>
      </c>
      <c r="Z3365" s="14">
        <f t="shared" si="1073"/>
        <v>0</v>
      </c>
      <c r="AA3365" s="14">
        <f t="shared" si="1074"/>
        <v>0</v>
      </c>
      <c r="AB3365" s="14">
        <f t="shared" si="1076"/>
        <v>0</v>
      </c>
      <c r="AC3365" s="15">
        <f t="shared" si="1075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1"/>
        <v>880.2</v>
      </c>
      <c r="Y3366" s="14">
        <f t="shared" si="1072"/>
        <v>0</v>
      </c>
      <c r="Z3366" s="14">
        <f t="shared" si="1073"/>
        <v>0</v>
      </c>
      <c r="AA3366" s="14">
        <f t="shared" si="1074"/>
        <v>0</v>
      </c>
      <c r="AB3366" s="14">
        <f t="shared" si="1076"/>
        <v>0</v>
      </c>
      <c r="AC3366" s="15">
        <f t="shared" si="1075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1"/>
        <v>977.40000000000009</v>
      </c>
      <c r="Y3367" s="14">
        <f t="shared" si="1072"/>
        <v>0</v>
      </c>
      <c r="Z3367" s="14">
        <f t="shared" si="1073"/>
        <v>0</v>
      </c>
      <c r="AA3367" s="14">
        <f t="shared" si="1074"/>
        <v>0</v>
      </c>
      <c r="AB3367" s="14">
        <f t="shared" si="1076"/>
        <v>0</v>
      </c>
      <c r="AC3367" s="15">
        <f t="shared" si="1075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4"/>
        <v>800.4</v>
      </c>
      <c r="Y3368" s="52">
        <f t="shared" si="1025"/>
        <v>0</v>
      </c>
      <c r="Z3368" s="52">
        <f t="shared" si="1026"/>
        <v>0</v>
      </c>
      <c r="AA3368" s="52">
        <f t="shared" si="1027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4"/>
        <v>910.8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4"/>
        <v>747.96</v>
      </c>
      <c r="Y3370" s="14">
        <f t="shared" si="1025"/>
        <v>0</v>
      </c>
      <c r="Z3370" s="14">
        <f t="shared" si="1026"/>
        <v>0</v>
      </c>
      <c r="AA3370" s="14">
        <f t="shared" si="1027"/>
        <v>0</v>
      </c>
      <c r="AB3370" s="14">
        <f>R3370+W3370</f>
        <v>0</v>
      </c>
      <c r="AC3370" s="15">
        <f t="shared" ref="AC3370:AC3382" si="1077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4"/>
        <v>747.96</v>
      </c>
      <c r="Y3371" s="14">
        <f t="shared" si="1025"/>
        <v>0</v>
      </c>
      <c r="Z3371" s="14">
        <f t="shared" si="1026"/>
        <v>0</v>
      </c>
      <c r="AA3371" s="14">
        <f t="shared" si="1027"/>
        <v>0</v>
      </c>
      <c r="AB3371" s="14">
        <f t="shared" ref="AB3371:AB3382" si="1078">R3371+W3371</f>
        <v>0</v>
      </c>
      <c r="AC3371" s="15">
        <f t="shared" si="1077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4"/>
        <v>747.96</v>
      </c>
      <c r="Y3372" s="14">
        <f t="shared" si="1025"/>
        <v>0</v>
      </c>
      <c r="Z3372" s="14">
        <f t="shared" si="1026"/>
        <v>0</v>
      </c>
      <c r="AA3372" s="14">
        <f t="shared" si="1027"/>
        <v>0</v>
      </c>
      <c r="AB3372" s="14">
        <f t="shared" si="1078"/>
        <v>0</v>
      </c>
      <c r="AC3372" s="15">
        <f t="shared" si="1077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4"/>
        <v>747.96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0</v>
      </c>
      <c r="AC3373" s="15">
        <f t="shared" si="1077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4"/>
        <v>260.13</v>
      </c>
      <c r="Y3374" s="14">
        <f t="shared" si="1025"/>
        <v>675</v>
      </c>
      <c r="Z3374" s="14">
        <f t="shared" si="1026"/>
        <v>0</v>
      </c>
      <c r="AA3374" s="14">
        <f t="shared" si="1027"/>
        <v>0</v>
      </c>
      <c r="AB3374" s="14">
        <f t="shared" si="1078"/>
        <v>0</v>
      </c>
      <c r="AC3374" s="15">
        <f t="shared" si="1077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4"/>
        <v>260.13</v>
      </c>
      <c r="Y3375" s="14">
        <f t="shared" si="1025"/>
        <v>0</v>
      </c>
      <c r="Z3375" s="14">
        <f t="shared" si="1026"/>
        <v>675</v>
      </c>
      <c r="AA3375" s="14">
        <f t="shared" si="1027"/>
        <v>0</v>
      </c>
      <c r="AB3375" s="14">
        <f t="shared" si="1078"/>
        <v>0</v>
      </c>
      <c r="AC3375" s="15">
        <f t="shared" si="1077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4"/>
        <v>260.13</v>
      </c>
      <c r="Y3376" s="14">
        <f t="shared" si="1025"/>
        <v>0</v>
      </c>
      <c r="Z3376" s="14">
        <f t="shared" si="1026"/>
        <v>0</v>
      </c>
      <c r="AA3376" s="14">
        <f t="shared" si="1027"/>
        <v>675</v>
      </c>
      <c r="AB3376" s="14">
        <f t="shared" si="1078"/>
        <v>0</v>
      </c>
      <c r="AC3376" s="15">
        <f t="shared" si="1077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4"/>
        <v>260.13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675</v>
      </c>
      <c r="AC3377" s="15">
        <f t="shared" si="1077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9">O3378+T3378</f>
        <v>0</v>
      </c>
      <c r="Z3378" s="14">
        <f t="shared" ref="Z3378" si="1080">P3378+U3378</f>
        <v>0</v>
      </c>
      <c r="AA3378" s="14">
        <f t="shared" ref="AA3378" si="1081">Q3378+V3378</f>
        <v>0</v>
      </c>
      <c r="AB3378" s="14">
        <f t="shared" si="1078"/>
        <v>0</v>
      </c>
      <c r="AC3378" s="15">
        <f t="shared" si="1077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4"/>
        <v>919.07999999999993</v>
      </c>
      <c r="Y3379" s="14">
        <f t="shared" si="1025"/>
        <v>0</v>
      </c>
      <c r="Z3379" s="14">
        <f t="shared" si="1026"/>
        <v>0</v>
      </c>
      <c r="AA3379" s="14">
        <f t="shared" si="1027"/>
        <v>0</v>
      </c>
      <c r="AB3379" s="14">
        <f t="shared" si="1078"/>
        <v>0</v>
      </c>
      <c r="AC3379" s="15">
        <f t="shared" si="1077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4"/>
        <v>919.07999999999993</v>
      </c>
      <c r="Y3380" s="14">
        <f t="shared" si="1025"/>
        <v>0</v>
      </c>
      <c r="Z3380" s="14">
        <f t="shared" si="1026"/>
        <v>0</v>
      </c>
      <c r="AA3380" s="14">
        <f t="shared" si="1027"/>
        <v>0</v>
      </c>
      <c r="AB3380" s="14">
        <f t="shared" si="1078"/>
        <v>0</v>
      </c>
      <c r="AC3380" s="15">
        <f t="shared" si="1077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4"/>
        <v>855.60000000000014</v>
      </c>
      <c r="Y3381" s="14">
        <f t="shared" si="1025"/>
        <v>0</v>
      </c>
      <c r="Z3381" s="14">
        <f t="shared" si="1026"/>
        <v>0</v>
      </c>
      <c r="AA3381" s="14">
        <f t="shared" si="1027"/>
        <v>0</v>
      </c>
      <c r="AB3381" s="14">
        <f t="shared" si="1078"/>
        <v>0</v>
      </c>
      <c r="AC3381" s="15">
        <f t="shared" si="1077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4"/>
        <v>993.60000000000014</v>
      </c>
      <c r="Y3382" s="14">
        <f t="shared" si="1025"/>
        <v>0</v>
      </c>
      <c r="Z3382" s="14">
        <f t="shared" si="1026"/>
        <v>0</v>
      </c>
      <c r="AA3382" s="14">
        <f t="shared" si="1027"/>
        <v>0</v>
      </c>
      <c r="AB3382" s="14">
        <f t="shared" si="1078"/>
        <v>0</v>
      </c>
      <c r="AC3382" s="15">
        <f t="shared" si="1077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4"/>
        <v>812</v>
      </c>
      <c r="Y3383" s="52">
        <f t="shared" si="1025"/>
        <v>0</v>
      </c>
      <c r="Z3383" s="52">
        <f t="shared" si="1026"/>
        <v>0</v>
      </c>
      <c r="AA3383" s="52">
        <f t="shared" si="1027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82">N3384+S3384</f>
        <v>935.2</v>
      </c>
      <c r="Y3384" s="14">
        <f t="shared" ref="Y3384:Y3397" si="1083">O3384+T3384</f>
        <v>0</v>
      </c>
      <c r="Z3384" s="14">
        <f t="shared" ref="Z3384:Z3397" si="1084">P3384+U3384</f>
        <v>0</v>
      </c>
      <c r="AA3384" s="14">
        <f t="shared" ref="AA3384:AA3397" si="1085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2"/>
        <v>758.8</v>
      </c>
      <c r="Y3385" s="14">
        <f t="shared" si="1083"/>
        <v>0</v>
      </c>
      <c r="Z3385" s="14">
        <f t="shared" si="1084"/>
        <v>0</v>
      </c>
      <c r="AA3385" s="14">
        <f t="shared" si="1085"/>
        <v>0</v>
      </c>
      <c r="AB3385" s="14">
        <f>R3385+W3385</f>
        <v>0</v>
      </c>
      <c r="AC3385" s="15">
        <f t="shared" ref="AC3385:AC3397" si="1086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2"/>
        <v>758.8</v>
      </c>
      <c r="Y3386" s="14">
        <f t="shared" si="1083"/>
        <v>0</v>
      </c>
      <c r="Z3386" s="14">
        <f t="shared" si="1084"/>
        <v>0</v>
      </c>
      <c r="AA3386" s="14">
        <f t="shared" si="1085"/>
        <v>0</v>
      </c>
      <c r="AB3386" s="14">
        <f t="shared" ref="AB3386:AB3397" si="1087">R3386+W3386</f>
        <v>0</v>
      </c>
      <c r="AC3386" s="15">
        <f t="shared" si="1086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2"/>
        <v>758.8</v>
      </c>
      <c r="Y3387" s="14">
        <f t="shared" si="1083"/>
        <v>0</v>
      </c>
      <c r="Z3387" s="14">
        <f t="shared" si="1084"/>
        <v>0</v>
      </c>
      <c r="AA3387" s="14">
        <f t="shared" si="1085"/>
        <v>0</v>
      </c>
      <c r="AB3387" s="14">
        <f t="shared" si="1087"/>
        <v>0</v>
      </c>
      <c r="AC3387" s="15">
        <f t="shared" si="1086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2"/>
        <v>758.8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0</v>
      </c>
      <c r="AC3388" s="15">
        <f t="shared" si="1086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2"/>
        <v>263.89999999999998</v>
      </c>
      <c r="Y3389" s="14">
        <f t="shared" si="1083"/>
        <v>697.5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2"/>
        <v>263.89999999999998</v>
      </c>
      <c r="Y3390" s="14">
        <f t="shared" si="1083"/>
        <v>0</v>
      </c>
      <c r="Z3390" s="14">
        <f t="shared" si="1084"/>
        <v>697.5</v>
      </c>
      <c r="AA3390" s="14">
        <f t="shared" si="1085"/>
        <v>0</v>
      </c>
      <c r="AB3390" s="14">
        <f t="shared" si="1087"/>
        <v>0</v>
      </c>
      <c r="AC3390" s="15">
        <f t="shared" si="1086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82"/>
        <v>263.89999999999998</v>
      </c>
      <c r="Y3391" s="14">
        <f t="shared" si="1083"/>
        <v>0</v>
      </c>
      <c r="Z3391" s="14">
        <f t="shared" si="1084"/>
        <v>0</v>
      </c>
      <c r="AA3391" s="14">
        <f t="shared" si="1085"/>
        <v>697.5</v>
      </c>
      <c r="AB3391" s="14">
        <f t="shared" si="1087"/>
        <v>0</v>
      </c>
      <c r="AC3391" s="15">
        <f t="shared" si="1086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82"/>
        <v>263.89999999999998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697.5</v>
      </c>
      <c r="AC3392" s="15">
        <f t="shared" si="1086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2"/>
        <v>932.40000000000009</v>
      </c>
      <c r="Y3394" s="14">
        <f t="shared" si="1083"/>
        <v>0</v>
      </c>
      <c r="Z3394" s="14">
        <f t="shared" si="1084"/>
        <v>0</v>
      </c>
      <c r="AA3394" s="14">
        <f t="shared" si="1085"/>
        <v>0</v>
      </c>
      <c r="AB3394" s="14">
        <f t="shared" si="1087"/>
        <v>0</v>
      </c>
      <c r="AC3394" s="15">
        <f t="shared" si="1086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2"/>
        <v>932.40000000000009</v>
      </c>
      <c r="Y3395" s="14">
        <f t="shared" si="1083"/>
        <v>0</v>
      </c>
      <c r="Z3395" s="14">
        <f t="shared" si="1084"/>
        <v>0</v>
      </c>
      <c r="AA3395" s="14">
        <f t="shared" si="1085"/>
        <v>0</v>
      </c>
      <c r="AB3395" s="14">
        <f t="shared" si="1087"/>
        <v>0</v>
      </c>
      <c r="AC3395" s="15">
        <f t="shared" si="1086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2"/>
        <v>874.72</v>
      </c>
      <c r="Y3396" s="14">
        <f t="shared" si="1083"/>
        <v>0</v>
      </c>
      <c r="Z3396" s="14">
        <f t="shared" si="1084"/>
        <v>0</v>
      </c>
      <c r="AA3396" s="14">
        <f t="shared" si="1085"/>
        <v>0</v>
      </c>
      <c r="AB3396" s="14">
        <f t="shared" si="1087"/>
        <v>0</v>
      </c>
      <c r="AC3396" s="15">
        <f t="shared" si="1086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2"/>
        <v>985.6</v>
      </c>
      <c r="Y3397" s="14">
        <f t="shared" si="1083"/>
        <v>0</v>
      </c>
      <c r="Z3397" s="14">
        <f t="shared" si="1084"/>
        <v>0</v>
      </c>
      <c r="AA3397" s="14">
        <f t="shared" si="1085"/>
        <v>0</v>
      </c>
      <c r="AB3397" s="14">
        <f t="shared" si="1087"/>
        <v>0</v>
      </c>
      <c r="AC3397" s="15">
        <f t="shared" si="1086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8">N3398+S3398</f>
        <v>810</v>
      </c>
      <c r="Y3398" s="52">
        <f t="shared" ref="Y3398:Y3442" si="1089">O3398+T3398</f>
        <v>0</v>
      </c>
      <c r="Z3398" s="52">
        <f t="shared" ref="Z3398:Z3442" si="1090">P3398+U3398</f>
        <v>0</v>
      </c>
      <c r="AA3398" s="52">
        <f t="shared" ref="AA3398:AA3442" si="1091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8"/>
        <v>928.8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8"/>
        <v>756</v>
      </c>
      <c r="Y3400" s="14">
        <f t="shared" si="1089"/>
        <v>0</v>
      </c>
      <c r="Z3400" s="14">
        <f t="shared" si="1090"/>
        <v>0</v>
      </c>
      <c r="AA3400" s="14">
        <f t="shared" si="1091"/>
        <v>0</v>
      </c>
      <c r="AB3400" s="14">
        <f>R3400+W3400</f>
        <v>0</v>
      </c>
      <c r="AC3400" s="15">
        <f t="shared" ref="AC3400:AC3412" si="1092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8"/>
        <v>756</v>
      </c>
      <c r="Y3401" s="14">
        <f t="shared" si="1089"/>
        <v>0</v>
      </c>
      <c r="Z3401" s="14">
        <f t="shared" si="1090"/>
        <v>0</v>
      </c>
      <c r="AA3401" s="14">
        <f t="shared" si="1091"/>
        <v>0</v>
      </c>
      <c r="AB3401" s="14">
        <f t="shared" ref="AB3401:AB3412" si="1093">R3401+W3401</f>
        <v>0</v>
      </c>
      <c r="AC3401" s="15">
        <f t="shared" si="1092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8"/>
        <v>756</v>
      </c>
      <c r="Y3402" s="14">
        <f t="shared" si="1089"/>
        <v>0</v>
      </c>
      <c r="Z3402" s="14">
        <f t="shared" si="1090"/>
        <v>0</v>
      </c>
      <c r="AA3402" s="14">
        <f t="shared" si="1091"/>
        <v>0</v>
      </c>
      <c r="AB3402" s="14">
        <f t="shared" si="1093"/>
        <v>0</v>
      </c>
      <c r="AC3402" s="15">
        <f t="shared" si="1092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8"/>
        <v>756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0</v>
      </c>
      <c r="AC3403" s="15">
        <f t="shared" si="1092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8"/>
        <v>188.76</v>
      </c>
      <c r="Y3404" s="14">
        <f t="shared" si="1089"/>
        <v>760.5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8"/>
        <v>274.56</v>
      </c>
      <c r="Y3405" s="14">
        <f t="shared" si="1089"/>
        <v>0</v>
      </c>
      <c r="Z3405" s="14">
        <f t="shared" si="1090"/>
        <v>675</v>
      </c>
      <c r="AA3405" s="14">
        <f t="shared" si="1091"/>
        <v>0</v>
      </c>
      <c r="AB3405" s="14">
        <f t="shared" si="1093"/>
        <v>0</v>
      </c>
      <c r="AC3405" s="15">
        <f t="shared" si="1092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8"/>
        <v>326.04000000000002</v>
      </c>
      <c r="Y3406" s="14">
        <f t="shared" si="1089"/>
        <v>0</v>
      </c>
      <c r="Z3406" s="14">
        <f t="shared" si="1090"/>
        <v>0</v>
      </c>
      <c r="AA3406" s="14">
        <f t="shared" si="1091"/>
        <v>624</v>
      </c>
      <c r="AB3406" s="14">
        <f t="shared" si="1093"/>
        <v>0</v>
      </c>
      <c r="AC3406" s="15">
        <f t="shared" si="1092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8"/>
        <v>274.56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675</v>
      </c>
      <c r="AC3407" s="15">
        <f t="shared" si="1092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8"/>
        <v>931.5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8"/>
        <v>969</v>
      </c>
      <c r="Y3409" s="14">
        <f t="shared" si="1089"/>
        <v>0</v>
      </c>
      <c r="Z3409" s="14">
        <f t="shared" si="1090"/>
        <v>0</v>
      </c>
      <c r="AA3409" s="14">
        <f t="shared" si="1091"/>
        <v>0</v>
      </c>
      <c r="AB3409" s="14">
        <f t="shared" si="1093"/>
        <v>0</v>
      </c>
      <c r="AC3409" s="15">
        <f t="shared" si="1092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8"/>
        <v>969</v>
      </c>
      <c r="Y3410" s="14">
        <f t="shared" si="1089"/>
        <v>0</v>
      </c>
      <c r="Z3410" s="14">
        <f t="shared" si="1090"/>
        <v>0</v>
      </c>
      <c r="AA3410" s="14">
        <f t="shared" si="1091"/>
        <v>0</v>
      </c>
      <c r="AB3410" s="14">
        <f t="shared" si="1093"/>
        <v>0</v>
      </c>
      <c r="AC3410" s="15">
        <f t="shared" si="1092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8"/>
        <v>999</v>
      </c>
      <c r="Y3411" s="14">
        <f t="shared" si="1089"/>
        <v>0</v>
      </c>
      <c r="Z3411" s="14">
        <f t="shared" si="1090"/>
        <v>0</v>
      </c>
      <c r="AA3411" s="14">
        <f t="shared" si="1091"/>
        <v>0</v>
      </c>
      <c r="AB3411" s="14">
        <f t="shared" si="1093"/>
        <v>0</v>
      </c>
      <c r="AC3411" s="15">
        <f t="shared" si="1092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8"/>
        <v>891</v>
      </c>
      <c r="Y3412" s="14">
        <f t="shared" si="1089"/>
        <v>0</v>
      </c>
      <c r="Z3412" s="14">
        <f t="shared" si="1090"/>
        <v>0</v>
      </c>
      <c r="AA3412" s="14">
        <f t="shared" si="1091"/>
        <v>0</v>
      </c>
      <c r="AB3412" s="14">
        <f t="shared" si="1093"/>
        <v>0</v>
      </c>
      <c r="AC3412" s="15">
        <f t="shared" si="1092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8"/>
        <v>817.8</v>
      </c>
      <c r="Y3413" s="52">
        <f t="shared" si="1089"/>
        <v>0</v>
      </c>
      <c r="Z3413" s="52">
        <f t="shared" si="1090"/>
        <v>0</v>
      </c>
      <c r="AA3413" s="52">
        <f t="shared" si="1091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4">N3414+S3414</f>
        <v>936.24000000000012</v>
      </c>
      <c r="Y3414" s="14">
        <f t="shared" ref="Y3414:Y3427" si="1095">O3414+T3414</f>
        <v>0</v>
      </c>
      <c r="Z3414" s="14">
        <f t="shared" ref="Z3414:Z3427" si="1096">P3414+U3414</f>
        <v>0</v>
      </c>
      <c r="AA3414" s="14">
        <f t="shared" ref="AA3414:AA3427" si="1097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4"/>
        <v>764.22</v>
      </c>
      <c r="Y3415" s="14">
        <f t="shared" si="1095"/>
        <v>0</v>
      </c>
      <c r="Z3415" s="14">
        <f t="shared" si="1096"/>
        <v>0</v>
      </c>
      <c r="AA3415" s="14">
        <f t="shared" si="1097"/>
        <v>0</v>
      </c>
      <c r="AB3415" s="14">
        <f>R3415+W3415</f>
        <v>0</v>
      </c>
      <c r="AC3415" s="15">
        <f t="shared" ref="AC3415:AC3427" si="1098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4"/>
        <v>764.22</v>
      </c>
      <c r="Y3416" s="14">
        <f t="shared" si="1095"/>
        <v>0</v>
      </c>
      <c r="Z3416" s="14">
        <f t="shared" si="1096"/>
        <v>0</v>
      </c>
      <c r="AA3416" s="14">
        <f t="shared" si="1097"/>
        <v>0</v>
      </c>
      <c r="AB3416" s="14">
        <f t="shared" ref="AB3416:AB3427" si="1099">R3416+W3416</f>
        <v>0</v>
      </c>
      <c r="AC3416" s="15">
        <f t="shared" si="1098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4"/>
        <v>764.22</v>
      </c>
      <c r="Y3417" s="14">
        <f t="shared" si="1095"/>
        <v>0</v>
      </c>
      <c r="Z3417" s="14">
        <f t="shared" si="1096"/>
        <v>0</v>
      </c>
      <c r="AA3417" s="14">
        <f t="shared" si="1097"/>
        <v>0</v>
      </c>
      <c r="AB3417" s="14">
        <f t="shared" si="1099"/>
        <v>0</v>
      </c>
      <c r="AC3417" s="15">
        <f t="shared" si="1098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4"/>
        <v>764.22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0</v>
      </c>
      <c r="AC3418" s="15">
        <f t="shared" si="1098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4"/>
        <v>191.1</v>
      </c>
      <c r="Y3419" s="14">
        <f t="shared" si="1095"/>
        <v>780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4"/>
        <v>263.89999999999998</v>
      </c>
      <c r="Y3420" s="14">
        <f t="shared" si="1095"/>
        <v>0</v>
      </c>
      <c r="Z3420" s="14">
        <f t="shared" si="1096"/>
        <v>702</v>
      </c>
      <c r="AA3420" s="14">
        <f t="shared" si="1097"/>
        <v>0</v>
      </c>
      <c r="AB3420" s="14">
        <f t="shared" si="1099"/>
        <v>0</v>
      </c>
      <c r="AC3420" s="15">
        <f t="shared" si="1098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4"/>
        <v>336.7</v>
      </c>
      <c r="Y3421" s="14">
        <f t="shared" si="1095"/>
        <v>0</v>
      </c>
      <c r="Z3421" s="14">
        <f t="shared" si="1096"/>
        <v>0</v>
      </c>
      <c r="AA3421" s="14">
        <f t="shared" si="1097"/>
        <v>631.79999999999995</v>
      </c>
      <c r="AB3421" s="14">
        <f t="shared" si="1099"/>
        <v>0</v>
      </c>
      <c r="AC3421" s="15">
        <f t="shared" si="1098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4"/>
        <v>263.89999999999998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702</v>
      </c>
      <c r="AC3422" s="15">
        <f t="shared" si="1098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4"/>
        <v>939.06000000000017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4"/>
        <v>971.25</v>
      </c>
      <c r="Y3424" s="14">
        <f t="shared" si="1095"/>
        <v>0</v>
      </c>
      <c r="Z3424" s="14">
        <f t="shared" si="1096"/>
        <v>0</v>
      </c>
      <c r="AA3424" s="14">
        <f t="shared" si="1097"/>
        <v>0</v>
      </c>
      <c r="AB3424" s="14">
        <f t="shared" si="1099"/>
        <v>0</v>
      </c>
      <c r="AC3424" s="15">
        <f t="shared" si="1098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4"/>
        <v>971.25</v>
      </c>
      <c r="Y3425" s="14">
        <f t="shared" si="1095"/>
        <v>0</v>
      </c>
      <c r="Z3425" s="14">
        <f t="shared" si="1096"/>
        <v>0</v>
      </c>
      <c r="AA3425" s="14">
        <f t="shared" si="1097"/>
        <v>0</v>
      </c>
      <c r="AB3425" s="14">
        <f t="shared" si="1099"/>
        <v>0</v>
      </c>
      <c r="AC3425" s="15">
        <f t="shared" si="1098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4"/>
        <v>891.12000000000012</v>
      </c>
      <c r="Y3426" s="14">
        <f t="shared" si="1095"/>
        <v>0</v>
      </c>
      <c r="Z3426" s="14">
        <f t="shared" si="1096"/>
        <v>0</v>
      </c>
      <c r="AA3426" s="14">
        <f t="shared" si="1097"/>
        <v>0</v>
      </c>
      <c r="AB3426" s="14">
        <f t="shared" si="1099"/>
        <v>0</v>
      </c>
      <c r="AC3426" s="15">
        <f t="shared" si="1098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4"/>
        <v>992.6400000000001</v>
      </c>
      <c r="Y3427" s="14">
        <f t="shared" si="1095"/>
        <v>0</v>
      </c>
      <c r="Z3427" s="14">
        <f t="shared" si="1096"/>
        <v>0</v>
      </c>
      <c r="AA3427" s="14">
        <f t="shared" si="1097"/>
        <v>0</v>
      </c>
      <c r="AB3427" s="14">
        <f t="shared" si="1099"/>
        <v>0</v>
      </c>
      <c r="AC3427" s="15">
        <f t="shared" si="1098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8"/>
        <v>806</v>
      </c>
      <c r="Y3428" s="52">
        <f t="shared" si="1089"/>
        <v>0</v>
      </c>
      <c r="Z3428" s="52">
        <f t="shared" si="1090"/>
        <v>0</v>
      </c>
      <c r="AA3428" s="52">
        <f t="shared" si="1091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8"/>
        <v>930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8"/>
        <v>756.40000000000009</v>
      </c>
      <c r="Y3430" s="14">
        <f t="shared" si="1089"/>
        <v>0</v>
      </c>
      <c r="Z3430" s="14">
        <f t="shared" si="1090"/>
        <v>0</v>
      </c>
      <c r="AA3430" s="14">
        <f t="shared" si="1091"/>
        <v>0</v>
      </c>
      <c r="AB3430" s="14">
        <f>R3430+W3430</f>
        <v>0</v>
      </c>
      <c r="AC3430" s="15">
        <f t="shared" ref="AC3430:AC3442" si="1100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8"/>
        <v>756.40000000000009</v>
      </c>
      <c r="Y3431" s="14">
        <f t="shared" si="1089"/>
        <v>0</v>
      </c>
      <c r="Z3431" s="14">
        <f t="shared" si="1090"/>
        <v>0</v>
      </c>
      <c r="AA3431" s="14">
        <f t="shared" si="1091"/>
        <v>0</v>
      </c>
      <c r="AB3431" s="14">
        <f t="shared" ref="AB3431:AB3442" si="1101">R3431+W3431</f>
        <v>0</v>
      </c>
      <c r="AC3431" s="15">
        <f t="shared" si="1100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8"/>
        <v>756.40000000000009</v>
      </c>
      <c r="Y3432" s="14">
        <f t="shared" si="1089"/>
        <v>0</v>
      </c>
      <c r="Z3432" s="14">
        <f t="shared" si="1090"/>
        <v>0</v>
      </c>
      <c r="AA3432" s="14">
        <f t="shared" si="1091"/>
        <v>0</v>
      </c>
      <c r="AB3432" s="14">
        <f t="shared" si="1101"/>
        <v>0</v>
      </c>
      <c r="AC3432" s="15">
        <f t="shared" si="1100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8"/>
        <v>756.40000000000009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0</v>
      </c>
      <c r="AC3433" s="15">
        <f t="shared" si="1100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8"/>
        <v>256.88</v>
      </c>
      <c r="Y3434" s="14">
        <f t="shared" si="1089"/>
        <v>688.5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8"/>
        <v>256.88</v>
      </c>
      <c r="Y3435" s="14">
        <f t="shared" si="1089"/>
        <v>0</v>
      </c>
      <c r="Z3435" s="14">
        <f t="shared" si="1090"/>
        <v>688.5</v>
      </c>
      <c r="AA3435" s="14">
        <f t="shared" si="1091"/>
        <v>0</v>
      </c>
      <c r="AB3435" s="14">
        <f t="shared" si="1101"/>
        <v>0</v>
      </c>
      <c r="AC3435" s="15">
        <f t="shared" si="1100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8"/>
        <v>256.88</v>
      </c>
      <c r="Y3436" s="14">
        <f t="shared" si="1089"/>
        <v>0</v>
      </c>
      <c r="Z3436" s="14">
        <f t="shared" si="1090"/>
        <v>0</v>
      </c>
      <c r="AA3436" s="14">
        <f t="shared" si="1091"/>
        <v>688.5</v>
      </c>
      <c r="AB3436" s="14">
        <f t="shared" si="1101"/>
        <v>0</v>
      </c>
      <c r="AC3436" s="15">
        <f t="shared" si="1100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8"/>
        <v>256.88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688.5</v>
      </c>
      <c r="AC3437" s="15">
        <f t="shared" si="1100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8"/>
        <v>930</v>
      </c>
      <c r="Y3439" s="14">
        <f t="shared" si="1089"/>
        <v>0</v>
      </c>
      <c r="Z3439" s="14">
        <f t="shared" si="1090"/>
        <v>0</v>
      </c>
      <c r="AA3439" s="14">
        <f t="shared" si="1091"/>
        <v>0</v>
      </c>
      <c r="AB3439" s="14">
        <f t="shared" si="1101"/>
        <v>0</v>
      </c>
      <c r="AC3439" s="15">
        <f t="shared" si="1100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8"/>
        <v>930</v>
      </c>
      <c r="Y3440" s="14">
        <f t="shared" si="1089"/>
        <v>0</v>
      </c>
      <c r="Z3440" s="14">
        <f t="shared" si="1090"/>
        <v>0</v>
      </c>
      <c r="AA3440" s="14">
        <f t="shared" si="1091"/>
        <v>0</v>
      </c>
      <c r="AB3440" s="14">
        <f t="shared" si="1101"/>
        <v>0</v>
      </c>
      <c r="AC3440" s="15">
        <f t="shared" si="1100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8"/>
        <v>874.2</v>
      </c>
      <c r="Y3441" s="14">
        <f t="shared" si="1089"/>
        <v>0</v>
      </c>
      <c r="Z3441" s="14">
        <f t="shared" si="1090"/>
        <v>0</v>
      </c>
      <c r="AA3441" s="14">
        <f t="shared" si="1091"/>
        <v>0</v>
      </c>
      <c r="AB3441" s="14">
        <f t="shared" si="1101"/>
        <v>0</v>
      </c>
      <c r="AC3441" s="15">
        <f t="shared" si="1100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8"/>
        <v>992</v>
      </c>
      <c r="Y3442" s="14">
        <f t="shared" si="1089"/>
        <v>0</v>
      </c>
      <c r="Z3442" s="14">
        <f t="shared" si="1090"/>
        <v>0</v>
      </c>
      <c r="AA3442" s="14">
        <f t="shared" si="1091"/>
        <v>0</v>
      </c>
      <c r="AB3442" s="14">
        <f t="shared" si="1101"/>
        <v>0</v>
      </c>
      <c r="AC3442" s="15">
        <f t="shared" si="1100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102">N3443+S3443</f>
        <v>818.8</v>
      </c>
      <c r="Y3443" s="52">
        <f t="shared" ref="Y3443:Y3472" si="1103">O3443+T3443</f>
        <v>0</v>
      </c>
      <c r="Z3443" s="52">
        <f t="shared" ref="Z3443:Z3472" si="1104">P3443+U3443</f>
        <v>0</v>
      </c>
      <c r="AA3443" s="52">
        <f t="shared" ref="AA3443:AA3472" si="1105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2"/>
        <v>954.07999999999993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2"/>
        <v>772.52</v>
      </c>
      <c r="Y3445" s="14">
        <f t="shared" si="1103"/>
        <v>0</v>
      </c>
      <c r="Z3445" s="14">
        <f t="shared" si="1104"/>
        <v>0</v>
      </c>
      <c r="AA3445" s="14">
        <f t="shared" si="1105"/>
        <v>0</v>
      </c>
      <c r="AB3445" s="14">
        <f>R3445+W3445</f>
        <v>0</v>
      </c>
      <c r="AC3445" s="15">
        <f t="shared" ref="AC3445:AC3457" si="1106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2"/>
        <v>772.52</v>
      </c>
      <c r="Y3446" s="14">
        <f t="shared" si="1103"/>
        <v>0</v>
      </c>
      <c r="Z3446" s="14">
        <f t="shared" si="1104"/>
        <v>0</v>
      </c>
      <c r="AA3446" s="14">
        <f t="shared" si="1105"/>
        <v>0</v>
      </c>
      <c r="AB3446" s="14">
        <f t="shared" ref="AB3446:AB3457" si="1107">R3446+W3446</f>
        <v>0</v>
      </c>
      <c r="AC3446" s="15">
        <f t="shared" si="1106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2"/>
        <v>772.52</v>
      </c>
      <c r="Y3447" s="14">
        <f t="shared" si="1103"/>
        <v>0</v>
      </c>
      <c r="Z3447" s="14">
        <f t="shared" si="1104"/>
        <v>0</v>
      </c>
      <c r="AA3447" s="14">
        <f t="shared" si="1105"/>
        <v>0</v>
      </c>
      <c r="AB3447" s="14">
        <f t="shared" si="1107"/>
        <v>0</v>
      </c>
      <c r="AC3447" s="15">
        <f t="shared" si="1106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2"/>
        <v>772.52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0</v>
      </c>
      <c r="AC3448" s="15">
        <f t="shared" si="1106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2"/>
        <v>266.11</v>
      </c>
      <c r="Y3449" s="14">
        <f t="shared" si="1103"/>
        <v>684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2"/>
        <v>266.11</v>
      </c>
      <c r="Y3450" s="14">
        <f t="shared" si="1103"/>
        <v>0</v>
      </c>
      <c r="Z3450" s="14">
        <f t="shared" si="1104"/>
        <v>684</v>
      </c>
      <c r="AA3450" s="14">
        <f t="shared" si="1105"/>
        <v>0</v>
      </c>
      <c r="AB3450" s="14">
        <f t="shared" si="1107"/>
        <v>0</v>
      </c>
      <c r="AC3450" s="15">
        <f t="shared" si="1106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102"/>
        <v>266.11</v>
      </c>
      <c r="Y3451" s="14">
        <f t="shared" si="1103"/>
        <v>0</v>
      </c>
      <c r="Z3451" s="14">
        <f t="shared" si="1104"/>
        <v>0</v>
      </c>
      <c r="AA3451" s="14">
        <f t="shared" si="1105"/>
        <v>684</v>
      </c>
      <c r="AB3451" s="14">
        <f t="shared" si="1107"/>
        <v>0</v>
      </c>
      <c r="AC3451" s="15">
        <f t="shared" si="1106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102"/>
        <v>266.11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684</v>
      </c>
      <c r="AC3452" s="15">
        <f t="shared" si="1106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2"/>
        <v>945.18</v>
      </c>
      <c r="Y3454" s="14">
        <f t="shared" si="1103"/>
        <v>0</v>
      </c>
      <c r="Z3454" s="14">
        <f t="shared" si="1104"/>
        <v>0</v>
      </c>
      <c r="AA3454" s="14">
        <f t="shared" si="1105"/>
        <v>0</v>
      </c>
      <c r="AB3454" s="14">
        <f t="shared" si="1107"/>
        <v>0</v>
      </c>
      <c r="AC3454" s="15">
        <f t="shared" si="1106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2"/>
        <v>945.18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 t="shared" si="1107"/>
        <v>0</v>
      </c>
      <c r="AC3455" s="15">
        <f t="shared" si="1106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2"/>
        <v>868.6400000000001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 t="shared" si="1107"/>
        <v>0</v>
      </c>
      <c r="AC3456" s="15">
        <f t="shared" si="1106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2"/>
        <v>1062.3040000000001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si="1107"/>
        <v>0</v>
      </c>
      <c r="AC3457" s="15">
        <f t="shared" si="1106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102"/>
        <v>810</v>
      </c>
      <c r="Y3458" s="52">
        <f t="shared" si="1103"/>
        <v>0</v>
      </c>
      <c r="Z3458" s="52">
        <f t="shared" si="1104"/>
        <v>0</v>
      </c>
      <c r="AA3458" s="52">
        <f t="shared" si="1105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2"/>
        <v>928.8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2"/>
        <v>756</v>
      </c>
      <c r="Y3460" s="14">
        <f t="shared" si="1103"/>
        <v>0</v>
      </c>
      <c r="Z3460" s="14">
        <f t="shared" si="1104"/>
        <v>0</v>
      </c>
      <c r="AA3460" s="14">
        <f t="shared" si="1105"/>
        <v>0</v>
      </c>
      <c r="AB3460" s="14">
        <f>R3460+W3460</f>
        <v>0</v>
      </c>
      <c r="AC3460" s="15">
        <f t="shared" ref="AC3460:AC3472" si="1108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2"/>
        <v>756</v>
      </c>
      <c r="Y3461" s="14">
        <f t="shared" si="1103"/>
        <v>0</v>
      </c>
      <c r="Z3461" s="14">
        <f t="shared" si="1104"/>
        <v>0</v>
      </c>
      <c r="AA3461" s="14">
        <f t="shared" si="1105"/>
        <v>0</v>
      </c>
      <c r="AB3461" s="14">
        <f t="shared" ref="AB3461:AB3472" si="1109">R3461+W3461</f>
        <v>0</v>
      </c>
      <c r="AC3461" s="15">
        <f t="shared" si="1108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2"/>
        <v>756</v>
      </c>
      <c r="Y3462" s="14">
        <f t="shared" si="1103"/>
        <v>0</v>
      </c>
      <c r="Z3462" s="14">
        <f t="shared" si="1104"/>
        <v>0</v>
      </c>
      <c r="AA3462" s="14">
        <f t="shared" si="1105"/>
        <v>0</v>
      </c>
      <c r="AB3462" s="14">
        <f t="shared" si="1109"/>
        <v>0</v>
      </c>
      <c r="AC3462" s="15">
        <f t="shared" si="1108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2"/>
        <v>756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0</v>
      </c>
      <c r="AC3463" s="15">
        <f t="shared" si="1108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2"/>
        <v>194.48000000000002</v>
      </c>
      <c r="Y3464" s="14">
        <f t="shared" si="1103"/>
        <v>756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2"/>
        <v>274.04000000000002</v>
      </c>
      <c r="Y3465" s="14">
        <f t="shared" si="1103"/>
        <v>0</v>
      </c>
      <c r="Z3465" s="14">
        <f t="shared" si="1104"/>
        <v>672</v>
      </c>
      <c r="AA3465" s="14">
        <f t="shared" si="1105"/>
        <v>0</v>
      </c>
      <c r="AB3465" s="14">
        <f t="shared" si="1109"/>
        <v>0</v>
      </c>
      <c r="AC3465" s="15">
        <f t="shared" si="1108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102"/>
        <v>353.6</v>
      </c>
      <c r="Y3466" s="14">
        <f t="shared" si="1103"/>
        <v>0</v>
      </c>
      <c r="Z3466" s="14">
        <f t="shared" si="1104"/>
        <v>0</v>
      </c>
      <c r="AA3466" s="14">
        <f t="shared" si="1105"/>
        <v>588</v>
      </c>
      <c r="AB3466" s="14">
        <f t="shared" si="1109"/>
        <v>0</v>
      </c>
      <c r="AC3466" s="15">
        <f t="shared" si="1108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102"/>
        <v>274.04000000000002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672</v>
      </c>
      <c r="AC3467" s="15">
        <f t="shared" si="1108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102"/>
        <v>931.5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2"/>
        <v>940.5</v>
      </c>
      <c r="Y3469" s="14">
        <f t="shared" si="1103"/>
        <v>0</v>
      </c>
      <c r="Z3469" s="14">
        <f t="shared" si="1104"/>
        <v>0</v>
      </c>
      <c r="AA3469" s="14">
        <f t="shared" si="1105"/>
        <v>0</v>
      </c>
      <c r="AB3469" s="14">
        <f t="shared" si="1109"/>
        <v>0</v>
      </c>
      <c r="AC3469" s="15">
        <f t="shared" si="1108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2"/>
        <v>940.5</v>
      </c>
      <c r="Y3470" s="14">
        <f t="shared" si="1103"/>
        <v>0</v>
      </c>
      <c r="Z3470" s="14">
        <f t="shared" si="1104"/>
        <v>0</v>
      </c>
      <c r="AA3470" s="14">
        <f t="shared" si="1105"/>
        <v>0</v>
      </c>
      <c r="AB3470" s="14">
        <f t="shared" si="1109"/>
        <v>0</v>
      </c>
      <c r="AC3470" s="15">
        <f t="shared" si="1108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2"/>
        <v>874.8</v>
      </c>
      <c r="Y3471" s="14">
        <f t="shared" si="1103"/>
        <v>0</v>
      </c>
      <c r="Z3471" s="14">
        <f t="shared" si="1104"/>
        <v>0</v>
      </c>
      <c r="AA3471" s="14">
        <f t="shared" si="1105"/>
        <v>0</v>
      </c>
      <c r="AB3471" s="14">
        <f t="shared" si="1109"/>
        <v>0</v>
      </c>
      <c r="AC3471" s="15">
        <f t="shared" si="1108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2"/>
        <v>1015.2</v>
      </c>
      <c r="Y3472" s="14">
        <f t="shared" si="1103"/>
        <v>0</v>
      </c>
      <c r="Z3472" s="14">
        <f t="shared" si="1104"/>
        <v>0</v>
      </c>
      <c r="AA3472" s="14">
        <f t="shared" si="1105"/>
        <v>0</v>
      </c>
      <c r="AB3472" s="14">
        <f t="shared" si="1109"/>
        <v>0</v>
      </c>
      <c r="AC3472" s="15">
        <f t="shared" si="1108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0">N3473+S3473</f>
        <v>814</v>
      </c>
      <c r="Y3473" s="52">
        <f t="shared" ref="Y3473:Y3487" si="1111">O3473+T3473</f>
        <v>0</v>
      </c>
      <c r="Z3473" s="52">
        <f t="shared" ref="Z3473:Z3487" si="1112">P3473+U3473</f>
        <v>0</v>
      </c>
      <c r="AA3473" s="52">
        <f t="shared" ref="AA3473:AA3487" si="1113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0"/>
        <v>947.2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0"/>
        <v>769.6</v>
      </c>
      <c r="Y3475" s="14">
        <f t="shared" si="1111"/>
        <v>0</v>
      </c>
      <c r="Z3475" s="14">
        <f t="shared" si="1112"/>
        <v>0</v>
      </c>
      <c r="AA3475" s="14">
        <f t="shared" si="1113"/>
        <v>0</v>
      </c>
      <c r="AB3475" s="14">
        <f>R3475+W3475</f>
        <v>0</v>
      </c>
      <c r="AC3475" s="15">
        <f t="shared" ref="AC3475:AC3487" si="1114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0"/>
        <v>769.6</v>
      </c>
      <c r="Y3476" s="14">
        <f t="shared" si="1111"/>
        <v>0</v>
      </c>
      <c r="Z3476" s="14">
        <f t="shared" si="1112"/>
        <v>0</v>
      </c>
      <c r="AA3476" s="14">
        <f t="shared" si="1113"/>
        <v>0</v>
      </c>
      <c r="AB3476" s="14">
        <f t="shared" ref="AB3476:AB3487" si="1115">R3476+W3476</f>
        <v>0</v>
      </c>
      <c r="AC3476" s="15">
        <f t="shared" si="1114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0"/>
        <v>769.6</v>
      </c>
      <c r="Y3477" s="14">
        <f t="shared" si="1111"/>
        <v>0</v>
      </c>
      <c r="Z3477" s="14">
        <f t="shared" si="1112"/>
        <v>0</v>
      </c>
      <c r="AA3477" s="14">
        <f t="shared" si="1113"/>
        <v>0</v>
      </c>
      <c r="AB3477" s="14">
        <f t="shared" si="1115"/>
        <v>0</v>
      </c>
      <c r="AC3477" s="15">
        <f t="shared" si="1114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0"/>
        <v>769.6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0</v>
      </c>
      <c r="AC3478" s="15">
        <f t="shared" si="1114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0"/>
        <v>265.98</v>
      </c>
      <c r="Y3479" s="14">
        <f t="shared" si="1111"/>
        <v>684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0"/>
        <v>265.98</v>
      </c>
      <c r="Y3480" s="14">
        <f t="shared" si="1111"/>
        <v>0</v>
      </c>
      <c r="Z3480" s="14">
        <f t="shared" si="1112"/>
        <v>684</v>
      </c>
      <c r="AA3480" s="14">
        <f t="shared" si="1113"/>
        <v>0</v>
      </c>
      <c r="AB3480" s="14">
        <f t="shared" si="1115"/>
        <v>0</v>
      </c>
      <c r="AC3480" s="15">
        <f t="shared" si="1114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10"/>
        <v>265.98</v>
      </c>
      <c r="Y3481" s="14">
        <f t="shared" si="1111"/>
        <v>0</v>
      </c>
      <c r="Z3481" s="14">
        <f t="shared" si="1112"/>
        <v>0</v>
      </c>
      <c r="AA3481" s="14">
        <f t="shared" si="1113"/>
        <v>684</v>
      </c>
      <c r="AB3481" s="14">
        <f t="shared" si="1115"/>
        <v>0</v>
      </c>
      <c r="AC3481" s="15">
        <f t="shared" si="1114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10"/>
        <v>265.98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684</v>
      </c>
      <c r="AC3482" s="15">
        <f t="shared" si="1114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0"/>
        <v>943.5</v>
      </c>
      <c r="Y3484" s="14">
        <f t="shared" si="1111"/>
        <v>0</v>
      </c>
      <c r="Z3484" s="14">
        <f t="shared" si="1112"/>
        <v>0</v>
      </c>
      <c r="AA3484" s="14">
        <f t="shared" si="1113"/>
        <v>0</v>
      </c>
      <c r="AB3484" s="14">
        <f t="shared" si="1115"/>
        <v>0</v>
      </c>
      <c r="AC3484" s="15">
        <f t="shared" si="1114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0"/>
        <v>943.5</v>
      </c>
      <c r="Y3485" s="14">
        <f t="shared" si="1111"/>
        <v>0</v>
      </c>
      <c r="Z3485" s="14">
        <f t="shared" si="1112"/>
        <v>0</v>
      </c>
      <c r="AA3485" s="14">
        <f t="shared" si="1113"/>
        <v>0</v>
      </c>
      <c r="AB3485" s="14">
        <f t="shared" si="1115"/>
        <v>0</v>
      </c>
      <c r="AC3485" s="15">
        <f t="shared" si="1114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0"/>
        <v>867.28</v>
      </c>
      <c r="Y3486" s="14">
        <f t="shared" si="1111"/>
        <v>0</v>
      </c>
      <c r="Z3486" s="14">
        <f t="shared" si="1112"/>
        <v>0</v>
      </c>
      <c r="AA3486" s="14">
        <f t="shared" si="1113"/>
        <v>0</v>
      </c>
      <c r="AB3486" s="14">
        <f t="shared" si="1115"/>
        <v>0</v>
      </c>
      <c r="AC3486" s="15">
        <f t="shared" si="1114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0"/>
        <v>1021.2</v>
      </c>
      <c r="Y3487" s="14">
        <f t="shared" si="1111"/>
        <v>0</v>
      </c>
      <c r="Z3487" s="14">
        <f t="shared" si="1112"/>
        <v>0</v>
      </c>
      <c r="AA3487" s="14">
        <f t="shared" si="1113"/>
        <v>0</v>
      </c>
      <c r="AB3487" s="14">
        <f t="shared" si="1115"/>
        <v>0</v>
      </c>
      <c r="AC3487" s="15">
        <f t="shared" si="1114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6">N3488+S3488</f>
        <v>806</v>
      </c>
      <c r="Y3488" s="52">
        <f t="shared" ref="Y3488:Y3517" si="1117">O3488+T3488</f>
        <v>0</v>
      </c>
      <c r="Z3488" s="52">
        <f t="shared" ref="Z3488:Z3517" si="1118">P3488+U3488</f>
        <v>0</v>
      </c>
      <c r="AA3488" s="52">
        <f t="shared" ref="AA3488:AA3517" si="1119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6"/>
        <v>910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6"/>
        <v>751.4</v>
      </c>
      <c r="Y3490" s="14">
        <f t="shared" si="1117"/>
        <v>0</v>
      </c>
      <c r="Z3490" s="14">
        <f t="shared" si="1118"/>
        <v>0</v>
      </c>
      <c r="AA3490" s="14">
        <f t="shared" si="1119"/>
        <v>0</v>
      </c>
      <c r="AB3490" s="14">
        <f>R3490+W3490</f>
        <v>0</v>
      </c>
      <c r="AC3490" s="15">
        <f t="shared" ref="AC3490:AC3502" si="1120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6"/>
        <v>751.4</v>
      </c>
      <c r="Y3491" s="14">
        <f t="shared" si="1117"/>
        <v>0</v>
      </c>
      <c r="Z3491" s="14">
        <f t="shared" si="1118"/>
        <v>0</v>
      </c>
      <c r="AA3491" s="14">
        <f t="shared" si="1119"/>
        <v>0</v>
      </c>
      <c r="AB3491" s="14">
        <f t="shared" ref="AB3491:AB3502" si="1121">R3491+W3491</f>
        <v>0</v>
      </c>
      <c r="AC3491" s="15">
        <f t="shared" si="1120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6"/>
        <v>751.4</v>
      </c>
      <c r="Y3492" s="14">
        <f t="shared" si="1117"/>
        <v>0</v>
      </c>
      <c r="Z3492" s="14">
        <f t="shared" si="1118"/>
        <v>0</v>
      </c>
      <c r="AA3492" s="14">
        <f t="shared" si="1119"/>
        <v>0</v>
      </c>
      <c r="AB3492" s="14">
        <f t="shared" si="1121"/>
        <v>0</v>
      </c>
      <c r="AC3492" s="15">
        <f t="shared" si="1120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6"/>
        <v>751.4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0</v>
      </c>
      <c r="AC3493" s="15">
        <f t="shared" si="1120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6"/>
        <v>261.95</v>
      </c>
      <c r="Y3494" s="14">
        <f t="shared" si="1117"/>
        <v>660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6"/>
        <v>219.7</v>
      </c>
      <c r="Y3495" s="14">
        <f t="shared" si="1117"/>
        <v>0</v>
      </c>
      <c r="Z3495" s="14">
        <f t="shared" si="1118"/>
        <v>705</v>
      </c>
      <c r="AA3495" s="14">
        <f t="shared" si="1119"/>
        <v>0</v>
      </c>
      <c r="AB3495" s="14">
        <f t="shared" si="1121"/>
        <v>0</v>
      </c>
      <c r="AC3495" s="15">
        <f t="shared" si="1120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6"/>
        <v>177.45</v>
      </c>
      <c r="Y3496" s="14">
        <f t="shared" si="1117"/>
        <v>0</v>
      </c>
      <c r="Z3496" s="14">
        <f t="shared" si="1118"/>
        <v>0</v>
      </c>
      <c r="AA3496" s="14">
        <f t="shared" si="1119"/>
        <v>744</v>
      </c>
      <c r="AB3496" s="14">
        <f t="shared" si="1121"/>
        <v>0</v>
      </c>
      <c r="AC3496" s="15">
        <f t="shared" si="1120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6"/>
        <v>219.7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705</v>
      </c>
      <c r="AC3497" s="15">
        <f t="shared" si="1120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6"/>
        <v>918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6"/>
        <v>930</v>
      </c>
      <c r="Y3499" s="14">
        <f t="shared" si="1117"/>
        <v>0</v>
      </c>
      <c r="Z3499" s="14">
        <f t="shared" si="1118"/>
        <v>0</v>
      </c>
      <c r="AA3499" s="14">
        <f t="shared" si="1119"/>
        <v>0</v>
      </c>
      <c r="AB3499" s="14">
        <f t="shared" si="1121"/>
        <v>0</v>
      </c>
      <c r="AC3499" s="15">
        <f t="shared" si="1120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6"/>
        <v>930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 t="shared" si="1121"/>
        <v>0</v>
      </c>
      <c r="AC3500" s="15">
        <f t="shared" si="1120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6"/>
        <v>886.08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 t="shared" si="1121"/>
        <v>0</v>
      </c>
      <c r="AC3501" s="15">
        <f t="shared" si="1120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6"/>
        <v>977.6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si="1121"/>
        <v>0</v>
      </c>
      <c r="AC3502" s="15">
        <f t="shared" si="1120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164</v>
      </c>
      <c r="E3503" s="11">
        <v>0</v>
      </c>
      <c r="F3503" s="11">
        <v>0</v>
      </c>
      <c r="G3503" s="11">
        <v>0</v>
      </c>
      <c r="H3503" s="11">
        <v>0</v>
      </c>
      <c r="I3503" s="51">
        <v>75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328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491.99999999999994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6"/>
        <v>820</v>
      </c>
      <c r="Y3503" s="52">
        <f t="shared" si="1117"/>
        <v>0</v>
      </c>
      <c r="Z3503" s="52">
        <f t="shared" si="1118"/>
        <v>0</v>
      </c>
      <c r="AA3503" s="52">
        <f t="shared" si="1119"/>
        <v>0</v>
      </c>
      <c r="AB3503" s="52">
        <f>R3503+W3503</f>
        <v>0</v>
      </c>
      <c r="AC3503" s="53">
        <f>ROUND(X3503+Y3503+Z3503+AA3503+AB3503,1)</f>
        <v>820</v>
      </c>
      <c r="AD3503" s="58"/>
      <c r="AE3503" s="113"/>
      <c r="AF3503" s="60"/>
    </row>
    <row r="3504" spans="1:32">
      <c r="A3504" s="99" t="s">
        <v>800</v>
      </c>
      <c r="B3504" s="91">
        <v>50</v>
      </c>
      <c r="C3504" s="21" t="s">
        <v>324</v>
      </c>
      <c r="D3504" s="12">
        <v>164</v>
      </c>
      <c r="E3504" s="12">
        <v>0</v>
      </c>
      <c r="F3504" s="12">
        <v>0</v>
      </c>
      <c r="G3504" s="12">
        <v>0</v>
      </c>
      <c r="H3504" s="12">
        <v>0</v>
      </c>
      <c r="I3504" s="13">
        <v>80</v>
      </c>
      <c r="J3504" s="13">
        <v>20</v>
      </c>
      <c r="K3504" s="13">
        <v>0</v>
      </c>
      <c r="L3504" s="13">
        <v>0</v>
      </c>
      <c r="M3504" s="13">
        <v>0</v>
      </c>
      <c r="N3504" s="14">
        <f>D3504*$D$4</f>
        <v>262.40000000000003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656.00000000000011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6"/>
        <v>918.40000000000009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>R3504+W3504</f>
        <v>0</v>
      </c>
      <c r="AC3504" s="15">
        <f>ROUND(X3504+Y3504+Z3504+AA3504+AB3504,1)</f>
        <v>918.4</v>
      </c>
      <c r="AD3504" s="48">
        <f>(ROUND(AC3504-AC3503,1)/AC3503)</f>
        <v>0.12000000000000001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164</v>
      </c>
      <c r="E3505" s="12">
        <v>0</v>
      </c>
      <c r="F3505" s="12">
        <v>0</v>
      </c>
      <c r="G3505" s="12">
        <v>0</v>
      </c>
      <c r="H3505" s="12">
        <v>0</v>
      </c>
      <c r="I3505" s="13">
        <v>75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328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442.79999999999995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6"/>
        <v>770.8</v>
      </c>
      <c r="Y3505" s="14">
        <f t="shared" si="1117"/>
        <v>0</v>
      </c>
      <c r="Z3505" s="14">
        <f t="shared" si="1118"/>
        <v>0</v>
      </c>
      <c r="AA3505" s="14">
        <f t="shared" si="1119"/>
        <v>0</v>
      </c>
      <c r="AB3505" s="14">
        <f>R3505+W3505</f>
        <v>0</v>
      </c>
      <c r="AC3505" s="15">
        <f t="shared" ref="AC3505:AC3517" si="1122">ROUND(X3505+Y3505+Z3505+AA3505+AB3505,1)</f>
        <v>770.8</v>
      </c>
      <c r="AD3505" s="48">
        <f>(ROUND(AC3505-AC3503,1)/AC3503)</f>
        <v>-6.0000000000000005E-2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164</v>
      </c>
      <c r="E3506" s="12">
        <v>0</v>
      </c>
      <c r="F3506" s="12">
        <v>0</v>
      </c>
      <c r="G3506" s="12">
        <v>0</v>
      </c>
      <c r="H3506" s="12">
        <v>0</v>
      </c>
      <c r="I3506" s="13">
        <v>75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328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442.79999999999995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6"/>
        <v>770.8</v>
      </c>
      <c r="Y3506" s="14">
        <f t="shared" si="1117"/>
        <v>0</v>
      </c>
      <c r="Z3506" s="14">
        <f t="shared" si="1118"/>
        <v>0</v>
      </c>
      <c r="AA3506" s="14">
        <f t="shared" si="1119"/>
        <v>0</v>
      </c>
      <c r="AB3506" s="14">
        <f t="shared" ref="AB3506:AB3517" si="1123">R3506+W3506</f>
        <v>0</v>
      </c>
      <c r="AC3506" s="15">
        <f t="shared" si="1122"/>
        <v>770.8</v>
      </c>
      <c r="AD3506" s="48">
        <f>(ROUND(AC3506-AC3503,1)/AC3503)</f>
        <v>-6.0000000000000005E-2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164</v>
      </c>
      <c r="E3507" s="12">
        <v>0</v>
      </c>
      <c r="F3507" s="12">
        <v>0</v>
      </c>
      <c r="G3507" s="12">
        <v>0</v>
      </c>
      <c r="H3507" s="12">
        <v>0</v>
      </c>
      <c r="I3507" s="13">
        <v>75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328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442.79999999999995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6"/>
        <v>770.8</v>
      </c>
      <c r="Y3507" s="14">
        <f t="shared" si="1117"/>
        <v>0</v>
      </c>
      <c r="Z3507" s="14">
        <f t="shared" si="1118"/>
        <v>0</v>
      </c>
      <c r="AA3507" s="14">
        <f t="shared" si="1119"/>
        <v>0</v>
      </c>
      <c r="AB3507" s="14">
        <f t="shared" si="1123"/>
        <v>0</v>
      </c>
      <c r="AC3507" s="15">
        <f t="shared" si="1122"/>
        <v>770.8</v>
      </c>
      <c r="AD3507" s="48">
        <f>(ROUND(AC3507-AC3503,1)/AC3503)</f>
        <v>-6.0000000000000005E-2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164</v>
      </c>
      <c r="E3508" s="12">
        <v>0</v>
      </c>
      <c r="F3508" s="12">
        <v>0</v>
      </c>
      <c r="G3508" s="12">
        <v>0</v>
      </c>
      <c r="H3508" s="12">
        <v>0</v>
      </c>
      <c r="I3508" s="13">
        <v>75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328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442.79999999999995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6"/>
        <v>770.8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0</v>
      </c>
      <c r="AC3508" s="15">
        <f t="shared" si="1122"/>
        <v>770.8</v>
      </c>
      <c r="AD3508" s="48">
        <f>(ROUND(AC3508-AC3503,1)/AC3503)</f>
        <v>-6.0000000000000005E-2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82</v>
      </c>
      <c r="E3509" s="12">
        <v>180</v>
      </c>
      <c r="F3509" s="12">
        <v>0</v>
      </c>
      <c r="G3509" s="12">
        <v>0</v>
      </c>
      <c r="H3509" s="12">
        <v>0</v>
      </c>
      <c r="I3509" s="13">
        <v>75</v>
      </c>
      <c r="J3509" s="13">
        <v>0</v>
      </c>
      <c r="K3509" s="13">
        <v>80</v>
      </c>
      <c r="L3509" s="13">
        <v>0</v>
      </c>
      <c r="M3509" s="13">
        <v>0</v>
      </c>
      <c r="N3509" s="14">
        <f>D3509*$D$9</f>
        <v>106.60000000000001</v>
      </c>
      <c r="O3509" s="14">
        <f>E3509*$E$9</f>
        <v>270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159.9</v>
      </c>
      <c r="T3509" s="14">
        <f>(O3509/100)*(K3509*$K$9)</f>
        <v>432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6"/>
        <v>266.5</v>
      </c>
      <c r="Y3509" s="14">
        <f t="shared" si="1117"/>
        <v>702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968.5</v>
      </c>
      <c r="AD3509" s="48">
        <f>(ROUND(AC3509-AC3503,1)/AC3503)</f>
        <v>0.18109756097560975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82</v>
      </c>
      <c r="E3510" s="12">
        <v>0</v>
      </c>
      <c r="F3510" s="12">
        <v>180</v>
      </c>
      <c r="G3510" s="12">
        <v>0</v>
      </c>
      <c r="H3510" s="12">
        <v>0</v>
      </c>
      <c r="I3510" s="13">
        <v>75</v>
      </c>
      <c r="J3510" s="13">
        <v>0</v>
      </c>
      <c r="K3510" s="13">
        <v>40</v>
      </c>
      <c r="L3510" s="13">
        <v>40</v>
      </c>
      <c r="M3510" s="13">
        <v>0</v>
      </c>
      <c r="N3510" s="14">
        <f>D3510*$D$10</f>
        <v>106.60000000000001</v>
      </c>
      <c r="O3510" s="14">
        <f>E3510*$E$10</f>
        <v>0</v>
      </c>
      <c r="P3510" s="14">
        <f>F3510*$F$10</f>
        <v>270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159.9</v>
      </c>
      <c r="T3510" s="14">
        <f>(O3510/100)*(K3510*$J$10)</f>
        <v>0</v>
      </c>
      <c r="U3510" s="14">
        <f>(P3510/100)*(K3510*$K$10)+(P3510/100)*(L3510*$L$10)</f>
        <v>432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6"/>
        <v>266.5</v>
      </c>
      <c r="Y3510" s="14">
        <f t="shared" si="1117"/>
        <v>0</v>
      </c>
      <c r="Z3510" s="14">
        <f t="shared" si="1118"/>
        <v>702</v>
      </c>
      <c r="AA3510" s="14">
        <f t="shared" si="1119"/>
        <v>0</v>
      </c>
      <c r="AB3510" s="14">
        <f t="shared" si="1123"/>
        <v>0</v>
      </c>
      <c r="AC3510" s="15">
        <f t="shared" si="1122"/>
        <v>968.5</v>
      </c>
      <c r="AD3510" s="48">
        <f>(ROUND(AC3510-AC3503,1)/AC3503)</f>
        <v>0.18109756097560975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82</v>
      </c>
      <c r="E3511" s="12">
        <v>0</v>
      </c>
      <c r="F3511" s="12">
        <v>0</v>
      </c>
      <c r="G3511" s="12">
        <v>180</v>
      </c>
      <c r="H3511" s="12">
        <v>0</v>
      </c>
      <c r="I3511" s="13">
        <v>75</v>
      </c>
      <c r="J3511" s="13">
        <v>0</v>
      </c>
      <c r="K3511" s="13">
        <v>0</v>
      </c>
      <c r="L3511" s="13">
        <v>80</v>
      </c>
      <c r="M3511" s="13">
        <v>0</v>
      </c>
      <c r="N3511" s="14">
        <f>D3511*$D$11</f>
        <v>106.60000000000001</v>
      </c>
      <c r="O3511" s="14">
        <f>E3511*$E$11</f>
        <v>0</v>
      </c>
      <c r="P3511" s="14">
        <f>F3511*$F$11</f>
        <v>0</v>
      </c>
      <c r="Q3511" s="14">
        <f>G3511*$G$11</f>
        <v>270</v>
      </c>
      <c r="R3511" s="14">
        <f>H3511*$H$11</f>
        <v>0</v>
      </c>
      <c r="S3511" s="14">
        <f>(N3511/100)*(I3511*$I$11)+(N3511/100)*(J3511*$J$11)</f>
        <v>159.9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432</v>
      </c>
      <c r="W3511" s="14">
        <f>(R3511/100)*(K3511*$K$11)+(R3511/100)*(L3511*$L$11)</f>
        <v>0</v>
      </c>
      <c r="X3511" s="14">
        <f t="shared" si="1116"/>
        <v>266.5</v>
      </c>
      <c r="Y3511" s="14">
        <f t="shared" si="1117"/>
        <v>0</v>
      </c>
      <c r="Z3511" s="14">
        <f t="shared" si="1118"/>
        <v>0</v>
      </c>
      <c r="AA3511" s="14">
        <f t="shared" si="1119"/>
        <v>702</v>
      </c>
      <c r="AB3511" s="14">
        <f t="shared" si="1123"/>
        <v>0</v>
      </c>
      <c r="AC3511" s="15">
        <f t="shared" si="1122"/>
        <v>968.5</v>
      </c>
      <c r="AD3511" s="48">
        <f>(ROUND(AC3511-AC3503,1)/AC3503)</f>
        <v>0.18109756097560975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82</v>
      </c>
      <c r="E3512" s="12">
        <v>0</v>
      </c>
      <c r="F3512" s="12">
        <v>0</v>
      </c>
      <c r="G3512" s="12">
        <v>0</v>
      </c>
      <c r="H3512" s="12">
        <v>180</v>
      </c>
      <c r="I3512" s="13">
        <v>75</v>
      </c>
      <c r="J3512" s="13">
        <v>0</v>
      </c>
      <c r="K3512" s="13">
        <v>40</v>
      </c>
      <c r="L3512" s="13">
        <v>40</v>
      </c>
      <c r="M3512" s="13">
        <v>0</v>
      </c>
      <c r="N3512" s="14">
        <f>D3512*$D$12</f>
        <v>106.60000000000001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270</v>
      </c>
      <c r="S3512" s="14">
        <f>(N3512/100)*(I3512*$I$12)+(N3512/100)*(J3512*$J$12)</f>
        <v>159.9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432</v>
      </c>
      <c r="X3512" s="14">
        <f t="shared" si="1116"/>
        <v>266.5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702</v>
      </c>
      <c r="AC3512" s="15">
        <f t="shared" si="1122"/>
        <v>968.5</v>
      </c>
      <c r="AD3512" s="48">
        <f>(ROUND(AC3512-AC3503,1)/AC3503)</f>
        <v>0.18109756097560975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164</v>
      </c>
      <c r="E3513" s="12">
        <v>0</v>
      </c>
      <c r="F3513" s="12">
        <v>0</v>
      </c>
      <c r="G3513" s="12">
        <v>0</v>
      </c>
      <c r="H3513" s="12">
        <v>0</v>
      </c>
      <c r="I3513" s="13">
        <v>75</v>
      </c>
      <c r="J3513" s="13">
        <v>0</v>
      </c>
      <c r="K3513" s="13">
        <v>0</v>
      </c>
      <c r="L3513" s="13">
        <v>0</v>
      </c>
      <c r="M3513" s="13">
        <v>70</v>
      </c>
      <c r="N3513" s="14">
        <f>D3513*$D$13</f>
        <v>246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713.4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959.4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959.4</v>
      </c>
      <c r="AD3513" s="48">
        <f>(ROUND(AC3513-AC3503,1)/AC3503)</f>
        <v>0.17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164</v>
      </c>
      <c r="E3514" s="12">
        <v>0</v>
      </c>
      <c r="F3514" s="12">
        <v>0</v>
      </c>
      <c r="G3514" s="12">
        <v>0</v>
      </c>
      <c r="H3514" s="12">
        <v>0</v>
      </c>
      <c r="I3514" s="13">
        <v>75</v>
      </c>
      <c r="J3514" s="13">
        <v>0</v>
      </c>
      <c r="K3514" s="13">
        <v>70</v>
      </c>
      <c r="L3514" s="13">
        <v>0</v>
      </c>
      <c r="M3514" s="13">
        <v>0</v>
      </c>
      <c r="N3514" s="14">
        <f>D3514*$D$14</f>
        <v>246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713.4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ref="X3514:X3517" si="1124">N3514+S3514</f>
        <v>959.4</v>
      </c>
      <c r="Y3514" s="14">
        <f t="shared" si="1117"/>
        <v>0</v>
      </c>
      <c r="Z3514" s="14">
        <f t="shared" si="1118"/>
        <v>0</v>
      </c>
      <c r="AA3514" s="14">
        <f t="shared" si="1119"/>
        <v>0</v>
      </c>
      <c r="AB3514" s="14">
        <f t="shared" si="1123"/>
        <v>0</v>
      </c>
      <c r="AC3514" s="15">
        <f t="shared" si="1122"/>
        <v>959.4</v>
      </c>
      <c r="AD3514" s="48">
        <f>(ROUND(AC3514-AC3503,1)/AC3503)</f>
        <v>0.17</v>
      </c>
      <c r="AE3514" s="111"/>
      <c r="AF3514" s="60"/>
    </row>
    <row r="3515" spans="1:32">
      <c r="A3515" s="99"/>
      <c r="B3515" s="91"/>
      <c r="C3515" s="21" t="s">
        <v>329</v>
      </c>
      <c r="D3515" s="12">
        <v>164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0</v>
      </c>
      <c r="K3515" s="13">
        <v>0</v>
      </c>
      <c r="L3515" s="13">
        <v>70</v>
      </c>
      <c r="M3515" s="13">
        <v>0</v>
      </c>
      <c r="N3515" s="14">
        <f>D3515*$D$15</f>
        <v>246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713.4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24"/>
        <v>959.4</v>
      </c>
      <c r="Y3515" s="14">
        <f t="shared" si="1117"/>
        <v>0</v>
      </c>
      <c r="Z3515" s="14">
        <f t="shared" si="1118"/>
        <v>0</v>
      </c>
      <c r="AA3515" s="14">
        <f t="shared" si="1119"/>
        <v>0</v>
      </c>
      <c r="AB3515" s="14">
        <f t="shared" si="1123"/>
        <v>0</v>
      </c>
      <c r="AC3515" s="15">
        <f t="shared" si="1122"/>
        <v>959.4</v>
      </c>
      <c r="AD3515" s="48">
        <f>(ROUND(AC3515-AC3503,1)/AC3503)</f>
        <v>0.17</v>
      </c>
      <c r="AE3515" s="113"/>
      <c r="AF3515" s="60"/>
    </row>
    <row r="3516" spans="1:32">
      <c r="A3516" s="99"/>
      <c r="B3516" s="91"/>
      <c r="C3516" s="21" t="s">
        <v>325</v>
      </c>
      <c r="D3516" s="12">
        <v>164</v>
      </c>
      <c r="E3516" s="12">
        <v>0</v>
      </c>
      <c r="F3516" s="12">
        <v>0</v>
      </c>
      <c r="G3516" s="12">
        <v>0</v>
      </c>
      <c r="H3516" s="12">
        <v>0</v>
      </c>
      <c r="I3516" s="13">
        <v>75</v>
      </c>
      <c r="J3516" s="13">
        <v>50</v>
      </c>
      <c r="K3516" s="13">
        <v>0</v>
      </c>
      <c r="L3516" s="13">
        <v>0</v>
      </c>
      <c r="M3516" s="13">
        <v>0</v>
      </c>
      <c r="N3516" s="14">
        <f>D3516*$D$16</f>
        <v>262.40000000000003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656.00000000000011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24"/>
        <v>918.40000000000009</v>
      </c>
      <c r="Y3516" s="14">
        <f t="shared" si="1117"/>
        <v>0</v>
      </c>
      <c r="Z3516" s="14">
        <f t="shared" si="1118"/>
        <v>0</v>
      </c>
      <c r="AA3516" s="14">
        <f t="shared" si="1119"/>
        <v>0</v>
      </c>
      <c r="AB3516" s="14">
        <f t="shared" si="1123"/>
        <v>0</v>
      </c>
      <c r="AC3516" s="15">
        <f t="shared" si="1122"/>
        <v>918.4</v>
      </c>
      <c r="AD3516" s="48">
        <f>(ROUND(AC3516-AC3503,1)/AC3503)</f>
        <v>0.12000000000000001</v>
      </c>
      <c r="AE3516" s="113"/>
      <c r="AF3516" s="60"/>
    </row>
    <row r="3517" spans="1:32">
      <c r="A3517" s="99"/>
      <c r="B3517" s="91"/>
      <c r="C3517" s="21" t="s">
        <v>326</v>
      </c>
      <c r="D3517" s="12">
        <v>164</v>
      </c>
      <c r="E3517" s="12">
        <v>0</v>
      </c>
      <c r="F3517" s="12">
        <v>0</v>
      </c>
      <c r="G3517" s="12">
        <v>0</v>
      </c>
      <c r="H3517" s="12">
        <v>0</v>
      </c>
      <c r="I3517" s="13">
        <v>80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262.40000000000003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734.72000000000014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24"/>
        <v>997.12000000000012</v>
      </c>
      <c r="Y3517" s="14">
        <f t="shared" si="1117"/>
        <v>0</v>
      </c>
      <c r="Z3517" s="14">
        <f t="shared" si="1118"/>
        <v>0</v>
      </c>
      <c r="AA3517" s="14">
        <f t="shared" si="1119"/>
        <v>0</v>
      </c>
      <c r="AB3517" s="14">
        <f t="shared" si="1123"/>
        <v>0</v>
      </c>
      <c r="AC3517" s="15">
        <f t="shared" si="1122"/>
        <v>997.1</v>
      </c>
      <c r="AD3517" s="48">
        <f>(ROUND(AC3517-AC3503,1)/AC3503)</f>
        <v>0.21597560975609756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5">N3518+S3518</f>
        <v>806</v>
      </c>
      <c r="Y3518" s="52">
        <f t="shared" ref="Y3518:Y3532" si="1126">O3518+T3518</f>
        <v>0</v>
      </c>
      <c r="Z3518" s="52">
        <f t="shared" ref="Z3518:Z3532" si="1127">P3518+U3518</f>
        <v>0</v>
      </c>
      <c r="AA3518" s="52">
        <f t="shared" ref="AA3518:AA3532" si="1128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5"/>
        <v>930</v>
      </c>
      <c r="Y3519" s="14">
        <f t="shared" si="1126"/>
        <v>0</v>
      </c>
      <c r="Z3519" s="14">
        <f t="shared" si="1127"/>
        <v>0</v>
      </c>
      <c r="AA3519" s="14">
        <f t="shared" si="1128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5"/>
        <v>756.40000000000009</v>
      </c>
      <c r="Y3520" s="14">
        <f t="shared" si="1126"/>
        <v>0</v>
      </c>
      <c r="Z3520" s="14">
        <f t="shared" si="1127"/>
        <v>0</v>
      </c>
      <c r="AA3520" s="14">
        <f t="shared" si="1128"/>
        <v>0</v>
      </c>
      <c r="AB3520" s="14">
        <f>R3520+W3520</f>
        <v>0</v>
      </c>
      <c r="AC3520" s="15">
        <f t="shared" ref="AC3520:AC3532" si="1129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5"/>
        <v>756.40000000000009</v>
      </c>
      <c r="Y3521" s="14">
        <f t="shared" si="1126"/>
        <v>0</v>
      </c>
      <c r="Z3521" s="14">
        <f t="shared" si="1127"/>
        <v>0</v>
      </c>
      <c r="AA3521" s="14">
        <f t="shared" si="1128"/>
        <v>0</v>
      </c>
      <c r="AB3521" s="14">
        <f t="shared" ref="AB3521:AB3532" si="1130">R3521+W3521</f>
        <v>0</v>
      </c>
      <c r="AC3521" s="15">
        <f t="shared" si="1129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5"/>
        <v>756.40000000000009</v>
      </c>
      <c r="Y3522" s="14">
        <f t="shared" si="1126"/>
        <v>0</v>
      </c>
      <c r="Z3522" s="14">
        <f t="shared" si="1127"/>
        <v>0</v>
      </c>
      <c r="AA3522" s="14">
        <f t="shared" si="1128"/>
        <v>0</v>
      </c>
      <c r="AB3522" s="14">
        <f t="shared" si="1130"/>
        <v>0</v>
      </c>
      <c r="AC3522" s="15">
        <f t="shared" si="1129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5"/>
        <v>756.40000000000009</v>
      </c>
      <c r="Y3523" s="14">
        <f t="shared" si="1126"/>
        <v>0</v>
      </c>
      <c r="Z3523" s="14">
        <f t="shared" si="1127"/>
        <v>0</v>
      </c>
      <c r="AA3523" s="14">
        <f t="shared" si="1128"/>
        <v>0</v>
      </c>
      <c r="AB3523" s="14">
        <f t="shared" si="1130"/>
        <v>0</v>
      </c>
      <c r="AC3523" s="15">
        <f t="shared" si="1129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5"/>
        <v>243.36</v>
      </c>
      <c r="Y3524" s="14">
        <f t="shared" si="1126"/>
        <v>714</v>
      </c>
      <c r="Z3524" s="14">
        <f t="shared" si="1127"/>
        <v>0</v>
      </c>
      <c r="AA3524" s="14">
        <f t="shared" si="1128"/>
        <v>0</v>
      </c>
      <c r="AB3524" s="14">
        <f t="shared" si="1130"/>
        <v>0</v>
      </c>
      <c r="AC3524" s="15">
        <f t="shared" si="1129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5"/>
        <v>243.36</v>
      </c>
      <c r="Y3525" s="14">
        <f t="shared" si="1126"/>
        <v>0</v>
      </c>
      <c r="Z3525" s="14">
        <f t="shared" si="1127"/>
        <v>714</v>
      </c>
      <c r="AA3525" s="14">
        <f t="shared" si="1128"/>
        <v>0</v>
      </c>
      <c r="AB3525" s="14">
        <f t="shared" si="1130"/>
        <v>0</v>
      </c>
      <c r="AC3525" s="15">
        <f t="shared" si="1129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5"/>
        <v>243.36</v>
      </c>
      <c r="Y3526" s="14">
        <f t="shared" si="1126"/>
        <v>0</v>
      </c>
      <c r="Z3526" s="14">
        <f t="shared" si="1127"/>
        <v>0</v>
      </c>
      <c r="AA3526" s="14">
        <f t="shared" si="1128"/>
        <v>714</v>
      </c>
      <c r="AB3526" s="14">
        <f t="shared" si="1130"/>
        <v>0</v>
      </c>
      <c r="AC3526" s="15">
        <f t="shared" si="1129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5"/>
        <v>243.36</v>
      </c>
      <c r="Y3527" s="14">
        <f t="shared" si="1126"/>
        <v>0</v>
      </c>
      <c r="Z3527" s="14">
        <f t="shared" si="1127"/>
        <v>0</v>
      </c>
      <c r="AA3527" s="14">
        <f t="shared" si="1128"/>
        <v>0</v>
      </c>
      <c r="AB3527" s="14">
        <f t="shared" si="1130"/>
        <v>714</v>
      </c>
      <c r="AC3527" s="15">
        <f t="shared" si="1129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6"/>
        <v>0</v>
      </c>
      <c r="Z3528" s="14">
        <f t="shared" si="1127"/>
        <v>0</v>
      </c>
      <c r="AA3528" s="14">
        <f t="shared" si="1128"/>
        <v>0</v>
      </c>
      <c r="AB3528" s="14">
        <f t="shared" si="1130"/>
        <v>0</v>
      </c>
      <c r="AC3528" s="15">
        <f t="shared" si="1129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5"/>
        <v>930</v>
      </c>
      <c r="Y3529" s="14">
        <f t="shared" si="1126"/>
        <v>0</v>
      </c>
      <c r="Z3529" s="14">
        <f t="shared" si="1127"/>
        <v>0</v>
      </c>
      <c r="AA3529" s="14">
        <f t="shared" si="1128"/>
        <v>0</v>
      </c>
      <c r="AB3529" s="14">
        <f t="shared" si="1130"/>
        <v>0</v>
      </c>
      <c r="AC3529" s="15">
        <f t="shared" si="1129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5"/>
        <v>930</v>
      </c>
      <c r="Y3530" s="14">
        <f t="shared" si="1126"/>
        <v>0</v>
      </c>
      <c r="Z3530" s="14">
        <f t="shared" si="1127"/>
        <v>0</v>
      </c>
      <c r="AA3530" s="14">
        <f t="shared" si="1128"/>
        <v>0</v>
      </c>
      <c r="AB3530" s="14">
        <f t="shared" si="1130"/>
        <v>0</v>
      </c>
      <c r="AC3530" s="15">
        <f t="shared" si="1129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5"/>
        <v>855.6</v>
      </c>
      <c r="Y3531" s="14">
        <f t="shared" si="1126"/>
        <v>0</v>
      </c>
      <c r="Z3531" s="14">
        <f t="shared" si="1127"/>
        <v>0</v>
      </c>
      <c r="AA3531" s="14">
        <f t="shared" si="1128"/>
        <v>0</v>
      </c>
      <c r="AB3531" s="14">
        <f t="shared" si="1130"/>
        <v>0</v>
      </c>
      <c r="AC3531" s="15">
        <f t="shared" si="1129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5"/>
        <v>1010.5999999999999</v>
      </c>
      <c r="Y3532" s="14">
        <f t="shared" si="1126"/>
        <v>0</v>
      </c>
      <c r="Z3532" s="14">
        <f t="shared" si="1127"/>
        <v>0</v>
      </c>
      <c r="AA3532" s="14">
        <f t="shared" si="1128"/>
        <v>0</v>
      </c>
      <c r="AB3532" s="14">
        <f t="shared" si="1130"/>
        <v>0</v>
      </c>
      <c r="AC3532" s="15">
        <f t="shared" si="1129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31">N3533+S3533</f>
        <v>816</v>
      </c>
      <c r="Y3533" s="52">
        <f t="shared" ref="Y3533:Y3547" si="1132">O3533+T3533</f>
        <v>0</v>
      </c>
      <c r="Z3533" s="52">
        <f t="shared" ref="Z3533:Z3547" si="1133">P3533+U3533</f>
        <v>0</v>
      </c>
      <c r="AA3533" s="52">
        <f t="shared" ref="AA3533:AA3547" si="1134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31"/>
        <v>918</v>
      </c>
      <c r="Y3534" s="14">
        <f t="shared" si="1132"/>
        <v>0</v>
      </c>
      <c r="Z3534" s="14">
        <f t="shared" si="1133"/>
        <v>0</v>
      </c>
      <c r="AA3534" s="14">
        <f t="shared" si="1134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31"/>
        <v>768.4</v>
      </c>
      <c r="Y3535" s="14">
        <f t="shared" si="1132"/>
        <v>0</v>
      </c>
      <c r="Z3535" s="14">
        <f t="shared" si="1133"/>
        <v>0</v>
      </c>
      <c r="AA3535" s="14">
        <f t="shared" si="1134"/>
        <v>0</v>
      </c>
      <c r="AB3535" s="14">
        <f>R3535+W3535</f>
        <v>0</v>
      </c>
      <c r="AC3535" s="15">
        <f t="shared" ref="AC3535:AC3547" si="1135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31"/>
        <v>768.4</v>
      </c>
      <c r="Y3536" s="14">
        <f t="shared" si="1132"/>
        <v>0</v>
      </c>
      <c r="Z3536" s="14">
        <f t="shared" si="1133"/>
        <v>0</v>
      </c>
      <c r="AA3536" s="14">
        <f t="shared" si="1134"/>
        <v>0</v>
      </c>
      <c r="AB3536" s="14">
        <f t="shared" ref="AB3536:AB3547" si="1136">R3536+W3536</f>
        <v>0</v>
      </c>
      <c r="AC3536" s="15">
        <f t="shared" si="1135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31"/>
        <v>768.4</v>
      </c>
      <c r="Y3537" s="14">
        <f t="shared" si="1132"/>
        <v>0</v>
      </c>
      <c r="Z3537" s="14">
        <f t="shared" si="1133"/>
        <v>0</v>
      </c>
      <c r="AA3537" s="14">
        <f t="shared" si="1134"/>
        <v>0</v>
      </c>
      <c r="AB3537" s="14">
        <f t="shared" si="1136"/>
        <v>0</v>
      </c>
      <c r="AC3537" s="15">
        <f t="shared" si="1135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31"/>
        <v>768.4</v>
      </c>
      <c r="Y3538" s="14">
        <f t="shared" si="1132"/>
        <v>0</v>
      </c>
      <c r="Z3538" s="14">
        <f t="shared" si="1133"/>
        <v>0</v>
      </c>
      <c r="AA3538" s="14">
        <f t="shared" si="1134"/>
        <v>0</v>
      </c>
      <c r="AB3538" s="14">
        <f t="shared" si="1136"/>
        <v>0</v>
      </c>
      <c r="AC3538" s="15">
        <f t="shared" si="1135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31"/>
        <v>265.2</v>
      </c>
      <c r="Y3539" s="14">
        <f t="shared" si="1132"/>
        <v>632.4</v>
      </c>
      <c r="Z3539" s="14">
        <f t="shared" si="1133"/>
        <v>0</v>
      </c>
      <c r="AA3539" s="14">
        <f t="shared" si="1134"/>
        <v>0</v>
      </c>
      <c r="AB3539" s="14">
        <f t="shared" si="1136"/>
        <v>0</v>
      </c>
      <c r="AC3539" s="15">
        <f t="shared" si="1135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31"/>
        <v>265.2</v>
      </c>
      <c r="Y3540" s="14">
        <f t="shared" si="1132"/>
        <v>0</v>
      </c>
      <c r="Z3540" s="14">
        <f t="shared" si="1133"/>
        <v>632.4</v>
      </c>
      <c r="AA3540" s="14">
        <f t="shared" si="1134"/>
        <v>0</v>
      </c>
      <c r="AB3540" s="14">
        <f t="shared" si="1136"/>
        <v>0</v>
      </c>
      <c r="AC3540" s="15">
        <f t="shared" si="1135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31"/>
        <v>265.2</v>
      </c>
      <c r="Y3541" s="14">
        <f t="shared" si="1132"/>
        <v>0</v>
      </c>
      <c r="Z3541" s="14">
        <f t="shared" si="1133"/>
        <v>0</v>
      </c>
      <c r="AA3541" s="14">
        <f t="shared" si="1134"/>
        <v>632.4</v>
      </c>
      <c r="AB3541" s="14">
        <f t="shared" si="1136"/>
        <v>0</v>
      </c>
      <c r="AC3541" s="15">
        <f t="shared" si="1135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31"/>
        <v>265.2</v>
      </c>
      <c r="Y3542" s="14">
        <f t="shared" si="1132"/>
        <v>0</v>
      </c>
      <c r="Z3542" s="14">
        <f t="shared" si="1133"/>
        <v>0</v>
      </c>
      <c r="AA3542" s="14">
        <f t="shared" si="1134"/>
        <v>0</v>
      </c>
      <c r="AB3542" s="14">
        <f t="shared" si="1136"/>
        <v>632.4</v>
      </c>
      <c r="AC3542" s="15">
        <f t="shared" si="1135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32"/>
        <v>0</v>
      </c>
      <c r="Z3543" s="14">
        <f t="shared" si="1133"/>
        <v>0</v>
      </c>
      <c r="AA3543" s="14">
        <f t="shared" si="1134"/>
        <v>0</v>
      </c>
      <c r="AB3543" s="14">
        <f t="shared" si="1136"/>
        <v>0</v>
      </c>
      <c r="AC3543" s="15">
        <f t="shared" si="1135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31"/>
        <v>948.59999999999991</v>
      </c>
      <c r="Y3544" s="14">
        <f t="shared" si="1132"/>
        <v>0</v>
      </c>
      <c r="Z3544" s="14">
        <f t="shared" si="1133"/>
        <v>0</v>
      </c>
      <c r="AA3544" s="14">
        <f t="shared" si="1134"/>
        <v>0</v>
      </c>
      <c r="AB3544" s="14">
        <f t="shared" si="1136"/>
        <v>0</v>
      </c>
      <c r="AC3544" s="15">
        <f t="shared" si="1135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1"/>
        <v>948.59999999999991</v>
      </c>
      <c r="Y3545" s="14">
        <f t="shared" si="1132"/>
        <v>0</v>
      </c>
      <c r="Z3545" s="14">
        <f t="shared" si="1133"/>
        <v>0</v>
      </c>
      <c r="AA3545" s="14">
        <f t="shared" si="1134"/>
        <v>0</v>
      </c>
      <c r="AB3545" s="14">
        <f t="shared" si="1136"/>
        <v>0</v>
      </c>
      <c r="AC3545" s="15">
        <f t="shared" si="1135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1"/>
        <v>843.2</v>
      </c>
      <c r="Y3546" s="14">
        <f t="shared" si="1132"/>
        <v>0</v>
      </c>
      <c r="Z3546" s="14">
        <f t="shared" si="1133"/>
        <v>0</v>
      </c>
      <c r="AA3546" s="14">
        <f t="shared" si="1134"/>
        <v>0</v>
      </c>
      <c r="AB3546" s="14">
        <f t="shared" si="1136"/>
        <v>0</v>
      </c>
      <c r="AC3546" s="15">
        <f t="shared" si="1135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1"/>
        <v>1033.5999999999999</v>
      </c>
      <c r="Y3547" s="14">
        <f t="shared" si="1132"/>
        <v>0</v>
      </c>
      <c r="Z3547" s="14">
        <f t="shared" si="1133"/>
        <v>0</v>
      </c>
      <c r="AA3547" s="14">
        <f t="shared" si="1134"/>
        <v>0</v>
      </c>
      <c r="AB3547" s="14">
        <f t="shared" si="1136"/>
        <v>0</v>
      </c>
      <c r="AC3547" s="15">
        <f t="shared" si="1135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7">N3548+S3548</f>
        <v>616</v>
      </c>
      <c r="Y3548" s="52">
        <f t="shared" ref="Y3548:Y3562" si="1138">O3548+T3548</f>
        <v>0</v>
      </c>
      <c r="Z3548" s="52">
        <f t="shared" ref="Z3548:Z3562" si="1139">P3548+U3548</f>
        <v>0</v>
      </c>
      <c r="AA3548" s="52">
        <f t="shared" ref="AA3548:AA3562" si="1140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7"/>
        <v>784.00000000000011</v>
      </c>
      <c r="Y3549" s="14">
        <f t="shared" si="1138"/>
        <v>0</v>
      </c>
      <c r="Z3549" s="14">
        <f t="shared" si="1139"/>
        <v>0</v>
      </c>
      <c r="AA3549" s="14">
        <f t="shared" si="1140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7"/>
        <v>582.4</v>
      </c>
      <c r="Y3550" s="14">
        <f t="shared" si="1138"/>
        <v>0</v>
      </c>
      <c r="Z3550" s="14">
        <f t="shared" si="1139"/>
        <v>0</v>
      </c>
      <c r="AA3550" s="14">
        <f t="shared" si="1140"/>
        <v>0</v>
      </c>
      <c r="AB3550" s="14">
        <f>R3550+W3550</f>
        <v>184.8</v>
      </c>
      <c r="AC3550" s="15">
        <f t="shared" ref="AC3550:AC3562" si="1141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7"/>
        <v>582.4</v>
      </c>
      <c r="Y3551" s="14">
        <f t="shared" si="1138"/>
        <v>0</v>
      </c>
      <c r="Z3551" s="14">
        <f t="shared" si="1139"/>
        <v>0</v>
      </c>
      <c r="AA3551" s="14">
        <f t="shared" si="1140"/>
        <v>0</v>
      </c>
      <c r="AB3551" s="14">
        <f t="shared" ref="AB3551:AB3562" si="1142">R3551+W3551</f>
        <v>184.8</v>
      </c>
      <c r="AC3551" s="15">
        <f t="shared" si="1141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7"/>
        <v>582.4</v>
      </c>
      <c r="Y3552" s="14">
        <f t="shared" si="1138"/>
        <v>0</v>
      </c>
      <c r="Z3552" s="14">
        <f t="shared" si="1139"/>
        <v>0</v>
      </c>
      <c r="AA3552" s="14">
        <f t="shared" si="1140"/>
        <v>0</v>
      </c>
      <c r="AB3552" s="14">
        <f t="shared" si="1142"/>
        <v>184.8</v>
      </c>
      <c r="AC3552" s="15">
        <f t="shared" si="1141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7"/>
        <v>582.4</v>
      </c>
      <c r="Y3553" s="14">
        <f t="shared" si="1138"/>
        <v>0</v>
      </c>
      <c r="Z3553" s="14">
        <f t="shared" si="1139"/>
        <v>0</v>
      </c>
      <c r="AA3553" s="14">
        <f t="shared" si="1140"/>
        <v>0</v>
      </c>
      <c r="AB3553" s="14">
        <f t="shared" si="1142"/>
        <v>184.8</v>
      </c>
      <c r="AC3553" s="15">
        <f t="shared" si="1141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7"/>
        <v>200.2</v>
      </c>
      <c r="Y3554" s="14">
        <f t="shared" si="1138"/>
        <v>742.5</v>
      </c>
      <c r="Z3554" s="14">
        <f t="shared" si="1139"/>
        <v>0</v>
      </c>
      <c r="AA3554" s="14">
        <f t="shared" si="1140"/>
        <v>0</v>
      </c>
      <c r="AB3554" s="14">
        <f t="shared" si="1142"/>
        <v>0</v>
      </c>
      <c r="AC3554" s="15">
        <f t="shared" si="1141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7"/>
        <v>200.2</v>
      </c>
      <c r="Y3555" s="14">
        <f t="shared" si="1138"/>
        <v>0</v>
      </c>
      <c r="Z3555" s="14">
        <f t="shared" si="1139"/>
        <v>742.5</v>
      </c>
      <c r="AA3555" s="14">
        <f t="shared" si="1140"/>
        <v>0</v>
      </c>
      <c r="AB3555" s="14">
        <f t="shared" si="1142"/>
        <v>0</v>
      </c>
      <c r="AC3555" s="15">
        <f t="shared" si="1141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7"/>
        <v>200.2</v>
      </c>
      <c r="Y3556" s="14">
        <f t="shared" si="1138"/>
        <v>0</v>
      </c>
      <c r="Z3556" s="14">
        <f t="shared" si="1139"/>
        <v>0</v>
      </c>
      <c r="AA3556" s="14">
        <f t="shared" si="1140"/>
        <v>742.5</v>
      </c>
      <c r="AB3556" s="14">
        <f t="shared" si="1142"/>
        <v>0</v>
      </c>
      <c r="AC3556" s="15">
        <f t="shared" si="1141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7"/>
        <v>200.2</v>
      </c>
      <c r="Y3557" s="14">
        <f t="shared" si="1138"/>
        <v>0</v>
      </c>
      <c r="Z3557" s="14">
        <f t="shared" si="1139"/>
        <v>0</v>
      </c>
      <c r="AA3557" s="14">
        <f t="shared" si="1140"/>
        <v>0</v>
      </c>
      <c r="AB3557" s="14">
        <f t="shared" si="1142"/>
        <v>792</v>
      </c>
      <c r="AC3557" s="15">
        <f t="shared" si="1141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42"/>
        <v>234</v>
      </c>
      <c r="AC3558" s="15">
        <f t="shared" si="1141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7"/>
        <v>945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42"/>
        <v>0</v>
      </c>
      <c r="AC3559" s="15">
        <f t="shared" si="1141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7"/>
        <v>945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42"/>
        <v>0</v>
      </c>
      <c r="AC3560" s="15">
        <f t="shared" si="1141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7"/>
        <v>750.40000000000009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42"/>
        <v>153.6</v>
      </c>
      <c r="AC3561" s="15">
        <f t="shared" si="1141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7"/>
        <v>851.2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42"/>
        <v>153.6</v>
      </c>
      <c r="AC3562" s="15">
        <f t="shared" si="1141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43">N3564+S3564</f>
        <v>604.80000000000007</v>
      </c>
      <c r="Y3564" s="14">
        <f t="shared" ref="Y3564:Y3627" si="1144">O3564+T3564</f>
        <v>0</v>
      </c>
      <c r="Z3564" s="14">
        <f t="shared" ref="Z3564:Z3627" si="1145">P3564+U3564</f>
        <v>0</v>
      </c>
      <c r="AA3564" s="14">
        <f t="shared" ref="AA3564:AA3627" si="1146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43"/>
        <v>694.40000000000009</v>
      </c>
      <c r="Y3565" s="14">
        <f t="shared" si="1144"/>
        <v>0</v>
      </c>
      <c r="Z3565" s="14">
        <f t="shared" si="1145"/>
        <v>0</v>
      </c>
      <c r="AA3565" s="14">
        <f t="shared" si="1146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43"/>
        <v>566.72</v>
      </c>
      <c r="Y3566" s="14">
        <f t="shared" si="1144"/>
        <v>0</v>
      </c>
      <c r="Z3566" s="14">
        <f t="shared" si="1145"/>
        <v>0</v>
      </c>
      <c r="AA3566" s="14">
        <f t="shared" si="1146"/>
        <v>0</v>
      </c>
      <c r="AB3566" s="14">
        <f>R3566+W3566</f>
        <v>0</v>
      </c>
      <c r="AC3566" s="15">
        <f t="shared" ref="AC3566:AC3578" si="1147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43"/>
        <v>566.72</v>
      </c>
      <c r="Y3567" s="14">
        <f t="shared" si="1144"/>
        <v>0</v>
      </c>
      <c r="Z3567" s="14">
        <f t="shared" si="1145"/>
        <v>0</v>
      </c>
      <c r="AA3567" s="14">
        <f t="shared" si="1146"/>
        <v>0</v>
      </c>
      <c r="AB3567" s="14">
        <f t="shared" ref="AB3567:AB3579" si="1148">R3567+W3567</f>
        <v>0</v>
      </c>
      <c r="AC3567" s="15">
        <f t="shared" si="1147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43"/>
        <v>566.72</v>
      </c>
      <c r="Y3568" s="14">
        <f t="shared" si="1144"/>
        <v>0</v>
      </c>
      <c r="Z3568" s="14">
        <f t="shared" si="1145"/>
        <v>0</v>
      </c>
      <c r="AA3568" s="14">
        <f t="shared" si="1146"/>
        <v>0</v>
      </c>
      <c r="AB3568" s="14">
        <f t="shared" si="1148"/>
        <v>0</v>
      </c>
      <c r="AC3568" s="15">
        <f t="shared" si="1147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566.72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8"/>
        <v>0</v>
      </c>
      <c r="AC3569" s="15">
        <f t="shared" si="1147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196.56</v>
      </c>
      <c r="Y3570" s="14">
        <f t="shared" si="1144"/>
        <v>525</v>
      </c>
      <c r="Z3570" s="14">
        <f t="shared" si="1145"/>
        <v>0</v>
      </c>
      <c r="AA3570" s="14">
        <f t="shared" si="1146"/>
        <v>0</v>
      </c>
      <c r="AB3570" s="14">
        <f t="shared" si="1148"/>
        <v>0</v>
      </c>
      <c r="AC3570" s="15">
        <f t="shared" si="1147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196.56</v>
      </c>
      <c r="Y3571" s="14">
        <f t="shared" si="1144"/>
        <v>0</v>
      </c>
      <c r="Z3571" s="14">
        <f t="shared" si="1145"/>
        <v>525</v>
      </c>
      <c r="AA3571" s="14">
        <f t="shared" si="1146"/>
        <v>0</v>
      </c>
      <c r="AB3571" s="14">
        <f t="shared" si="1148"/>
        <v>0</v>
      </c>
      <c r="AC3571" s="15">
        <f t="shared" si="1147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43"/>
        <v>196.56</v>
      </c>
      <c r="Y3572" s="14">
        <f t="shared" si="1144"/>
        <v>0</v>
      </c>
      <c r="Z3572" s="14">
        <f t="shared" si="1145"/>
        <v>0</v>
      </c>
      <c r="AA3572" s="14">
        <f t="shared" si="1146"/>
        <v>525</v>
      </c>
      <c r="AB3572" s="14">
        <f t="shared" si="1148"/>
        <v>0</v>
      </c>
      <c r="AC3572" s="15">
        <f t="shared" si="1147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43"/>
        <v>196.56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8"/>
        <v>525</v>
      </c>
      <c r="AC3573" s="15">
        <f t="shared" si="1147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8"/>
        <v>0</v>
      </c>
      <c r="AC3574" s="15">
        <f t="shared" si="1147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695.52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8"/>
        <v>0</v>
      </c>
      <c r="AC3575" s="15">
        <f t="shared" si="1147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695.52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8"/>
        <v>0</v>
      </c>
      <c r="AC3576" s="15">
        <f t="shared" si="1147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734.72000000000014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8"/>
        <v>0</v>
      </c>
      <c r="AC3577" s="15">
        <f t="shared" si="1147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654.08000000000004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8"/>
        <v>0</v>
      </c>
      <c r="AC3578" s="15">
        <f t="shared" si="1147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600</v>
      </c>
      <c r="Y3579" s="52">
        <f t="shared" si="1144"/>
        <v>0</v>
      </c>
      <c r="Z3579" s="52">
        <f t="shared" si="1145"/>
        <v>0</v>
      </c>
      <c r="AA3579" s="52">
        <f t="shared" si="1146"/>
        <v>0</v>
      </c>
      <c r="AB3579" s="52">
        <f t="shared" si="1148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692</v>
      </c>
      <c r="Y3580" s="14">
        <f t="shared" si="1144"/>
        <v>0</v>
      </c>
      <c r="Z3580" s="14">
        <f t="shared" si="1145"/>
        <v>0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560</v>
      </c>
      <c r="Y3581" s="14">
        <f t="shared" si="1144"/>
        <v>0</v>
      </c>
      <c r="Z3581" s="14">
        <f t="shared" si="1145"/>
        <v>0</v>
      </c>
      <c r="AA3581" s="14">
        <f t="shared" si="1146"/>
        <v>0</v>
      </c>
      <c r="AB3581" s="14">
        <f>R3581+W3581</f>
        <v>0</v>
      </c>
      <c r="AC3581" s="15">
        <f t="shared" ref="AC3581:AC3593" si="1149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560</v>
      </c>
      <c r="Y3582" s="14">
        <f t="shared" si="1144"/>
        <v>0</v>
      </c>
      <c r="Z3582" s="14">
        <f t="shared" si="1145"/>
        <v>0</v>
      </c>
      <c r="AA3582" s="14">
        <f t="shared" si="1146"/>
        <v>0</v>
      </c>
      <c r="AB3582" s="14">
        <f t="shared" ref="AB3582:AB3594" si="1150">R3582+W3582</f>
        <v>0</v>
      </c>
      <c r="AC3582" s="15">
        <f t="shared" si="1149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560</v>
      </c>
      <c r="Y3583" s="14">
        <f t="shared" si="1144"/>
        <v>0</v>
      </c>
      <c r="Z3583" s="14">
        <f t="shared" si="1145"/>
        <v>0</v>
      </c>
      <c r="AA3583" s="14">
        <f t="shared" si="1146"/>
        <v>0</v>
      </c>
      <c r="AB3583" s="14">
        <f t="shared" si="1150"/>
        <v>0</v>
      </c>
      <c r="AC3583" s="15">
        <f t="shared" si="1149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560</v>
      </c>
      <c r="Y3584" s="14">
        <f t="shared" si="1144"/>
        <v>0</v>
      </c>
      <c r="Z3584" s="14">
        <f t="shared" si="1145"/>
        <v>0</v>
      </c>
      <c r="AA3584" s="14">
        <f t="shared" si="1146"/>
        <v>0</v>
      </c>
      <c r="AB3584" s="14">
        <f t="shared" si="1150"/>
        <v>0</v>
      </c>
      <c r="AC3584" s="15">
        <f t="shared" si="1149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195</v>
      </c>
      <c r="Y3585" s="14">
        <f t="shared" si="1144"/>
        <v>511.5</v>
      </c>
      <c r="Z3585" s="14">
        <f t="shared" si="1145"/>
        <v>0</v>
      </c>
      <c r="AA3585" s="14">
        <f t="shared" si="1146"/>
        <v>0</v>
      </c>
      <c r="AB3585" s="14">
        <f t="shared" si="1150"/>
        <v>0</v>
      </c>
      <c r="AC3585" s="15">
        <f t="shared" si="1149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195</v>
      </c>
      <c r="Y3586" s="14">
        <f t="shared" si="1144"/>
        <v>0</v>
      </c>
      <c r="Z3586" s="14">
        <f t="shared" si="1145"/>
        <v>511.5</v>
      </c>
      <c r="AA3586" s="14">
        <f t="shared" si="1146"/>
        <v>0</v>
      </c>
      <c r="AB3586" s="14">
        <f t="shared" si="1150"/>
        <v>0</v>
      </c>
      <c r="AC3586" s="15">
        <f t="shared" si="1149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43"/>
        <v>195</v>
      </c>
      <c r="Y3587" s="14">
        <f t="shared" si="1144"/>
        <v>0</v>
      </c>
      <c r="Z3587" s="14">
        <f t="shared" si="1145"/>
        <v>0</v>
      </c>
      <c r="AA3587" s="14">
        <f t="shared" si="1146"/>
        <v>511.5</v>
      </c>
      <c r="AB3587" s="14">
        <f t="shared" si="1150"/>
        <v>0</v>
      </c>
      <c r="AC3587" s="15">
        <f t="shared" si="1149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43"/>
        <v>195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50"/>
        <v>511.5</v>
      </c>
      <c r="AC3588" s="15">
        <f t="shared" si="1149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4"/>
        <v>0</v>
      </c>
      <c r="Z3589" s="14">
        <f t="shared" si="1145"/>
        <v>0</v>
      </c>
      <c r="AA3589" s="14">
        <f t="shared" si="1146"/>
        <v>0</v>
      </c>
      <c r="AB3589" s="14">
        <f t="shared" si="1150"/>
        <v>0</v>
      </c>
      <c r="AC3589" s="15">
        <f t="shared" si="1149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690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50"/>
        <v>0</v>
      </c>
      <c r="AC3590" s="15">
        <f t="shared" si="1149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690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50"/>
        <v>0</v>
      </c>
      <c r="AC3591" s="15">
        <f t="shared" si="1149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756.80000000000007</v>
      </c>
      <c r="Y3592" s="14">
        <f t="shared" si="1144"/>
        <v>0</v>
      </c>
      <c r="Z3592" s="14">
        <f t="shared" si="1145"/>
        <v>0</v>
      </c>
      <c r="AA3592" s="14">
        <f t="shared" si="1146"/>
        <v>0</v>
      </c>
      <c r="AB3592" s="14">
        <f t="shared" si="1150"/>
        <v>0</v>
      </c>
      <c r="AC3592" s="15">
        <f t="shared" si="1149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652.79999999999995</v>
      </c>
      <c r="Y3593" s="14">
        <f t="shared" si="1144"/>
        <v>0</v>
      </c>
      <c r="Z3593" s="14">
        <f t="shared" si="1145"/>
        <v>0</v>
      </c>
      <c r="AA3593" s="14">
        <f t="shared" si="1146"/>
        <v>0</v>
      </c>
      <c r="AB3593" s="14">
        <f t="shared" si="1150"/>
        <v>0</v>
      </c>
      <c r="AC3593" s="15">
        <f t="shared" si="1149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612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50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734.40000000000009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571.20000000000005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>R3596+W3596</f>
        <v>0</v>
      </c>
      <c r="AC3596" s="15">
        <f t="shared" ref="AC3596:AC3608" si="1151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571.20000000000005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9" si="1152">R3597+W3597</f>
        <v>0</v>
      </c>
      <c r="AC3597" s="15">
        <f t="shared" si="1151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571.20000000000005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2"/>
        <v>0</v>
      </c>
      <c r="AC3598" s="15">
        <f t="shared" si="1151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571.20000000000005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2"/>
        <v>0</v>
      </c>
      <c r="AC3599" s="15">
        <f t="shared" si="1151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115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172.5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362.25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198.89999999999998</v>
      </c>
      <c r="Y3600" s="14">
        <f t="shared" si="1144"/>
        <v>534.75</v>
      </c>
      <c r="Z3600" s="14">
        <f t="shared" si="1145"/>
        <v>0</v>
      </c>
      <c r="AA3600" s="14">
        <f t="shared" si="1146"/>
        <v>0</v>
      </c>
      <c r="AB3600" s="14">
        <f t="shared" si="1152"/>
        <v>0</v>
      </c>
      <c r="AC3600" s="15">
        <f t="shared" si="1151"/>
        <v>733.7</v>
      </c>
      <c r="AD3600" s="48">
        <f>(ROUND(AC3600-AC3594,1)/AC3594)</f>
        <v>0.19885620915032681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115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172.5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362.25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198.89999999999998</v>
      </c>
      <c r="Y3601" s="14">
        <f t="shared" si="1144"/>
        <v>0</v>
      </c>
      <c r="Z3601" s="14">
        <f t="shared" si="1145"/>
        <v>534.75</v>
      </c>
      <c r="AA3601" s="14">
        <f t="shared" si="1146"/>
        <v>0</v>
      </c>
      <c r="AB3601" s="14">
        <f t="shared" si="1152"/>
        <v>0</v>
      </c>
      <c r="AC3601" s="15">
        <f t="shared" si="1151"/>
        <v>733.7</v>
      </c>
      <c r="AD3601" s="48">
        <f>(ROUND(AC3601-AC3594,1)/AC3594)</f>
        <v>0.19885620915032681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115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172.5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362.25</v>
      </c>
      <c r="W3602" s="14">
        <f>(R3602/100)*(K3602*$K$11)+(R3602/100)*(L3602*$L$11)</f>
        <v>0</v>
      </c>
      <c r="X3602" s="14">
        <f t="shared" si="1143"/>
        <v>198.89999999999998</v>
      </c>
      <c r="Y3602" s="14">
        <f t="shared" si="1144"/>
        <v>0</v>
      </c>
      <c r="Z3602" s="14">
        <f t="shared" si="1145"/>
        <v>0</v>
      </c>
      <c r="AA3602" s="14">
        <f t="shared" si="1146"/>
        <v>534.75</v>
      </c>
      <c r="AB3602" s="14">
        <f t="shared" si="1152"/>
        <v>0</v>
      </c>
      <c r="AC3602" s="15">
        <f t="shared" si="1151"/>
        <v>733.7</v>
      </c>
      <c r="AD3602" s="48">
        <f>(ROUND(AC3602-AC3594,1)/AC3594)</f>
        <v>0.19885620915032681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115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172.5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362.25</v>
      </c>
      <c r="X3603" s="14">
        <f t="shared" si="1143"/>
        <v>198.89999999999998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2"/>
        <v>534.75</v>
      </c>
      <c r="AC3603" s="15">
        <f t="shared" si="1151"/>
        <v>733.7</v>
      </c>
      <c r="AD3603" s="48">
        <f>(ROUND(AC3603-AC3594,1)/AC3594)</f>
        <v>0.19885620915032681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2"/>
        <v>0</v>
      </c>
      <c r="AC3604" s="15">
        <f t="shared" si="1151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703.8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2"/>
        <v>0</v>
      </c>
      <c r="AC3605" s="15">
        <f t="shared" si="1151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703.8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2"/>
        <v>0</v>
      </c>
      <c r="AC3606" s="15">
        <f t="shared" si="1151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673.2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2"/>
        <v>0</v>
      </c>
      <c r="AC3607" s="15">
        <f t="shared" si="1151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673.2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2"/>
        <v>0</v>
      </c>
      <c r="AC3608" s="15">
        <f t="shared" si="1151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3"/>
        <v>604.79999999999995</v>
      </c>
      <c r="Y3609" s="52">
        <f t="shared" si="1144"/>
        <v>0</v>
      </c>
      <c r="Z3609" s="52">
        <f t="shared" si="1145"/>
        <v>0</v>
      </c>
      <c r="AA3609" s="52">
        <f t="shared" si="1146"/>
        <v>0</v>
      </c>
      <c r="AB3609" s="52">
        <f t="shared" si="1152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3"/>
        <v>691.2</v>
      </c>
      <c r="Y3610" s="14">
        <f t="shared" si="1144"/>
        <v>0</v>
      </c>
      <c r="Z3610" s="14">
        <f t="shared" si="1145"/>
        <v>0</v>
      </c>
      <c r="AA3610" s="14">
        <f t="shared" si="1146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3"/>
        <v>565.92000000000007</v>
      </c>
      <c r="Y3611" s="14">
        <f t="shared" si="1144"/>
        <v>0</v>
      </c>
      <c r="Z3611" s="14">
        <f t="shared" si="1145"/>
        <v>0</v>
      </c>
      <c r="AA3611" s="14">
        <f t="shared" si="1146"/>
        <v>0</v>
      </c>
      <c r="AB3611" s="14">
        <f>R3611+W3611</f>
        <v>0</v>
      </c>
      <c r="AC3611" s="15">
        <f t="shared" ref="AC3611:AC3623" si="1153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3"/>
        <v>565.92000000000007</v>
      </c>
      <c r="Y3612" s="14">
        <f t="shared" si="1144"/>
        <v>0</v>
      </c>
      <c r="Z3612" s="14">
        <f t="shared" si="1145"/>
        <v>0</v>
      </c>
      <c r="AA3612" s="14">
        <f t="shared" si="1146"/>
        <v>0</v>
      </c>
      <c r="AB3612" s="14">
        <f t="shared" ref="AB3612:AB3624" si="1154">R3612+W3612</f>
        <v>0</v>
      </c>
      <c r="AC3612" s="15">
        <f t="shared" si="1153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3"/>
        <v>565.92000000000007</v>
      </c>
      <c r="Y3613" s="14">
        <f t="shared" si="1144"/>
        <v>0</v>
      </c>
      <c r="Z3613" s="14">
        <f t="shared" si="1145"/>
        <v>0</v>
      </c>
      <c r="AA3613" s="14">
        <f t="shared" si="1146"/>
        <v>0</v>
      </c>
      <c r="AB3613" s="14">
        <f t="shared" si="1154"/>
        <v>0</v>
      </c>
      <c r="AC3613" s="15">
        <f t="shared" si="1153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3"/>
        <v>565.92000000000007</v>
      </c>
      <c r="Y3614" s="14">
        <f t="shared" si="1144"/>
        <v>0</v>
      </c>
      <c r="Z3614" s="14">
        <f t="shared" si="1145"/>
        <v>0</v>
      </c>
      <c r="AA3614" s="14">
        <f t="shared" si="1146"/>
        <v>0</v>
      </c>
      <c r="AB3614" s="14">
        <f t="shared" si="1154"/>
        <v>0</v>
      </c>
      <c r="AC3614" s="15">
        <f t="shared" si="1153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3"/>
        <v>196.56</v>
      </c>
      <c r="Y3615" s="14">
        <f t="shared" si="1144"/>
        <v>522</v>
      </c>
      <c r="Z3615" s="14">
        <f t="shared" si="1145"/>
        <v>0</v>
      </c>
      <c r="AA3615" s="14">
        <f t="shared" si="1146"/>
        <v>0</v>
      </c>
      <c r="AB3615" s="14">
        <f t="shared" si="1154"/>
        <v>0</v>
      </c>
      <c r="AC3615" s="15">
        <f t="shared" si="1153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3"/>
        <v>196.56</v>
      </c>
      <c r="Y3616" s="14">
        <f t="shared" si="1144"/>
        <v>0</v>
      </c>
      <c r="Z3616" s="14">
        <f t="shared" si="1145"/>
        <v>522</v>
      </c>
      <c r="AA3616" s="14">
        <f t="shared" si="1146"/>
        <v>0</v>
      </c>
      <c r="AB3616" s="14">
        <f t="shared" si="1154"/>
        <v>0</v>
      </c>
      <c r="AC3616" s="15">
        <f t="shared" si="1153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43"/>
        <v>196.56</v>
      </c>
      <c r="Y3617" s="14">
        <f t="shared" si="1144"/>
        <v>0</v>
      </c>
      <c r="Z3617" s="14">
        <f t="shared" si="1145"/>
        <v>0</v>
      </c>
      <c r="AA3617" s="14">
        <f t="shared" si="1146"/>
        <v>522</v>
      </c>
      <c r="AB3617" s="14">
        <f t="shared" si="1154"/>
        <v>0</v>
      </c>
      <c r="AC3617" s="15">
        <f t="shared" si="1153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43"/>
        <v>196.56</v>
      </c>
      <c r="Y3618" s="14">
        <f t="shared" si="1144"/>
        <v>0</v>
      </c>
      <c r="Z3618" s="14">
        <f t="shared" si="1145"/>
        <v>0</v>
      </c>
      <c r="AA3618" s="14">
        <f t="shared" si="1146"/>
        <v>0</v>
      </c>
      <c r="AB3618" s="14">
        <f t="shared" si="1154"/>
        <v>522</v>
      </c>
      <c r="AC3618" s="15">
        <f t="shared" si="1153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4"/>
        <v>0</v>
      </c>
      <c r="Z3619" s="14">
        <f t="shared" si="1145"/>
        <v>0</v>
      </c>
      <c r="AA3619" s="14">
        <f t="shared" si="1146"/>
        <v>0</v>
      </c>
      <c r="AB3619" s="14">
        <f t="shared" si="1154"/>
        <v>0</v>
      </c>
      <c r="AC3619" s="15">
        <f t="shared" si="1153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3"/>
        <v>696.6</v>
      </c>
      <c r="Y3620" s="14">
        <f t="shared" si="1144"/>
        <v>0</v>
      </c>
      <c r="Z3620" s="14">
        <f t="shared" si="1145"/>
        <v>0</v>
      </c>
      <c r="AA3620" s="14">
        <f t="shared" si="1146"/>
        <v>0</v>
      </c>
      <c r="AB3620" s="14">
        <f t="shared" si="1154"/>
        <v>0</v>
      </c>
      <c r="AC3620" s="15">
        <f t="shared" si="1153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3"/>
        <v>696.6</v>
      </c>
      <c r="Y3621" s="14">
        <f t="shared" si="1144"/>
        <v>0</v>
      </c>
      <c r="Z3621" s="14">
        <f t="shared" si="1145"/>
        <v>0</v>
      </c>
      <c r="AA3621" s="14">
        <f t="shared" si="1146"/>
        <v>0</v>
      </c>
      <c r="AB3621" s="14">
        <f t="shared" si="1154"/>
        <v>0</v>
      </c>
      <c r="AC3621" s="15">
        <f t="shared" si="1153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3"/>
        <v>756</v>
      </c>
      <c r="Y3622" s="14">
        <f t="shared" si="1144"/>
        <v>0</v>
      </c>
      <c r="Z3622" s="14">
        <f t="shared" si="1145"/>
        <v>0</v>
      </c>
      <c r="AA3622" s="14">
        <f t="shared" si="1146"/>
        <v>0</v>
      </c>
      <c r="AB3622" s="14">
        <f t="shared" si="1154"/>
        <v>0</v>
      </c>
      <c r="AC3622" s="15">
        <f t="shared" si="1153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3"/>
        <v>670.46400000000017</v>
      </c>
      <c r="Y3623" s="14">
        <f t="shared" si="1144"/>
        <v>0</v>
      </c>
      <c r="Z3623" s="14">
        <f t="shared" si="1145"/>
        <v>0</v>
      </c>
      <c r="AA3623" s="14">
        <f t="shared" si="1146"/>
        <v>0</v>
      </c>
      <c r="AB3623" s="14">
        <f t="shared" si="1154"/>
        <v>0</v>
      </c>
      <c r="AC3623" s="15">
        <f t="shared" si="1153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600</v>
      </c>
      <c r="Y3624" s="52">
        <f t="shared" si="1144"/>
        <v>0</v>
      </c>
      <c r="Z3624" s="52">
        <f t="shared" si="1145"/>
        <v>0</v>
      </c>
      <c r="AA3624" s="52">
        <f t="shared" si="1146"/>
        <v>0</v>
      </c>
      <c r="AB3624" s="52">
        <f t="shared" si="1154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680</v>
      </c>
      <c r="Y3625" s="14">
        <f t="shared" si="1144"/>
        <v>0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560</v>
      </c>
      <c r="Y3626" s="14">
        <f t="shared" si="1144"/>
        <v>0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5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560</v>
      </c>
      <c r="Y3627" s="14">
        <f t="shared" si="1144"/>
        <v>0</v>
      </c>
      <c r="Z3627" s="14">
        <f t="shared" si="1145"/>
        <v>0</v>
      </c>
      <c r="AA3627" s="14">
        <f t="shared" si="1146"/>
        <v>0</v>
      </c>
      <c r="AB3627" s="14">
        <f t="shared" ref="AB3627:AB3639" si="1156">R3627+W3627</f>
        <v>0</v>
      </c>
      <c r="AC3627" s="15">
        <f t="shared" si="1155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7">N3628+S3628</f>
        <v>560</v>
      </c>
      <c r="Y3628" s="14">
        <f t="shared" ref="Y3628:Y3642" si="1158">O3628+T3628</f>
        <v>0</v>
      </c>
      <c r="Z3628" s="14">
        <f t="shared" ref="Z3628:Z3642" si="1159">P3628+U3628</f>
        <v>0</v>
      </c>
      <c r="AA3628" s="14">
        <f t="shared" ref="AA3628:AA3642" si="1160">Q3628+V3628</f>
        <v>0</v>
      </c>
      <c r="AB3628" s="14">
        <f t="shared" si="1156"/>
        <v>0</v>
      </c>
      <c r="AC3628" s="15">
        <f t="shared" si="1155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7"/>
        <v>560</v>
      </c>
      <c r="Y3629" s="14">
        <f t="shared" si="1158"/>
        <v>0</v>
      </c>
      <c r="Z3629" s="14">
        <f t="shared" si="1159"/>
        <v>0</v>
      </c>
      <c r="AA3629" s="14">
        <f t="shared" si="1160"/>
        <v>0</v>
      </c>
      <c r="AB3629" s="14">
        <f t="shared" si="1156"/>
        <v>0</v>
      </c>
      <c r="AC3629" s="15">
        <f t="shared" si="1155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7"/>
        <v>195</v>
      </c>
      <c r="Y3630" s="14">
        <f t="shared" si="1158"/>
        <v>511.5</v>
      </c>
      <c r="Z3630" s="14">
        <f t="shared" si="1159"/>
        <v>0</v>
      </c>
      <c r="AA3630" s="14">
        <f t="shared" si="1160"/>
        <v>0</v>
      </c>
      <c r="AB3630" s="14">
        <f t="shared" si="1156"/>
        <v>0</v>
      </c>
      <c r="AC3630" s="15">
        <f t="shared" si="1155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7"/>
        <v>195</v>
      </c>
      <c r="Y3631" s="14">
        <f t="shared" si="1158"/>
        <v>0</v>
      </c>
      <c r="Z3631" s="14">
        <f t="shared" si="1159"/>
        <v>511.5</v>
      </c>
      <c r="AA3631" s="14">
        <f t="shared" si="1160"/>
        <v>0</v>
      </c>
      <c r="AB3631" s="14">
        <f t="shared" si="1156"/>
        <v>0</v>
      </c>
      <c r="AC3631" s="15">
        <f t="shared" si="1155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7"/>
        <v>195</v>
      </c>
      <c r="Y3632" s="14">
        <f t="shared" si="1158"/>
        <v>0</v>
      </c>
      <c r="Z3632" s="14">
        <f t="shared" si="1159"/>
        <v>0</v>
      </c>
      <c r="AA3632" s="14">
        <f t="shared" si="1160"/>
        <v>511.5</v>
      </c>
      <c r="AB3632" s="14">
        <f t="shared" si="1156"/>
        <v>0</v>
      </c>
      <c r="AC3632" s="15">
        <f t="shared" si="1155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7"/>
        <v>195</v>
      </c>
      <c r="Y3633" s="14">
        <f t="shared" si="1158"/>
        <v>0</v>
      </c>
      <c r="Z3633" s="14">
        <f t="shared" si="1159"/>
        <v>0</v>
      </c>
      <c r="AA3633" s="14">
        <f t="shared" si="1160"/>
        <v>0</v>
      </c>
      <c r="AB3633" s="14">
        <f t="shared" si="1156"/>
        <v>511.5</v>
      </c>
      <c r="AC3633" s="15">
        <f t="shared" si="1155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8"/>
        <v>0</v>
      </c>
      <c r="Z3634" s="14">
        <f t="shared" si="1159"/>
        <v>0</v>
      </c>
      <c r="AA3634" s="14">
        <f t="shared" si="1160"/>
        <v>0</v>
      </c>
      <c r="AB3634" s="14">
        <f t="shared" si="1156"/>
        <v>0</v>
      </c>
      <c r="AC3634" s="15">
        <f t="shared" si="1155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7"/>
        <v>690</v>
      </c>
      <c r="Y3635" s="14">
        <f t="shared" si="1158"/>
        <v>0</v>
      </c>
      <c r="Z3635" s="14">
        <f t="shared" si="1159"/>
        <v>0</v>
      </c>
      <c r="AA3635" s="14">
        <f t="shared" si="1160"/>
        <v>0</v>
      </c>
      <c r="AB3635" s="14">
        <f t="shared" si="1156"/>
        <v>0</v>
      </c>
      <c r="AC3635" s="15">
        <f t="shared" si="1155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7"/>
        <v>690</v>
      </c>
      <c r="Y3636" s="14">
        <f t="shared" si="1158"/>
        <v>0</v>
      </c>
      <c r="Z3636" s="14">
        <f t="shared" si="1159"/>
        <v>0</v>
      </c>
      <c r="AA3636" s="14">
        <f t="shared" si="1160"/>
        <v>0</v>
      </c>
      <c r="AB3636" s="14">
        <f t="shared" si="1156"/>
        <v>0</v>
      </c>
      <c r="AC3636" s="15">
        <f t="shared" si="1155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7"/>
        <v>652.79999999999995</v>
      </c>
      <c r="Y3637" s="14">
        <f t="shared" si="1158"/>
        <v>0</v>
      </c>
      <c r="Z3637" s="14">
        <f t="shared" si="1159"/>
        <v>0</v>
      </c>
      <c r="AA3637" s="14">
        <f t="shared" si="1160"/>
        <v>0</v>
      </c>
      <c r="AB3637" s="14">
        <f t="shared" si="1156"/>
        <v>0</v>
      </c>
      <c r="AC3637" s="15">
        <f t="shared" si="1155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7"/>
        <v>740</v>
      </c>
      <c r="Y3638" s="14">
        <f t="shared" si="1158"/>
        <v>0</v>
      </c>
      <c r="Z3638" s="14">
        <f t="shared" si="1159"/>
        <v>0</v>
      </c>
      <c r="AA3638" s="14">
        <f t="shared" si="1160"/>
        <v>0</v>
      </c>
      <c r="AB3638" s="14">
        <f t="shared" si="1156"/>
        <v>0</v>
      </c>
      <c r="AC3638" s="15">
        <f t="shared" si="1155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7"/>
        <v>612</v>
      </c>
      <c r="Y3639" s="52">
        <f t="shared" si="1158"/>
        <v>0</v>
      </c>
      <c r="Z3639" s="52">
        <f t="shared" si="1159"/>
        <v>0</v>
      </c>
      <c r="AA3639" s="52">
        <f t="shared" si="1160"/>
        <v>0</v>
      </c>
      <c r="AB3639" s="52">
        <f t="shared" si="1156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7"/>
        <v>742.56000000000006</v>
      </c>
      <c r="Y3640" s="14">
        <f t="shared" si="1158"/>
        <v>0</v>
      </c>
      <c r="Z3640" s="14">
        <f t="shared" si="1159"/>
        <v>0</v>
      </c>
      <c r="AA3640" s="14">
        <f t="shared" si="1160"/>
        <v>0</v>
      </c>
      <c r="AB3640" s="14">
        <f t="shared" ref="AB3640:AB3671" si="1161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7"/>
        <v>571.20000000000005</v>
      </c>
      <c r="Y3641" s="14">
        <f t="shared" si="1158"/>
        <v>0</v>
      </c>
      <c r="Z3641" s="14">
        <f t="shared" si="1159"/>
        <v>0</v>
      </c>
      <c r="AA3641" s="14">
        <f t="shared" si="1160"/>
        <v>0</v>
      </c>
      <c r="AB3641" s="14">
        <f t="shared" si="1161"/>
        <v>0</v>
      </c>
      <c r="AC3641" s="15">
        <f t="shared" ref="AC3641:AC3669" si="1162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7"/>
        <v>571.20000000000005</v>
      </c>
      <c r="Y3642" s="14">
        <f t="shared" si="1158"/>
        <v>0</v>
      </c>
      <c r="Z3642" s="14">
        <f t="shared" si="1159"/>
        <v>0</v>
      </c>
      <c r="AA3642" s="14">
        <f t="shared" si="1160"/>
        <v>0</v>
      </c>
      <c r="AB3642" s="14">
        <f t="shared" si="1161"/>
        <v>0</v>
      </c>
      <c r="AC3642" s="15">
        <f t="shared" si="1162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63">N3643+S3643</f>
        <v>571.20000000000005</v>
      </c>
      <c r="Y3643" s="14">
        <f t="shared" ref="Y3643:Y3714" si="1164">O3643+T3643</f>
        <v>0</v>
      </c>
      <c r="Z3643" s="14">
        <f t="shared" ref="Z3643:Z3714" si="1165">P3643+U3643</f>
        <v>0</v>
      </c>
      <c r="AA3643" s="14">
        <f t="shared" ref="AA3643:AA3714" si="1166">Q3643+V3643</f>
        <v>0</v>
      </c>
      <c r="AB3643" s="14">
        <f t="shared" si="1161"/>
        <v>0</v>
      </c>
      <c r="AC3643" s="15">
        <f t="shared" si="1162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63"/>
        <v>571.20000000000005</v>
      </c>
      <c r="Y3644" s="14">
        <f t="shared" si="1164"/>
        <v>0</v>
      </c>
      <c r="Z3644" s="14">
        <f t="shared" si="1165"/>
        <v>0</v>
      </c>
      <c r="AA3644" s="14">
        <f t="shared" si="1166"/>
        <v>0</v>
      </c>
      <c r="AB3644" s="14">
        <f t="shared" si="1161"/>
        <v>0</v>
      </c>
      <c r="AC3644" s="15">
        <f t="shared" si="1162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3"/>
        <v>198.89999999999998</v>
      </c>
      <c r="Y3645" s="14">
        <f t="shared" si="1164"/>
        <v>511.5</v>
      </c>
      <c r="Z3645" s="14">
        <f t="shared" si="1165"/>
        <v>0</v>
      </c>
      <c r="AA3645" s="14">
        <f t="shared" si="1166"/>
        <v>0</v>
      </c>
      <c r="AB3645" s="14">
        <f t="shared" si="1161"/>
        <v>0</v>
      </c>
      <c r="AC3645" s="15">
        <f t="shared" si="1162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3"/>
        <v>198.89999999999998</v>
      </c>
      <c r="Y3646" s="14">
        <f t="shared" si="1164"/>
        <v>0</v>
      </c>
      <c r="Z3646" s="14">
        <f t="shared" si="1165"/>
        <v>511.5</v>
      </c>
      <c r="AA3646" s="14">
        <f t="shared" si="1166"/>
        <v>0</v>
      </c>
      <c r="AB3646" s="14">
        <f t="shared" si="1161"/>
        <v>0</v>
      </c>
      <c r="AC3646" s="15">
        <f t="shared" si="1162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63"/>
        <v>198.89999999999998</v>
      </c>
      <c r="Y3647" s="14">
        <f t="shared" si="1164"/>
        <v>0</v>
      </c>
      <c r="Z3647" s="14">
        <f t="shared" si="1165"/>
        <v>0</v>
      </c>
      <c r="AA3647" s="14">
        <f t="shared" si="1166"/>
        <v>511.5</v>
      </c>
      <c r="AB3647" s="14">
        <f t="shared" si="1161"/>
        <v>0</v>
      </c>
      <c r="AC3647" s="15">
        <f t="shared" si="1162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63"/>
        <v>198.89999999999998</v>
      </c>
      <c r="Y3648" s="14">
        <f t="shared" si="1164"/>
        <v>0</v>
      </c>
      <c r="Z3648" s="14">
        <f t="shared" si="1165"/>
        <v>0</v>
      </c>
      <c r="AA3648" s="14">
        <f t="shared" si="1166"/>
        <v>0</v>
      </c>
      <c r="AB3648" s="14">
        <f t="shared" si="1161"/>
        <v>511.5</v>
      </c>
      <c r="AC3648" s="15">
        <f t="shared" si="1162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4"/>
        <v>0</v>
      </c>
      <c r="Z3649" s="14">
        <f t="shared" si="1165"/>
        <v>0</v>
      </c>
      <c r="AA3649" s="14">
        <f t="shared" si="1166"/>
        <v>0</v>
      </c>
      <c r="AB3649" s="14">
        <f t="shared" si="1161"/>
        <v>0</v>
      </c>
      <c r="AC3649" s="15">
        <f t="shared" si="1162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3"/>
        <v>703.8</v>
      </c>
      <c r="Y3650" s="14">
        <f t="shared" si="1164"/>
        <v>0</v>
      </c>
      <c r="Z3650" s="14">
        <f t="shared" si="1165"/>
        <v>0</v>
      </c>
      <c r="AA3650" s="14">
        <f t="shared" si="1166"/>
        <v>0</v>
      </c>
      <c r="AB3650" s="14">
        <f t="shared" si="1161"/>
        <v>0</v>
      </c>
      <c r="AC3650" s="15">
        <f t="shared" si="1162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3"/>
        <v>703.8</v>
      </c>
      <c r="Y3651" s="14">
        <f t="shared" si="1164"/>
        <v>0</v>
      </c>
      <c r="Z3651" s="14">
        <f t="shared" si="1165"/>
        <v>0</v>
      </c>
      <c r="AA3651" s="14">
        <f t="shared" si="1166"/>
        <v>0</v>
      </c>
      <c r="AB3651" s="14">
        <f t="shared" si="1161"/>
        <v>0</v>
      </c>
      <c r="AC3651" s="15">
        <f t="shared" si="1162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63"/>
        <v>713.18400000000008</v>
      </c>
      <c r="Y3652" s="14">
        <f t="shared" si="1164"/>
        <v>0</v>
      </c>
      <c r="Z3652" s="14">
        <f t="shared" si="1165"/>
        <v>0</v>
      </c>
      <c r="AA3652" s="14">
        <f t="shared" si="1166"/>
        <v>0</v>
      </c>
      <c r="AB3652" s="14">
        <f t="shared" si="1161"/>
        <v>0</v>
      </c>
      <c r="AC3652" s="15">
        <f t="shared" si="1162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63"/>
        <v>713.18400000000008</v>
      </c>
      <c r="Y3653" s="14">
        <f t="shared" si="1164"/>
        <v>0</v>
      </c>
      <c r="Z3653" s="14">
        <f t="shared" si="1165"/>
        <v>0</v>
      </c>
      <c r="AA3653" s="14">
        <f t="shared" si="1166"/>
        <v>0</v>
      </c>
      <c r="AB3653" s="14">
        <f t="shared" si="1161"/>
        <v>0</v>
      </c>
      <c r="AC3653" s="15">
        <f t="shared" si="1162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63"/>
        <v>504</v>
      </c>
      <c r="Y3654" s="52">
        <f t="shared" si="1164"/>
        <v>0</v>
      </c>
      <c r="Z3654" s="52">
        <f t="shared" si="1165"/>
        <v>100</v>
      </c>
      <c r="AA3654" s="52">
        <f t="shared" si="1166"/>
        <v>0</v>
      </c>
      <c r="AB3654" s="52">
        <f t="shared" si="1161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3"/>
        <v>612</v>
      </c>
      <c r="Y3655" s="14">
        <f t="shared" si="1164"/>
        <v>0</v>
      </c>
      <c r="Z3655" s="14">
        <f t="shared" si="1165"/>
        <v>80</v>
      </c>
      <c r="AA3655" s="14">
        <f t="shared" si="1166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3"/>
        <v>471.6</v>
      </c>
      <c r="Y3656" s="14">
        <f t="shared" si="1164"/>
        <v>0</v>
      </c>
      <c r="Z3656" s="14">
        <f t="shared" si="1165"/>
        <v>100</v>
      </c>
      <c r="AA3656" s="14">
        <f t="shared" si="1166"/>
        <v>0</v>
      </c>
      <c r="AB3656" s="14">
        <f>R3656+W3656</f>
        <v>0</v>
      </c>
      <c r="AC3656" s="15">
        <f t="shared" ref="AC3656:AC3668" si="1167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63"/>
        <v>471.6</v>
      </c>
      <c r="Y3657" s="14">
        <f t="shared" si="1164"/>
        <v>0</v>
      </c>
      <c r="Z3657" s="14">
        <f t="shared" si="1165"/>
        <v>100</v>
      </c>
      <c r="AA3657" s="14">
        <f t="shared" si="1166"/>
        <v>0</v>
      </c>
      <c r="AB3657" s="14">
        <f t="shared" ref="AB3657:AB3668" si="1168">R3657+W3657</f>
        <v>0</v>
      </c>
      <c r="AC3657" s="15">
        <f t="shared" si="1167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63"/>
        <v>471.6</v>
      </c>
      <c r="Y3658" s="14">
        <f t="shared" si="1164"/>
        <v>0</v>
      </c>
      <c r="Z3658" s="14">
        <f t="shared" si="1165"/>
        <v>100</v>
      </c>
      <c r="AA3658" s="14">
        <f t="shared" si="1166"/>
        <v>0</v>
      </c>
      <c r="AB3658" s="14">
        <f t="shared" si="1168"/>
        <v>0</v>
      </c>
      <c r="AC3658" s="15">
        <f t="shared" si="1167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3"/>
        <v>471.6</v>
      </c>
      <c r="Y3659" s="14">
        <f t="shared" si="1164"/>
        <v>0</v>
      </c>
      <c r="Z3659" s="14">
        <f t="shared" si="1165"/>
        <v>100</v>
      </c>
      <c r="AA3659" s="14">
        <f t="shared" si="1166"/>
        <v>0</v>
      </c>
      <c r="AB3659" s="14">
        <f t="shared" si="1168"/>
        <v>0</v>
      </c>
      <c r="AC3659" s="15">
        <f t="shared" si="1167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3"/>
        <v>163.79999999999998</v>
      </c>
      <c r="Y3660" s="14">
        <f t="shared" si="1164"/>
        <v>540</v>
      </c>
      <c r="Z3660" s="14">
        <f t="shared" si="1165"/>
        <v>0</v>
      </c>
      <c r="AA3660" s="14">
        <f t="shared" si="1166"/>
        <v>0</v>
      </c>
      <c r="AB3660" s="14">
        <f t="shared" si="1168"/>
        <v>0</v>
      </c>
      <c r="AC3660" s="15">
        <f t="shared" si="1167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3"/>
        <v>163.79999999999998</v>
      </c>
      <c r="Y3661" s="14">
        <f t="shared" si="1164"/>
        <v>0</v>
      </c>
      <c r="Z3661" s="14">
        <f t="shared" si="1165"/>
        <v>576</v>
      </c>
      <c r="AA3661" s="14">
        <f t="shared" si="1166"/>
        <v>0</v>
      </c>
      <c r="AB3661" s="14">
        <f t="shared" si="1168"/>
        <v>0</v>
      </c>
      <c r="AC3661" s="15">
        <f t="shared" si="1167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63"/>
        <v>163.79999999999998</v>
      </c>
      <c r="Y3662" s="14">
        <f t="shared" si="1164"/>
        <v>0</v>
      </c>
      <c r="Z3662" s="14">
        <f t="shared" si="1165"/>
        <v>0</v>
      </c>
      <c r="AA3662" s="14">
        <f t="shared" si="1166"/>
        <v>540</v>
      </c>
      <c r="AB3662" s="14">
        <f t="shared" si="1168"/>
        <v>0</v>
      </c>
      <c r="AC3662" s="15">
        <f t="shared" si="1167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63"/>
        <v>163.79999999999998</v>
      </c>
      <c r="Y3663" s="14">
        <f t="shared" si="1164"/>
        <v>0</v>
      </c>
      <c r="Z3663" s="14">
        <f t="shared" si="1165"/>
        <v>0</v>
      </c>
      <c r="AA3663" s="14">
        <f t="shared" si="1166"/>
        <v>0</v>
      </c>
      <c r="AB3663" s="14">
        <f t="shared" si="1168"/>
        <v>540</v>
      </c>
      <c r="AC3663" s="15">
        <f t="shared" si="1167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4"/>
        <v>0</v>
      </c>
      <c r="Z3664" s="14">
        <f t="shared" si="1165"/>
        <v>157.5</v>
      </c>
      <c r="AA3664" s="14">
        <f t="shared" si="1166"/>
        <v>0</v>
      </c>
      <c r="AB3664" s="14">
        <f t="shared" si="1168"/>
        <v>0</v>
      </c>
      <c r="AC3664" s="15">
        <f t="shared" si="1167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3"/>
        <v>720</v>
      </c>
      <c r="Y3665" s="14">
        <f t="shared" si="1164"/>
        <v>0</v>
      </c>
      <c r="Z3665" s="14">
        <f t="shared" si="1165"/>
        <v>0</v>
      </c>
      <c r="AA3665" s="14">
        <f t="shared" si="1166"/>
        <v>0</v>
      </c>
      <c r="AB3665" s="14">
        <f t="shared" si="1168"/>
        <v>0</v>
      </c>
      <c r="AC3665" s="15">
        <f t="shared" si="1167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3"/>
        <v>720</v>
      </c>
      <c r="Y3666" s="14">
        <f t="shared" si="1164"/>
        <v>0</v>
      </c>
      <c r="Z3666" s="14">
        <f t="shared" si="1165"/>
        <v>0</v>
      </c>
      <c r="AA3666" s="14">
        <f t="shared" si="1166"/>
        <v>0</v>
      </c>
      <c r="AB3666" s="14">
        <f t="shared" si="1168"/>
        <v>0</v>
      </c>
      <c r="AC3666" s="15">
        <f t="shared" si="1167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3"/>
        <v>666</v>
      </c>
      <c r="Y3667" s="14">
        <f t="shared" si="1164"/>
        <v>0</v>
      </c>
      <c r="Z3667" s="14">
        <f t="shared" si="1165"/>
        <v>80</v>
      </c>
      <c r="AA3667" s="14">
        <f t="shared" si="1166"/>
        <v>0</v>
      </c>
      <c r="AB3667" s="14">
        <f t="shared" si="1168"/>
        <v>0</v>
      </c>
      <c r="AC3667" s="15">
        <f t="shared" si="1167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3"/>
        <v>583.20000000000005</v>
      </c>
      <c r="Y3668" s="14">
        <f t="shared" si="1164"/>
        <v>0</v>
      </c>
      <c r="Z3668" s="14">
        <f t="shared" si="1165"/>
        <v>80</v>
      </c>
      <c r="AA3668" s="14">
        <f t="shared" si="1166"/>
        <v>0</v>
      </c>
      <c r="AB3668" s="14">
        <f t="shared" si="1168"/>
        <v>0</v>
      </c>
      <c r="AC3668" s="15">
        <f t="shared" si="1167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3"/>
        <v>619.19999999999993</v>
      </c>
      <c r="Y3669" s="52">
        <f t="shared" si="1164"/>
        <v>0</v>
      </c>
      <c r="Z3669" s="52">
        <f t="shared" si="1165"/>
        <v>0</v>
      </c>
      <c r="AA3669" s="52">
        <f t="shared" si="1166"/>
        <v>0</v>
      </c>
      <c r="AB3669" s="52">
        <f t="shared" si="1161"/>
        <v>0</v>
      </c>
      <c r="AC3669" s="53">
        <f t="shared" si="1162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3"/>
        <v>708.64</v>
      </c>
      <c r="Y3670" s="14">
        <f t="shared" si="1164"/>
        <v>0</v>
      </c>
      <c r="Z3670" s="14">
        <f t="shared" si="1165"/>
        <v>0</v>
      </c>
      <c r="AA3670" s="14">
        <f t="shared" si="1166"/>
        <v>0</v>
      </c>
      <c r="AB3670" s="14">
        <f t="shared" si="1161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3"/>
        <v>574.48</v>
      </c>
      <c r="Y3671" s="14">
        <f t="shared" si="1164"/>
        <v>0</v>
      </c>
      <c r="Z3671" s="14">
        <f t="shared" si="1165"/>
        <v>0</v>
      </c>
      <c r="AA3671" s="14">
        <f t="shared" si="1166"/>
        <v>0</v>
      </c>
      <c r="AB3671" s="14">
        <f t="shared" si="1161"/>
        <v>0</v>
      </c>
      <c r="AC3671" s="15">
        <f t="shared" ref="AC3671:AC3683" si="1169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3"/>
        <v>574.48</v>
      </c>
      <c r="Y3672" s="14">
        <f t="shared" si="1164"/>
        <v>0</v>
      </c>
      <c r="Z3672" s="14">
        <f t="shared" si="1165"/>
        <v>0</v>
      </c>
      <c r="AA3672" s="14">
        <f t="shared" si="1166"/>
        <v>0</v>
      </c>
      <c r="AB3672" s="14">
        <f t="shared" ref="AB3672:AB3683" si="1170">R3672+W3672</f>
        <v>0</v>
      </c>
      <c r="AC3672" s="15">
        <f t="shared" si="1169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3"/>
        <v>574.48</v>
      </c>
      <c r="Y3673" s="14">
        <f t="shared" si="1164"/>
        <v>0</v>
      </c>
      <c r="Z3673" s="14">
        <f t="shared" si="1165"/>
        <v>0</v>
      </c>
      <c r="AA3673" s="14">
        <f t="shared" si="1166"/>
        <v>0</v>
      </c>
      <c r="AB3673" s="14">
        <f t="shared" si="1170"/>
        <v>0</v>
      </c>
      <c r="AC3673" s="15">
        <f t="shared" si="1169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3"/>
        <v>574.48</v>
      </c>
      <c r="Y3674" s="14">
        <f t="shared" si="1164"/>
        <v>0</v>
      </c>
      <c r="Z3674" s="14">
        <f t="shared" si="1165"/>
        <v>0</v>
      </c>
      <c r="AA3674" s="14">
        <f t="shared" si="1166"/>
        <v>0</v>
      </c>
      <c r="AB3674" s="14">
        <f t="shared" si="1170"/>
        <v>0</v>
      </c>
      <c r="AC3674" s="15">
        <f t="shared" si="1169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3"/>
        <v>122.97999999999999</v>
      </c>
      <c r="Y3675" s="14">
        <f t="shared" si="1164"/>
        <v>618.45000000000005</v>
      </c>
      <c r="Z3675" s="14">
        <f t="shared" si="1165"/>
        <v>0</v>
      </c>
      <c r="AA3675" s="14">
        <f t="shared" si="1166"/>
        <v>0</v>
      </c>
      <c r="AB3675" s="14">
        <f t="shared" si="1170"/>
        <v>0</v>
      </c>
      <c r="AC3675" s="15">
        <f t="shared" si="1169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3"/>
        <v>200.12199999999999</v>
      </c>
      <c r="Y3676" s="14">
        <f t="shared" si="1164"/>
        <v>0</v>
      </c>
      <c r="Z3676" s="14">
        <f t="shared" si="1165"/>
        <v>535.79999999999995</v>
      </c>
      <c r="AA3676" s="14">
        <f t="shared" si="1166"/>
        <v>0</v>
      </c>
      <c r="AB3676" s="14">
        <f t="shared" si="1170"/>
        <v>0</v>
      </c>
      <c r="AC3676" s="15">
        <f t="shared" si="1169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63"/>
        <v>252.66799999999998</v>
      </c>
      <c r="Y3677" s="14">
        <f t="shared" si="1164"/>
        <v>0</v>
      </c>
      <c r="Z3677" s="14">
        <f t="shared" si="1165"/>
        <v>0</v>
      </c>
      <c r="AA3677" s="14">
        <f t="shared" si="1166"/>
        <v>473.1</v>
      </c>
      <c r="AB3677" s="14">
        <f t="shared" si="1170"/>
        <v>0</v>
      </c>
      <c r="AC3677" s="15">
        <f t="shared" si="1169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63"/>
        <v>200.12199999999999</v>
      </c>
      <c r="Y3678" s="14">
        <f t="shared" si="1164"/>
        <v>0</v>
      </c>
      <c r="Z3678" s="14">
        <f t="shared" si="1165"/>
        <v>0</v>
      </c>
      <c r="AA3678" s="14">
        <f t="shared" si="1166"/>
        <v>0</v>
      </c>
      <c r="AB3678" s="14">
        <f t="shared" si="1170"/>
        <v>535.79999999999995</v>
      </c>
      <c r="AC3678" s="15">
        <f t="shared" si="1169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63"/>
        <v>706.92000000000007</v>
      </c>
      <c r="Y3679" s="14">
        <f t="shared" si="1164"/>
        <v>0</v>
      </c>
      <c r="Z3679" s="14">
        <f t="shared" si="1165"/>
        <v>0</v>
      </c>
      <c r="AA3679" s="14">
        <f t="shared" si="1166"/>
        <v>0</v>
      </c>
      <c r="AB3679" s="14">
        <f t="shared" si="1170"/>
        <v>0</v>
      </c>
      <c r="AC3679" s="15">
        <f t="shared" si="1169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3"/>
        <v>724.68000000000006</v>
      </c>
      <c r="Y3680" s="14">
        <f t="shared" si="1164"/>
        <v>0</v>
      </c>
      <c r="Z3680" s="14">
        <f t="shared" si="1165"/>
        <v>0</v>
      </c>
      <c r="AA3680" s="14">
        <f t="shared" si="1166"/>
        <v>0</v>
      </c>
      <c r="AB3680" s="14">
        <f t="shared" si="1170"/>
        <v>0</v>
      </c>
      <c r="AC3680" s="15">
        <f t="shared" si="1169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3"/>
        <v>724.68000000000006</v>
      </c>
      <c r="Y3681" s="14">
        <f t="shared" si="1164"/>
        <v>0</v>
      </c>
      <c r="Z3681" s="14">
        <f t="shared" si="1165"/>
        <v>0</v>
      </c>
      <c r="AA3681" s="14">
        <f t="shared" si="1166"/>
        <v>0</v>
      </c>
      <c r="AB3681" s="14">
        <f t="shared" si="1170"/>
        <v>0</v>
      </c>
      <c r="AC3681" s="15">
        <f t="shared" si="1169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3"/>
        <v>767.12</v>
      </c>
      <c r="Y3682" s="14">
        <f t="shared" si="1164"/>
        <v>0</v>
      </c>
      <c r="Z3682" s="14">
        <f t="shared" si="1165"/>
        <v>0</v>
      </c>
      <c r="AA3682" s="14">
        <f t="shared" si="1166"/>
        <v>0</v>
      </c>
      <c r="AB3682" s="14">
        <f t="shared" si="1170"/>
        <v>0</v>
      </c>
      <c r="AC3682" s="15">
        <f t="shared" si="1169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3"/>
        <v>674.24</v>
      </c>
      <c r="Y3683" s="14">
        <f t="shared" si="1164"/>
        <v>0</v>
      </c>
      <c r="Z3683" s="14">
        <f t="shared" si="1165"/>
        <v>0</v>
      </c>
      <c r="AA3683" s="14">
        <f t="shared" si="1166"/>
        <v>0</v>
      </c>
      <c r="AB3683" s="14">
        <f t="shared" si="1170"/>
        <v>0</v>
      </c>
      <c r="AC3683" s="15">
        <f t="shared" si="1169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1">N3685+S3685</f>
        <v>548.79999999999995</v>
      </c>
      <c r="Y3685" s="14">
        <f t="shared" ref="Y3685:Y3698" si="1172">O3685+T3685</f>
        <v>0</v>
      </c>
      <c r="Z3685" s="14">
        <f t="shared" ref="Z3685:Z3698" si="1173">P3685+U3685</f>
        <v>144</v>
      </c>
      <c r="AA3685" s="14">
        <f t="shared" ref="AA3685:AA3698" si="1174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1"/>
        <v>407.68</v>
      </c>
      <c r="Y3686" s="14">
        <f t="shared" si="1172"/>
        <v>0</v>
      </c>
      <c r="Z3686" s="14">
        <f t="shared" si="1173"/>
        <v>172</v>
      </c>
      <c r="AA3686" s="14">
        <f t="shared" si="1174"/>
        <v>0</v>
      </c>
      <c r="AB3686" s="14">
        <f>R3686+W3686</f>
        <v>0</v>
      </c>
      <c r="AC3686" s="15">
        <f t="shared" ref="AC3686:AC3698" si="1175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1"/>
        <v>407.68</v>
      </c>
      <c r="Y3687" s="14">
        <f t="shared" si="1172"/>
        <v>0</v>
      </c>
      <c r="Z3687" s="14">
        <f t="shared" si="1173"/>
        <v>172</v>
      </c>
      <c r="AA3687" s="14">
        <f t="shared" si="1174"/>
        <v>0</v>
      </c>
      <c r="AB3687" s="14">
        <f t="shared" ref="AB3687:AB3698" si="1176">R3687+W3687</f>
        <v>0</v>
      </c>
      <c r="AC3687" s="15">
        <f t="shared" si="1175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1"/>
        <v>407.68</v>
      </c>
      <c r="Y3688" s="14">
        <f t="shared" si="1172"/>
        <v>0</v>
      </c>
      <c r="Z3688" s="14">
        <f t="shared" si="1173"/>
        <v>172</v>
      </c>
      <c r="AA3688" s="14">
        <f t="shared" si="1174"/>
        <v>0</v>
      </c>
      <c r="AB3688" s="14">
        <f t="shared" si="1176"/>
        <v>0</v>
      </c>
      <c r="AC3688" s="15">
        <f t="shared" si="1175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1"/>
        <v>407.68</v>
      </c>
      <c r="Y3689" s="14">
        <f t="shared" si="1172"/>
        <v>0</v>
      </c>
      <c r="Z3689" s="14">
        <f t="shared" si="1173"/>
        <v>172</v>
      </c>
      <c r="AA3689" s="14">
        <f t="shared" si="1174"/>
        <v>0</v>
      </c>
      <c r="AB3689" s="14">
        <f t="shared" si="1176"/>
        <v>0</v>
      </c>
      <c r="AC3689" s="15">
        <f t="shared" si="1175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1"/>
        <v>154.44</v>
      </c>
      <c r="Y3690" s="14">
        <f t="shared" si="1172"/>
        <v>562.5</v>
      </c>
      <c r="Z3690" s="14">
        <f t="shared" si="1173"/>
        <v>0</v>
      </c>
      <c r="AA3690" s="14">
        <f t="shared" si="1174"/>
        <v>0</v>
      </c>
      <c r="AB3690" s="14">
        <f t="shared" si="1176"/>
        <v>0</v>
      </c>
      <c r="AC3690" s="15">
        <f t="shared" si="1175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1"/>
        <v>154.44</v>
      </c>
      <c r="Y3691" s="14">
        <f t="shared" si="1172"/>
        <v>0</v>
      </c>
      <c r="Z3691" s="14">
        <f t="shared" si="1173"/>
        <v>600</v>
      </c>
      <c r="AA3691" s="14">
        <f t="shared" si="1174"/>
        <v>0</v>
      </c>
      <c r="AB3691" s="14">
        <f t="shared" si="1176"/>
        <v>0</v>
      </c>
      <c r="AC3691" s="15">
        <f t="shared" si="1175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71"/>
        <v>154.44</v>
      </c>
      <c r="Y3692" s="14">
        <f t="shared" si="1172"/>
        <v>0</v>
      </c>
      <c r="Z3692" s="14">
        <f t="shared" si="1173"/>
        <v>0</v>
      </c>
      <c r="AA3692" s="14">
        <f t="shared" si="1174"/>
        <v>562.5</v>
      </c>
      <c r="AB3692" s="14">
        <f t="shared" si="1176"/>
        <v>0</v>
      </c>
      <c r="AC3692" s="15">
        <f t="shared" si="1175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71"/>
        <v>154.44</v>
      </c>
      <c r="Y3693" s="14">
        <f t="shared" si="1172"/>
        <v>0</v>
      </c>
      <c r="Z3693" s="14">
        <f t="shared" si="1173"/>
        <v>0</v>
      </c>
      <c r="AA3693" s="14">
        <f t="shared" si="1174"/>
        <v>0</v>
      </c>
      <c r="AB3693" s="14">
        <f t="shared" si="1176"/>
        <v>562.5</v>
      </c>
      <c r="AC3693" s="15">
        <f t="shared" si="1175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72"/>
        <v>0</v>
      </c>
      <c r="Z3694" s="14">
        <f t="shared" si="1173"/>
        <v>210</v>
      </c>
      <c r="AA3694" s="14">
        <f t="shared" si="1174"/>
        <v>0</v>
      </c>
      <c r="AB3694" s="14">
        <f t="shared" si="1176"/>
        <v>0</v>
      </c>
      <c r="AC3694" s="15">
        <f t="shared" si="1175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1"/>
        <v>712.5</v>
      </c>
      <c r="Y3695" s="14">
        <f t="shared" si="1172"/>
        <v>0</v>
      </c>
      <c r="Z3695" s="14">
        <f t="shared" si="1173"/>
        <v>0</v>
      </c>
      <c r="AA3695" s="14">
        <f t="shared" si="1174"/>
        <v>0</v>
      </c>
      <c r="AB3695" s="14">
        <f t="shared" si="1176"/>
        <v>0</v>
      </c>
      <c r="AC3695" s="15">
        <f t="shared" si="1175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1"/>
        <v>712.5</v>
      </c>
      <c r="Y3696" s="14">
        <f t="shared" si="1172"/>
        <v>0</v>
      </c>
      <c r="Z3696" s="14">
        <f t="shared" si="1173"/>
        <v>0</v>
      </c>
      <c r="AA3696" s="14">
        <f t="shared" si="1174"/>
        <v>0</v>
      </c>
      <c r="AB3696" s="14">
        <f t="shared" si="1176"/>
        <v>0</v>
      </c>
      <c r="AC3696" s="15">
        <f t="shared" si="1175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1"/>
        <v>521.36000000000013</v>
      </c>
      <c r="Y3697" s="14">
        <f t="shared" si="1172"/>
        <v>0</v>
      </c>
      <c r="Z3697" s="14">
        <f t="shared" si="1173"/>
        <v>144</v>
      </c>
      <c r="AA3697" s="14">
        <f t="shared" si="1174"/>
        <v>0</v>
      </c>
      <c r="AB3697" s="14">
        <f t="shared" si="1176"/>
        <v>0</v>
      </c>
      <c r="AC3697" s="15">
        <f t="shared" si="1175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1"/>
        <v>599.76</v>
      </c>
      <c r="Y3698" s="14">
        <f t="shared" si="1172"/>
        <v>0</v>
      </c>
      <c r="Z3698" s="14">
        <f t="shared" si="1173"/>
        <v>144</v>
      </c>
      <c r="AA3698" s="14">
        <f t="shared" si="1174"/>
        <v>0</v>
      </c>
      <c r="AB3698" s="14">
        <f t="shared" si="1176"/>
        <v>0</v>
      </c>
      <c r="AC3698" s="15">
        <f t="shared" si="1175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3"/>
        <v>408</v>
      </c>
      <c r="Y3699" s="52">
        <f t="shared" si="1164"/>
        <v>200</v>
      </c>
      <c r="Z3699" s="52">
        <f t="shared" si="1165"/>
        <v>0</v>
      </c>
      <c r="AA3699" s="52">
        <f t="shared" si="1166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3"/>
        <v>530.40000000000009</v>
      </c>
      <c r="Y3700" s="14">
        <f t="shared" si="1164"/>
        <v>160</v>
      </c>
      <c r="Z3700" s="14">
        <f t="shared" si="1165"/>
        <v>0</v>
      </c>
      <c r="AA3700" s="14">
        <f t="shared" si="1166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3"/>
        <v>387.6</v>
      </c>
      <c r="Y3701" s="14">
        <f t="shared" si="1164"/>
        <v>190</v>
      </c>
      <c r="Z3701" s="14">
        <f t="shared" si="1165"/>
        <v>0</v>
      </c>
      <c r="AA3701" s="14">
        <f t="shared" si="1166"/>
        <v>0</v>
      </c>
      <c r="AB3701" s="14">
        <f>R3701+W3701</f>
        <v>0</v>
      </c>
      <c r="AC3701" s="15">
        <f t="shared" ref="AC3701:AC3713" si="1177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3"/>
        <v>387.6</v>
      </c>
      <c r="Y3702" s="14">
        <f t="shared" si="1164"/>
        <v>190</v>
      </c>
      <c r="Z3702" s="14">
        <f t="shared" si="1165"/>
        <v>0</v>
      </c>
      <c r="AA3702" s="14">
        <f t="shared" si="1166"/>
        <v>0</v>
      </c>
      <c r="AB3702" s="14">
        <f t="shared" ref="AB3702:AB3713" si="1178">R3702+W3702</f>
        <v>0</v>
      </c>
      <c r="AC3702" s="15">
        <f t="shared" si="1177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3"/>
        <v>387.6</v>
      </c>
      <c r="Y3703" s="14">
        <f t="shared" si="1164"/>
        <v>190</v>
      </c>
      <c r="Z3703" s="14">
        <f t="shared" si="1165"/>
        <v>0</v>
      </c>
      <c r="AA3703" s="14">
        <f t="shared" si="1166"/>
        <v>0</v>
      </c>
      <c r="AB3703" s="14">
        <f t="shared" si="1178"/>
        <v>0</v>
      </c>
      <c r="AC3703" s="15">
        <f t="shared" si="1177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3"/>
        <v>387.6</v>
      </c>
      <c r="Y3704" s="14">
        <f t="shared" si="1164"/>
        <v>190</v>
      </c>
      <c r="Z3704" s="14">
        <f t="shared" si="1165"/>
        <v>0</v>
      </c>
      <c r="AA3704" s="14">
        <f t="shared" si="1166"/>
        <v>0</v>
      </c>
      <c r="AB3704" s="14">
        <f t="shared" si="1178"/>
        <v>0</v>
      </c>
      <c r="AC3704" s="15">
        <f t="shared" si="1177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3"/>
        <v>132.59999999999997</v>
      </c>
      <c r="Y3705" s="14">
        <f t="shared" si="1164"/>
        <v>607.5</v>
      </c>
      <c r="Z3705" s="14">
        <f t="shared" si="1165"/>
        <v>0</v>
      </c>
      <c r="AA3705" s="14">
        <f t="shared" si="1166"/>
        <v>0</v>
      </c>
      <c r="AB3705" s="14">
        <f t="shared" si="1178"/>
        <v>0</v>
      </c>
      <c r="AC3705" s="15">
        <f t="shared" si="1177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3"/>
        <v>132.59999999999997</v>
      </c>
      <c r="Y3706" s="14">
        <f t="shared" si="1164"/>
        <v>0</v>
      </c>
      <c r="Z3706" s="14">
        <f t="shared" si="1165"/>
        <v>567</v>
      </c>
      <c r="AA3706" s="14">
        <f t="shared" si="1166"/>
        <v>0</v>
      </c>
      <c r="AB3706" s="14">
        <f t="shared" si="1178"/>
        <v>0</v>
      </c>
      <c r="AC3706" s="15">
        <f t="shared" si="1177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63"/>
        <v>132.59999999999997</v>
      </c>
      <c r="Y3707" s="14">
        <f t="shared" si="1164"/>
        <v>0</v>
      </c>
      <c r="Z3707" s="14">
        <f t="shared" si="1165"/>
        <v>0</v>
      </c>
      <c r="AA3707" s="14">
        <f t="shared" si="1166"/>
        <v>567</v>
      </c>
      <c r="AB3707" s="14">
        <f t="shared" si="1178"/>
        <v>0</v>
      </c>
      <c r="AC3707" s="15">
        <f t="shared" si="1177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63"/>
        <v>132.59999999999997</v>
      </c>
      <c r="Y3708" s="14">
        <f t="shared" si="1164"/>
        <v>0</v>
      </c>
      <c r="Z3708" s="14">
        <f t="shared" si="1165"/>
        <v>0</v>
      </c>
      <c r="AA3708" s="14">
        <f t="shared" si="1166"/>
        <v>0</v>
      </c>
      <c r="AB3708" s="14">
        <f t="shared" si="1178"/>
        <v>567</v>
      </c>
      <c r="AC3708" s="15">
        <f t="shared" si="1177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9">O3709+T3709</f>
        <v>232.5</v>
      </c>
      <c r="Z3709" s="14">
        <f t="shared" ref="Z3709" si="1180">P3709+U3709</f>
        <v>0</v>
      </c>
      <c r="AA3709" s="14">
        <f t="shared" ref="AA3709" si="1181">Q3709+V3709</f>
        <v>0</v>
      </c>
      <c r="AB3709" s="14">
        <f t="shared" si="1178"/>
        <v>0</v>
      </c>
      <c r="AC3709" s="15">
        <f t="shared" si="1177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3"/>
        <v>712.5</v>
      </c>
      <c r="Y3710" s="14">
        <f t="shared" si="1164"/>
        <v>0</v>
      </c>
      <c r="Z3710" s="14">
        <f t="shared" si="1165"/>
        <v>0</v>
      </c>
      <c r="AA3710" s="14">
        <f t="shared" si="1166"/>
        <v>0</v>
      </c>
      <c r="AB3710" s="14">
        <f t="shared" si="1178"/>
        <v>0</v>
      </c>
      <c r="AC3710" s="15">
        <f t="shared" si="1177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3"/>
        <v>712.5</v>
      </c>
      <c r="Y3711" s="14">
        <f t="shared" si="1164"/>
        <v>0</v>
      </c>
      <c r="Z3711" s="14">
        <f t="shared" si="1165"/>
        <v>0</v>
      </c>
      <c r="AA3711" s="14">
        <f t="shared" si="1166"/>
        <v>0</v>
      </c>
      <c r="AB3711" s="14">
        <f t="shared" si="1178"/>
        <v>0</v>
      </c>
      <c r="AC3711" s="15">
        <f t="shared" si="1177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3"/>
        <v>595.68000000000006</v>
      </c>
      <c r="Y3712" s="14">
        <f t="shared" si="1164"/>
        <v>160</v>
      </c>
      <c r="Z3712" s="14">
        <f t="shared" si="1165"/>
        <v>0</v>
      </c>
      <c r="AA3712" s="14">
        <f t="shared" si="1166"/>
        <v>0</v>
      </c>
      <c r="AB3712" s="14">
        <f t="shared" si="1178"/>
        <v>0</v>
      </c>
      <c r="AC3712" s="15">
        <f t="shared" si="1177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3"/>
        <v>497.76</v>
      </c>
      <c r="Y3713" s="14">
        <f t="shared" si="1164"/>
        <v>160</v>
      </c>
      <c r="Z3713" s="14">
        <f t="shared" si="1165"/>
        <v>0</v>
      </c>
      <c r="AA3713" s="14">
        <f t="shared" si="1166"/>
        <v>0</v>
      </c>
      <c r="AB3713" s="14">
        <f t="shared" si="1178"/>
        <v>0</v>
      </c>
      <c r="AC3713" s="15">
        <f t="shared" si="1177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63"/>
        <v>420</v>
      </c>
      <c r="Y3714" s="52">
        <f t="shared" si="1164"/>
        <v>0</v>
      </c>
      <c r="Z3714" s="52">
        <f t="shared" si="1165"/>
        <v>0</v>
      </c>
      <c r="AA3714" s="52">
        <f t="shared" si="1166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82">N3715+S3715</f>
        <v>546</v>
      </c>
      <c r="Y3715" s="14">
        <f t="shared" ref="Y3715:Y3728" si="1183">O3715+T3715</f>
        <v>0</v>
      </c>
      <c r="Z3715" s="14">
        <f t="shared" ref="Z3715:Z3728" si="1184">P3715+U3715</f>
        <v>0</v>
      </c>
      <c r="AA3715" s="14">
        <f t="shared" ref="AA3715:AA3728" si="1185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82"/>
        <v>399</v>
      </c>
      <c r="Y3716" s="14">
        <f t="shared" si="1183"/>
        <v>0</v>
      </c>
      <c r="Z3716" s="14">
        <f t="shared" si="1184"/>
        <v>0</v>
      </c>
      <c r="AA3716" s="14">
        <f t="shared" si="1185"/>
        <v>189.2</v>
      </c>
      <c r="AB3716" s="14">
        <f>R3716+W3716</f>
        <v>0</v>
      </c>
      <c r="AC3716" s="15">
        <f t="shared" ref="AC3716:AC3728" si="1186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82"/>
        <v>399</v>
      </c>
      <c r="Y3717" s="14">
        <f t="shared" si="1183"/>
        <v>0</v>
      </c>
      <c r="Z3717" s="14">
        <f t="shared" si="1184"/>
        <v>0</v>
      </c>
      <c r="AA3717" s="14">
        <f t="shared" si="1185"/>
        <v>189.2</v>
      </c>
      <c r="AB3717" s="14">
        <f t="shared" ref="AB3717:AB3728" si="1187">R3717+W3717</f>
        <v>0</v>
      </c>
      <c r="AC3717" s="15">
        <f t="shared" si="1186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82"/>
        <v>399</v>
      </c>
      <c r="Y3718" s="14">
        <f t="shared" si="1183"/>
        <v>0</v>
      </c>
      <c r="Z3718" s="14">
        <f t="shared" si="1184"/>
        <v>0</v>
      </c>
      <c r="AA3718" s="14">
        <f t="shared" si="1185"/>
        <v>189.2</v>
      </c>
      <c r="AB3718" s="14">
        <f t="shared" si="1187"/>
        <v>0</v>
      </c>
      <c r="AC3718" s="15">
        <f t="shared" si="1186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82"/>
        <v>399</v>
      </c>
      <c r="Y3719" s="14">
        <f t="shared" si="1183"/>
        <v>0</v>
      </c>
      <c r="Z3719" s="14">
        <f t="shared" si="1184"/>
        <v>0</v>
      </c>
      <c r="AA3719" s="14">
        <f t="shared" si="1185"/>
        <v>189.2</v>
      </c>
      <c r="AB3719" s="14">
        <f t="shared" si="1187"/>
        <v>0</v>
      </c>
      <c r="AC3719" s="15">
        <f t="shared" si="1186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82"/>
        <v>145.6</v>
      </c>
      <c r="Y3720" s="14">
        <f t="shared" si="1183"/>
        <v>588</v>
      </c>
      <c r="Z3720" s="14">
        <f t="shared" si="1184"/>
        <v>0</v>
      </c>
      <c r="AA3720" s="14">
        <f t="shared" si="1185"/>
        <v>0</v>
      </c>
      <c r="AB3720" s="14">
        <f t="shared" si="1187"/>
        <v>0</v>
      </c>
      <c r="AC3720" s="15">
        <f t="shared" si="1186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82"/>
        <v>145.6</v>
      </c>
      <c r="Y3721" s="14">
        <f t="shared" si="1183"/>
        <v>0</v>
      </c>
      <c r="Z3721" s="14">
        <f t="shared" si="1184"/>
        <v>588</v>
      </c>
      <c r="AA3721" s="14">
        <f t="shared" si="1185"/>
        <v>0</v>
      </c>
      <c r="AB3721" s="14">
        <f t="shared" si="1187"/>
        <v>0</v>
      </c>
      <c r="AC3721" s="15">
        <f t="shared" si="1186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82"/>
        <v>145.6</v>
      </c>
      <c r="Y3722" s="14">
        <f t="shared" si="1183"/>
        <v>0</v>
      </c>
      <c r="Z3722" s="14">
        <f t="shared" si="1184"/>
        <v>0</v>
      </c>
      <c r="AA3722" s="14">
        <f t="shared" si="1185"/>
        <v>630</v>
      </c>
      <c r="AB3722" s="14">
        <f t="shared" si="1187"/>
        <v>0</v>
      </c>
      <c r="AC3722" s="15">
        <f t="shared" si="1186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82"/>
        <v>145.6</v>
      </c>
      <c r="Y3723" s="14">
        <f t="shared" si="1183"/>
        <v>0</v>
      </c>
      <c r="Z3723" s="14">
        <f t="shared" si="1184"/>
        <v>0</v>
      </c>
      <c r="AA3723" s="14">
        <f t="shared" si="1185"/>
        <v>0</v>
      </c>
      <c r="AB3723" s="14">
        <f t="shared" si="1187"/>
        <v>588</v>
      </c>
      <c r="AC3723" s="15">
        <f t="shared" si="1186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83"/>
        <v>0</v>
      </c>
      <c r="Z3724" s="14">
        <f t="shared" si="1184"/>
        <v>0</v>
      </c>
      <c r="AA3724" s="14">
        <f t="shared" si="1185"/>
        <v>231</v>
      </c>
      <c r="AB3724" s="14">
        <f t="shared" si="1187"/>
        <v>0</v>
      </c>
      <c r="AC3724" s="15">
        <f t="shared" si="1186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82"/>
        <v>729.59999999999991</v>
      </c>
      <c r="Y3725" s="14">
        <f t="shared" si="1183"/>
        <v>0</v>
      </c>
      <c r="Z3725" s="14">
        <f t="shared" si="1184"/>
        <v>0</v>
      </c>
      <c r="AA3725" s="14">
        <f t="shared" si="1185"/>
        <v>0</v>
      </c>
      <c r="AB3725" s="14">
        <f t="shared" si="1187"/>
        <v>0</v>
      </c>
      <c r="AC3725" s="15">
        <f t="shared" si="1186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82"/>
        <v>729.59999999999991</v>
      </c>
      <c r="Y3726" s="14">
        <f t="shared" si="1183"/>
        <v>0</v>
      </c>
      <c r="Z3726" s="14">
        <f t="shared" si="1184"/>
        <v>0</v>
      </c>
      <c r="AA3726" s="14">
        <f t="shared" si="1185"/>
        <v>0</v>
      </c>
      <c r="AB3726" s="14">
        <f t="shared" si="1187"/>
        <v>0</v>
      </c>
      <c r="AC3726" s="15">
        <f t="shared" si="1186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82"/>
        <v>596.4</v>
      </c>
      <c r="Y3727" s="14">
        <f t="shared" si="1183"/>
        <v>0</v>
      </c>
      <c r="Z3727" s="14">
        <f t="shared" si="1184"/>
        <v>0</v>
      </c>
      <c r="AA3727" s="14">
        <f t="shared" si="1185"/>
        <v>158.4</v>
      </c>
      <c r="AB3727" s="14">
        <f t="shared" si="1187"/>
        <v>0</v>
      </c>
      <c r="AC3727" s="15">
        <f t="shared" si="1186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82"/>
        <v>499.79999999999995</v>
      </c>
      <c r="Y3728" s="14">
        <f t="shared" si="1183"/>
        <v>0</v>
      </c>
      <c r="Z3728" s="14">
        <f t="shared" si="1184"/>
        <v>0</v>
      </c>
      <c r="AA3728" s="14">
        <f t="shared" si="1185"/>
        <v>158.4</v>
      </c>
      <c r="AB3728" s="14">
        <f t="shared" si="1187"/>
        <v>0</v>
      </c>
      <c r="AC3728" s="15">
        <f t="shared" si="1186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8">N3729+S3729</f>
        <v>618</v>
      </c>
      <c r="Y3729" s="52">
        <f t="shared" si="1188"/>
        <v>0</v>
      </c>
      <c r="Z3729" s="52">
        <f t="shared" si="1188"/>
        <v>0</v>
      </c>
      <c r="AA3729" s="52">
        <f t="shared" si="1188"/>
        <v>0</v>
      </c>
      <c r="AB3729" s="52">
        <f t="shared" si="1188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8"/>
        <v>712.76</v>
      </c>
      <c r="Y3730" s="14">
        <f t="shared" si="1188"/>
        <v>0</v>
      </c>
      <c r="Z3730" s="14">
        <f t="shared" si="1188"/>
        <v>0</v>
      </c>
      <c r="AA3730" s="14">
        <f t="shared" si="1188"/>
        <v>0</v>
      </c>
      <c r="AB3730" s="14">
        <f t="shared" si="1188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8"/>
        <v>576.79999999999995</v>
      </c>
      <c r="Y3731" s="14">
        <f t="shared" si="1188"/>
        <v>0</v>
      </c>
      <c r="Z3731" s="14">
        <f t="shared" si="1188"/>
        <v>0</v>
      </c>
      <c r="AA3731" s="14">
        <f t="shared" si="1188"/>
        <v>0</v>
      </c>
      <c r="AB3731" s="14">
        <f t="shared" si="1188"/>
        <v>0</v>
      </c>
      <c r="AC3731" s="15">
        <f t="shared" ref="AC3731:AC3743" si="1189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90">N3732+S3732</f>
        <v>576.79999999999995</v>
      </c>
      <c r="Y3732" s="14">
        <f t="shared" ref="Y3732:Y3744" si="1191">O3732+T3732</f>
        <v>0</v>
      </c>
      <c r="Z3732" s="14">
        <f t="shared" ref="Z3732:Z3744" si="1192">P3732+U3732</f>
        <v>0</v>
      </c>
      <c r="AA3732" s="14">
        <f t="shared" ref="AA3732:AA3744" si="1193">Q3732+V3732</f>
        <v>0</v>
      </c>
      <c r="AB3732" s="14">
        <f t="shared" ref="AB3732:AB3743" si="1194">R3732+W3732</f>
        <v>0</v>
      </c>
      <c r="AC3732" s="15">
        <f t="shared" si="1189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90"/>
        <v>576.79999999999995</v>
      </c>
      <c r="Y3733" s="14">
        <f t="shared" si="1191"/>
        <v>0</v>
      </c>
      <c r="Z3733" s="14">
        <f t="shared" si="1192"/>
        <v>0</v>
      </c>
      <c r="AA3733" s="14">
        <f t="shared" si="1193"/>
        <v>0</v>
      </c>
      <c r="AB3733" s="14">
        <f t="shared" si="1194"/>
        <v>0</v>
      </c>
      <c r="AC3733" s="15">
        <f t="shared" si="1189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90"/>
        <v>576.79999999999995</v>
      </c>
      <c r="Y3734" s="14">
        <f t="shared" si="1191"/>
        <v>0</v>
      </c>
      <c r="Z3734" s="14">
        <f t="shared" si="1192"/>
        <v>0</v>
      </c>
      <c r="AA3734" s="14">
        <f t="shared" si="1193"/>
        <v>0</v>
      </c>
      <c r="AB3734" s="14">
        <f t="shared" si="1194"/>
        <v>0</v>
      </c>
      <c r="AC3734" s="15">
        <f t="shared" si="1189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90"/>
        <v>198.89999999999998</v>
      </c>
      <c r="Y3735" s="14">
        <f t="shared" si="1191"/>
        <v>534.75</v>
      </c>
      <c r="Z3735" s="14">
        <f t="shared" si="1192"/>
        <v>0</v>
      </c>
      <c r="AA3735" s="14">
        <f t="shared" si="1193"/>
        <v>0</v>
      </c>
      <c r="AB3735" s="14">
        <f t="shared" si="1194"/>
        <v>0</v>
      </c>
      <c r="AC3735" s="15">
        <f t="shared" si="1189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90"/>
        <v>198.89999999999998</v>
      </c>
      <c r="Y3736" s="14">
        <f t="shared" si="1191"/>
        <v>0</v>
      </c>
      <c r="Z3736" s="14">
        <f t="shared" si="1192"/>
        <v>534.75</v>
      </c>
      <c r="AA3736" s="14">
        <f t="shared" si="1193"/>
        <v>0</v>
      </c>
      <c r="AB3736" s="14">
        <f t="shared" si="1194"/>
        <v>0</v>
      </c>
      <c r="AC3736" s="15">
        <f t="shared" si="1189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90"/>
        <v>198.89999999999998</v>
      </c>
      <c r="Y3737" s="14">
        <f t="shared" si="1191"/>
        <v>0</v>
      </c>
      <c r="Z3737" s="14">
        <f t="shared" si="1192"/>
        <v>0</v>
      </c>
      <c r="AA3737" s="14">
        <f t="shared" si="1193"/>
        <v>534.75</v>
      </c>
      <c r="AB3737" s="14">
        <f t="shared" si="1194"/>
        <v>0</v>
      </c>
      <c r="AC3737" s="15">
        <f t="shared" si="1189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90"/>
        <v>198.89999999999998</v>
      </c>
      <c r="Y3738" s="14">
        <f t="shared" si="1191"/>
        <v>0</v>
      </c>
      <c r="Z3738" s="14">
        <f t="shared" si="1192"/>
        <v>0</v>
      </c>
      <c r="AA3738" s="14">
        <f t="shared" si="1193"/>
        <v>0</v>
      </c>
      <c r="AB3738" s="14">
        <f t="shared" si="1194"/>
        <v>534.75</v>
      </c>
      <c r="AC3738" s="15">
        <f t="shared" si="1189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91"/>
        <v>0</v>
      </c>
      <c r="Z3739" s="14">
        <f t="shared" si="1192"/>
        <v>0</v>
      </c>
      <c r="AA3739" s="14">
        <f t="shared" si="1193"/>
        <v>0</v>
      </c>
      <c r="AB3739" s="14">
        <f t="shared" si="1194"/>
        <v>0</v>
      </c>
      <c r="AC3739" s="15">
        <f t="shared" si="1189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90"/>
        <v>717.6</v>
      </c>
      <c r="Y3740" s="14">
        <f t="shared" si="1191"/>
        <v>0</v>
      </c>
      <c r="Z3740" s="14">
        <f t="shared" si="1192"/>
        <v>0</v>
      </c>
      <c r="AA3740" s="14">
        <f t="shared" si="1193"/>
        <v>0</v>
      </c>
      <c r="AB3740" s="14">
        <f t="shared" si="1194"/>
        <v>0</v>
      </c>
      <c r="AC3740" s="15">
        <f t="shared" si="1189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90"/>
        <v>717.6</v>
      </c>
      <c r="Y3741" s="14">
        <f t="shared" si="1191"/>
        <v>0</v>
      </c>
      <c r="Z3741" s="14">
        <f t="shared" si="1192"/>
        <v>0</v>
      </c>
      <c r="AA3741" s="14">
        <f t="shared" si="1193"/>
        <v>0</v>
      </c>
      <c r="AB3741" s="14">
        <f t="shared" si="1194"/>
        <v>0</v>
      </c>
      <c r="AC3741" s="15">
        <f t="shared" si="1189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90"/>
        <v>678.97600000000011</v>
      </c>
      <c r="Y3742" s="14">
        <f t="shared" si="1191"/>
        <v>0</v>
      </c>
      <c r="Z3742" s="14">
        <f t="shared" si="1192"/>
        <v>0</v>
      </c>
      <c r="AA3742" s="14">
        <f t="shared" si="1193"/>
        <v>0</v>
      </c>
      <c r="AB3742" s="14">
        <f t="shared" si="1194"/>
        <v>0</v>
      </c>
      <c r="AC3742" s="15">
        <f t="shared" si="1189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90"/>
        <v>749.83999999999992</v>
      </c>
      <c r="Y3743" s="14">
        <f t="shared" si="1191"/>
        <v>0</v>
      </c>
      <c r="Z3743" s="14">
        <f t="shared" si="1192"/>
        <v>0</v>
      </c>
      <c r="AA3743" s="14">
        <f t="shared" si="1193"/>
        <v>0</v>
      </c>
      <c r="AB3743" s="14">
        <f t="shared" si="1194"/>
        <v>0</v>
      </c>
      <c r="AC3743" s="15">
        <f t="shared" si="1189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90"/>
        <v>396</v>
      </c>
      <c r="Y3744" s="52">
        <f t="shared" si="1191"/>
        <v>0</v>
      </c>
      <c r="Z3744" s="52">
        <f t="shared" si="1192"/>
        <v>220</v>
      </c>
      <c r="AA3744" s="52">
        <f t="shared" si="1193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5">N3745+S3745</f>
        <v>576</v>
      </c>
      <c r="Y3745" s="14">
        <f t="shared" ref="Y3745:Y3758" si="1196">O3745+T3745</f>
        <v>0</v>
      </c>
      <c r="Z3745" s="14">
        <f t="shared" ref="Z3745:Z3758" si="1197">P3745+U3745</f>
        <v>176</v>
      </c>
      <c r="AA3745" s="14">
        <f t="shared" ref="AA3745:AA3758" si="1198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5"/>
        <v>374.4</v>
      </c>
      <c r="Y3746" s="14">
        <f t="shared" si="1196"/>
        <v>0</v>
      </c>
      <c r="Z3746" s="14">
        <f t="shared" si="1197"/>
        <v>208</v>
      </c>
      <c r="AA3746" s="14">
        <f t="shared" si="1198"/>
        <v>0</v>
      </c>
      <c r="AB3746" s="14">
        <f>R3746+W3746</f>
        <v>0</v>
      </c>
      <c r="AC3746" s="15">
        <f t="shared" ref="AC3746:AC3758" si="1199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5"/>
        <v>374.4</v>
      </c>
      <c r="Y3747" s="14">
        <f t="shared" si="1196"/>
        <v>0</v>
      </c>
      <c r="Z3747" s="14">
        <f t="shared" si="1197"/>
        <v>208</v>
      </c>
      <c r="AA3747" s="14">
        <f t="shared" si="1198"/>
        <v>0</v>
      </c>
      <c r="AB3747" s="14">
        <f t="shared" ref="AB3747:AB3758" si="1200">R3747+W3747</f>
        <v>0</v>
      </c>
      <c r="AC3747" s="15">
        <f t="shared" si="1199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5"/>
        <v>374.4</v>
      </c>
      <c r="Y3748" s="14">
        <f t="shared" si="1196"/>
        <v>0</v>
      </c>
      <c r="Z3748" s="14">
        <f t="shared" si="1197"/>
        <v>208</v>
      </c>
      <c r="AA3748" s="14">
        <f t="shared" si="1198"/>
        <v>0</v>
      </c>
      <c r="AB3748" s="14">
        <f t="shared" si="1200"/>
        <v>0</v>
      </c>
      <c r="AC3748" s="15">
        <f t="shared" si="1199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5"/>
        <v>374.4</v>
      </c>
      <c r="Y3749" s="14">
        <f t="shared" si="1196"/>
        <v>0</v>
      </c>
      <c r="Z3749" s="14">
        <f t="shared" si="1197"/>
        <v>208</v>
      </c>
      <c r="AA3749" s="14">
        <f t="shared" si="1198"/>
        <v>0</v>
      </c>
      <c r="AB3749" s="14">
        <f t="shared" si="1200"/>
        <v>0</v>
      </c>
      <c r="AC3749" s="15">
        <f t="shared" si="1199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5"/>
        <v>128.69999999999999</v>
      </c>
      <c r="Y3750" s="14">
        <f t="shared" si="1196"/>
        <v>585</v>
      </c>
      <c r="Z3750" s="14">
        <f t="shared" si="1197"/>
        <v>0</v>
      </c>
      <c r="AA3750" s="14">
        <f t="shared" si="1198"/>
        <v>0</v>
      </c>
      <c r="AB3750" s="14">
        <f t="shared" si="1200"/>
        <v>0</v>
      </c>
      <c r="AC3750" s="15">
        <f t="shared" si="1199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5"/>
        <v>128.69999999999999</v>
      </c>
      <c r="Y3751" s="14">
        <f t="shared" si="1196"/>
        <v>0</v>
      </c>
      <c r="Z3751" s="14">
        <f t="shared" si="1197"/>
        <v>624</v>
      </c>
      <c r="AA3751" s="14">
        <f t="shared" si="1198"/>
        <v>0</v>
      </c>
      <c r="AB3751" s="14">
        <f t="shared" si="1200"/>
        <v>0</v>
      </c>
      <c r="AC3751" s="15">
        <f t="shared" si="1199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5"/>
        <v>128.69999999999999</v>
      </c>
      <c r="Y3752" s="14">
        <f t="shared" si="1196"/>
        <v>0</v>
      </c>
      <c r="Z3752" s="14">
        <f t="shared" si="1197"/>
        <v>0</v>
      </c>
      <c r="AA3752" s="14">
        <f t="shared" si="1198"/>
        <v>585</v>
      </c>
      <c r="AB3752" s="14">
        <f t="shared" si="1200"/>
        <v>0</v>
      </c>
      <c r="AC3752" s="15">
        <f t="shared" si="1199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5"/>
        <v>128.69999999999999</v>
      </c>
      <c r="Y3753" s="14">
        <f t="shared" si="1196"/>
        <v>0</v>
      </c>
      <c r="Z3753" s="14">
        <f t="shared" si="1197"/>
        <v>0</v>
      </c>
      <c r="AA3753" s="14">
        <f t="shared" si="1198"/>
        <v>0</v>
      </c>
      <c r="AB3753" s="14">
        <f t="shared" si="1200"/>
        <v>585</v>
      </c>
      <c r="AC3753" s="15">
        <f t="shared" si="1199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6"/>
        <v>0</v>
      </c>
      <c r="Z3754" s="14">
        <f t="shared" si="1197"/>
        <v>247.5</v>
      </c>
      <c r="AA3754" s="14">
        <f t="shared" si="1198"/>
        <v>0</v>
      </c>
      <c r="AB3754" s="14">
        <f t="shared" si="1200"/>
        <v>0</v>
      </c>
      <c r="AC3754" s="15">
        <f t="shared" si="1199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5"/>
        <v>730.8</v>
      </c>
      <c r="Y3755" s="14">
        <f t="shared" si="1196"/>
        <v>0</v>
      </c>
      <c r="Z3755" s="14">
        <f t="shared" si="1197"/>
        <v>0</v>
      </c>
      <c r="AA3755" s="14">
        <f t="shared" si="1198"/>
        <v>0</v>
      </c>
      <c r="AB3755" s="14">
        <f t="shared" si="1200"/>
        <v>0</v>
      </c>
      <c r="AC3755" s="15">
        <f t="shared" si="1199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5"/>
        <v>730.8</v>
      </c>
      <c r="Y3756" s="14">
        <f t="shared" si="1196"/>
        <v>0</v>
      </c>
      <c r="Z3756" s="14">
        <f t="shared" si="1197"/>
        <v>0</v>
      </c>
      <c r="AA3756" s="14">
        <f t="shared" si="1198"/>
        <v>0</v>
      </c>
      <c r="AB3756" s="14">
        <f t="shared" si="1200"/>
        <v>0</v>
      </c>
      <c r="AC3756" s="15">
        <f t="shared" si="1199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5"/>
        <v>514.79999999999995</v>
      </c>
      <c r="Y3757" s="14">
        <f t="shared" si="1196"/>
        <v>0</v>
      </c>
      <c r="Z3757" s="14">
        <f t="shared" si="1197"/>
        <v>176</v>
      </c>
      <c r="AA3757" s="14">
        <f t="shared" si="1198"/>
        <v>0</v>
      </c>
      <c r="AB3757" s="14">
        <f t="shared" si="1200"/>
        <v>0</v>
      </c>
      <c r="AC3757" s="15">
        <f t="shared" si="1199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5"/>
        <v>514.79999999999995</v>
      </c>
      <c r="Y3758" s="14">
        <f t="shared" si="1196"/>
        <v>0</v>
      </c>
      <c r="Z3758" s="14">
        <f t="shared" si="1197"/>
        <v>176</v>
      </c>
      <c r="AA3758" s="14">
        <f t="shared" si="1198"/>
        <v>0</v>
      </c>
      <c r="AB3758" s="14">
        <f t="shared" si="1200"/>
        <v>0</v>
      </c>
      <c r="AC3758" s="15">
        <f t="shared" si="1199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201">N3759+S3759</f>
        <v>418</v>
      </c>
      <c r="Y3759" s="52">
        <f t="shared" si="1201"/>
        <v>0</v>
      </c>
      <c r="Z3759" s="52">
        <f t="shared" si="1201"/>
        <v>0</v>
      </c>
      <c r="AA3759" s="52">
        <f t="shared" si="1201"/>
        <v>200</v>
      </c>
      <c r="AB3759" s="52">
        <f t="shared" si="1201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201"/>
        <v>532</v>
      </c>
      <c r="Y3760" s="14">
        <f t="shared" si="1201"/>
        <v>0</v>
      </c>
      <c r="Z3760" s="14">
        <f t="shared" si="1201"/>
        <v>0</v>
      </c>
      <c r="AA3760" s="14">
        <f t="shared" si="1201"/>
        <v>160</v>
      </c>
      <c r="AB3760" s="14">
        <f t="shared" si="1201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201"/>
        <v>395.2</v>
      </c>
      <c r="Y3761" s="14">
        <f t="shared" si="1201"/>
        <v>0</v>
      </c>
      <c r="Z3761" s="14">
        <f t="shared" si="1201"/>
        <v>0</v>
      </c>
      <c r="AA3761" s="14">
        <f t="shared" si="1201"/>
        <v>190</v>
      </c>
      <c r="AB3761" s="14">
        <f t="shared" si="1201"/>
        <v>0</v>
      </c>
      <c r="AC3761" s="15">
        <f t="shared" ref="AC3761:AC3773" si="1202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203">N3762+S3762</f>
        <v>395.2</v>
      </c>
      <c r="Y3762" s="14">
        <f t="shared" ref="Y3762:Y3774" si="1204">O3762+T3762</f>
        <v>0</v>
      </c>
      <c r="Z3762" s="14">
        <f t="shared" ref="Z3762:Z3774" si="1205">P3762+U3762</f>
        <v>0</v>
      </c>
      <c r="AA3762" s="14">
        <f t="shared" ref="AA3762:AA3774" si="1206">Q3762+V3762</f>
        <v>190</v>
      </c>
      <c r="AB3762" s="14">
        <f t="shared" ref="AB3762:AB3773" si="1207">R3762+W3762</f>
        <v>0</v>
      </c>
      <c r="AC3762" s="15">
        <f t="shared" si="1202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203"/>
        <v>395.2</v>
      </c>
      <c r="Y3763" s="14">
        <f t="shared" si="1204"/>
        <v>0</v>
      </c>
      <c r="Z3763" s="14">
        <f t="shared" si="1205"/>
        <v>0</v>
      </c>
      <c r="AA3763" s="14">
        <f t="shared" si="1206"/>
        <v>190</v>
      </c>
      <c r="AB3763" s="14">
        <f t="shared" si="1207"/>
        <v>0</v>
      </c>
      <c r="AC3763" s="15">
        <f t="shared" si="1202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203"/>
        <v>395.2</v>
      </c>
      <c r="Y3764" s="14">
        <f t="shared" si="1204"/>
        <v>0</v>
      </c>
      <c r="Z3764" s="14">
        <f t="shared" si="1205"/>
        <v>0</v>
      </c>
      <c r="AA3764" s="14">
        <f t="shared" si="1206"/>
        <v>190</v>
      </c>
      <c r="AB3764" s="14">
        <f t="shared" si="1207"/>
        <v>0</v>
      </c>
      <c r="AC3764" s="15">
        <f t="shared" si="1202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3"/>
        <v>165.88</v>
      </c>
      <c r="Y3765" s="14">
        <f t="shared" si="1204"/>
        <v>562.5</v>
      </c>
      <c r="Z3765" s="14">
        <f t="shared" si="1205"/>
        <v>0</v>
      </c>
      <c r="AA3765" s="14">
        <f t="shared" si="1206"/>
        <v>0</v>
      </c>
      <c r="AB3765" s="14">
        <f t="shared" si="1207"/>
        <v>0</v>
      </c>
      <c r="AC3765" s="15">
        <f t="shared" si="1202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3"/>
        <v>165.88</v>
      </c>
      <c r="Y3766" s="14">
        <f t="shared" si="1204"/>
        <v>0</v>
      </c>
      <c r="Z3766" s="14">
        <f t="shared" si="1205"/>
        <v>562.5</v>
      </c>
      <c r="AA3766" s="14">
        <f t="shared" si="1206"/>
        <v>0</v>
      </c>
      <c r="AB3766" s="14">
        <f t="shared" si="1207"/>
        <v>0</v>
      </c>
      <c r="AC3766" s="15">
        <f t="shared" si="1202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203"/>
        <v>165.88</v>
      </c>
      <c r="Y3767" s="14">
        <f t="shared" si="1204"/>
        <v>0</v>
      </c>
      <c r="Z3767" s="14">
        <f t="shared" si="1205"/>
        <v>0</v>
      </c>
      <c r="AA3767" s="14">
        <f t="shared" si="1206"/>
        <v>600</v>
      </c>
      <c r="AB3767" s="14">
        <f t="shared" si="1207"/>
        <v>0</v>
      </c>
      <c r="AC3767" s="15">
        <f t="shared" si="1202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203"/>
        <v>165.88</v>
      </c>
      <c r="Y3768" s="14">
        <f t="shared" si="1204"/>
        <v>0</v>
      </c>
      <c r="Z3768" s="14">
        <f t="shared" si="1205"/>
        <v>0</v>
      </c>
      <c r="AA3768" s="14">
        <f t="shared" si="1206"/>
        <v>0</v>
      </c>
      <c r="AB3768" s="14">
        <f t="shared" si="1207"/>
        <v>562.5</v>
      </c>
      <c r="AC3768" s="15">
        <f t="shared" si="1202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4"/>
        <v>0</v>
      </c>
      <c r="Z3769" s="14">
        <f t="shared" si="1205"/>
        <v>0</v>
      </c>
      <c r="AA3769" s="14">
        <f t="shared" si="1206"/>
        <v>225</v>
      </c>
      <c r="AB3769" s="14">
        <f t="shared" si="1207"/>
        <v>0</v>
      </c>
      <c r="AC3769" s="15">
        <f t="shared" si="1202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3"/>
        <v>732</v>
      </c>
      <c r="Y3770" s="14">
        <f t="shared" si="1204"/>
        <v>0</v>
      </c>
      <c r="Z3770" s="14">
        <f t="shared" si="1205"/>
        <v>0</v>
      </c>
      <c r="AA3770" s="14">
        <f t="shared" si="1206"/>
        <v>0</v>
      </c>
      <c r="AB3770" s="14">
        <f t="shared" si="1207"/>
        <v>0</v>
      </c>
      <c r="AC3770" s="15">
        <f t="shared" si="1202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3"/>
        <v>732</v>
      </c>
      <c r="Y3771" s="14">
        <f t="shared" si="1204"/>
        <v>0</v>
      </c>
      <c r="Z3771" s="14">
        <f t="shared" si="1205"/>
        <v>0</v>
      </c>
      <c r="AA3771" s="14">
        <f t="shared" si="1206"/>
        <v>0</v>
      </c>
      <c r="AB3771" s="14">
        <f t="shared" si="1207"/>
        <v>0</v>
      </c>
      <c r="AC3771" s="15">
        <f t="shared" si="1202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203"/>
        <v>592.79999999999995</v>
      </c>
      <c r="Y3772" s="14">
        <f t="shared" si="1204"/>
        <v>0</v>
      </c>
      <c r="Z3772" s="14">
        <f t="shared" si="1205"/>
        <v>0</v>
      </c>
      <c r="AA3772" s="14">
        <f t="shared" si="1206"/>
        <v>160</v>
      </c>
      <c r="AB3772" s="14">
        <f t="shared" si="1207"/>
        <v>0</v>
      </c>
      <c r="AC3772" s="15">
        <f t="shared" si="1202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203"/>
        <v>494</v>
      </c>
      <c r="Y3773" s="14">
        <f t="shared" si="1204"/>
        <v>0</v>
      </c>
      <c r="Z3773" s="14">
        <f t="shared" si="1205"/>
        <v>0</v>
      </c>
      <c r="AA3773" s="14">
        <f t="shared" si="1206"/>
        <v>160</v>
      </c>
      <c r="AB3773" s="14">
        <f t="shared" si="1207"/>
        <v>0</v>
      </c>
      <c r="AC3773" s="15">
        <f t="shared" si="1202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3"/>
        <v>600</v>
      </c>
      <c r="Y3774" s="52">
        <f t="shared" si="1204"/>
        <v>0</v>
      </c>
      <c r="Z3774" s="52">
        <f t="shared" si="1205"/>
        <v>0</v>
      </c>
      <c r="AA3774" s="52">
        <f t="shared" si="1206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8">N3775+S3775</f>
        <v>680</v>
      </c>
      <c r="Y3775" s="14">
        <f t="shared" ref="Y3775:Y3788" si="1209">O3775+T3775</f>
        <v>0</v>
      </c>
      <c r="Z3775" s="14">
        <f t="shared" ref="Z3775:Z3788" si="1210">P3775+U3775</f>
        <v>0</v>
      </c>
      <c r="AA3775" s="14">
        <f t="shared" ref="AA3775:AA3788" si="1211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8"/>
        <v>560</v>
      </c>
      <c r="Y3776" s="14">
        <f t="shared" si="1209"/>
        <v>0</v>
      </c>
      <c r="Z3776" s="14">
        <f t="shared" si="1210"/>
        <v>0</v>
      </c>
      <c r="AA3776" s="14">
        <f t="shared" si="1211"/>
        <v>0</v>
      </c>
      <c r="AB3776" s="14">
        <f>R3776+W3776</f>
        <v>0</v>
      </c>
      <c r="AC3776" s="15">
        <f t="shared" ref="AC3776:AC3788" si="1212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8"/>
        <v>560</v>
      </c>
      <c r="Y3777" s="14">
        <f t="shared" si="1209"/>
        <v>0</v>
      </c>
      <c r="Z3777" s="14">
        <f t="shared" si="1210"/>
        <v>0</v>
      </c>
      <c r="AA3777" s="14">
        <f t="shared" si="1211"/>
        <v>0</v>
      </c>
      <c r="AB3777" s="14">
        <f t="shared" ref="AB3777:AB3788" si="1213">R3777+W3777</f>
        <v>0</v>
      </c>
      <c r="AC3777" s="15">
        <f t="shared" si="1212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8"/>
        <v>560</v>
      </c>
      <c r="Y3778" s="14">
        <f t="shared" si="1209"/>
        <v>0</v>
      </c>
      <c r="Z3778" s="14">
        <f t="shared" si="1210"/>
        <v>0</v>
      </c>
      <c r="AA3778" s="14">
        <f t="shared" si="1211"/>
        <v>0</v>
      </c>
      <c r="AB3778" s="14">
        <f t="shared" si="1213"/>
        <v>0</v>
      </c>
      <c r="AC3778" s="15">
        <f t="shared" si="1212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8"/>
        <v>560</v>
      </c>
      <c r="Y3779" s="14">
        <f t="shared" si="1209"/>
        <v>0</v>
      </c>
      <c r="Z3779" s="14">
        <f t="shared" si="1210"/>
        <v>0</v>
      </c>
      <c r="AA3779" s="14">
        <f t="shared" si="1211"/>
        <v>0</v>
      </c>
      <c r="AB3779" s="14">
        <f t="shared" si="1213"/>
        <v>0</v>
      </c>
      <c r="AC3779" s="15">
        <f t="shared" si="1212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8"/>
        <v>195</v>
      </c>
      <c r="Y3780" s="14">
        <f t="shared" si="1209"/>
        <v>511.5</v>
      </c>
      <c r="Z3780" s="14">
        <f t="shared" si="1210"/>
        <v>0</v>
      </c>
      <c r="AA3780" s="14">
        <f t="shared" si="1211"/>
        <v>0</v>
      </c>
      <c r="AB3780" s="14">
        <f t="shared" si="1213"/>
        <v>0</v>
      </c>
      <c r="AC3780" s="15">
        <f t="shared" si="1212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8"/>
        <v>195</v>
      </c>
      <c r="Y3781" s="14">
        <f t="shared" si="1209"/>
        <v>0</v>
      </c>
      <c r="Z3781" s="14">
        <f t="shared" si="1210"/>
        <v>511.5</v>
      </c>
      <c r="AA3781" s="14">
        <f t="shared" si="1211"/>
        <v>0</v>
      </c>
      <c r="AB3781" s="14">
        <f t="shared" si="1213"/>
        <v>0</v>
      </c>
      <c r="AC3781" s="15">
        <f t="shared" si="1212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8"/>
        <v>195</v>
      </c>
      <c r="Y3782" s="14">
        <f t="shared" si="1209"/>
        <v>0</v>
      </c>
      <c r="Z3782" s="14">
        <f t="shared" si="1210"/>
        <v>0</v>
      </c>
      <c r="AA3782" s="14">
        <f t="shared" si="1211"/>
        <v>511.5</v>
      </c>
      <c r="AB3782" s="14">
        <f t="shared" si="1213"/>
        <v>0</v>
      </c>
      <c r="AC3782" s="15">
        <f t="shared" si="1212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8"/>
        <v>195</v>
      </c>
      <c r="Y3783" s="14">
        <f t="shared" si="1209"/>
        <v>0</v>
      </c>
      <c r="Z3783" s="14">
        <f t="shared" si="1210"/>
        <v>0</v>
      </c>
      <c r="AA3783" s="14">
        <f t="shared" si="1211"/>
        <v>0</v>
      </c>
      <c r="AB3783" s="14">
        <f t="shared" si="1213"/>
        <v>511.5</v>
      </c>
      <c r="AC3783" s="15">
        <f t="shared" si="1212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9"/>
        <v>0</v>
      </c>
      <c r="Z3784" s="14">
        <f t="shared" si="1210"/>
        <v>0</v>
      </c>
      <c r="AA3784" s="14">
        <f t="shared" si="1211"/>
        <v>0</v>
      </c>
      <c r="AB3784" s="14">
        <f t="shared" si="1213"/>
        <v>0</v>
      </c>
      <c r="AC3784" s="15">
        <f t="shared" si="1212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8"/>
        <v>690</v>
      </c>
      <c r="Y3785" s="14">
        <f t="shared" si="1209"/>
        <v>0</v>
      </c>
      <c r="Z3785" s="14">
        <f t="shared" si="1210"/>
        <v>0</v>
      </c>
      <c r="AA3785" s="14">
        <f t="shared" si="1211"/>
        <v>0</v>
      </c>
      <c r="AB3785" s="14">
        <f t="shared" si="1213"/>
        <v>0</v>
      </c>
      <c r="AC3785" s="15">
        <f t="shared" si="1212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8"/>
        <v>690</v>
      </c>
      <c r="Y3786" s="14">
        <f t="shared" si="1209"/>
        <v>0</v>
      </c>
      <c r="Z3786" s="14">
        <f t="shared" si="1210"/>
        <v>0</v>
      </c>
      <c r="AA3786" s="14">
        <f t="shared" si="1211"/>
        <v>0</v>
      </c>
      <c r="AB3786" s="14">
        <f t="shared" si="1213"/>
        <v>0</v>
      </c>
      <c r="AC3786" s="15">
        <f t="shared" si="1212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8"/>
        <v>740</v>
      </c>
      <c r="Y3787" s="14">
        <f t="shared" si="1209"/>
        <v>0</v>
      </c>
      <c r="Z3787" s="14">
        <f t="shared" si="1210"/>
        <v>0</v>
      </c>
      <c r="AA3787" s="14">
        <f t="shared" si="1211"/>
        <v>0</v>
      </c>
      <c r="AB3787" s="14">
        <f t="shared" si="1213"/>
        <v>0</v>
      </c>
      <c r="AC3787" s="15">
        <f t="shared" si="1212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8"/>
        <v>652.79999999999995</v>
      </c>
      <c r="Y3788" s="14">
        <f t="shared" si="1209"/>
        <v>0</v>
      </c>
      <c r="Z3788" s="14">
        <f t="shared" si="1210"/>
        <v>0</v>
      </c>
      <c r="AA3788" s="14">
        <f t="shared" si="1211"/>
        <v>0</v>
      </c>
      <c r="AB3788" s="14">
        <f t="shared" si="1213"/>
        <v>0</v>
      </c>
      <c r="AC3788" s="15">
        <f t="shared" si="1212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4">N3789+S3789</f>
        <v>612</v>
      </c>
      <c r="Y3789" s="52">
        <f t="shared" si="1214"/>
        <v>0</v>
      </c>
      <c r="Z3789" s="52">
        <f t="shared" si="1214"/>
        <v>0</v>
      </c>
      <c r="AA3789" s="52">
        <f t="shared" si="1214"/>
        <v>0</v>
      </c>
      <c r="AB3789" s="52">
        <f t="shared" si="1214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4"/>
        <v>693.60000000000014</v>
      </c>
      <c r="Y3790" s="14">
        <f t="shared" si="1214"/>
        <v>0</v>
      </c>
      <c r="Z3790" s="14">
        <f t="shared" si="1214"/>
        <v>0</v>
      </c>
      <c r="AA3790" s="14">
        <f t="shared" si="1214"/>
        <v>0</v>
      </c>
      <c r="AB3790" s="14">
        <f t="shared" si="1214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4"/>
        <v>571.20000000000005</v>
      </c>
      <c r="Y3791" s="14">
        <f t="shared" si="1214"/>
        <v>0</v>
      </c>
      <c r="Z3791" s="14">
        <f t="shared" si="1214"/>
        <v>0</v>
      </c>
      <c r="AA3791" s="14">
        <f t="shared" si="1214"/>
        <v>0</v>
      </c>
      <c r="AB3791" s="14">
        <f t="shared" si="1214"/>
        <v>0</v>
      </c>
      <c r="AC3791" s="15">
        <f t="shared" ref="AC3791:AC3803" si="1215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6">N3792+S3792</f>
        <v>571.20000000000005</v>
      </c>
      <c r="Y3792" s="14">
        <f t="shared" ref="Y3792:Y3803" si="1217">O3792+T3792</f>
        <v>0</v>
      </c>
      <c r="Z3792" s="14">
        <f t="shared" ref="Z3792:Z3803" si="1218">P3792+U3792</f>
        <v>0</v>
      </c>
      <c r="AA3792" s="14">
        <f t="shared" ref="AA3792:AA3803" si="1219">Q3792+V3792</f>
        <v>0</v>
      </c>
      <c r="AB3792" s="14">
        <f t="shared" ref="AB3792:AB3803" si="1220">R3792+W3792</f>
        <v>0</v>
      </c>
      <c r="AC3792" s="15">
        <f t="shared" si="1215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6"/>
        <v>571.20000000000005</v>
      </c>
      <c r="Y3793" s="14">
        <f t="shared" si="1217"/>
        <v>0</v>
      </c>
      <c r="Z3793" s="14">
        <f t="shared" si="1218"/>
        <v>0</v>
      </c>
      <c r="AA3793" s="14">
        <f t="shared" si="1219"/>
        <v>0</v>
      </c>
      <c r="AB3793" s="14">
        <f t="shared" si="1220"/>
        <v>0</v>
      </c>
      <c r="AC3793" s="15">
        <f t="shared" si="1215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6"/>
        <v>571.20000000000005</v>
      </c>
      <c r="Y3794" s="14">
        <f t="shared" si="1217"/>
        <v>0</v>
      </c>
      <c r="Z3794" s="14">
        <f t="shared" si="1218"/>
        <v>0</v>
      </c>
      <c r="AA3794" s="14">
        <f t="shared" si="1219"/>
        <v>0</v>
      </c>
      <c r="AB3794" s="14">
        <f t="shared" si="1220"/>
        <v>0</v>
      </c>
      <c r="AC3794" s="15">
        <f t="shared" si="1215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6"/>
        <v>250.61399999999998</v>
      </c>
      <c r="Y3795" s="14">
        <f t="shared" si="1217"/>
        <v>467.03999999999996</v>
      </c>
      <c r="Z3795" s="14">
        <f t="shared" si="1218"/>
        <v>0</v>
      </c>
      <c r="AA3795" s="14">
        <f t="shared" si="1219"/>
        <v>0</v>
      </c>
      <c r="AB3795" s="14">
        <f t="shared" si="1220"/>
        <v>0</v>
      </c>
      <c r="AC3795" s="15">
        <f t="shared" si="1215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6"/>
        <v>202.21499999999997</v>
      </c>
      <c r="Y3796" s="14">
        <f t="shared" si="1217"/>
        <v>0</v>
      </c>
      <c r="Z3796" s="14">
        <f t="shared" si="1218"/>
        <v>516.15000000000009</v>
      </c>
      <c r="AA3796" s="14">
        <f t="shared" si="1219"/>
        <v>0</v>
      </c>
      <c r="AB3796" s="14">
        <f t="shared" si="1220"/>
        <v>0</v>
      </c>
      <c r="AC3796" s="15">
        <f t="shared" si="1215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6"/>
        <v>132.59999999999997</v>
      </c>
      <c r="Y3797" s="14">
        <f t="shared" si="1217"/>
        <v>0</v>
      </c>
      <c r="Z3797" s="14">
        <f t="shared" si="1218"/>
        <v>0</v>
      </c>
      <c r="AA3797" s="14">
        <f t="shared" si="1219"/>
        <v>587.4</v>
      </c>
      <c r="AB3797" s="14">
        <f t="shared" si="1220"/>
        <v>0</v>
      </c>
      <c r="AC3797" s="15">
        <f t="shared" si="1215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6"/>
        <v>202.21499999999997</v>
      </c>
      <c r="Y3798" s="14">
        <f t="shared" si="1217"/>
        <v>0</v>
      </c>
      <c r="Z3798" s="14">
        <f t="shared" si="1218"/>
        <v>0</v>
      </c>
      <c r="AA3798" s="14">
        <f t="shared" si="1219"/>
        <v>0</v>
      </c>
      <c r="AB3798" s="14">
        <f t="shared" si="1220"/>
        <v>516.15000000000009</v>
      </c>
      <c r="AC3798" s="15">
        <f t="shared" si="1215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6"/>
        <v>703.8</v>
      </c>
      <c r="Y3799" s="14">
        <f t="shared" si="1217"/>
        <v>0</v>
      </c>
      <c r="Z3799" s="14">
        <f t="shared" si="1218"/>
        <v>0</v>
      </c>
      <c r="AA3799" s="14">
        <f t="shared" si="1219"/>
        <v>0</v>
      </c>
      <c r="AB3799" s="14">
        <f t="shared" si="1220"/>
        <v>0</v>
      </c>
      <c r="AC3799" s="15">
        <f t="shared" si="1215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6"/>
        <v>710.64</v>
      </c>
      <c r="Y3800" s="14">
        <f t="shared" si="1217"/>
        <v>0</v>
      </c>
      <c r="Z3800" s="14">
        <f t="shared" si="1218"/>
        <v>0</v>
      </c>
      <c r="AA3800" s="14">
        <f t="shared" si="1219"/>
        <v>0</v>
      </c>
      <c r="AB3800" s="14">
        <f t="shared" si="1220"/>
        <v>0</v>
      </c>
      <c r="AC3800" s="15">
        <f t="shared" si="1215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6"/>
        <v>710.64</v>
      </c>
      <c r="Y3801" s="14">
        <f t="shared" si="1217"/>
        <v>0</v>
      </c>
      <c r="Z3801" s="14">
        <f t="shared" si="1218"/>
        <v>0</v>
      </c>
      <c r="AA3801" s="14">
        <f t="shared" si="1219"/>
        <v>0</v>
      </c>
      <c r="AB3801" s="14">
        <f t="shared" si="1220"/>
        <v>0</v>
      </c>
      <c r="AC3801" s="15">
        <f t="shared" si="1215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6"/>
        <v>742.56000000000006</v>
      </c>
      <c r="Y3802" s="14">
        <f t="shared" si="1217"/>
        <v>0</v>
      </c>
      <c r="Z3802" s="14">
        <f t="shared" si="1218"/>
        <v>0</v>
      </c>
      <c r="AA3802" s="14">
        <f t="shared" si="1219"/>
        <v>0</v>
      </c>
      <c r="AB3802" s="14">
        <f t="shared" si="1220"/>
        <v>0</v>
      </c>
      <c r="AC3802" s="15">
        <f t="shared" si="1215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6"/>
        <v>648.72000000000014</v>
      </c>
      <c r="Y3803" s="14">
        <f t="shared" si="1217"/>
        <v>0</v>
      </c>
      <c r="Z3803" s="14">
        <f t="shared" si="1218"/>
        <v>0</v>
      </c>
      <c r="AA3803" s="14">
        <f t="shared" si="1219"/>
        <v>0</v>
      </c>
      <c r="AB3803" s="14">
        <f t="shared" si="1220"/>
        <v>0</v>
      </c>
      <c r="AC3803" s="15">
        <f t="shared" si="1215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21">N3804+S3804</f>
        <v>537.59999999999991</v>
      </c>
      <c r="Y3804" s="52">
        <f t="shared" ref="Y3804:Y3894" si="1222">O3804+T3804</f>
        <v>0</v>
      </c>
      <c r="Z3804" s="52">
        <f t="shared" ref="Z3804:Z3894" si="1223">P3804+U3804</f>
        <v>0</v>
      </c>
      <c r="AA3804" s="52">
        <f t="shared" ref="AA3804:AA3894" si="1224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1"/>
        <v>633.60000000000014</v>
      </c>
      <c r="Y3805" s="14">
        <f t="shared" si="1222"/>
        <v>0</v>
      </c>
      <c r="Z3805" s="14">
        <f t="shared" si="1223"/>
        <v>0</v>
      </c>
      <c r="AA3805" s="14">
        <f t="shared" si="1224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1"/>
        <v>503.03999999999996</v>
      </c>
      <c r="Y3806" s="14">
        <f t="shared" si="1222"/>
        <v>0</v>
      </c>
      <c r="Z3806" s="14">
        <f t="shared" si="1223"/>
        <v>0</v>
      </c>
      <c r="AA3806" s="14">
        <f t="shared" si="1224"/>
        <v>80</v>
      </c>
      <c r="AB3806" s="14">
        <f>R3806+W3806</f>
        <v>0</v>
      </c>
      <c r="AC3806" s="15">
        <f t="shared" ref="AC3806:AC3818" si="1225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1"/>
        <v>503.03999999999996</v>
      </c>
      <c r="Y3807" s="14">
        <f t="shared" si="1222"/>
        <v>0</v>
      </c>
      <c r="Z3807" s="14">
        <f t="shared" si="1223"/>
        <v>0</v>
      </c>
      <c r="AA3807" s="14">
        <f t="shared" si="1224"/>
        <v>80</v>
      </c>
      <c r="AB3807" s="14">
        <f t="shared" ref="AB3807:AB3818" si="1226">R3807+W3807</f>
        <v>0</v>
      </c>
      <c r="AC3807" s="15">
        <f t="shared" si="1225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1"/>
        <v>503.03999999999996</v>
      </c>
      <c r="Y3808" s="14">
        <f t="shared" si="1222"/>
        <v>0</v>
      </c>
      <c r="Z3808" s="14">
        <f t="shared" si="1223"/>
        <v>0</v>
      </c>
      <c r="AA3808" s="14">
        <f t="shared" si="1224"/>
        <v>80</v>
      </c>
      <c r="AB3808" s="14">
        <f t="shared" si="1226"/>
        <v>0</v>
      </c>
      <c r="AC3808" s="15">
        <f t="shared" si="1225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1"/>
        <v>503.03999999999996</v>
      </c>
      <c r="Y3809" s="14">
        <f t="shared" si="1222"/>
        <v>0</v>
      </c>
      <c r="Z3809" s="14">
        <f t="shared" si="1223"/>
        <v>0</v>
      </c>
      <c r="AA3809" s="14">
        <f t="shared" si="1224"/>
        <v>80</v>
      </c>
      <c r="AB3809" s="14">
        <f t="shared" si="1226"/>
        <v>0</v>
      </c>
      <c r="AC3809" s="15">
        <f t="shared" si="1225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1"/>
        <v>174.72000000000003</v>
      </c>
      <c r="Y3810" s="14">
        <f t="shared" si="1222"/>
        <v>550.79999999999995</v>
      </c>
      <c r="Z3810" s="14">
        <f t="shared" si="1223"/>
        <v>0</v>
      </c>
      <c r="AA3810" s="14">
        <f t="shared" si="1224"/>
        <v>0</v>
      </c>
      <c r="AB3810" s="14">
        <f t="shared" si="1226"/>
        <v>0</v>
      </c>
      <c r="AC3810" s="15">
        <f t="shared" si="1225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1"/>
        <v>174.72000000000003</v>
      </c>
      <c r="Y3811" s="14">
        <f t="shared" si="1222"/>
        <v>0</v>
      </c>
      <c r="Z3811" s="14">
        <f t="shared" si="1223"/>
        <v>550.79999999999995</v>
      </c>
      <c r="AA3811" s="14">
        <f t="shared" si="1224"/>
        <v>0</v>
      </c>
      <c r="AB3811" s="14">
        <f t="shared" si="1226"/>
        <v>0</v>
      </c>
      <c r="AC3811" s="15">
        <f t="shared" si="1225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21"/>
        <v>174.72000000000003</v>
      </c>
      <c r="Y3812" s="14">
        <f t="shared" si="1222"/>
        <v>0</v>
      </c>
      <c r="Z3812" s="14">
        <f t="shared" si="1223"/>
        <v>0</v>
      </c>
      <c r="AA3812" s="14">
        <f t="shared" si="1224"/>
        <v>583.20000000000005</v>
      </c>
      <c r="AB3812" s="14">
        <f t="shared" si="1226"/>
        <v>0</v>
      </c>
      <c r="AC3812" s="15">
        <f t="shared" si="1225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21"/>
        <v>174.72000000000003</v>
      </c>
      <c r="Y3813" s="14">
        <f t="shared" si="1222"/>
        <v>0</v>
      </c>
      <c r="Z3813" s="14">
        <f t="shared" si="1223"/>
        <v>0</v>
      </c>
      <c r="AA3813" s="14">
        <f t="shared" si="1224"/>
        <v>0</v>
      </c>
      <c r="AB3813" s="14">
        <f t="shared" si="1226"/>
        <v>550.79999999999995</v>
      </c>
      <c r="AC3813" s="15">
        <f t="shared" si="1225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22"/>
        <v>0</v>
      </c>
      <c r="Z3814" s="14">
        <f t="shared" si="1223"/>
        <v>0</v>
      </c>
      <c r="AA3814" s="14">
        <f t="shared" si="1224"/>
        <v>132</v>
      </c>
      <c r="AB3814" s="14">
        <f t="shared" si="1226"/>
        <v>0</v>
      </c>
      <c r="AC3814" s="15">
        <f t="shared" si="1225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1"/>
        <v>726</v>
      </c>
      <c r="Y3815" s="14">
        <f t="shared" si="1222"/>
        <v>0</v>
      </c>
      <c r="Z3815" s="14">
        <f t="shared" si="1223"/>
        <v>0</v>
      </c>
      <c r="AA3815" s="14">
        <f t="shared" si="1224"/>
        <v>0</v>
      </c>
      <c r="AB3815" s="14">
        <f t="shared" si="1226"/>
        <v>0</v>
      </c>
      <c r="AC3815" s="15">
        <f t="shared" si="1225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1"/>
        <v>726</v>
      </c>
      <c r="Y3816" s="14">
        <f t="shared" si="1222"/>
        <v>0</v>
      </c>
      <c r="Z3816" s="14">
        <f t="shared" si="1223"/>
        <v>0</v>
      </c>
      <c r="AA3816" s="14">
        <f t="shared" si="1224"/>
        <v>0</v>
      </c>
      <c r="AB3816" s="14">
        <f t="shared" si="1226"/>
        <v>0</v>
      </c>
      <c r="AC3816" s="15">
        <f t="shared" si="1225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1"/>
        <v>683.5200000000001</v>
      </c>
      <c r="Y3817" s="14">
        <f t="shared" si="1222"/>
        <v>0</v>
      </c>
      <c r="Z3817" s="14">
        <f t="shared" si="1223"/>
        <v>0</v>
      </c>
      <c r="AA3817" s="14">
        <f t="shared" si="1224"/>
        <v>64</v>
      </c>
      <c r="AB3817" s="14">
        <f t="shared" si="1226"/>
        <v>0</v>
      </c>
      <c r="AC3817" s="15">
        <f t="shared" si="1225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1"/>
        <v>568.32000000000016</v>
      </c>
      <c r="Y3818" s="14">
        <f t="shared" si="1222"/>
        <v>0</v>
      </c>
      <c r="Z3818" s="14">
        <f t="shared" si="1223"/>
        <v>0</v>
      </c>
      <c r="AA3818" s="14">
        <f t="shared" si="1224"/>
        <v>64</v>
      </c>
      <c r="AB3818" s="14">
        <f t="shared" si="1226"/>
        <v>0</v>
      </c>
      <c r="AC3818" s="15">
        <f t="shared" si="1225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21"/>
        <v>603.20000000000005</v>
      </c>
      <c r="Y3819" s="52">
        <f t="shared" si="1222"/>
        <v>0</v>
      </c>
      <c r="Z3819" s="52">
        <f t="shared" si="1223"/>
        <v>0</v>
      </c>
      <c r="AA3819" s="52">
        <f t="shared" si="1224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7">N3820+S3820</f>
        <v>742.40000000000009</v>
      </c>
      <c r="Y3820" s="14">
        <f t="shared" ref="Y3820:Y3833" si="1228">O3820+T3820</f>
        <v>0</v>
      </c>
      <c r="Z3820" s="14">
        <f t="shared" ref="Z3820:Z3833" si="1229">P3820+U3820</f>
        <v>0</v>
      </c>
      <c r="AA3820" s="14">
        <f t="shared" ref="AA3820:AA3833" si="1230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7"/>
        <v>566.07999999999993</v>
      </c>
      <c r="Y3821" s="14">
        <f t="shared" si="1228"/>
        <v>0</v>
      </c>
      <c r="Z3821" s="14">
        <f t="shared" si="1229"/>
        <v>0</v>
      </c>
      <c r="AA3821" s="14">
        <f t="shared" si="1230"/>
        <v>0</v>
      </c>
      <c r="AB3821" s="14">
        <f>R3821+W3821</f>
        <v>0</v>
      </c>
      <c r="AC3821" s="15">
        <f t="shared" ref="AC3821:AC3833" si="1231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7"/>
        <v>566.07999999999993</v>
      </c>
      <c r="Y3822" s="14">
        <f t="shared" si="1228"/>
        <v>0</v>
      </c>
      <c r="Z3822" s="14">
        <f t="shared" si="1229"/>
        <v>0</v>
      </c>
      <c r="AA3822" s="14">
        <f t="shared" si="1230"/>
        <v>0</v>
      </c>
      <c r="AB3822" s="14">
        <f t="shared" ref="AB3822:AB3833" si="1232">R3822+W3822</f>
        <v>0</v>
      </c>
      <c r="AC3822" s="15">
        <f t="shared" si="1231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7"/>
        <v>566.07999999999993</v>
      </c>
      <c r="Y3823" s="14">
        <f t="shared" si="1228"/>
        <v>0</v>
      </c>
      <c r="Z3823" s="14">
        <f t="shared" si="1229"/>
        <v>0</v>
      </c>
      <c r="AA3823" s="14">
        <f t="shared" si="1230"/>
        <v>0</v>
      </c>
      <c r="AB3823" s="14">
        <f t="shared" si="1232"/>
        <v>0</v>
      </c>
      <c r="AC3823" s="15">
        <f t="shared" si="1231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7"/>
        <v>566.07999999999993</v>
      </c>
      <c r="Y3824" s="14">
        <f t="shared" si="1228"/>
        <v>0</v>
      </c>
      <c r="Z3824" s="14">
        <f t="shared" si="1229"/>
        <v>0</v>
      </c>
      <c r="AA3824" s="14">
        <f t="shared" si="1230"/>
        <v>0</v>
      </c>
      <c r="AB3824" s="14">
        <f t="shared" si="1232"/>
        <v>0</v>
      </c>
      <c r="AC3824" s="15">
        <f t="shared" si="1231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7"/>
        <v>196.04000000000002</v>
      </c>
      <c r="Y3825" s="14">
        <f t="shared" si="1228"/>
        <v>518.4</v>
      </c>
      <c r="Z3825" s="14">
        <f t="shared" si="1229"/>
        <v>0</v>
      </c>
      <c r="AA3825" s="14">
        <f t="shared" si="1230"/>
        <v>0</v>
      </c>
      <c r="AB3825" s="14">
        <f t="shared" si="1232"/>
        <v>0</v>
      </c>
      <c r="AC3825" s="15">
        <f t="shared" si="1231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7"/>
        <v>196.04000000000002</v>
      </c>
      <c r="Y3826" s="14">
        <f t="shared" si="1228"/>
        <v>0</v>
      </c>
      <c r="Z3826" s="14">
        <f t="shared" si="1229"/>
        <v>518.4</v>
      </c>
      <c r="AA3826" s="14">
        <f t="shared" si="1230"/>
        <v>0</v>
      </c>
      <c r="AB3826" s="14">
        <f t="shared" si="1232"/>
        <v>0</v>
      </c>
      <c r="AC3826" s="15">
        <f t="shared" si="1231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7"/>
        <v>196.04000000000002</v>
      </c>
      <c r="Y3827" s="14">
        <f t="shared" si="1228"/>
        <v>0</v>
      </c>
      <c r="Z3827" s="14">
        <f t="shared" si="1229"/>
        <v>0</v>
      </c>
      <c r="AA3827" s="14">
        <f t="shared" si="1230"/>
        <v>518.4</v>
      </c>
      <c r="AB3827" s="14">
        <f t="shared" si="1232"/>
        <v>0</v>
      </c>
      <c r="AC3827" s="15">
        <f t="shared" si="1231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7"/>
        <v>196.04000000000002</v>
      </c>
      <c r="Y3828" s="14">
        <f t="shared" si="1228"/>
        <v>0</v>
      </c>
      <c r="Z3828" s="14">
        <f t="shared" si="1229"/>
        <v>0</v>
      </c>
      <c r="AA3828" s="14">
        <f t="shared" si="1230"/>
        <v>0</v>
      </c>
      <c r="AB3828" s="14">
        <f t="shared" si="1232"/>
        <v>518.4</v>
      </c>
      <c r="AC3828" s="15">
        <f t="shared" si="1231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8"/>
        <v>0</v>
      </c>
      <c r="Z3829" s="14">
        <f t="shared" si="1229"/>
        <v>0</v>
      </c>
      <c r="AA3829" s="14">
        <f t="shared" si="1230"/>
        <v>0</v>
      </c>
      <c r="AB3829" s="14">
        <f t="shared" si="1232"/>
        <v>0</v>
      </c>
      <c r="AC3829" s="15">
        <f t="shared" si="1231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7"/>
        <v>696</v>
      </c>
      <c r="Y3830" s="14">
        <f t="shared" si="1228"/>
        <v>0</v>
      </c>
      <c r="Z3830" s="14">
        <f t="shared" si="1229"/>
        <v>0</v>
      </c>
      <c r="AA3830" s="14">
        <f t="shared" si="1230"/>
        <v>0</v>
      </c>
      <c r="AB3830" s="14">
        <f t="shared" si="1232"/>
        <v>0</v>
      </c>
      <c r="AC3830" s="15">
        <f t="shared" si="1231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7"/>
        <v>696</v>
      </c>
      <c r="Y3831" s="14">
        <f t="shared" si="1228"/>
        <v>0</v>
      </c>
      <c r="Z3831" s="14">
        <f t="shared" si="1229"/>
        <v>0</v>
      </c>
      <c r="AA3831" s="14">
        <f t="shared" si="1230"/>
        <v>0</v>
      </c>
      <c r="AB3831" s="14">
        <f t="shared" si="1232"/>
        <v>0</v>
      </c>
      <c r="AC3831" s="15">
        <f t="shared" si="1231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7"/>
        <v>682.08000000000015</v>
      </c>
      <c r="Y3832" s="14">
        <f t="shared" si="1228"/>
        <v>0</v>
      </c>
      <c r="Z3832" s="14">
        <f t="shared" si="1229"/>
        <v>0</v>
      </c>
      <c r="AA3832" s="14">
        <f t="shared" si="1230"/>
        <v>0</v>
      </c>
      <c r="AB3832" s="14">
        <f t="shared" si="1232"/>
        <v>0</v>
      </c>
      <c r="AC3832" s="15">
        <f t="shared" si="1231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7"/>
        <v>682.08000000000015</v>
      </c>
      <c r="Y3833" s="14">
        <f t="shared" si="1228"/>
        <v>0</v>
      </c>
      <c r="Z3833" s="14">
        <f t="shared" si="1229"/>
        <v>0</v>
      </c>
      <c r="AA3833" s="14">
        <f t="shared" si="1230"/>
        <v>0</v>
      </c>
      <c r="AB3833" s="14">
        <f t="shared" si="1232"/>
        <v>0</v>
      </c>
      <c r="AC3833" s="15">
        <f t="shared" si="1231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21"/>
        <v>456</v>
      </c>
      <c r="Y3834" s="52">
        <f t="shared" si="1222"/>
        <v>0</v>
      </c>
      <c r="Z3834" s="52">
        <f t="shared" si="1223"/>
        <v>0</v>
      </c>
      <c r="AA3834" s="52">
        <f t="shared" si="1224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21"/>
        <v>570</v>
      </c>
      <c r="Y3835" s="14">
        <f t="shared" si="1222"/>
        <v>0</v>
      </c>
      <c r="Z3835" s="14">
        <f t="shared" si="1223"/>
        <v>0</v>
      </c>
      <c r="AA3835" s="14">
        <f t="shared" si="1224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21"/>
        <v>429.4</v>
      </c>
      <c r="Y3836" s="14">
        <f t="shared" si="1222"/>
        <v>0</v>
      </c>
      <c r="Z3836" s="14">
        <f t="shared" si="1223"/>
        <v>0</v>
      </c>
      <c r="AA3836" s="14">
        <f t="shared" si="1224"/>
        <v>154.80000000000001</v>
      </c>
      <c r="AB3836" s="14">
        <f>R3836+W3836</f>
        <v>0</v>
      </c>
      <c r="AC3836" s="15">
        <f t="shared" ref="AC3836:AC3848" si="1233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21"/>
        <v>429.4</v>
      </c>
      <c r="Y3837" s="14">
        <f t="shared" si="1222"/>
        <v>0</v>
      </c>
      <c r="Z3837" s="14">
        <f t="shared" si="1223"/>
        <v>0</v>
      </c>
      <c r="AA3837" s="14">
        <f t="shared" si="1224"/>
        <v>154.80000000000001</v>
      </c>
      <c r="AB3837" s="14">
        <f t="shared" ref="AB3837:AB3848" si="1234">R3837+W3837</f>
        <v>0</v>
      </c>
      <c r="AC3837" s="15">
        <f t="shared" si="1233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21"/>
        <v>429.4</v>
      </c>
      <c r="Y3838" s="14">
        <f t="shared" si="1222"/>
        <v>0</v>
      </c>
      <c r="Z3838" s="14">
        <f t="shared" si="1223"/>
        <v>0</v>
      </c>
      <c r="AA3838" s="14">
        <f t="shared" si="1224"/>
        <v>154.80000000000001</v>
      </c>
      <c r="AB3838" s="14">
        <f t="shared" si="1234"/>
        <v>0</v>
      </c>
      <c r="AC3838" s="15">
        <f t="shared" si="1233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21"/>
        <v>429.4</v>
      </c>
      <c r="Y3839" s="14">
        <f t="shared" si="1222"/>
        <v>0</v>
      </c>
      <c r="Z3839" s="14">
        <f t="shared" si="1223"/>
        <v>0</v>
      </c>
      <c r="AA3839" s="14">
        <f t="shared" si="1224"/>
        <v>154.80000000000001</v>
      </c>
      <c r="AB3839" s="14">
        <f t="shared" si="1234"/>
        <v>0</v>
      </c>
      <c r="AC3839" s="15">
        <f t="shared" si="1233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1"/>
        <v>149.76000000000002</v>
      </c>
      <c r="Y3840" s="14">
        <f t="shared" si="1222"/>
        <v>579.59999999999991</v>
      </c>
      <c r="Z3840" s="14">
        <f t="shared" si="1223"/>
        <v>0</v>
      </c>
      <c r="AA3840" s="14">
        <f t="shared" si="1224"/>
        <v>0</v>
      </c>
      <c r="AB3840" s="14">
        <f t="shared" si="1234"/>
        <v>0</v>
      </c>
      <c r="AC3840" s="15">
        <f t="shared" si="1233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1"/>
        <v>149.76000000000002</v>
      </c>
      <c r="Y3841" s="14">
        <f t="shared" si="1222"/>
        <v>0</v>
      </c>
      <c r="Z3841" s="14">
        <f t="shared" si="1223"/>
        <v>579.59999999999991</v>
      </c>
      <c r="AA3841" s="14">
        <f t="shared" si="1224"/>
        <v>0</v>
      </c>
      <c r="AB3841" s="14">
        <f t="shared" si="1234"/>
        <v>0</v>
      </c>
      <c r="AC3841" s="15">
        <f t="shared" si="1233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21"/>
        <v>149.76000000000002</v>
      </c>
      <c r="Y3842" s="14">
        <f t="shared" si="1222"/>
        <v>0</v>
      </c>
      <c r="Z3842" s="14">
        <f t="shared" si="1223"/>
        <v>0</v>
      </c>
      <c r="AA3842" s="14">
        <f t="shared" si="1224"/>
        <v>621</v>
      </c>
      <c r="AB3842" s="14">
        <f t="shared" si="1234"/>
        <v>0</v>
      </c>
      <c r="AC3842" s="15">
        <f t="shared" si="1233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21"/>
        <v>149.76000000000002</v>
      </c>
      <c r="Y3843" s="14">
        <f t="shared" si="1222"/>
        <v>0</v>
      </c>
      <c r="Z3843" s="14">
        <f t="shared" si="1223"/>
        <v>0</v>
      </c>
      <c r="AA3843" s="14">
        <f t="shared" si="1224"/>
        <v>0</v>
      </c>
      <c r="AB3843" s="14">
        <f t="shared" si="1234"/>
        <v>579.59999999999991</v>
      </c>
      <c r="AC3843" s="15">
        <f t="shared" si="1233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22"/>
        <v>0</v>
      </c>
      <c r="Z3844" s="14">
        <f t="shared" si="1223"/>
        <v>0</v>
      </c>
      <c r="AA3844" s="14">
        <f t="shared" si="1224"/>
        <v>195.75</v>
      </c>
      <c r="AB3844" s="14">
        <f t="shared" si="1234"/>
        <v>0</v>
      </c>
      <c r="AC3844" s="15">
        <f t="shared" si="1233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1"/>
        <v>726</v>
      </c>
      <c r="Y3845" s="14">
        <f t="shared" si="1222"/>
        <v>0</v>
      </c>
      <c r="Z3845" s="14">
        <f t="shared" si="1223"/>
        <v>0</v>
      </c>
      <c r="AA3845" s="14">
        <f t="shared" si="1224"/>
        <v>0</v>
      </c>
      <c r="AB3845" s="14">
        <f t="shared" si="1234"/>
        <v>0</v>
      </c>
      <c r="AC3845" s="15">
        <f t="shared" si="1233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1"/>
        <v>726</v>
      </c>
      <c r="Y3846" s="14">
        <f t="shared" si="1222"/>
        <v>0</v>
      </c>
      <c r="Z3846" s="14">
        <f t="shared" si="1223"/>
        <v>0</v>
      </c>
      <c r="AA3846" s="14">
        <f t="shared" si="1224"/>
        <v>0</v>
      </c>
      <c r="AB3846" s="14">
        <f t="shared" si="1234"/>
        <v>0</v>
      </c>
      <c r="AC3846" s="15">
        <f t="shared" si="1233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21"/>
        <v>608</v>
      </c>
      <c r="Y3847" s="14">
        <f t="shared" si="1222"/>
        <v>0</v>
      </c>
      <c r="Z3847" s="14">
        <f t="shared" si="1223"/>
        <v>0</v>
      </c>
      <c r="AA3847" s="14">
        <f t="shared" si="1224"/>
        <v>129.6</v>
      </c>
      <c r="AB3847" s="14">
        <f t="shared" si="1234"/>
        <v>0</v>
      </c>
      <c r="AC3847" s="15">
        <f t="shared" si="1233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21"/>
        <v>547.20000000000005</v>
      </c>
      <c r="Y3848" s="14">
        <f t="shared" si="1222"/>
        <v>0</v>
      </c>
      <c r="Z3848" s="14">
        <f t="shared" si="1223"/>
        <v>0</v>
      </c>
      <c r="AA3848" s="14">
        <f t="shared" si="1224"/>
        <v>129.6</v>
      </c>
      <c r="AB3848" s="14">
        <f t="shared" si="1234"/>
        <v>0</v>
      </c>
      <c r="AC3848" s="15">
        <f t="shared" si="1233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1"/>
        <v>614.4</v>
      </c>
      <c r="Y3849" s="52">
        <f t="shared" si="1222"/>
        <v>0</v>
      </c>
      <c r="Z3849" s="52">
        <f t="shared" si="1223"/>
        <v>0</v>
      </c>
      <c r="AA3849" s="52">
        <f t="shared" si="1224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21"/>
        <v>710.40000000000009</v>
      </c>
      <c r="Y3850" s="14">
        <f t="shared" si="1222"/>
        <v>0</v>
      </c>
      <c r="Z3850" s="14">
        <f t="shared" si="1223"/>
        <v>0</v>
      </c>
      <c r="AA3850" s="14">
        <f t="shared" si="1224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21"/>
        <v>572.16</v>
      </c>
      <c r="Y3851" s="14">
        <f t="shared" si="1222"/>
        <v>0</v>
      </c>
      <c r="Z3851" s="14">
        <f t="shared" si="1223"/>
        <v>0</v>
      </c>
      <c r="AA3851" s="14">
        <f t="shared" si="1224"/>
        <v>0</v>
      </c>
      <c r="AB3851" s="14">
        <f>R3851+W3851</f>
        <v>0</v>
      </c>
      <c r="AC3851" s="15">
        <f t="shared" ref="AC3851:AC3863" si="1235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21"/>
        <v>572.16</v>
      </c>
      <c r="Y3852" s="14">
        <f t="shared" si="1222"/>
        <v>0</v>
      </c>
      <c r="Z3852" s="14">
        <f t="shared" si="1223"/>
        <v>0</v>
      </c>
      <c r="AA3852" s="14">
        <f t="shared" si="1224"/>
        <v>0</v>
      </c>
      <c r="AB3852" s="14">
        <f t="shared" ref="AB3852:AB3863" si="1236">R3852+W3852</f>
        <v>0</v>
      </c>
      <c r="AC3852" s="15">
        <f t="shared" si="1235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21"/>
        <v>572.16</v>
      </c>
      <c r="Y3853" s="14">
        <f t="shared" si="1222"/>
        <v>0</v>
      </c>
      <c r="Z3853" s="14">
        <f t="shared" si="1223"/>
        <v>0</v>
      </c>
      <c r="AA3853" s="14">
        <f t="shared" si="1224"/>
        <v>0</v>
      </c>
      <c r="AB3853" s="14">
        <f t="shared" si="1236"/>
        <v>0</v>
      </c>
      <c r="AC3853" s="15">
        <f t="shared" si="1235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21"/>
        <v>572.16</v>
      </c>
      <c r="Y3854" s="14">
        <f t="shared" si="1222"/>
        <v>0</v>
      </c>
      <c r="Z3854" s="14">
        <f t="shared" si="1223"/>
        <v>0</v>
      </c>
      <c r="AA3854" s="14">
        <f t="shared" si="1224"/>
        <v>0</v>
      </c>
      <c r="AB3854" s="14">
        <f t="shared" si="1236"/>
        <v>0</v>
      </c>
      <c r="AC3854" s="15">
        <f t="shared" si="1235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7">N3855+S3855</f>
        <v>137.28000000000003</v>
      </c>
      <c r="Y3855" s="14">
        <f t="shared" ref="Y3855:Y3863" si="1238">O3855+T3855</f>
        <v>581.40000000000009</v>
      </c>
      <c r="Z3855" s="14">
        <f t="shared" ref="Z3855:Z3863" si="1239">P3855+U3855</f>
        <v>0</v>
      </c>
      <c r="AA3855" s="14">
        <f t="shared" ref="AA3855:AA3863" si="1240">Q3855+V3855</f>
        <v>0</v>
      </c>
      <c r="AB3855" s="14">
        <f t="shared" si="1236"/>
        <v>0</v>
      </c>
      <c r="AC3855" s="15">
        <f t="shared" si="1235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7"/>
        <v>137.28000000000003</v>
      </c>
      <c r="Y3856" s="14">
        <f t="shared" si="1238"/>
        <v>0</v>
      </c>
      <c r="Z3856" s="14">
        <f t="shared" si="1239"/>
        <v>581.40000000000009</v>
      </c>
      <c r="AA3856" s="14">
        <f t="shared" si="1240"/>
        <v>0</v>
      </c>
      <c r="AB3856" s="14">
        <f t="shared" si="1236"/>
        <v>0</v>
      </c>
      <c r="AC3856" s="15">
        <f t="shared" si="1235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7"/>
        <v>137.28000000000003</v>
      </c>
      <c r="Y3857" s="14">
        <f t="shared" si="1238"/>
        <v>0</v>
      </c>
      <c r="Z3857" s="14">
        <f t="shared" si="1239"/>
        <v>0</v>
      </c>
      <c r="AA3857" s="14">
        <f t="shared" si="1240"/>
        <v>581.40000000000009</v>
      </c>
      <c r="AB3857" s="14">
        <f t="shared" si="1236"/>
        <v>0</v>
      </c>
      <c r="AC3857" s="15">
        <f t="shared" si="1235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7"/>
        <v>137.28000000000003</v>
      </c>
      <c r="Y3858" s="14">
        <f t="shared" si="1238"/>
        <v>0</v>
      </c>
      <c r="Z3858" s="14">
        <f t="shared" si="1239"/>
        <v>0</v>
      </c>
      <c r="AA3858" s="14">
        <f t="shared" si="1240"/>
        <v>0</v>
      </c>
      <c r="AB3858" s="14">
        <f t="shared" si="1236"/>
        <v>581.40000000000009</v>
      </c>
      <c r="AC3858" s="15">
        <f t="shared" si="1235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8"/>
        <v>0</v>
      </c>
      <c r="Z3859" s="14">
        <f t="shared" si="1239"/>
        <v>0</v>
      </c>
      <c r="AA3859" s="14">
        <f t="shared" si="1240"/>
        <v>0</v>
      </c>
      <c r="AB3859" s="14">
        <f t="shared" si="1236"/>
        <v>0</v>
      </c>
      <c r="AC3859" s="15">
        <f t="shared" si="1235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7"/>
        <v>691.19999999999993</v>
      </c>
      <c r="Y3860" s="14">
        <f t="shared" si="1238"/>
        <v>0</v>
      </c>
      <c r="Z3860" s="14">
        <f t="shared" si="1239"/>
        <v>0</v>
      </c>
      <c r="AA3860" s="14">
        <f t="shared" si="1240"/>
        <v>0</v>
      </c>
      <c r="AB3860" s="14">
        <f t="shared" si="1236"/>
        <v>0</v>
      </c>
      <c r="AC3860" s="15">
        <f t="shared" si="1235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7"/>
        <v>691.19999999999993</v>
      </c>
      <c r="Y3861" s="14">
        <f t="shared" si="1238"/>
        <v>0</v>
      </c>
      <c r="Z3861" s="14">
        <f t="shared" si="1239"/>
        <v>0</v>
      </c>
      <c r="AA3861" s="14">
        <f t="shared" si="1240"/>
        <v>0</v>
      </c>
      <c r="AB3861" s="14">
        <f t="shared" si="1236"/>
        <v>0</v>
      </c>
      <c r="AC3861" s="15">
        <f t="shared" si="1235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7"/>
        <v>764.92800000000011</v>
      </c>
      <c r="Y3862" s="14">
        <f t="shared" si="1238"/>
        <v>0</v>
      </c>
      <c r="Z3862" s="14">
        <f t="shared" si="1239"/>
        <v>0</v>
      </c>
      <c r="AA3862" s="14">
        <f t="shared" si="1240"/>
        <v>0</v>
      </c>
      <c r="AB3862" s="14">
        <f t="shared" si="1236"/>
        <v>0</v>
      </c>
      <c r="AC3862" s="15">
        <f t="shared" si="1235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7"/>
        <v>645.12000000000012</v>
      </c>
      <c r="Y3863" s="14">
        <f t="shared" si="1238"/>
        <v>0</v>
      </c>
      <c r="Z3863" s="14">
        <f t="shared" si="1239"/>
        <v>0</v>
      </c>
      <c r="AA3863" s="14">
        <f t="shared" si="1240"/>
        <v>0</v>
      </c>
      <c r="AB3863" s="14">
        <f t="shared" si="1236"/>
        <v>0</v>
      </c>
      <c r="AC3863" s="15">
        <f t="shared" si="1235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41">N3864+S3864</f>
        <v>450.8</v>
      </c>
      <c r="Y3864" s="52">
        <f t="shared" ref="Y3864:Y3893" si="1242">O3864+T3864</f>
        <v>150</v>
      </c>
      <c r="Z3864" s="52">
        <f t="shared" ref="Z3864:Z3893" si="1243">P3864+U3864</f>
        <v>0</v>
      </c>
      <c r="AA3864" s="52">
        <f t="shared" ref="AA3864:AA3893" si="1244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41"/>
        <v>588</v>
      </c>
      <c r="Y3865" s="14">
        <f t="shared" si="1242"/>
        <v>120</v>
      </c>
      <c r="Z3865" s="14">
        <f t="shared" si="1243"/>
        <v>0</v>
      </c>
      <c r="AA3865" s="14">
        <f t="shared" si="1244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41"/>
        <v>425.32</v>
      </c>
      <c r="Y3866" s="14">
        <f t="shared" si="1242"/>
        <v>145</v>
      </c>
      <c r="Z3866" s="14">
        <f t="shared" si="1243"/>
        <v>0</v>
      </c>
      <c r="AA3866" s="14">
        <f t="shared" si="1244"/>
        <v>0</v>
      </c>
      <c r="AB3866" s="14">
        <f>R3866+W3866</f>
        <v>0</v>
      </c>
      <c r="AC3866" s="15">
        <f t="shared" ref="AC3866:AC3878" si="1245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41"/>
        <v>425.32</v>
      </c>
      <c r="Y3867" s="14">
        <f t="shared" si="1242"/>
        <v>145</v>
      </c>
      <c r="Z3867" s="14">
        <f t="shared" si="1243"/>
        <v>0</v>
      </c>
      <c r="AA3867" s="14">
        <f t="shared" si="1244"/>
        <v>0</v>
      </c>
      <c r="AB3867" s="14">
        <f t="shared" ref="AB3867:AB3878" si="1246">R3867+W3867</f>
        <v>0</v>
      </c>
      <c r="AC3867" s="15">
        <f t="shared" si="1245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41"/>
        <v>425.32</v>
      </c>
      <c r="Y3868" s="14">
        <f t="shared" si="1242"/>
        <v>145</v>
      </c>
      <c r="Z3868" s="14">
        <f t="shared" si="1243"/>
        <v>0</v>
      </c>
      <c r="AA3868" s="14">
        <f t="shared" si="1244"/>
        <v>0</v>
      </c>
      <c r="AB3868" s="14">
        <f t="shared" si="1246"/>
        <v>0</v>
      </c>
      <c r="AC3868" s="15">
        <f t="shared" si="1245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41"/>
        <v>425.32</v>
      </c>
      <c r="Y3869" s="14">
        <f t="shared" si="1242"/>
        <v>145</v>
      </c>
      <c r="Z3869" s="14">
        <f t="shared" si="1243"/>
        <v>0</v>
      </c>
      <c r="AA3869" s="14">
        <f t="shared" si="1244"/>
        <v>0</v>
      </c>
      <c r="AB3869" s="14">
        <f t="shared" si="1246"/>
        <v>0</v>
      </c>
      <c r="AC3869" s="15">
        <f t="shared" si="1245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41"/>
        <v>146.51</v>
      </c>
      <c r="Y3870" s="14">
        <f t="shared" si="1242"/>
        <v>555</v>
      </c>
      <c r="Z3870" s="14">
        <f t="shared" si="1243"/>
        <v>0</v>
      </c>
      <c r="AA3870" s="14">
        <f t="shared" si="1244"/>
        <v>0</v>
      </c>
      <c r="AB3870" s="14">
        <f t="shared" si="1246"/>
        <v>0</v>
      </c>
      <c r="AC3870" s="15">
        <f t="shared" si="1245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41"/>
        <v>146.51</v>
      </c>
      <c r="Y3871" s="14">
        <f t="shared" si="1242"/>
        <v>0</v>
      </c>
      <c r="Z3871" s="14">
        <f t="shared" si="1243"/>
        <v>555</v>
      </c>
      <c r="AA3871" s="14">
        <f t="shared" si="1244"/>
        <v>0</v>
      </c>
      <c r="AB3871" s="14">
        <f t="shared" si="1246"/>
        <v>0</v>
      </c>
      <c r="AC3871" s="15">
        <f t="shared" si="1245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41"/>
        <v>146.51</v>
      </c>
      <c r="Y3872" s="14">
        <f t="shared" si="1242"/>
        <v>0</v>
      </c>
      <c r="Z3872" s="14">
        <f t="shared" si="1243"/>
        <v>0</v>
      </c>
      <c r="AA3872" s="14">
        <f t="shared" si="1244"/>
        <v>555</v>
      </c>
      <c r="AB3872" s="14">
        <f t="shared" si="1246"/>
        <v>0</v>
      </c>
      <c r="AC3872" s="15">
        <f t="shared" si="1245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41"/>
        <v>146.51</v>
      </c>
      <c r="Y3873" s="14">
        <f t="shared" si="1242"/>
        <v>0</v>
      </c>
      <c r="Z3873" s="14">
        <f t="shared" si="1243"/>
        <v>0</v>
      </c>
      <c r="AA3873" s="14">
        <f t="shared" si="1244"/>
        <v>0</v>
      </c>
      <c r="AB3873" s="14">
        <f t="shared" si="1246"/>
        <v>555</v>
      </c>
      <c r="AC3873" s="15">
        <f t="shared" si="1245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42"/>
        <v>150</v>
      </c>
      <c r="Z3874" s="14">
        <f t="shared" si="1243"/>
        <v>0</v>
      </c>
      <c r="AA3874" s="14">
        <f t="shared" si="1244"/>
        <v>0</v>
      </c>
      <c r="AB3874" s="14">
        <f t="shared" si="1246"/>
        <v>0</v>
      </c>
      <c r="AC3874" s="15">
        <f t="shared" si="1245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41"/>
        <v>693</v>
      </c>
      <c r="Y3875" s="14">
        <f t="shared" si="1242"/>
        <v>0</v>
      </c>
      <c r="Z3875" s="14">
        <f t="shared" si="1243"/>
        <v>0</v>
      </c>
      <c r="AA3875" s="14">
        <f t="shared" si="1244"/>
        <v>0</v>
      </c>
      <c r="AB3875" s="14">
        <f t="shared" si="1246"/>
        <v>0</v>
      </c>
      <c r="AC3875" s="15">
        <f t="shared" si="1245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41"/>
        <v>693</v>
      </c>
      <c r="Y3876" s="14">
        <f t="shared" si="1242"/>
        <v>0</v>
      </c>
      <c r="Z3876" s="14">
        <f t="shared" si="1243"/>
        <v>0</v>
      </c>
      <c r="AA3876" s="14">
        <f t="shared" si="1244"/>
        <v>0</v>
      </c>
      <c r="AB3876" s="14">
        <f t="shared" si="1246"/>
        <v>0</v>
      </c>
      <c r="AC3876" s="15">
        <f t="shared" si="1245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41"/>
        <v>627.20000000000005</v>
      </c>
      <c r="Y3877" s="14">
        <f t="shared" si="1242"/>
        <v>120</v>
      </c>
      <c r="Z3877" s="14">
        <f t="shared" si="1243"/>
        <v>0</v>
      </c>
      <c r="AA3877" s="14">
        <f t="shared" si="1244"/>
        <v>0</v>
      </c>
      <c r="AB3877" s="14">
        <f t="shared" si="1246"/>
        <v>0</v>
      </c>
      <c r="AC3877" s="15">
        <f t="shared" si="1245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41"/>
        <v>556.6400000000001</v>
      </c>
      <c r="Y3878" s="14">
        <f t="shared" si="1242"/>
        <v>120</v>
      </c>
      <c r="Z3878" s="14">
        <f t="shared" si="1243"/>
        <v>0</v>
      </c>
      <c r="AA3878" s="14">
        <f t="shared" si="1244"/>
        <v>0</v>
      </c>
      <c r="AB3878" s="14">
        <f t="shared" si="1246"/>
        <v>0</v>
      </c>
      <c r="AC3878" s="15">
        <f t="shared" si="1245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41"/>
        <v>613.59999999999991</v>
      </c>
      <c r="Y3879" s="52">
        <f t="shared" si="1242"/>
        <v>0</v>
      </c>
      <c r="Z3879" s="52">
        <f t="shared" si="1243"/>
        <v>0</v>
      </c>
      <c r="AA3879" s="52">
        <f t="shared" si="1244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1"/>
        <v>755.2</v>
      </c>
      <c r="Y3880" s="14">
        <f t="shared" si="1242"/>
        <v>0</v>
      </c>
      <c r="Z3880" s="14">
        <f t="shared" si="1243"/>
        <v>0</v>
      </c>
      <c r="AA3880" s="14">
        <f t="shared" si="1244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1"/>
        <v>575.83999999999992</v>
      </c>
      <c r="Y3881" s="14">
        <f t="shared" si="1242"/>
        <v>0</v>
      </c>
      <c r="Z3881" s="14">
        <f t="shared" si="1243"/>
        <v>0</v>
      </c>
      <c r="AA3881" s="14">
        <f t="shared" si="1244"/>
        <v>0</v>
      </c>
      <c r="AB3881" s="14">
        <f>R3881+W3881</f>
        <v>0</v>
      </c>
      <c r="AC3881" s="15">
        <f t="shared" ref="AC3881:AC3893" si="1247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1"/>
        <v>575.83999999999992</v>
      </c>
      <c r="Y3882" s="14">
        <f t="shared" si="1242"/>
        <v>0</v>
      </c>
      <c r="Z3882" s="14">
        <f t="shared" si="1243"/>
        <v>0</v>
      </c>
      <c r="AA3882" s="14">
        <f t="shared" si="1244"/>
        <v>0</v>
      </c>
      <c r="AB3882" s="14">
        <f t="shared" ref="AB3882:AB3893" si="1248">R3882+W3882</f>
        <v>0</v>
      </c>
      <c r="AC3882" s="15">
        <f t="shared" si="1247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1"/>
        <v>575.83999999999992</v>
      </c>
      <c r="Y3883" s="14">
        <f t="shared" si="1242"/>
        <v>0</v>
      </c>
      <c r="Z3883" s="14">
        <f t="shared" si="1243"/>
        <v>0</v>
      </c>
      <c r="AA3883" s="14">
        <f t="shared" si="1244"/>
        <v>0</v>
      </c>
      <c r="AB3883" s="14">
        <f t="shared" si="1248"/>
        <v>0</v>
      </c>
      <c r="AC3883" s="15">
        <f t="shared" si="1247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1"/>
        <v>575.83999999999992</v>
      </c>
      <c r="Y3884" s="14">
        <f t="shared" si="1242"/>
        <v>0</v>
      </c>
      <c r="Z3884" s="14">
        <f t="shared" si="1243"/>
        <v>0</v>
      </c>
      <c r="AA3884" s="14">
        <f t="shared" si="1244"/>
        <v>0</v>
      </c>
      <c r="AB3884" s="14">
        <f t="shared" si="1248"/>
        <v>0</v>
      </c>
      <c r="AC3884" s="15">
        <f t="shared" si="1247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1"/>
        <v>199.42000000000002</v>
      </c>
      <c r="Y3885" s="14">
        <f t="shared" si="1242"/>
        <v>526.5</v>
      </c>
      <c r="Z3885" s="14">
        <f t="shared" si="1243"/>
        <v>0</v>
      </c>
      <c r="AA3885" s="14">
        <f t="shared" si="1244"/>
        <v>0</v>
      </c>
      <c r="AB3885" s="14">
        <f t="shared" si="1248"/>
        <v>0</v>
      </c>
      <c r="AC3885" s="15">
        <f t="shared" si="1247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1"/>
        <v>199.42000000000002</v>
      </c>
      <c r="Y3886" s="14">
        <f t="shared" si="1242"/>
        <v>0</v>
      </c>
      <c r="Z3886" s="14">
        <f t="shared" si="1243"/>
        <v>526.5</v>
      </c>
      <c r="AA3886" s="14">
        <f t="shared" si="1244"/>
        <v>0</v>
      </c>
      <c r="AB3886" s="14">
        <f t="shared" si="1248"/>
        <v>0</v>
      </c>
      <c r="AC3886" s="15">
        <f t="shared" si="1247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41"/>
        <v>199.42000000000002</v>
      </c>
      <c r="Y3887" s="14">
        <f t="shared" si="1242"/>
        <v>0</v>
      </c>
      <c r="Z3887" s="14">
        <f t="shared" si="1243"/>
        <v>0</v>
      </c>
      <c r="AA3887" s="14">
        <f t="shared" si="1244"/>
        <v>526.5</v>
      </c>
      <c r="AB3887" s="14">
        <f t="shared" si="1248"/>
        <v>0</v>
      </c>
      <c r="AC3887" s="15">
        <f t="shared" si="1247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41"/>
        <v>199.42000000000002</v>
      </c>
      <c r="Y3888" s="14">
        <f t="shared" si="1242"/>
        <v>0</v>
      </c>
      <c r="Z3888" s="14">
        <f t="shared" si="1243"/>
        <v>0</v>
      </c>
      <c r="AA3888" s="14">
        <f t="shared" si="1244"/>
        <v>0</v>
      </c>
      <c r="AB3888" s="14">
        <f t="shared" si="1248"/>
        <v>526.5</v>
      </c>
      <c r="AC3888" s="15">
        <f t="shared" si="1247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42"/>
        <v>0</v>
      </c>
      <c r="Z3889" s="14">
        <f t="shared" si="1243"/>
        <v>0</v>
      </c>
      <c r="AA3889" s="14">
        <f t="shared" si="1244"/>
        <v>0</v>
      </c>
      <c r="AB3889" s="14">
        <f t="shared" si="1248"/>
        <v>0</v>
      </c>
      <c r="AC3889" s="15">
        <f t="shared" si="1247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1"/>
        <v>708</v>
      </c>
      <c r="Y3890" s="14">
        <f t="shared" si="1242"/>
        <v>0</v>
      </c>
      <c r="Z3890" s="14">
        <f t="shared" si="1243"/>
        <v>0</v>
      </c>
      <c r="AA3890" s="14">
        <f t="shared" si="1244"/>
        <v>0</v>
      </c>
      <c r="AB3890" s="14">
        <f t="shared" si="1248"/>
        <v>0</v>
      </c>
      <c r="AC3890" s="15">
        <f t="shared" si="1247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1"/>
        <v>708</v>
      </c>
      <c r="Y3891" s="14">
        <f t="shared" si="1242"/>
        <v>0</v>
      </c>
      <c r="Z3891" s="14">
        <f t="shared" si="1243"/>
        <v>0</v>
      </c>
      <c r="AA3891" s="14">
        <f t="shared" si="1244"/>
        <v>0</v>
      </c>
      <c r="AB3891" s="14">
        <f t="shared" si="1248"/>
        <v>0</v>
      </c>
      <c r="AC3891" s="15">
        <f t="shared" si="1247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1"/>
        <v>693.84000000000015</v>
      </c>
      <c r="Y3892" s="14">
        <f t="shared" si="1242"/>
        <v>0</v>
      </c>
      <c r="Z3892" s="14">
        <f t="shared" si="1243"/>
        <v>0</v>
      </c>
      <c r="AA3892" s="14">
        <f t="shared" si="1244"/>
        <v>0</v>
      </c>
      <c r="AB3892" s="14">
        <f t="shared" si="1248"/>
        <v>0</v>
      </c>
      <c r="AC3892" s="15">
        <f t="shared" si="1247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1"/>
        <v>693.84000000000015</v>
      </c>
      <c r="Y3893" s="14">
        <f t="shared" si="1242"/>
        <v>0</v>
      </c>
      <c r="Z3893" s="14">
        <f t="shared" si="1243"/>
        <v>0</v>
      </c>
      <c r="AA3893" s="14">
        <f t="shared" si="1244"/>
        <v>0</v>
      </c>
      <c r="AB3893" s="14">
        <f t="shared" si="1248"/>
        <v>0</v>
      </c>
      <c r="AC3893" s="15">
        <f t="shared" si="1247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21"/>
        <v>200</v>
      </c>
      <c r="Y3894" s="52">
        <f t="shared" si="1222"/>
        <v>0</v>
      </c>
      <c r="Z3894" s="52">
        <f t="shared" si="1223"/>
        <v>400</v>
      </c>
      <c r="AA3894" s="52">
        <f t="shared" si="1224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9">N3895+S3895</f>
        <v>320</v>
      </c>
      <c r="Y3895" s="14">
        <f t="shared" ref="Y3895:Y3909" si="1250">O3895+T3895</f>
        <v>0</v>
      </c>
      <c r="Z3895" s="14">
        <f t="shared" ref="Z3895:Z3909" si="1251">P3895+U3895</f>
        <v>320</v>
      </c>
      <c r="AA3895" s="14">
        <f t="shared" ref="AA3895:AA3909" si="1252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9"/>
        <v>190</v>
      </c>
      <c r="Y3896" s="14">
        <f t="shared" si="1250"/>
        <v>0</v>
      </c>
      <c r="Z3896" s="14">
        <f t="shared" si="1251"/>
        <v>400</v>
      </c>
      <c r="AA3896" s="14">
        <f t="shared" si="1252"/>
        <v>0</v>
      </c>
      <c r="AB3896" s="14">
        <f>R3896+W3896</f>
        <v>0</v>
      </c>
      <c r="AC3896" s="15">
        <f t="shared" ref="AC3896:AC3908" si="1253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9"/>
        <v>190</v>
      </c>
      <c r="Y3897" s="14">
        <f t="shared" si="1250"/>
        <v>0</v>
      </c>
      <c r="Z3897" s="14">
        <f t="shared" si="1251"/>
        <v>400</v>
      </c>
      <c r="AA3897" s="14">
        <f t="shared" si="1252"/>
        <v>0</v>
      </c>
      <c r="AB3897" s="14">
        <f t="shared" ref="AB3897:AB3908" si="1254">R3897+W3897</f>
        <v>0</v>
      </c>
      <c r="AC3897" s="15">
        <f t="shared" si="1253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9"/>
        <v>190</v>
      </c>
      <c r="Y3898" s="14">
        <f t="shared" si="1250"/>
        <v>0</v>
      </c>
      <c r="Z3898" s="14">
        <f t="shared" si="1251"/>
        <v>400</v>
      </c>
      <c r="AA3898" s="14">
        <f t="shared" si="1252"/>
        <v>0</v>
      </c>
      <c r="AB3898" s="14">
        <f t="shared" si="1254"/>
        <v>0</v>
      </c>
      <c r="AC3898" s="15">
        <f t="shared" si="1253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9"/>
        <v>190</v>
      </c>
      <c r="Y3899" s="14">
        <f t="shared" si="1250"/>
        <v>0</v>
      </c>
      <c r="Z3899" s="14">
        <f t="shared" si="1251"/>
        <v>400</v>
      </c>
      <c r="AA3899" s="14">
        <f t="shared" si="1252"/>
        <v>0</v>
      </c>
      <c r="AB3899" s="14">
        <f t="shared" si="1254"/>
        <v>0</v>
      </c>
      <c r="AC3899" s="15">
        <f t="shared" si="1253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9"/>
        <v>137.80000000000001</v>
      </c>
      <c r="Y3900" s="14">
        <f t="shared" si="1250"/>
        <v>576</v>
      </c>
      <c r="Z3900" s="14">
        <f t="shared" si="1251"/>
        <v>0</v>
      </c>
      <c r="AA3900" s="14">
        <f t="shared" si="1252"/>
        <v>0</v>
      </c>
      <c r="AB3900" s="14">
        <f t="shared" si="1254"/>
        <v>0</v>
      </c>
      <c r="AC3900" s="15">
        <f t="shared" si="1253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9"/>
        <v>137.80000000000001</v>
      </c>
      <c r="Y3901" s="14">
        <f t="shared" si="1250"/>
        <v>0</v>
      </c>
      <c r="Z3901" s="14">
        <f t="shared" si="1251"/>
        <v>624</v>
      </c>
      <c r="AA3901" s="14">
        <f t="shared" si="1252"/>
        <v>0</v>
      </c>
      <c r="AB3901" s="14">
        <f t="shared" si="1254"/>
        <v>0</v>
      </c>
      <c r="AC3901" s="15">
        <f t="shared" si="1253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9"/>
        <v>137.80000000000001</v>
      </c>
      <c r="Y3902" s="14">
        <f t="shared" si="1250"/>
        <v>0</v>
      </c>
      <c r="Z3902" s="14">
        <f t="shared" si="1251"/>
        <v>0</v>
      </c>
      <c r="AA3902" s="14">
        <f t="shared" si="1252"/>
        <v>576</v>
      </c>
      <c r="AB3902" s="14">
        <f t="shared" si="1254"/>
        <v>0</v>
      </c>
      <c r="AC3902" s="15">
        <f t="shared" si="1253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9"/>
        <v>137.80000000000001</v>
      </c>
      <c r="Y3903" s="14">
        <f t="shared" si="1250"/>
        <v>0</v>
      </c>
      <c r="Z3903" s="14">
        <f t="shared" si="1251"/>
        <v>0</v>
      </c>
      <c r="AA3903" s="14">
        <f t="shared" si="1252"/>
        <v>0</v>
      </c>
      <c r="AB3903" s="14">
        <f t="shared" si="1254"/>
        <v>576</v>
      </c>
      <c r="AC3903" s="15">
        <f t="shared" si="1253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50"/>
        <v>0</v>
      </c>
      <c r="Z3904" s="14">
        <f t="shared" si="1251"/>
        <v>510</v>
      </c>
      <c r="AA3904" s="14">
        <f t="shared" si="1252"/>
        <v>0</v>
      </c>
      <c r="AB3904" s="14">
        <f t="shared" si="1254"/>
        <v>0</v>
      </c>
      <c r="AC3904" s="15">
        <f t="shared" si="1253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9"/>
        <v>712.5</v>
      </c>
      <c r="Y3905" s="14">
        <f t="shared" si="1250"/>
        <v>0</v>
      </c>
      <c r="Z3905" s="14">
        <f t="shared" si="1251"/>
        <v>0</v>
      </c>
      <c r="AA3905" s="14">
        <f t="shared" si="1252"/>
        <v>0</v>
      </c>
      <c r="AB3905" s="14">
        <f t="shared" si="1254"/>
        <v>0</v>
      </c>
      <c r="AC3905" s="15">
        <f t="shared" si="1253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9"/>
        <v>712.5</v>
      </c>
      <c r="Y3906" s="14">
        <f t="shared" si="1250"/>
        <v>0</v>
      </c>
      <c r="Z3906" s="14">
        <f t="shared" si="1251"/>
        <v>0</v>
      </c>
      <c r="AA3906" s="14">
        <f t="shared" si="1252"/>
        <v>0</v>
      </c>
      <c r="AB3906" s="14">
        <f t="shared" si="1254"/>
        <v>0</v>
      </c>
      <c r="AC3906" s="15">
        <f t="shared" si="1253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9"/>
        <v>324</v>
      </c>
      <c r="Y3907" s="14">
        <f t="shared" si="1250"/>
        <v>0</v>
      </c>
      <c r="Z3907" s="14">
        <f t="shared" si="1251"/>
        <v>320</v>
      </c>
      <c r="AA3907" s="14">
        <f t="shared" si="1252"/>
        <v>0</v>
      </c>
      <c r="AB3907" s="14">
        <f t="shared" si="1254"/>
        <v>0</v>
      </c>
      <c r="AC3907" s="15">
        <f t="shared" si="1253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9"/>
        <v>324</v>
      </c>
      <c r="Y3908" s="14">
        <f t="shared" si="1250"/>
        <v>0</v>
      </c>
      <c r="Z3908" s="14">
        <f t="shared" si="1251"/>
        <v>320</v>
      </c>
      <c r="AA3908" s="14">
        <f t="shared" si="1252"/>
        <v>0</v>
      </c>
      <c r="AB3908" s="14">
        <f t="shared" si="1254"/>
        <v>0</v>
      </c>
      <c r="AC3908" s="15">
        <f t="shared" si="1253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9"/>
        <v>256</v>
      </c>
      <c r="Y3909" s="52">
        <f t="shared" si="1250"/>
        <v>150</v>
      </c>
      <c r="Z3909" s="52">
        <f t="shared" si="1251"/>
        <v>0</v>
      </c>
      <c r="AA3909" s="52">
        <f t="shared" si="1252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5">N3910+S3910</f>
        <v>448</v>
      </c>
      <c r="Y3910" s="14">
        <f t="shared" ref="Y3910:Y3923" si="1256">O3910+T3910</f>
        <v>120</v>
      </c>
      <c r="Z3910" s="14">
        <f t="shared" ref="Z3910:Z3923" si="1257">P3910+U3910</f>
        <v>0</v>
      </c>
      <c r="AA3910" s="14">
        <f t="shared" ref="AA3910:AA3923" si="1258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5"/>
        <v>246.4</v>
      </c>
      <c r="Y3911" s="14">
        <f t="shared" si="1256"/>
        <v>145</v>
      </c>
      <c r="Z3911" s="14">
        <f t="shared" si="1257"/>
        <v>0</v>
      </c>
      <c r="AA3911" s="14">
        <f t="shared" si="1258"/>
        <v>0</v>
      </c>
      <c r="AB3911" s="14">
        <f>R3911+W3911</f>
        <v>190</v>
      </c>
      <c r="AC3911" s="15">
        <f t="shared" ref="AC3911:AC3923" si="1259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5"/>
        <v>246.4</v>
      </c>
      <c r="Y3912" s="14">
        <f t="shared" si="1256"/>
        <v>145</v>
      </c>
      <c r="Z3912" s="14">
        <f t="shared" si="1257"/>
        <v>0</v>
      </c>
      <c r="AA3912" s="14">
        <f t="shared" si="1258"/>
        <v>0</v>
      </c>
      <c r="AB3912" s="14">
        <f t="shared" ref="AB3912:AB3923" si="1260">R3912+W3912</f>
        <v>190</v>
      </c>
      <c r="AC3912" s="15">
        <f t="shared" si="1259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5"/>
        <v>246.4</v>
      </c>
      <c r="Y3913" s="14">
        <f t="shared" si="1256"/>
        <v>145</v>
      </c>
      <c r="Z3913" s="14">
        <f t="shared" si="1257"/>
        <v>0</v>
      </c>
      <c r="AA3913" s="14">
        <f t="shared" si="1258"/>
        <v>0</v>
      </c>
      <c r="AB3913" s="14">
        <f t="shared" si="1260"/>
        <v>190</v>
      </c>
      <c r="AC3913" s="15">
        <f t="shared" si="1259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5"/>
        <v>246.4</v>
      </c>
      <c r="Y3914" s="14">
        <f t="shared" si="1256"/>
        <v>145</v>
      </c>
      <c r="Z3914" s="14">
        <f t="shared" si="1257"/>
        <v>0</v>
      </c>
      <c r="AA3914" s="14">
        <f t="shared" si="1258"/>
        <v>0</v>
      </c>
      <c r="AB3914" s="14">
        <f t="shared" si="1260"/>
        <v>190</v>
      </c>
      <c r="AC3914" s="15">
        <f t="shared" si="1259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5"/>
        <v>83.2</v>
      </c>
      <c r="Y3915" s="14">
        <f t="shared" si="1256"/>
        <v>630</v>
      </c>
      <c r="Z3915" s="14">
        <f t="shared" si="1257"/>
        <v>0</v>
      </c>
      <c r="AA3915" s="14">
        <f t="shared" si="1258"/>
        <v>0</v>
      </c>
      <c r="AB3915" s="14">
        <f t="shared" si="1260"/>
        <v>0</v>
      </c>
      <c r="AC3915" s="15">
        <f t="shared" si="1259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5"/>
        <v>83.2</v>
      </c>
      <c r="Y3916" s="14">
        <f t="shared" si="1256"/>
        <v>0</v>
      </c>
      <c r="Z3916" s="14">
        <f t="shared" si="1257"/>
        <v>630</v>
      </c>
      <c r="AA3916" s="14">
        <f t="shared" si="1258"/>
        <v>0</v>
      </c>
      <c r="AB3916" s="14">
        <f t="shared" si="1260"/>
        <v>0</v>
      </c>
      <c r="AC3916" s="15">
        <f t="shared" si="1259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5"/>
        <v>83.2</v>
      </c>
      <c r="Y3917" s="14">
        <f t="shared" si="1256"/>
        <v>0</v>
      </c>
      <c r="Z3917" s="14">
        <f t="shared" si="1257"/>
        <v>0</v>
      </c>
      <c r="AA3917" s="14">
        <f t="shared" si="1258"/>
        <v>630</v>
      </c>
      <c r="AB3917" s="14">
        <f t="shared" si="1260"/>
        <v>0</v>
      </c>
      <c r="AC3917" s="15">
        <f t="shared" si="1259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5"/>
        <v>83.2</v>
      </c>
      <c r="Y3918" s="14">
        <f t="shared" si="1256"/>
        <v>0</v>
      </c>
      <c r="Z3918" s="14">
        <f t="shared" si="1257"/>
        <v>0</v>
      </c>
      <c r="AA3918" s="14">
        <f t="shared" si="1258"/>
        <v>0</v>
      </c>
      <c r="AB3918" s="14">
        <f t="shared" si="1260"/>
        <v>630</v>
      </c>
      <c r="AC3918" s="15">
        <f t="shared" si="1259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6"/>
        <v>150</v>
      </c>
      <c r="Z3919" s="14">
        <f t="shared" si="1257"/>
        <v>0</v>
      </c>
      <c r="AA3919" s="14">
        <f t="shared" si="1258"/>
        <v>0</v>
      </c>
      <c r="AB3919" s="14">
        <f t="shared" si="1260"/>
        <v>187.5</v>
      </c>
      <c r="AC3919" s="15">
        <f t="shared" si="1259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5"/>
        <v>702</v>
      </c>
      <c r="Y3920" s="14">
        <f t="shared" si="1256"/>
        <v>0</v>
      </c>
      <c r="Z3920" s="14">
        <f t="shared" si="1257"/>
        <v>0</v>
      </c>
      <c r="AA3920" s="14">
        <f t="shared" si="1258"/>
        <v>0</v>
      </c>
      <c r="AB3920" s="14">
        <f t="shared" si="1260"/>
        <v>0</v>
      </c>
      <c r="AC3920" s="15">
        <f t="shared" si="1259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5"/>
        <v>702</v>
      </c>
      <c r="Y3921" s="14">
        <f t="shared" si="1256"/>
        <v>0</v>
      </c>
      <c r="Z3921" s="14">
        <f t="shared" si="1257"/>
        <v>0</v>
      </c>
      <c r="AA3921" s="14">
        <f t="shared" si="1258"/>
        <v>0</v>
      </c>
      <c r="AB3921" s="14">
        <f t="shared" si="1260"/>
        <v>0</v>
      </c>
      <c r="AC3921" s="15">
        <f t="shared" si="1259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5"/>
        <v>432</v>
      </c>
      <c r="Y3922" s="14">
        <f t="shared" si="1256"/>
        <v>120</v>
      </c>
      <c r="Z3922" s="14">
        <f t="shared" si="1257"/>
        <v>0</v>
      </c>
      <c r="AA3922" s="14">
        <f t="shared" si="1258"/>
        <v>0</v>
      </c>
      <c r="AB3922" s="14">
        <f t="shared" si="1260"/>
        <v>160</v>
      </c>
      <c r="AC3922" s="15">
        <f t="shared" si="1259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5"/>
        <v>377.6</v>
      </c>
      <c r="Y3923" s="14">
        <f t="shared" si="1256"/>
        <v>120</v>
      </c>
      <c r="Z3923" s="14">
        <f t="shared" si="1257"/>
        <v>0</v>
      </c>
      <c r="AA3923" s="14">
        <f t="shared" si="1258"/>
        <v>0</v>
      </c>
      <c r="AB3923" s="14">
        <f t="shared" si="1260"/>
        <v>160</v>
      </c>
      <c r="AC3923" s="15">
        <f t="shared" si="1259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61">N3925+S3925</f>
        <v>603.20000000000005</v>
      </c>
      <c r="Y3925" s="14">
        <f t="shared" si="1261"/>
        <v>0</v>
      </c>
      <c r="Z3925" s="14">
        <f t="shared" si="1261"/>
        <v>0</v>
      </c>
      <c r="AA3925" s="14">
        <f t="shared" si="1261"/>
        <v>0</v>
      </c>
      <c r="AB3925" s="14">
        <f t="shared" si="1261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61"/>
        <v>696.00000000000011</v>
      </c>
      <c r="Y3926" s="14">
        <f t="shared" si="1261"/>
        <v>0</v>
      </c>
      <c r="Z3926" s="14">
        <f t="shared" si="1261"/>
        <v>0</v>
      </c>
      <c r="AA3926" s="14">
        <f t="shared" si="1261"/>
        <v>0</v>
      </c>
      <c r="AB3926" s="14">
        <f t="shared" si="1261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61"/>
        <v>566.07999999999993</v>
      </c>
      <c r="Y3927" s="14">
        <f t="shared" si="1261"/>
        <v>0</v>
      </c>
      <c r="Z3927" s="14">
        <f t="shared" si="1261"/>
        <v>0</v>
      </c>
      <c r="AA3927" s="14">
        <f t="shared" si="1261"/>
        <v>0</v>
      </c>
      <c r="AB3927" s="14">
        <f t="shared" si="1261"/>
        <v>0</v>
      </c>
      <c r="AC3927" s="15">
        <f t="shared" ref="AC3927:AC3939" si="1262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63">N3928+S3928</f>
        <v>566.07999999999993</v>
      </c>
      <c r="Y3928" s="14">
        <f t="shared" ref="Y3928:Y3939" si="1264">O3928+T3928</f>
        <v>0</v>
      </c>
      <c r="Z3928" s="14">
        <f t="shared" ref="Z3928:Z3939" si="1265">P3928+U3928</f>
        <v>0</v>
      </c>
      <c r="AA3928" s="14">
        <f t="shared" ref="AA3928:AA3939" si="1266">Q3928+V3928</f>
        <v>0</v>
      </c>
      <c r="AB3928" s="14">
        <f t="shared" ref="AB3928:AB3956" si="1267">R3928+W3928</f>
        <v>0</v>
      </c>
      <c r="AC3928" s="15">
        <f t="shared" si="1262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63"/>
        <v>566.07999999999993</v>
      </c>
      <c r="Y3929" s="14">
        <f t="shared" si="1264"/>
        <v>0</v>
      </c>
      <c r="Z3929" s="14">
        <f t="shared" si="1265"/>
        <v>0</v>
      </c>
      <c r="AA3929" s="14">
        <f t="shared" si="1266"/>
        <v>0</v>
      </c>
      <c r="AB3929" s="14">
        <f t="shared" si="1267"/>
        <v>0</v>
      </c>
      <c r="AC3929" s="15">
        <f t="shared" si="1262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63"/>
        <v>566.07999999999993</v>
      </c>
      <c r="Y3930" s="14">
        <f t="shared" si="1264"/>
        <v>0</v>
      </c>
      <c r="Z3930" s="14">
        <f t="shared" si="1265"/>
        <v>0</v>
      </c>
      <c r="AA3930" s="14">
        <f t="shared" si="1266"/>
        <v>0</v>
      </c>
      <c r="AB3930" s="14">
        <f t="shared" si="1267"/>
        <v>0</v>
      </c>
      <c r="AC3930" s="15">
        <f t="shared" si="1262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63"/>
        <v>196.04000000000002</v>
      </c>
      <c r="Y3931" s="14">
        <f t="shared" si="1264"/>
        <v>506.25</v>
      </c>
      <c r="Z3931" s="14">
        <f t="shared" si="1265"/>
        <v>0</v>
      </c>
      <c r="AA3931" s="14">
        <f t="shared" si="1266"/>
        <v>0</v>
      </c>
      <c r="AB3931" s="14">
        <f t="shared" si="1267"/>
        <v>0</v>
      </c>
      <c r="AC3931" s="15">
        <f t="shared" si="1262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63"/>
        <v>196.04000000000002</v>
      </c>
      <c r="Y3932" s="14">
        <f t="shared" si="1264"/>
        <v>0</v>
      </c>
      <c r="Z3932" s="14">
        <f t="shared" si="1265"/>
        <v>506.25</v>
      </c>
      <c r="AA3932" s="14">
        <f t="shared" si="1266"/>
        <v>0</v>
      </c>
      <c r="AB3932" s="14">
        <f t="shared" si="1267"/>
        <v>0</v>
      </c>
      <c r="AC3932" s="15">
        <f t="shared" si="1262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63"/>
        <v>196.04000000000002</v>
      </c>
      <c r="Y3933" s="14">
        <f t="shared" si="1264"/>
        <v>0</v>
      </c>
      <c r="Z3933" s="14">
        <f t="shared" si="1265"/>
        <v>0</v>
      </c>
      <c r="AA3933" s="14">
        <f t="shared" si="1266"/>
        <v>506.25</v>
      </c>
      <c r="AB3933" s="14">
        <f t="shared" si="1267"/>
        <v>0</v>
      </c>
      <c r="AC3933" s="15">
        <f t="shared" si="1262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63"/>
        <v>196.04000000000002</v>
      </c>
      <c r="Y3934" s="14">
        <f t="shared" si="1264"/>
        <v>0</v>
      </c>
      <c r="Z3934" s="14">
        <f t="shared" si="1265"/>
        <v>0</v>
      </c>
      <c r="AA3934" s="14">
        <f t="shared" si="1266"/>
        <v>0</v>
      </c>
      <c r="AB3934" s="14">
        <f t="shared" si="1267"/>
        <v>506.25</v>
      </c>
      <c r="AC3934" s="15">
        <f t="shared" si="1262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4"/>
        <v>0</v>
      </c>
      <c r="Z3935" s="14">
        <f t="shared" si="1265"/>
        <v>0</v>
      </c>
      <c r="AA3935" s="14">
        <f t="shared" si="1266"/>
        <v>0</v>
      </c>
      <c r="AB3935" s="14">
        <f t="shared" si="1267"/>
        <v>0</v>
      </c>
      <c r="AC3935" s="15">
        <f t="shared" si="1262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63"/>
        <v>696</v>
      </c>
      <c r="Y3936" s="14">
        <f t="shared" si="1264"/>
        <v>0</v>
      </c>
      <c r="Z3936" s="14">
        <f t="shared" si="1265"/>
        <v>0</v>
      </c>
      <c r="AA3936" s="14">
        <f t="shared" si="1266"/>
        <v>0</v>
      </c>
      <c r="AB3936" s="14">
        <f t="shared" si="1267"/>
        <v>0</v>
      </c>
      <c r="AC3936" s="15">
        <f t="shared" si="1262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63"/>
        <v>696</v>
      </c>
      <c r="Y3937" s="14">
        <f t="shared" si="1264"/>
        <v>0</v>
      </c>
      <c r="Z3937" s="14">
        <f t="shared" si="1265"/>
        <v>0</v>
      </c>
      <c r="AA3937" s="14">
        <f t="shared" si="1266"/>
        <v>0</v>
      </c>
      <c r="AB3937" s="14">
        <f t="shared" si="1267"/>
        <v>0</v>
      </c>
      <c r="AC3937" s="15">
        <f t="shared" si="1262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63"/>
        <v>654.24000000000012</v>
      </c>
      <c r="Y3938" s="14">
        <f t="shared" si="1264"/>
        <v>0</v>
      </c>
      <c r="Z3938" s="14">
        <f t="shared" si="1265"/>
        <v>0</v>
      </c>
      <c r="AA3938" s="14">
        <f t="shared" si="1266"/>
        <v>0</v>
      </c>
      <c r="AB3938" s="14">
        <f t="shared" si="1267"/>
        <v>0</v>
      </c>
      <c r="AC3938" s="15">
        <f t="shared" si="1262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63"/>
        <v>742.40000000000009</v>
      </c>
      <c r="Y3939" s="14">
        <f t="shared" si="1264"/>
        <v>0</v>
      </c>
      <c r="Z3939" s="14">
        <f t="shared" si="1265"/>
        <v>0</v>
      </c>
      <c r="AA3939" s="14">
        <f t="shared" si="1266"/>
        <v>0</v>
      </c>
      <c r="AB3939" s="14">
        <f t="shared" si="1267"/>
        <v>0</v>
      </c>
      <c r="AC3939" s="15">
        <f t="shared" si="1262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8">N3940+S3940</f>
        <v>360</v>
      </c>
      <c r="Y3940" s="52">
        <f t="shared" ref="Y3940:Y3954" si="1269">O3940+T3940</f>
        <v>0</v>
      </c>
      <c r="Z3940" s="52">
        <f t="shared" ref="Z3940:Z3954" si="1270">P3940+U3940</f>
        <v>0</v>
      </c>
      <c r="AA3940" s="52">
        <f t="shared" ref="AA3940:AA3954" si="1271">Q3940+V3940</f>
        <v>0</v>
      </c>
      <c r="AB3940" s="52">
        <f t="shared" si="1267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8"/>
        <v>560</v>
      </c>
      <c r="Y3941" s="14">
        <f t="shared" si="1269"/>
        <v>0</v>
      </c>
      <c r="Z3941" s="14">
        <f t="shared" si="1270"/>
        <v>0</v>
      </c>
      <c r="AA3941" s="14">
        <f t="shared" si="1271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8"/>
        <v>344</v>
      </c>
      <c r="Y3942" s="14">
        <f t="shared" si="1269"/>
        <v>0</v>
      </c>
      <c r="Z3942" s="14">
        <f t="shared" si="1270"/>
        <v>0</v>
      </c>
      <c r="AA3942" s="14">
        <f t="shared" si="1271"/>
        <v>0</v>
      </c>
      <c r="AB3942" s="14">
        <f>R3942+W3942</f>
        <v>244</v>
      </c>
      <c r="AC3942" s="15">
        <f t="shared" ref="AC3942:AC3954" si="1272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8"/>
        <v>344</v>
      </c>
      <c r="Y3943" s="14">
        <f t="shared" si="1269"/>
        <v>0</v>
      </c>
      <c r="Z3943" s="14">
        <f t="shared" si="1270"/>
        <v>0</v>
      </c>
      <c r="AA3943" s="14">
        <f t="shared" si="1271"/>
        <v>0</v>
      </c>
      <c r="AB3943" s="14">
        <f t="shared" ref="AB3943:AB3954" si="1273">R3943+W3943</f>
        <v>244</v>
      </c>
      <c r="AC3943" s="15">
        <f t="shared" si="1272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8"/>
        <v>344</v>
      </c>
      <c r="Y3944" s="14">
        <f t="shared" si="1269"/>
        <v>0</v>
      </c>
      <c r="Z3944" s="14">
        <f t="shared" si="1270"/>
        <v>0</v>
      </c>
      <c r="AA3944" s="14">
        <f t="shared" si="1271"/>
        <v>0</v>
      </c>
      <c r="AB3944" s="14">
        <f t="shared" si="1273"/>
        <v>244</v>
      </c>
      <c r="AC3944" s="15">
        <f t="shared" si="1272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8"/>
        <v>344</v>
      </c>
      <c r="Y3945" s="14">
        <f t="shared" si="1269"/>
        <v>0</v>
      </c>
      <c r="Z3945" s="14">
        <f t="shared" si="1270"/>
        <v>0</v>
      </c>
      <c r="AA3945" s="14">
        <f t="shared" si="1271"/>
        <v>0</v>
      </c>
      <c r="AB3945" s="14">
        <f t="shared" si="1273"/>
        <v>244</v>
      </c>
      <c r="AC3945" s="15">
        <f t="shared" si="1272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8"/>
        <v>117</v>
      </c>
      <c r="Y3946" s="14">
        <f t="shared" si="1269"/>
        <v>604.5</v>
      </c>
      <c r="Z3946" s="14">
        <f t="shared" si="1270"/>
        <v>0</v>
      </c>
      <c r="AA3946" s="14">
        <f t="shared" si="1271"/>
        <v>0</v>
      </c>
      <c r="AB3946" s="14">
        <f t="shared" si="1273"/>
        <v>0</v>
      </c>
      <c r="AC3946" s="15">
        <f t="shared" si="1272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8"/>
        <v>117</v>
      </c>
      <c r="Y3947" s="14">
        <f t="shared" si="1269"/>
        <v>0</v>
      </c>
      <c r="Z3947" s="14">
        <f t="shared" si="1270"/>
        <v>604.5</v>
      </c>
      <c r="AA3947" s="14">
        <f t="shared" si="1271"/>
        <v>0</v>
      </c>
      <c r="AB3947" s="14">
        <f t="shared" si="1273"/>
        <v>0</v>
      </c>
      <c r="AC3947" s="15">
        <f t="shared" si="1272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8"/>
        <v>117</v>
      </c>
      <c r="Y3948" s="14">
        <f t="shared" si="1269"/>
        <v>0</v>
      </c>
      <c r="Z3948" s="14">
        <f t="shared" si="1270"/>
        <v>0</v>
      </c>
      <c r="AA3948" s="14">
        <f t="shared" si="1271"/>
        <v>604.5</v>
      </c>
      <c r="AB3948" s="14">
        <f t="shared" si="1273"/>
        <v>0</v>
      </c>
      <c r="AC3948" s="15">
        <f t="shared" si="1272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8"/>
        <v>117</v>
      </c>
      <c r="Y3949" s="14">
        <f t="shared" si="1269"/>
        <v>0</v>
      </c>
      <c r="Z3949" s="14">
        <f t="shared" si="1270"/>
        <v>0</v>
      </c>
      <c r="AA3949" s="14">
        <f t="shared" si="1271"/>
        <v>0</v>
      </c>
      <c r="AB3949" s="14">
        <f t="shared" si="1273"/>
        <v>651</v>
      </c>
      <c r="AC3949" s="15">
        <f t="shared" si="1272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9"/>
        <v>0</v>
      </c>
      <c r="Z3950" s="14">
        <f t="shared" si="1270"/>
        <v>0</v>
      </c>
      <c r="AA3950" s="14">
        <f t="shared" si="1271"/>
        <v>0</v>
      </c>
      <c r="AB3950" s="14">
        <f t="shared" si="1273"/>
        <v>285</v>
      </c>
      <c r="AC3950" s="15">
        <f t="shared" si="1272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8"/>
        <v>525</v>
      </c>
      <c r="Y3951" s="14">
        <f t="shared" si="1269"/>
        <v>0</v>
      </c>
      <c r="Z3951" s="14">
        <f t="shared" si="1270"/>
        <v>0</v>
      </c>
      <c r="AA3951" s="14">
        <f t="shared" si="1271"/>
        <v>0</v>
      </c>
      <c r="AB3951" s="14">
        <f t="shared" si="1273"/>
        <v>202.5</v>
      </c>
      <c r="AC3951" s="15">
        <f t="shared" si="1272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8"/>
        <v>525</v>
      </c>
      <c r="Y3952" s="14">
        <f t="shared" si="1269"/>
        <v>0</v>
      </c>
      <c r="Z3952" s="14">
        <f t="shared" si="1270"/>
        <v>0</v>
      </c>
      <c r="AA3952" s="14">
        <f t="shared" si="1271"/>
        <v>0</v>
      </c>
      <c r="AB3952" s="14">
        <f t="shared" si="1273"/>
        <v>202.5</v>
      </c>
      <c r="AC3952" s="15">
        <f t="shared" si="1272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8"/>
        <v>472</v>
      </c>
      <c r="Y3953" s="14">
        <f t="shared" si="1269"/>
        <v>0</v>
      </c>
      <c r="Z3953" s="14">
        <f t="shared" si="1270"/>
        <v>0</v>
      </c>
      <c r="AA3953" s="14">
        <f t="shared" si="1271"/>
        <v>0</v>
      </c>
      <c r="AB3953" s="14">
        <f t="shared" si="1273"/>
        <v>208</v>
      </c>
      <c r="AC3953" s="15">
        <f t="shared" si="1272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8"/>
        <v>472</v>
      </c>
      <c r="Y3954" s="14">
        <f t="shared" si="1269"/>
        <v>0</v>
      </c>
      <c r="Z3954" s="14">
        <f t="shared" si="1270"/>
        <v>0</v>
      </c>
      <c r="AA3954" s="14">
        <f t="shared" si="1271"/>
        <v>0</v>
      </c>
      <c r="AB3954" s="14">
        <f t="shared" si="1273"/>
        <v>208</v>
      </c>
      <c r="AC3954" s="15">
        <f t="shared" si="1272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4">N3956+S3956</f>
        <v>604.80000000000007</v>
      </c>
      <c r="Y3956" s="14">
        <f t="shared" ref="Y3956:Y4046" si="1275">O3956+T3956</f>
        <v>0</v>
      </c>
      <c r="Z3956" s="14">
        <f t="shared" ref="Z3956:Z4046" si="1276">P3956+U3956</f>
        <v>0</v>
      </c>
      <c r="AA3956" s="14">
        <f t="shared" ref="AA3956:AA4046" si="1277">Q3956+V3956</f>
        <v>0</v>
      </c>
      <c r="AB3956" s="14">
        <f t="shared" si="1267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4"/>
        <v>691.2</v>
      </c>
      <c r="Y3957" s="14">
        <f t="shared" si="1275"/>
        <v>0</v>
      </c>
      <c r="Z3957" s="14">
        <f t="shared" si="1276"/>
        <v>0</v>
      </c>
      <c r="AA3957" s="14">
        <f t="shared" si="1277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4"/>
        <v>565.92000000000007</v>
      </c>
      <c r="Y3958" s="14">
        <f t="shared" si="1275"/>
        <v>0</v>
      </c>
      <c r="Z3958" s="14">
        <f t="shared" si="1276"/>
        <v>0</v>
      </c>
      <c r="AA3958" s="14">
        <f t="shared" si="1277"/>
        <v>0</v>
      </c>
      <c r="AB3958" s="14">
        <f>R3958+W3958</f>
        <v>0</v>
      </c>
      <c r="AC3958" s="15">
        <f t="shared" ref="AC3958:AC3970" si="1278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4"/>
        <v>565.92000000000007</v>
      </c>
      <c r="Y3959" s="14">
        <f t="shared" si="1275"/>
        <v>0</v>
      </c>
      <c r="Z3959" s="14">
        <f t="shared" si="1276"/>
        <v>0</v>
      </c>
      <c r="AA3959" s="14">
        <f t="shared" si="1277"/>
        <v>0</v>
      </c>
      <c r="AB3959" s="14">
        <f t="shared" ref="AB3959:AB3971" si="1279">R3959+W3959</f>
        <v>0</v>
      </c>
      <c r="AC3959" s="15">
        <f t="shared" si="1278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4"/>
        <v>565.92000000000007</v>
      </c>
      <c r="Y3960" s="14">
        <f t="shared" si="1275"/>
        <v>0</v>
      </c>
      <c r="Z3960" s="14">
        <f t="shared" si="1276"/>
        <v>0</v>
      </c>
      <c r="AA3960" s="14">
        <f t="shared" si="1277"/>
        <v>0</v>
      </c>
      <c r="AB3960" s="14">
        <f t="shared" si="1279"/>
        <v>0</v>
      </c>
      <c r="AC3960" s="15">
        <f t="shared" si="1278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4"/>
        <v>565.92000000000007</v>
      </c>
      <c r="Y3961" s="14">
        <f t="shared" si="1275"/>
        <v>0</v>
      </c>
      <c r="Z3961" s="14">
        <f t="shared" si="1276"/>
        <v>0</v>
      </c>
      <c r="AA3961" s="14">
        <f t="shared" si="1277"/>
        <v>0</v>
      </c>
      <c r="AB3961" s="14">
        <f t="shared" si="1279"/>
        <v>0</v>
      </c>
      <c r="AC3961" s="15">
        <f t="shared" si="1278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4"/>
        <v>196.56</v>
      </c>
      <c r="Y3962" s="14">
        <f t="shared" si="1275"/>
        <v>522</v>
      </c>
      <c r="Z3962" s="14">
        <f t="shared" si="1276"/>
        <v>0</v>
      </c>
      <c r="AA3962" s="14">
        <f t="shared" si="1277"/>
        <v>0</v>
      </c>
      <c r="AB3962" s="14">
        <f t="shared" si="1279"/>
        <v>0</v>
      </c>
      <c r="AC3962" s="15">
        <f t="shared" si="1278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4"/>
        <v>196.56</v>
      </c>
      <c r="Y3963" s="14">
        <f t="shared" si="1275"/>
        <v>0</v>
      </c>
      <c r="Z3963" s="14">
        <f t="shared" si="1276"/>
        <v>522</v>
      </c>
      <c r="AA3963" s="14">
        <f t="shared" si="1277"/>
        <v>0</v>
      </c>
      <c r="AB3963" s="14">
        <f t="shared" si="1279"/>
        <v>0</v>
      </c>
      <c r="AC3963" s="15">
        <f t="shared" si="1278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4"/>
        <v>196.56</v>
      </c>
      <c r="Y3964" s="14">
        <f t="shared" si="1275"/>
        <v>0</v>
      </c>
      <c r="Z3964" s="14">
        <f t="shared" si="1276"/>
        <v>0</v>
      </c>
      <c r="AA3964" s="14">
        <f t="shared" si="1277"/>
        <v>522</v>
      </c>
      <c r="AB3964" s="14">
        <f t="shared" si="1279"/>
        <v>0</v>
      </c>
      <c r="AC3964" s="15">
        <f t="shared" si="1278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4"/>
        <v>196.56</v>
      </c>
      <c r="Y3965" s="14">
        <f t="shared" si="1275"/>
        <v>0</v>
      </c>
      <c r="Z3965" s="14">
        <f t="shared" si="1276"/>
        <v>0</v>
      </c>
      <c r="AA3965" s="14">
        <f t="shared" si="1277"/>
        <v>0</v>
      </c>
      <c r="AB3965" s="14">
        <f t="shared" si="1279"/>
        <v>522</v>
      </c>
      <c r="AC3965" s="15">
        <f t="shared" si="1278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5"/>
        <v>0</v>
      </c>
      <c r="Z3966" s="14">
        <f t="shared" si="1276"/>
        <v>0</v>
      </c>
      <c r="AA3966" s="14">
        <f t="shared" si="1277"/>
        <v>0</v>
      </c>
      <c r="AB3966" s="14">
        <f t="shared" si="1279"/>
        <v>0</v>
      </c>
      <c r="AC3966" s="15">
        <f t="shared" si="1278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4"/>
        <v>696.6</v>
      </c>
      <c r="Y3967" s="14">
        <f t="shared" si="1275"/>
        <v>0</v>
      </c>
      <c r="Z3967" s="14">
        <f t="shared" si="1276"/>
        <v>0</v>
      </c>
      <c r="AA3967" s="14">
        <f t="shared" si="1277"/>
        <v>0</v>
      </c>
      <c r="AB3967" s="14">
        <f t="shared" si="1279"/>
        <v>0</v>
      </c>
      <c r="AC3967" s="15">
        <f t="shared" si="1278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4"/>
        <v>696.6</v>
      </c>
      <c r="Y3968" s="14">
        <f t="shared" si="1275"/>
        <v>0</v>
      </c>
      <c r="Z3968" s="14">
        <f t="shared" si="1276"/>
        <v>0</v>
      </c>
      <c r="AA3968" s="14">
        <f t="shared" si="1277"/>
        <v>0</v>
      </c>
      <c r="AB3968" s="14">
        <f t="shared" si="1279"/>
        <v>0</v>
      </c>
      <c r="AC3968" s="15">
        <f t="shared" si="1278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4"/>
        <v>738.72</v>
      </c>
      <c r="Y3969" s="14">
        <f t="shared" si="1275"/>
        <v>0</v>
      </c>
      <c r="Z3969" s="14">
        <f t="shared" si="1276"/>
        <v>0</v>
      </c>
      <c r="AA3969" s="14">
        <f t="shared" si="1277"/>
        <v>0</v>
      </c>
      <c r="AB3969" s="14">
        <f t="shared" si="1279"/>
        <v>0</v>
      </c>
      <c r="AC3969" s="15">
        <f t="shared" si="1278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4"/>
        <v>639.36000000000013</v>
      </c>
      <c r="Y3970" s="14">
        <f t="shared" si="1275"/>
        <v>0</v>
      </c>
      <c r="Z3970" s="14">
        <f t="shared" si="1276"/>
        <v>0</v>
      </c>
      <c r="AA3970" s="14">
        <f t="shared" si="1277"/>
        <v>0</v>
      </c>
      <c r="AB3970" s="14">
        <f t="shared" si="1279"/>
        <v>0</v>
      </c>
      <c r="AC3970" s="15">
        <f t="shared" si="1278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4"/>
        <v>604.79999999999995</v>
      </c>
      <c r="Y3971" s="52">
        <f t="shared" si="1275"/>
        <v>0</v>
      </c>
      <c r="Z3971" s="52">
        <f t="shared" si="1276"/>
        <v>0</v>
      </c>
      <c r="AA3971" s="52">
        <f t="shared" si="1277"/>
        <v>0</v>
      </c>
      <c r="AB3971" s="52">
        <f t="shared" si="1279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4"/>
        <v>700.56000000000006</v>
      </c>
      <c r="Y3972" s="14">
        <f t="shared" si="1275"/>
        <v>0</v>
      </c>
      <c r="Z3972" s="14">
        <f t="shared" si="1276"/>
        <v>0</v>
      </c>
      <c r="AA3972" s="14">
        <f t="shared" si="1277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4"/>
        <v>569.52</v>
      </c>
      <c r="Y3973" s="14">
        <f t="shared" si="1275"/>
        <v>0</v>
      </c>
      <c r="Z3973" s="14">
        <f t="shared" si="1276"/>
        <v>0</v>
      </c>
      <c r="AA3973" s="14">
        <f t="shared" si="1277"/>
        <v>0</v>
      </c>
      <c r="AB3973" s="14">
        <f>R3973+W3973</f>
        <v>0</v>
      </c>
      <c r="AC3973" s="15">
        <f t="shared" ref="AC3973:AC3985" si="1280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4"/>
        <v>569.52</v>
      </c>
      <c r="Y3974" s="14">
        <f t="shared" si="1275"/>
        <v>0</v>
      </c>
      <c r="Z3974" s="14">
        <f t="shared" si="1276"/>
        <v>0</v>
      </c>
      <c r="AA3974" s="14">
        <f t="shared" si="1277"/>
        <v>0</v>
      </c>
      <c r="AB3974" s="14">
        <f t="shared" ref="AB3974:AB3986" si="1281">R3974+W3974</f>
        <v>0</v>
      </c>
      <c r="AC3974" s="15">
        <f t="shared" si="1280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4"/>
        <v>569.52</v>
      </c>
      <c r="Y3975" s="14">
        <f t="shared" si="1275"/>
        <v>0</v>
      </c>
      <c r="Z3975" s="14">
        <f t="shared" si="1276"/>
        <v>0</v>
      </c>
      <c r="AA3975" s="14">
        <f t="shared" si="1277"/>
        <v>0</v>
      </c>
      <c r="AB3975" s="14">
        <f t="shared" si="1281"/>
        <v>0</v>
      </c>
      <c r="AC3975" s="15">
        <f t="shared" si="1280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4"/>
        <v>569.52</v>
      </c>
      <c r="Y3976" s="14">
        <f t="shared" si="1275"/>
        <v>0</v>
      </c>
      <c r="Z3976" s="14">
        <f t="shared" si="1276"/>
        <v>0</v>
      </c>
      <c r="AA3976" s="14">
        <f t="shared" si="1277"/>
        <v>0</v>
      </c>
      <c r="AB3976" s="14">
        <f t="shared" si="1281"/>
        <v>0</v>
      </c>
      <c r="AC3976" s="15">
        <f t="shared" si="1280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4"/>
        <v>196.56</v>
      </c>
      <c r="Y3977" s="14">
        <f t="shared" si="1275"/>
        <v>525</v>
      </c>
      <c r="Z3977" s="14">
        <f t="shared" si="1276"/>
        <v>0</v>
      </c>
      <c r="AA3977" s="14">
        <f t="shared" si="1277"/>
        <v>0</v>
      </c>
      <c r="AB3977" s="14">
        <f t="shared" si="1281"/>
        <v>0</v>
      </c>
      <c r="AC3977" s="15">
        <f t="shared" si="1280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4"/>
        <v>196.56</v>
      </c>
      <c r="Y3978" s="14">
        <f t="shared" si="1275"/>
        <v>0</v>
      </c>
      <c r="Z3978" s="14">
        <f t="shared" si="1276"/>
        <v>525</v>
      </c>
      <c r="AA3978" s="14">
        <f t="shared" si="1277"/>
        <v>0</v>
      </c>
      <c r="AB3978" s="14">
        <f t="shared" si="1281"/>
        <v>0</v>
      </c>
      <c r="AC3978" s="15">
        <f t="shared" si="1280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4"/>
        <v>196.56</v>
      </c>
      <c r="Y3979" s="14">
        <f t="shared" si="1275"/>
        <v>0</v>
      </c>
      <c r="Z3979" s="14">
        <f t="shared" si="1276"/>
        <v>0</v>
      </c>
      <c r="AA3979" s="14">
        <f t="shared" si="1277"/>
        <v>525</v>
      </c>
      <c r="AB3979" s="14">
        <f t="shared" si="1281"/>
        <v>0</v>
      </c>
      <c r="AC3979" s="15">
        <f t="shared" si="1280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4"/>
        <v>196.56</v>
      </c>
      <c r="Y3980" s="14">
        <f t="shared" si="1275"/>
        <v>0</v>
      </c>
      <c r="Z3980" s="14">
        <f t="shared" si="1276"/>
        <v>0</v>
      </c>
      <c r="AA3980" s="14">
        <f t="shared" si="1277"/>
        <v>0</v>
      </c>
      <c r="AB3980" s="14">
        <f t="shared" si="1281"/>
        <v>525</v>
      </c>
      <c r="AC3980" s="15">
        <f t="shared" si="1280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5"/>
        <v>0</v>
      </c>
      <c r="Z3981" s="14">
        <f t="shared" si="1276"/>
        <v>0</v>
      </c>
      <c r="AA3981" s="14">
        <f t="shared" si="1277"/>
        <v>0</v>
      </c>
      <c r="AB3981" s="14">
        <f t="shared" si="1281"/>
        <v>0</v>
      </c>
      <c r="AC3981" s="15">
        <f t="shared" si="1280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4"/>
        <v>699.3</v>
      </c>
      <c r="Y3982" s="14">
        <f t="shared" si="1275"/>
        <v>0</v>
      </c>
      <c r="Z3982" s="14">
        <f t="shared" si="1276"/>
        <v>0</v>
      </c>
      <c r="AA3982" s="14">
        <f t="shared" si="1277"/>
        <v>0</v>
      </c>
      <c r="AB3982" s="14">
        <f t="shared" si="1281"/>
        <v>0</v>
      </c>
      <c r="AC3982" s="15">
        <f t="shared" si="1280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4"/>
        <v>699.3</v>
      </c>
      <c r="Y3983" s="14">
        <f t="shared" si="1275"/>
        <v>0</v>
      </c>
      <c r="Z3983" s="14">
        <f t="shared" si="1276"/>
        <v>0</v>
      </c>
      <c r="AA3983" s="14">
        <f t="shared" si="1277"/>
        <v>0</v>
      </c>
      <c r="AB3983" s="14">
        <f t="shared" si="1281"/>
        <v>0</v>
      </c>
      <c r="AC3983" s="15">
        <f t="shared" si="1280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4"/>
        <v>647.13600000000008</v>
      </c>
      <c r="Y3984" s="14">
        <f t="shared" si="1275"/>
        <v>0</v>
      </c>
      <c r="Z3984" s="14">
        <f t="shared" si="1276"/>
        <v>0</v>
      </c>
      <c r="AA3984" s="14">
        <f t="shared" si="1277"/>
        <v>0</v>
      </c>
      <c r="AB3984" s="14">
        <f t="shared" si="1281"/>
        <v>0</v>
      </c>
      <c r="AC3984" s="15">
        <f t="shared" si="1280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4"/>
        <v>750.96</v>
      </c>
      <c r="Y3985" s="14">
        <f t="shared" si="1275"/>
        <v>0</v>
      </c>
      <c r="Z3985" s="14">
        <f t="shared" si="1276"/>
        <v>0</v>
      </c>
      <c r="AA3985" s="14">
        <f t="shared" si="1277"/>
        <v>0</v>
      </c>
      <c r="AB3985" s="14">
        <f t="shared" si="1281"/>
        <v>0</v>
      </c>
      <c r="AC3985" s="15">
        <f t="shared" si="1280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4"/>
        <v>612</v>
      </c>
      <c r="Y3986" s="52">
        <f t="shared" si="1275"/>
        <v>0</v>
      </c>
      <c r="Z3986" s="52">
        <f t="shared" si="1276"/>
        <v>0</v>
      </c>
      <c r="AA3986" s="52">
        <f t="shared" si="1277"/>
        <v>0</v>
      </c>
      <c r="AB3986" s="52">
        <f t="shared" si="1281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4"/>
        <v>693.6</v>
      </c>
      <c r="Y3987" s="14">
        <f t="shared" si="1275"/>
        <v>0</v>
      </c>
      <c r="Z3987" s="14">
        <f t="shared" si="1276"/>
        <v>0</v>
      </c>
      <c r="AA3987" s="14">
        <f t="shared" si="1277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4"/>
        <v>571.20000000000005</v>
      </c>
      <c r="Y3988" s="14">
        <f t="shared" si="1275"/>
        <v>0</v>
      </c>
      <c r="Z3988" s="14">
        <f t="shared" si="1276"/>
        <v>0</v>
      </c>
      <c r="AA3988" s="14">
        <f t="shared" si="1277"/>
        <v>0</v>
      </c>
      <c r="AB3988" s="14">
        <f>R3988+W3988</f>
        <v>0</v>
      </c>
      <c r="AC3988" s="15">
        <f t="shared" ref="AC3988:AC4000" si="1282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4"/>
        <v>571.20000000000005</v>
      </c>
      <c r="Y3989" s="14">
        <f t="shared" si="1275"/>
        <v>0</v>
      </c>
      <c r="Z3989" s="14">
        <f t="shared" si="1276"/>
        <v>0</v>
      </c>
      <c r="AA3989" s="14">
        <f t="shared" si="1277"/>
        <v>0</v>
      </c>
      <c r="AB3989" s="14">
        <f t="shared" ref="AB3989:AB4001" si="1283">R3989+W3989</f>
        <v>0</v>
      </c>
      <c r="AC3989" s="15">
        <f t="shared" si="1282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4"/>
        <v>571.20000000000005</v>
      </c>
      <c r="Y3990" s="14">
        <f t="shared" si="1275"/>
        <v>0</v>
      </c>
      <c r="Z3990" s="14">
        <f t="shared" si="1276"/>
        <v>0</v>
      </c>
      <c r="AA3990" s="14">
        <f t="shared" si="1277"/>
        <v>0</v>
      </c>
      <c r="AB3990" s="14">
        <f t="shared" si="1283"/>
        <v>0</v>
      </c>
      <c r="AC3990" s="15">
        <f t="shared" si="1282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4"/>
        <v>571.20000000000005</v>
      </c>
      <c r="Y3991" s="14">
        <f t="shared" si="1275"/>
        <v>0</v>
      </c>
      <c r="Z3991" s="14">
        <f t="shared" si="1276"/>
        <v>0</v>
      </c>
      <c r="AA3991" s="14">
        <f t="shared" si="1277"/>
        <v>0</v>
      </c>
      <c r="AB3991" s="14">
        <f t="shared" si="1283"/>
        <v>0</v>
      </c>
      <c r="AC3991" s="15">
        <f t="shared" si="1282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4"/>
        <v>198.89999999999998</v>
      </c>
      <c r="Y3992" s="14">
        <f t="shared" si="1275"/>
        <v>483.6</v>
      </c>
      <c r="Z3992" s="14">
        <f t="shared" si="1276"/>
        <v>0</v>
      </c>
      <c r="AA3992" s="14">
        <f t="shared" si="1277"/>
        <v>0</v>
      </c>
      <c r="AB3992" s="14">
        <f t="shared" si="1283"/>
        <v>0</v>
      </c>
      <c r="AC3992" s="15">
        <f t="shared" si="1282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4"/>
        <v>198.89999999999998</v>
      </c>
      <c r="Y3993" s="14">
        <f t="shared" si="1275"/>
        <v>0</v>
      </c>
      <c r="Z3993" s="14">
        <f t="shared" si="1276"/>
        <v>483.6</v>
      </c>
      <c r="AA3993" s="14">
        <f t="shared" si="1277"/>
        <v>0</v>
      </c>
      <c r="AB3993" s="14">
        <f t="shared" si="1283"/>
        <v>0</v>
      </c>
      <c r="AC3993" s="15">
        <f t="shared" si="1282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4"/>
        <v>198.89999999999998</v>
      </c>
      <c r="Y3994" s="14">
        <f t="shared" si="1275"/>
        <v>0</v>
      </c>
      <c r="Z3994" s="14">
        <f t="shared" si="1276"/>
        <v>0</v>
      </c>
      <c r="AA3994" s="14">
        <f t="shared" si="1277"/>
        <v>483.6</v>
      </c>
      <c r="AB3994" s="14">
        <f t="shared" si="1283"/>
        <v>0</v>
      </c>
      <c r="AC3994" s="15">
        <f t="shared" si="1282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4"/>
        <v>198.89999999999998</v>
      </c>
      <c r="Y3995" s="14">
        <f t="shared" si="1275"/>
        <v>0</v>
      </c>
      <c r="Z3995" s="14">
        <f t="shared" si="1276"/>
        <v>0</v>
      </c>
      <c r="AA3995" s="14">
        <f t="shared" si="1277"/>
        <v>0</v>
      </c>
      <c r="AB3995" s="14">
        <f t="shared" si="1283"/>
        <v>483.6</v>
      </c>
      <c r="AC3995" s="15">
        <f t="shared" si="1282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5"/>
        <v>0</v>
      </c>
      <c r="Z3996" s="14">
        <f t="shared" si="1276"/>
        <v>0</v>
      </c>
      <c r="AA3996" s="14">
        <f t="shared" si="1277"/>
        <v>0</v>
      </c>
      <c r="AB3996" s="14">
        <f t="shared" si="1283"/>
        <v>0</v>
      </c>
      <c r="AC3996" s="15">
        <f t="shared" si="1282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4"/>
        <v>703.8</v>
      </c>
      <c r="Y3997" s="14">
        <f t="shared" si="1275"/>
        <v>0</v>
      </c>
      <c r="Z3997" s="14">
        <f t="shared" si="1276"/>
        <v>0</v>
      </c>
      <c r="AA3997" s="14">
        <f t="shared" si="1277"/>
        <v>0</v>
      </c>
      <c r="AB3997" s="14">
        <f t="shared" si="1283"/>
        <v>0</v>
      </c>
      <c r="AC3997" s="15">
        <f t="shared" si="1282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4"/>
        <v>703.8</v>
      </c>
      <c r="Y3998" s="14">
        <f t="shared" si="1275"/>
        <v>0</v>
      </c>
      <c r="Z3998" s="14">
        <f t="shared" si="1276"/>
        <v>0</v>
      </c>
      <c r="AA3998" s="14">
        <f t="shared" si="1277"/>
        <v>0</v>
      </c>
      <c r="AB3998" s="14">
        <f t="shared" si="1283"/>
        <v>0</v>
      </c>
      <c r="AC3998" s="15">
        <f t="shared" si="1282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4"/>
        <v>742.56000000000006</v>
      </c>
      <c r="Y3999" s="14">
        <f t="shared" si="1275"/>
        <v>0</v>
      </c>
      <c r="Z3999" s="14">
        <f t="shared" si="1276"/>
        <v>0</v>
      </c>
      <c r="AA3999" s="14">
        <f t="shared" si="1277"/>
        <v>0</v>
      </c>
      <c r="AB3999" s="14">
        <f t="shared" si="1283"/>
        <v>0</v>
      </c>
      <c r="AC3999" s="15">
        <f t="shared" si="1282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4"/>
        <v>660.96</v>
      </c>
      <c r="Y4000" s="14">
        <f t="shared" si="1275"/>
        <v>0</v>
      </c>
      <c r="Z4000" s="14">
        <f t="shared" si="1276"/>
        <v>0</v>
      </c>
      <c r="AA4000" s="14">
        <f t="shared" si="1277"/>
        <v>0</v>
      </c>
      <c r="AB4000" s="14">
        <f t="shared" si="1283"/>
        <v>0</v>
      </c>
      <c r="AC4000" s="15">
        <f t="shared" si="1282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4"/>
        <v>603.20000000000005</v>
      </c>
      <c r="Y4001" s="52">
        <f t="shared" si="1275"/>
        <v>0</v>
      </c>
      <c r="Z4001" s="52">
        <f t="shared" si="1276"/>
        <v>0</v>
      </c>
      <c r="AA4001" s="52">
        <f t="shared" si="1277"/>
        <v>0</v>
      </c>
      <c r="AB4001" s="52">
        <f t="shared" si="1283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4"/>
        <v>742.40000000000009</v>
      </c>
      <c r="Y4002" s="14">
        <f t="shared" si="1275"/>
        <v>0</v>
      </c>
      <c r="Z4002" s="14">
        <f t="shared" si="1276"/>
        <v>0</v>
      </c>
      <c r="AA4002" s="14">
        <f t="shared" si="1277"/>
        <v>0</v>
      </c>
      <c r="AB4002" s="14">
        <f t="shared" ref="AB4002:AB4033" si="1284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4"/>
        <v>566.07999999999993</v>
      </c>
      <c r="Y4003" s="14">
        <f t="shared" si="1275"/>
        <v>0</v>
      </c>
      <c r="Z4003" s="14">
        <f t="shared" si="1276"/>
        <v>0</v>
      </c>
      <c r="AA4003" s="14">
        <f t="shared" si="1277"/>
        <v>0</v>
      </c>
      <c r="AB4003" s="14">
        <f t="shared" si="1284"/>
        <v>0</v>
      </c>
      <c r="AC4003" s="15">
        <f t="shared" ref="AC4003:AC4015" si="1285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4"/>
        <v>566.07999999999993</v>
      </c>
      <c r="Y4004" s="14">
        <f t="shared" si="1275"/>
        <v>0</v>
      </c>
      <c r="Z4004" s="14">
        <f t="shared" si="1276"/>
        <v>0</v>
      </c>
      <c r="AA4004" s="14">
        <f t="shared" si="1277"/>
        <v>0</v>
      </c>
      <c r="AB4004" s="14">
        <f t="shared" si="1284"/>
        <v>0</v>
      </c>
      <c r="AC4004" s="15">
        <f t="shared" si="1285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4"/>
        <v>566.07999999999993</v>
      </c>
      <c r="Y4005" s="14">
        <f t="shared" si="1275"/>
        <v>0</v>
      </c>
      <c r="Z4005" s="14">
        <f t="shared" si="1276"/>
        <v>0</v>
      </c>
      <c r="AA4005" s="14">
        <f t="shared" si="1277"/>
        <v>0</v>
      </c>
      <c r="AB4005" s="14">
        <f t="shared" si="1284"/>
        <v>0</v>
      </c>
      <c r="AC4005" s="15">
        <f t="shared" si="1285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4"/>
        <v>566.07999999999993</v>
      </c>
      <c r="Y4006" s="14">
        <f t="shared" si="1275"/>
        <v>0</v>
      </c>
      <c r="Z4006" s="14">
        <f t="shared" si="1276"/>
        <v>0</v>
      </c>
      <c r="AA4006" s="14">
        <f t="shared" si="1277"/>
        <v>0</v>
      </c>
      <c r="AB4006" s="14">
        <f t="shared" si="1284"/>
        <v>0</v>
      </c>
      <c r="AC4006" s="15">
        <f t="shared" si="1285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4"/>
        <v>196.04000000000002</v>
      </c>
      <c r="Y4007" s="14">
        <f t="shared" si="1275"/>
        <v>506.25</v>
      </c>
      <c r="Z4007" s="14">
        <f t="shared" si="1276"/>
        <v>0</v>
      </c>
      <c r="AA4007" s="14">
        <f t="shared" si="1277"/>
        <v>0</v>
      </c>
      <c r="AB4007" s="14">
        <f t="shared" si="1284"/>
        <v>0</v>
      </c>
      <c r="AC4007" s="15">
        <f t="shared" si="1285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4"/>
        <v>196.04000000000002</v>
      </c>
      <c r="Y4008" s="14">
        <f t="shared" si="1275"/>
        <v>0</v>
      </c>
      <c r="Z4008" s="14">
        <f t="shared" si="1276"/>
        <v>506.25</v>
      </c>
      <c r="AA4008" s="14">
        <f t="shared" si="1277"/>
        <v>0</v>
      </c>
      <c r="AB4008" s="14">
        <f t="shared" si="1284"/>
        <v>0</v>
      </c>
      <c r="AC4008" s="15">
        <f t="shared" si="1285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4"/>
        <v>196.04000000000002</v>
      </c>
      <c r="Y4009" s="14">
        <f t="shared" si="1275"/>
        <v>0</v>
      </c>
      <c r="Z4009" s="14">
        <f t="shared" si="1276"/>
        <v>0</v>
      </c>
      <c r="AA4009" s="14">
        <f t="shared" si="1277"/>
        <v>506.25</v>
      </c>
      <c r="AB4009" s="14">
        <f t="shared" si="1284"/>
        <v>0</v>
      </c>
      <c r="AC4009" s="15">
        <f t="shared" si="1285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4"/>
        <v>196.04000000000002</v>
      </c>
      <c r="Y4010" s="14">
        <f t="shared" si="1275"/>
        <v>0</v>
      </c>
      <c r="Z4010" s="14">
        <f t="shared" si="1276"/>
        <v>0</v>
      </c>
      <c r="AA4010" s="14">
        <f t="shared" si="1277"/>
        <v>0</v>
      </c>
      <c r="AB4010" s="14">
        <f t="shared" si="1284"/>
        <v>506.25</v>
      </c>
      <c r="AC4010" s="15">
        <f t="shared" si="1285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5"/>
        <v>0</v>
      </c>
      <c r="Z4011" s="14">
        <f t="shared" si="1276"/>
        <v>0</v>
      </c>
      <c r="AA4011" s="14">
        <f t="shared" si="1277"/>
        <v>0</v>
      </c>
      <c r="AB4011" s="14">
        <f t="shared" si="1284"/>
        <v>0</v>
      </c>
      <c r="AC4011" s="15">
        <f t="shared" si="1285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4"/>
        <v>696</v>
      </c>
      <c r="Y4012" s="14">
        <f t="shared" si="1275"/>
        <v>0</v>
      </c>
      <c r="Z4012" s="14">
        <f t="shared" si="1276"/>
        <v>0</v>
      </c>
      <c r="AA4012" s="14">
        <f t="shared" si="1277"/>
        <v>0</v>
      </c>
      <c r="AB4012" s="14">
        <f t="shared" si="1284"/>
        <v>0</v>
      </c>
      <c r="AC4012" s="15">
        <f t="shared" si="1285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4"/>
        <v>696</v>
      </c>
      <c r="Y4013" s="14">
        <f t="shared" si="1275"/>
        <v>0</v>
      </c>
      <c r="Z4013" s="14">
        <f t="shared" si="1276"/>
        <v>0</v>
      </c>
      <c r="AA4013" s="14">
        <f t="shared" si="1277"/>
        <v>0</v>
      </c>
      <c r="AB4013" s="14">
        <f t="shared" si="1284"/>
        <v>0</v>
      </c>
      <c r="AC4013" s="15">
        <f t="shared" si="1285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4"/>
        <v>649.60000000000014</v>
      </c>
      <c r="Y4014" s="14">
        <f t="shared" si="1275"/>
        <v>0</v>
      </c>
      <c r="Z4014" s="14">
        <f t="shared" si="1276"/>
        <v>0</v>
      </c>
      <c r="AA4014" s="14">
        <f t="shared" si="1277"/>
        <v>0</v>
      </c>
      <c r="AB4014" s="14">
        <f t="shared" si="1284"/>
        <v>0</v>
      </c>
      <c r="AC4014" s="15">
        <f t="shared" si="1285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4"/>
        <v>649.60000000000014</v>
      </c>
      <c r="Y4015" s="14">
        <f t="shared" si="1275"/>
        <v>0</v>
      </c>
      <c r="Z4015" s="14">
        <f t="shared" si="1276"/>
        <v>0</v>
      </c>
      <c r="AA4015" s="14">
        <f t="shared" si="1277"/>
        <v>0</v>
      </c>
      <c r="AB4015" s="14">
        <f t="shared" si="1284"/>
        <v>0</v>
      </c>
      <c r="AC4015" s="15">
        <f t="shared" si="1285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6">N4016+S4016</f>
        <v>613.59999999999991</v>
      </c>
      <c r="Y4016" s="52">
        <f t="shared" ref="Y4016:Y4030" si="1287">O4016+T4016</f>
        <v>0</v>
      </c>
      <c r="Z4016" s="52">
        <f t="shared" ref="Z4016:Z4030" si="1288">P4016+U4016</f>
        <v>0</v>
      </c>
      <c r="AA4016" s="52">
        <f t="shared" ref="AA4016:AA4030" si="1289">Q4016+V4016</f>
        <v>0</v>
      </c>
      <c r="AB4016" s="52">
        <f t="shared" si="1284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6"/>
        <v>708</v>
      </c>
      <c r="Y4017" s="14">
        <f t="shared" si="1287"/>
        <v>0</v>
      </c>
      <c r="Z4017" s="14">
        <f t="shared" si="1288"/>
        <v>0</v>
      </c>
      <c r="AA4017" s="14">
        <f t="shared" si="1289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6"/>
        <v>575.83999999999992</v>
      </c>
      <c r="Y4018" s="14">
        <f t="shared" si="1287"/>
        <v>0</v>
      </c>
      <c r="Z4018" s="14">
        <f t="shared" si="1288"/>
        <v>0</v>
      </c>
      <c r="AA4018" s="14">
        <f t="shared" si="1289"/>
        <v>0</v>
      </c>
      <c r="AB4018" s="14">
        <f>R4018+W4018</f>
        <v>0</v>
      </c>
      <c r="AC4018" s="15">
        <f t="shared" ref="AC4018:AC4030" si="1290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6"/>
        <v>575.83999999999992</v>
      </c>
      <c r="Y4019" s="14">
        <f t="shared" si="1287"/>
        <v>0</v>
      </c>
      <c r="Z4019" s="14">
        <f t="shared" si="1288"/>
        <v>0</v>
      </c>
      <c r="AA4019" s="14">
        <f t="shared" si="1289"/>
        <v>0</v>
      </c>
      <c r="AB4019" s="14">
        <f t="shared" ref="AB4019:AB4030" si="1291">R4019+W4019</f>
        <v>0</v>
      </c>
      <c r="AC4019" s="15">
        <f t="shared" si="1290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6"/>
        <v>575.83999999999992</v>
      </c>
      <c r="Y4020" s="14">
        <f t="shared" si="1287"/>
        <v>0</v>
      </c>
      <c r="Z4020" s="14">
        <f t="shared" si="1288"/>
        <v>0</v>
      </c>
      <c r="AA4020" s="14">
        <f t="shared" si="1289"/>
        <v>0</v>
      </c>
      <c r="AB4020" s="14">
        <f t="shared" si="1291"/>
        <v>0</v>
      </c>
      <c r="AC4020" s="15">
        <f t="shared" si="1290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6"/>
        <v>575.83999999999992</v>
      </c>
      <c r="Y4021" s="14">
        <f t="shared" si="1287"/>
        <v>0</v>
      </c>
      <c r="Z4021" s="14">
        <f t="shared" si="1288"/>
        <v>0</v>
      </c>
      <c r="AA4021" s="14">
        <f t="shared" si="1289"/>
        <v>0</v>
      </c>
      <c r="AB4021" s="14">
        <f t="shared" si="1291"/>
        <v>0</v>
      </c>
      <c r="AC4021" s="15">
        <f t="shared" si="1290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6"/>
        <v>199.42000000000002</v>
      </c>
      <c r="Y4022" s="14">
        <f t="shared" si="1287"/>
        <v>530.4</v>
      </c>
      <c r="Z4022" s="14">
        <f t="shared" si="1288"/>
        <v>0</v>
      </c>
      <c r="AA4022" s="14">
        <f t="shared" si="1289"/>
        <v>0</v>
      </c>
      <c r="AB4022" s="14">
        <f t="shared" si="1291"/>
        <v>0</v>
      </c>
      <c r="AC4022" s="15">
        <f t="shared" si="1290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6"/>
        <v>199.42000000000002</v>
      </c>
      <c r="Y4023" s="14">
        <f t="shared" si="1287"/>
        <v>0</v>
      </c>
      <c r="Z4023" s="14">
        <f t="shared" si="1288"/>
        <v>530.4</v>
      </c>
      <c r="AA4023" s="14">
        <f t="shared" si="1289"/>
        <v>0</v>
      </c>
      <c r="AB4023" s="14">
        <f t="shared" si="1291"/>
        <v>0</v>
      </c>
      <c r="AC4023" s="15">
        <f t="shared" si="1290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6"/>
        <v>199.42000000000002</v>
      </c>
      <c r="Y4024" s="14">
        <f t="shared" si="1287"/>
        <v>0</v>
      </c>
      <c r="Z4024" s="14">
        <f t="shared" si="1288"/>
        <v>0</v>
      </c>
      <c r="AA4024" s="14">
        <f t="shared" si="1289"/>
        <v>530.4</v>
      </c>
      <c r="AB4024" s="14">
        <f t="shared" si="1291"/>
        <v>0</v>
      </c>
      <c r="AC4024" s="15">
        <f t="shared" si="1290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6"/>
        <v>199.42000000000002</v>
      </c>
      <c r="Y4025" s="14">
        <f t="shared" si="1287"/>
        <v>0</v>
      </c>
      <c r="Z4025" s="14">
        <f t="shared" si="1288"/>
        <v>0</v>
      </c>
      <c r="AA4025" s="14">
        <f t="shared" si="1289"/>
        <v>0</v>
      </c>
      <c r="AB4025" s="14">
        <f t="shared" si="1291"/>
        <v>530.4</v>
      </c>
      <c r="AC4025" s="15">
        <f t="shared" si="1290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7"/>
        <v>0</v>
      </c>
      <c r="Z4026" s="14">
        <f t="shared" si="1288"/>
        <v>0</v>
      </c>
      <c r="AA4026" s="14">
        <f t="shared" si="1289"/>
        <v>0</v>
      </c>
      <c r="AB4026" s="14">
        <f t="shared" si="1291"/>
        <v>0</v>
      </c>
      <c r="AC4026" s="15">
        <f t="shared" si="1290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6"/>
        <v>725.7</v>
      </c>
      <c r="Y4027" s="14">
        <f t="shared" si="1287"/>
        <v>0</v>
      </c>
      <c r="Z4027" s="14">
        <f t="shared" si="1288"/>
        <v>0</v>
      </c>
      <c r="AA4027" s="14">
        <f t="shared" si="1289"/>
        <v>0</v>
      </c>
      <c r="AB4027" s="14">
        <f t="shared" si="1291"/>
        <v>0</v>
      </c>
      <c r="AC4027" s="15">
        <f t="shared" si="1290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6"/>
        <v>725.7</v>
      </c>
      <c r="Y4028" s="14">
        <f t="shared" si="1287"/>
        <v>0</v>
      </c>
      <c r="Z4028" s="14">
        <f t="shared" si="1288"/>
        <v>0</v>
      </c>
      <c r="AA4028" s="14">
        <f t="shared" si="1289"/>
        <v>0</v>
      </c>
      <c r="AB4028" s="14">
        <f t="shared" si="1291"/>
        <v>0</v>
      </c>
      <c r="AC4028" s="15">
        <f t="shared" si="1290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6"/>
        <v>630.5920000000001</v>
      </c>
      <c r="Y4029" s="14">
        <f t="shared" si="1287"/>
        <v>0</v>
      </c>
      <c r="Z4029" s="14">
        <f t="shared" si="1288"/>
        <v>0</v>
      </c>
      <c r="AA4029" s="14">
        <f t="shared" si="1289"/>
        <v>0</v>
      </c>
      <c r="AB4029" s="14">
        <f t="shared" si="1291"/>
        <v>0</v>
      </c>
      <c r="AC4029" s="15">
        <f t="shared" si="1290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6"/>
        <v>750.48</v>
      </c>
      <c r="Y4030" s="14">
        <f t="shared" si="1287"/>
        <v>0</v>
      </c>
      <c r="Z4030" s="14">
        <f t="shared" si="1288"/>
        <v>0</v>
      </c>
      <c r="AA4030" s="14">
        <f t="shared" si="1289"/>
        <v>0</v>
      </c>
      <c r="AB4030" s="14">
        <f t="shared" si="1291"/>
        <v>0</v>
      </c>
      <c r="AC4030" s="15">
        <f t="shared" si="1290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92">N4031+S4031</f>
        <v>478.4</v>
      </c>
      <c r="Y4031" s="52">
        <f t="shared" ref="Y4031:Y4045" si="1293">O4031+T4031</f>
        <v>0</v>
      </c>
      <c r="Z4031" s="52">
        <f t="shared" ref="Z4031:Z4045" si="1294">P4031+U4031</f>
        <v>140</v>
      </c>
      <c r="AA4031" s="52">
        <f t="shared" ref="AA4031:AA4045" si="1295">Q4031+V4031</f>
        <v>0</v>
      </c>
      <c r="AB4031" s="52">
        <f t="shared" si="1284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92"/>
        <v>603.5200000000001</v>
      </c>
      <c r="Y4032" s="14">
        <f t="shared" si="1293"/>
        <v>0</v>
      </c>
      <c r="Z4032" s="14">
        <f t="shared" si="1294"/>
        <v>112</v>
      </c>
      <c r="AA4032" s="14">
        <f t="shared" si="1295"/>
        <v>0</v>
      </c>
      <c r="AB4032" s="14">
        <f t="shared" si="1284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92"/>
        <v>448.96</v>
      </c>
      <c r="Y4033" s="14">
        <f t="shared" si="1293"/>
        <v>0</v>
      </c>
      <c r="Z4033" s="14">
        <f t="shared" si="1294"/>
        <v>136</v>
      </c>
      <c r="AA4033" s="14">
        <f t="shared" si="1295"/>
        <v>0</v>
      </c>
      <c r="AB4033" s="14">
        <f t="shared" si="1284"/>
        <v>0</v>
      </c>
      <c r="AC4033" s="15">
        <f t="shared" ref="AC4033:AC4045" si="1296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92"/>
        <v>448.96</v>
      </c>
      <c r="Y4034" s="14">
        <f t="shared" si="1293"/>
        <v>0</v>
      </c>
      <c r="Z4034" s="14">
        <f t="shared" si="1294"/>
        <v>136</v>
      </c>
      <c r="AA4034" s="14">
        <f t="shared" si="1295"/>
        <v>0</v>
      </c>
      <c r="AB4034" s="14">
        <f t="shared" ref="AB4034:AB4045" si="1297">R4034+W4034</f>
        <v>0</v>
      </c>
      <c r="AC4034" s="15">
        <f t="shared" si="1296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92"/>
        <v>448.96</v>
      </c>
      <c r="Y4035" s="14">
        <f t="shared" si="1293"/>
        <v>0</v>
      </c>
      <c r="Z4035" s="14">
        <f t="shared" si="1294"/>
        <v>136</v>
      </c>
      <c r="AA4035" s="14">
        <f t="shared" si="1295"/>
        <v>0</v>
      </c>
      <c r="AB4035" s="14">
        <f t="shared" si="1297"/>
        <v>0</v>
      </c>
      <c r="AC4035" s="15">
        <f t="shared" si="1296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92"/>
        <v>448.96</v>
      </c>
      <c r="Y4036" s="14">
        <f t="shared" si="1293"/>
        <v>0</v>
      </c>
      <c r="Z4036" s="14">
        <f t="shared" si="1294"/>
        <v>136</v>
      </c>
      <c r="AA4036" s="14">
        <f t="shared" si="1295"/>
        <v>0</v>
      </c>
      <c r="AB4036" s="14">
        <f t="shared" si="1297"/>
        <v>0</v>
      </c>
      <c r="AC4036" s="15">
        <f t="shared" si="1296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92"/>
        <v>165.62</v>
      </c>
      <c r="Y4037" s="14">
        <f t="shared" si="1293"/>
        <v>562.5</v>
      </c>
      <c r="Z4037" s="14">
        <f t="shared" si="1294"/>
        <v>0</v>
      </c>
      <c r="AA4037" s="14">
        <f t="shared" si="1295"/>
        <v>0</v>
      </c>
      <c r="AB4037" s="14">
        <f t="shared" si="1297"/>
        <v>0</v>
      </c>
      <c r="AC4037" s="15">
        <f t="shared" si="1296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92"/>
        <v>165.62</v>
      </c>
      <c r="Y4038" s="14">
        <f t="shared" si="1293"/>
        <v>0</v>
      </c>
      <c r="Z4038" s="14">
        <f t="shared" si="1294"/>
        <v>600</v>
      </c>
      <c r="AA4038" s="14">
        <f t="shared" si="1295"/>
        <v>0</v>
      </c>
      <c r="AB4038" s="14">
        <f t="shared" si="1297"/>
        <v>0</v>
      </c>
      <c r="AC4038" s="15">
        <f t="shared" si="1296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92"/>
        <v>165.62</v>
      </c>
      <c r="Y4039" s="14">
        <f t="shared" si="1293"/>
        <v>0</v>
      </c>
      <c r="Z4039" s="14">
        <f t="shared" si="1294"/>
        <v>0</v>
      </c>
      <c r="AA4039" s="14">
        <f t="shared" si="1295"/>
        <v>562.5</v>
      </c>
      <c r="AB4039" s="14">
        <f t="shared" si="1297"/>
        <v>0</v>
      </c>
      <c r="AC4039" s="15">
        <f t="shared" si="1296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92"/>
        <v>165.62</v>
      </c>
      <c r="Y4040" s="14">
        <f t="shared" si="1293"/>
        <v>0</v>
      </c>
      <c r="Z4040" s="14">
        <f t="shared" si="1294"/>
        <v>0</v>
      </c>
      <c r="AA4040" s="14">
        <f t="shared" si="1295"/>
        <v>0</v>
      </c>
      <c r="AB4040" s="14">
        <f t="shared" si="1297"/>
        <v>562.5</v>
      </c>
      <c r="AC4040" s="15">
        <f t="shared" si="1296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93"/>
        <v>0</v>
      </c>
      <c r="Z4041" s="14">
        <f t="shared" si="1294"/>
        <v>187.5</v>
      </c>
      <c r="AA4041" s="14">
        <f t="shared" si="1295"/>
        <v>0</v>
      </c>
      <c r="AB4041" s="14">
        <f t="shared" si="1297"/>
        <v>0</v>
      </c>
      <c r="AC4041" s="15">
        <f t="shared" si="1296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92"/>
        <v>726</v>
      </c>
      <c r="Y4042" s="14">
        <f t="shared" si="1293"/>
        <v>0</v>
      </c>
      <c r="Z4042" s="14">
        <f t="shared" si="1294"/>
        <v>0</v>
      </c>
      <c r="AA4042" s="14">
        <f t="shared" si="1295"/>
        <v>0</v>
      </c>
      <c r="AB4042" s="14">
        <f t="shared" si="1297"/>
        <v>0</v>
      </c>
      <c r="AC4042" s="15">
        <f t="shared" si="1296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92"/>
        <v>726</v>
      </c>
      <c r="Y4043" s="14">
        <f t="shared" si="1293"/>
        <v>0</v>
      </c>
      <c r="Z4043" s="14">
        <f t="shared" si="1294"/>
        <v>0</v>
      </c>
      <c r="AA4043" s="14">
        <f t="shared" si="1295"/>
        <v>0</v>
      </c>
      <c r="AB4043" s="14">
        <f t="shared" si="1297"/>
        <v>0</v>
      </c>
      <c r="AC4043" s="15">
        <f t="shared" si="1296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92"/>
        <v>555.68000000000006</v>
      </c>
      <c r="Y4044" s="14">
        <f t="shared" si="1293"/>
        <v>0</v>
      </c>
      <c r="Z4044" s="14">
        <f t="shared" si="1294"/>
        <v>112</v>
      </c>
      <c r="AA4044" s="14">
        <f t="shared" si="1295"/>
        <v>0</v>
      </c>
      <c r="AB4044" s="14">
        <f t="shared" si="1297"/>
        <v>0</v>
      </c>
      <c r="AC4044" s="15">
        <f t="shared" si="1296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92"/>
        <v>655.04000000000008</v>
      </c>
      <c r="Y4045" s="14">
        <f t="shared" si="1293"/>
        <v>0</v>
      </c>
      <c r="Z4045" s="14">
        <f t="shared" si="1294"/>
        <v>112</v>
      </c>
      <c r="AA4045" s="14">
        <f t="shared" si="1295"/>
        <v>0</v>
      </c>
      <c r="AB4045" s="14">
        <f t="shared" si="1297"/>
        <v>0</v>
      </c>
      <c r="AC4045" s="15">
        <f t="shared" si="1296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4"/>
        <v>600</v>
      </c>
      <c r="Y4046" s="52">
        <f t="shared" si="1275"/>
        <v>0</v>
      </c>
      <c r="Z4046" s="52">
        <f t="shared" si="1276"/>
        <v>0</v>
      </c>
      <c r="AA4046" s="52">
        <f t="shared" si="1277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8">N4047+S4047</f>
        <v>760</v>
      </c>
      <c r="Y4047" s="14">
        <f t="shared" ref="Y4047:Y4060" si="1299">O4047+T4047</f>
        <v>0</v>
      </c>
      <c r="Z4047" s="14">
        <f t="shared" ref="Z4047:Z4060" si="1300">P4047+U4047</f>
        <v>0</v>
      </c>
      <c r="AA4047" s="14">
        <f t="shared" ref="AA4047:AA4060" si="1301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8"/>
        <v>560</v>
      </c>
      <c r="Y4048" s="14">
        <f t="shared" si="1299"/>
        <v>0</v>
      </c>
      <c r="Z4048" s="14">
        <f t="shared" si="1300"/>
        <v>0</v>
      </c>
      <c r="AA4048" s="14">
        <f t="shared" si="1301"/>
        <v>0</v>
      </c>
      <c r="AB4048" s="14">
        <f>R4048+W4048</f>
        <v>0</v>
      </c>
      <c r="AC4048" s="15">
        <f t="shared" ref="AC4048:AC4060" si="1302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8"/>
        <v>560</v>
      </c>
      <c r="Y4049" s="14">
        <f t="shared" si="1299"/>
        <v>0</v>
      </c>
      <c r="Z4049" s="14">
        <f t="shared" si="1300"/>
        <v>0</v>
      </c>
      <c r="AA4049" s="14">
        <f t="shared" si="1301"/>
        <v>0</v>
      </c>
      <c r="AB4049" s="14">
        <f t="shared" ref="AB4049:AB4060" si="1303">R4049+W4049</f>
        <v>0</v>
      </c>
      <c r="AC4049" s="15">
        <f t="shared" si="1302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8"/>
        <v>560</v>
      </c>
      <c r="Y4050" s="14">
        <f t="shared" si="1299"/>
        <v>0</v>
      </c>
      <c r="Z4050" s="14">
        <f t="shared" si="1300"/>
        <v>0</v>
      </c>
      <c r="AA4050" s="14">
        <f t="shared" si="1301"/>
        <v>0</v>
      </c>
      <c r="AB4050" s="14">
        <f t="shared" si="1303"/>
        <v>0</v>
      </c>
      <c r="AC4050" s="15">
        <f t="shared" si="1302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8"/>
        <v>560</v>
      </c>
      <c r="Y4051" s="14">
        <f t="shared" si="1299"/>
        <v>0</v>
      </c>
      <c r="Z4051" s="14">
        <f t="shared" si="1300"/>
        <v>0</v>
      </c>
      <c r="AA4051" s="14">
        <f t="shared" si="1301"/>
        <v>0</v>
      </c>
      <c r="AB4051" s="14">
        <f t="shared" si="1303"/>
        <v>0</v>
      </c>
      <c r="AC4051" s="15">
        <f t="shared" si="1302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8"/>
        <v>195</v>
      </c>
      <c r="Y4052" s="14">
        <f t="shared" si="1299"/>
        <v>511.5</v>
      </c>
      <c r="Z4052" s="14">
        <f t="shared" si="1300"/>
        <v>0</v>
      </c>
      <c r="AA4052" s="14">
        <f t="shared" si="1301"/>
        <v>0</v>
      </c>
      <c r="AB4052" s="14">
        <f t="shared" si="1303"/>
        <v>0</v>
      </c>
      <c r="AC4052" s="15">
        <f t="shared" si="1302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8"/>
        <v>195</v>
      </c>
      <c r="Y4053" s="14">
        <f t="shared" si="1299"/>
        <v>0</v>
      </c>
      <c r="Z4053" s="14">
        <f t="shared" si="1300"/>
        <v>511.5</v>
      </c>
      <c r="AA4053" s="14">
        <f t="shared" si="1301"/>
        <v>0</v>
      </c>
      <c r="AB4053" s="14">
        <f t="shared" si="1303"/>
        <v>0</v>
      </c>
      <c r="AC4053" s="15">
        <f t="shared" si="1302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8"/>
        <v>195</v>
      </c>
      <c r="Y4054" s="14">
        <f t="shared" si="1299"/>
        <v>0</v>
      </c>
      <c r="Z4054" s="14">
        <f t="shared" si="1300"/>
        <v>0</v>
      </c>
      <c r="AA4054" s="14">
        <f t="shared" si="1301"/>
        <v>511.5</v>
      </c>
      <c r="AB4054" s="14">
        <f t="shared" si="1303"/>
        <v>0</v>
      </c>
      <c r="AC4054" s="15">
        <f t="shared" si="1302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8"/>
        <v>195</v>
      </c>
      <c r="Y4055" s="14">
        <f t="shared" si="1299"/>
        <v>0</v>
      </c>
      <c r="Z4055" s="14">
        <f t="shared" si="1300"/>
        <v>0</v>
      </c>
      <c r="AA4055" s="14">
        <f t="shared" si="1301"/>
        <v>0</v>
      </c>
      <c r="AB4055" s="14">
        <f t="shared" si="1303"/>
        <v>511.5</v>
      </c>
      <c r="AC4055" s="15">
        <f t="shared" si="1302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9"/>
        <v>0</v>
      </c>
      <c r="Z4056" s="14">
        <f t="shared" si="1300"/>
        <v>0</v>
      </c>
      <c r="AA4056" s="14">
        <f t="shared" si="1301"/>
        <v>0</v>
      </c>
      <c r="AB4056" s="14">
        <f t="shared" si="1303"/>
        <v>0</v>
      </c>
      <c r="AC4056" s="15">
        <f t="shared" si="1302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8"/>
        <v>690</v>
      </c>
      <c r="Y4057" s="14">
        <f t="shared" si="1299"/>
        <v>0</v>
      </c>
      <c r="Z4057" s="14">
        <f t="shared" si="1300"/>
        <v>0</v>
      </c>
      <c r="AA4057" s="14">
        <f t="shared" si="1301"/>
        <v>0</v>
      </c>
      <c r="AB4057" s="14">
        <f t="shared" si="1303"/>
        <v>0</v>
      </c>
      <c r="AC4057" s="15">
        <f t="shared" si="1302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8"/>
        <v>690</v>
      </c>
      <c r="Y4058" s="14">
        <f t="shared" si="1299"/>
        <v>0</v>
      </c>
      <c r="Z4058" s="14">
        <f t="shared" si="1300"/>
        <v>0</v>
      </c>
      <c r="AA4058" s="14">
        <f t="shared" si="1301"/>
        <v>0</v>
      </c>
      <c r="AB4058" s="14">
        <f t="shared" si="1303"/>
        <v>0</v>
      </c>
      <c r="AC4058" s="15">
        <f t="shared" si="1302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8"/>
        <v>688</v>
      </c>
      <c r="Y4059" s="14">
        <f t="shared" si="1299"/>
        <v>0</v>
      </c>
      <c r="Z4059" s="14">
        <f t="shared" si="1300"/>
        <v>0</v>
      </c>
      <c r="AA4059" s="14">
        <f t="shared" si="1301"/>
        <v>0</v>
      </c>
      <c r="AB4059" s="14">
        <f t="shared" si="1303"/>
        <v>0</v>
      </c>
      <c r="AC4059" s="15">
        <f t="shared" si="1302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8"/>
        <v>688</v>
      </c>
      <c r="Y4060" s="14">
        <f t="shared" si="1299"/>
        <v>0</v>
      </c>
      <c r="Z4060" s="14">
        <f t="shared" si="1300"/>
        <v>0</v>
      </c>
      <c r="AA4060" s="14">
        <f t="shared" si="1301"/>
        <v>0</v>
      </c>
      <c r="AB4060" s="14">
        <f t="shared" si="1303"/>
        <v>0</v>
      </c>
      <c r="AC4060" s="15">
        <f t="shared" si="1302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4">N4061+S4061</f>
        <v>180</v>
      </c>
      <c r="Y4061" s="52">
        <f t="shared" ref="Y4061:Y4075" si="1305">O4061+T4061</f>
        <v>440</v>
      </c>
      <c r="Z4061" s="52">
        <f t="shared" ref="Z4061:Z4075" si="1306">P4061+U4061</f>
        <v>0</v>
      </c>
      <c r="AA4061" s="52">
        <f t="shared" ref="AA4061:AA4075" si="1307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4"/>
        <v>340</v>
      </c>
      <c r="Y4062" s="14">
        <f t="shared" si="1305"/>
        <v>352</v>
      </c>
      <c r="Z4062" s="14">
        <f t="shared" si="1306"/>
        <v>0</v>
      </c>
      <c r="AA4062" s="14">
        <f t="shared" si="1307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4"/>
        <v>172</v>
      </c>
      <c r="Y4063" s="14">
        <f t="shared" si="1305"/>
        <v>416</v>
      </c>
      <c r="Z4063" s="14">
        <f t="shared" si="1306"/>
        <v>0</v>
      </c>
      <c r="AA4063" s="14">
        <f t="shared" si="1307"/>
        <v>0</v>
      </c>
      <c r="AB4063" s="14">
        <f>R4063+W4063</f>
        <v>0</v>
      </c>
      <c r="AC4063" s="15">
        <f t="shared" ref="AC4063:AC4075" si="1308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4"/>
        <v>172</v>
      </c>
      <c r="Y4064" s="14">
        <f t="shared" si="1305"/>
        <v>416</v>
      </c>
      <c r="Z4064" s="14">
        <f t="shared" si="1306"/>
        <v>0</v>
      </c>
      <c r="AA4064" s="14">
        <f t="shared" si="1307"/>
        <v>0</v>
      </c>
      <c r="AB4064" s="14">
        <f t="shared" ref="AB4064:AB4075" si="1309">R4064+W4064</f>
        <v>0</v>
      </c>
      <c r="AC4064" s="15">
        <f t="shared" si="1308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4"/>
        <v>172</v>
      </c>
      <c r="Y4065" s="14">
        <f t="shared" si="1305"/>
        <v>416</v>
      </c>
      <c r="Z4065" s="14">
        <f t="shared" si="1306"/>
        <v>0</v>
      </c>
      <c r="AA4065" s="14">
        <f t="shared" si="1307"/>
        <v>0</v>
      </c>
      <c r="AB4065" s="14">
        <f t="shared" si="1309"/>
        <v>0</v>
      </c>
      <c r="AC4065" s="15">
        <f t="shared" si="1308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4"/>
        <v>172</v>
      </c>
      <c r="Y4066" s="14">
        <f t="shared" si="1305"/>
        <v>416</v>
      </c>
      <c r="Z4066" s="14">
        <f t="shared" si="1306"/>
        <v>0</v>
      </c>
      <c r="AA4066" s="14">
        <f t="shared" si="1307"/>
        <v>0</v>
      </c>
      <c r="AB4066" s="14">
        <f t="shared" si="1309"/>
        <v>0</v>
      </c>
      <c r="AC4066" s="15">
        <f t="shared" si="1308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4"/>
        <v>58.5</v>
      </c>
      <c r="Y4067" s="14">
        <f t="shared" si="1305"/>
        <v>720</v>
      </c>
      <c r="Z4067" s="14">
        <f t="shared" si="1306"/>
        <v>0</v>
      </c>
      <c r="AA4067" s="14">
        <f t="shared" si="1307"/>
        <v>0</v>
      </c>
      <c r="AB4067" s="14">
        <f t="shared" si="1309"/>
        <v>0</v>
      </c>
      <c r="AC4067" s="15">
        <f t="shared" si="1308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4"/>
        <v>58.5</v>
      </c>
      <c r="Y4068" s="14">
        <f t="shared" si="1305"/>
        <v>0</v>
      </c>
      <c r="Z4068" s="14">
        <f t="shared" si="1306"/>
        <v>675</v>
      </c>
      <c r="AA4068" s="14">
        <f t="shared" si="1307"/>
        <v>0</v>
      </c>
      <c r="AB4068" s="14">
        <f t="shared" si="1309"/>
        <v>0</v>
      </c>
      <c r="AC4068" s="15">
        <f t="shared" si="1308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4"/>
        <v>58.5</v>
      </c>
      <c r="Y4069" s="14">
        <f t="shared" si="1305"/>
        <v>0</v>
      </c>
      <c r="Z4069" s="14">
        <f t="shared" si="1306"/>
        <v>0</v>
      </c>
      <c r="AA4069" s="14">
        <f t="shared" si="1307"/>
        <v>675</v>
      </c>
      <c r="AB4069" s="14">
        <f t="shared" si="1309"/>
        <v>0</v>
      </c>
      <c r="AC4069" s="15">
        <f t="shared" si="1308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4"/>
        <v>58.5</v>
      </c>
      <c r="Y4070" s="14">
        <f t="shared" si="1305"/>
        <v>0</v>
      </c>
      <c r="Z4070" s="14">
        <f t="shared" si="1306"/>
        <v>0</v>
      </c>
      <c r="AA4070" s="14">
        <f t="shared" si="1307"/>
        <v>0</v>
      </c>
      <c r="AB4070" s="14">
        <f t="shared" si="1309"/>
        <v>675</v>
      </c>
      <c r="AC4070" s="15">
        <f t="shared" si="1308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5"/>
        <v>510</v>
      </c>
      <c r="Z4071" s="14">
        <f t="shared" si="1306"/>
        <v>0</v>
      </c>
      <c r="AA4071" s="14">
        <f t="shared" si="1307"/>
        <v>0</v>
      </c>
      <c r="AB4071" s="14">
        <f t="shared" si="1309"/>
        <v>0</v>
      </c>
      <c r="AC4071" s="15">
        <f t="shared" si="1308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4"/>
        <v>741</v>
      </c>
      <c r="Y4072" s="14">
        <f t="shared" si="1305"/>
        <v>0</v>
      </c>
      <c r="Z4072" s="14">
        <f t="shared" si="1306"/>
        <v>0</v>
      </c>
      <c r="AA4072" s="14">
        <f t="shared" si="1307"/>
        <v>0</v>
      </c>
      <c r="AB4072" s="14">
        <f t="shared" si="1309"/>
        <v>0</v>
      </c>
      <c r="AC4072" s="15">
        <f t="shared" si="1308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4"/>
        <v>741</v>
      </c>
      <c r="Y4073" s="14">
        <f t="shared" si="1305"/>
        <v>0</v>
      </c>
      <c r="Z4073" s="14">
        <f t="shared" si="1306"/>
        <v>0</v>
      </c>
      <c r="AA4073" s="14">
        <f t="shared" si="1307"/>
        <v>0</v>
      </c>
      <c r="AB4073" s="14">
        <f t="shared" si="1309"/>
        <v>0</v>
      </c>
      <c r="AC4073" s="15">
        <f t="shared" si="1308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4"/>
        <v>368</v>
      </c>
      <c r="Y4074" s="14">
        <f t="shared" si="1305"/>
        <v>352</v>
      </c>
      <c r="Z4074" s="14">
        <f t="shared" si="1306"/>
        <v>0</v>
      </c>
      <c r="AA4074" s="14">
        <f t="shared" si="1307"/>
        <v>0</v>
      </c>
      <c r="AB4074" s="14">
        <f t="shared" si="1309"/>
        <v>0</v>
      </c>
      <c r="AC4074" s="15">
        <f t="shared" si="1308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4"/>
        <v>328</v>
      </c>
      <c r="Y4075" s="14">
        <f t="shared" si="1305"/>
        <v>352</v>
      </c>
      <c r="Z4075" s="14">
        <f t="shared" si="1306"/>
        <v>0</v>
      </c>
      <c r="AA4075" s="14">
        <f t="shared" si="1307"/>
        <v>0</v>
      </c>
      <c r="AB4075" s="14">
        <f t="shared" si="1309"/>
        <v>0</v>
      </c>
      <c r="AC4075" s="15">
        <f t="shared" si="1308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0" t="s">
        <v>894</v>
      </c>
      <c r="C4076" s="50" t="s">
        <v>241</v>
      </c>
      <c r="D4076" s="11">
        <v>110</v>
      </c>
      <c r="E4076" s="11">
        <v>0</v>
      </c>
      <c r="F4076" s="11">
        <v>0</v>
      </c>
      <c r="G4076" s="11">
        <v>0</v>
      </c>
      <c r="H4076" s="11">
        <v>0</v>
      </c>
      <c r="I4076" s="51">
        <v>80</v>
      </c>
      <c r="J4076" s="51">
        <v>10</v>
      </c>
      <c r="K4076" s="51">
        <v>0</v>
      </c>
      <c r="L4076" s="51">
        <v>0</v>
      </c>
      <c r="M4076" s="51">
        <v>0</v>
      </c>
      <c r="N4076" s="52">
        <f>D4076*$D$3</f>
        <v>220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396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10">N4076+S4076</f>
        <v>616</v>
      </c>
      <c r="Y4076" s="52">
        <f t="shared" ref="Y4076:Y4090" si="1311">O4076+T4076</f>
        <v>0</v>
      </c>
      <c r="Z4076" s="52">
        <f t="shared" ref="Z4076:Z4090" si="1312">P4076+U4076</f>
        <v>0</v>
      </c>
      <c r="AA4076" s="52">
        <f t="shared" ref="AA4076:AA4090" si="1313">Q4076+V4076</f>
        <v>0</v>
      </c>
      <c r="AB4076" s="52">
        <f>R4076+W4076</f>
        <v>0</v>
      </c>
      <c r="AC4076" s="53">
        <f>ROUND(X4076+Y4076+Z4076+AA4076+AB4076,1)</f>
        <v>616</v>
      </c>
      <c r="AD4076" s="58"/>
      <c r="AE4076" s="113"/>
      <c r="AF4076" s="60"/>
    </row>
    <row r="4077" spans="1:32">
      <c r="A4077" s="99" t="s">
        <v>800</v>
      </c>
      <c r="B4077" s="91">
        <v>28</v>
      </c>
      <c r="C4077" s="21" t="s">
        <v>324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90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176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528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10"/>
        <v>704</v>
      </c>
      <c r="Y4077" s="14">
        <f t="shared" si="1311"/>
        <v>0</v>
      </c>
      <c r="Z4077" s="14">
        <f t="shared" si="1312"/>
        <v>0</v>
      </c>
      <c r="AA4077" s="14">
        <f t="shared" si="1313"/>
        <v>0</v>
      </c>
      <c r="AB4077" s="14">
        <f>R4077+W4077</f>
        <v>0</v>
      </c>
      <c r="AC4077" s="15">
        <f>ROUND(X4077+Y4077+Z4077+AA4077+AB4077,1)</f>
        <v>704</v>
      </c>
      <c r="AD4077" s="48">
        <f>(ROUND(AC4077-AC4076,1)/AC4076)</f>
        <v>0.14285714285714285</v>
      </c>
      <c r="AE4077" s="113"/>
      <c r="AF4077" s="60"/>
    </row>
    <row r="4078" spans="1:32">
      <c r="A4078" s="99" t="s">
        <v>801</v>
      </c>
      <c r="B4078" s="91">
        <v>14</v>
      </c>
      <c r="C4078" s="21" t="s">
        <v>834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0</v>
      </c>
      <c r="L4078" s="13">
        <v>0</v>
      </c>
      <c r="M4078" s="13">
        <v>0</v>
      </c>
      <c r="N4078" s="14">
        <f>D4078*$D$5</f>
        <v>220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356.40000000000003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10"/>
        <v>576.40000000000009</v>
      </c>
      <c r="Y4078" s="14">
        <f t="shared" si="1311"/>
        <v>0</v>
      </c>
      <c r="Z4078" s="14">
        <f t="shared" si="1312"/>
        <v>0</v>
      </c>
      <c r="AA4078" s="14">
        <f t="shared" si="1313"/>
        <v>0</v>
      </c>
      <c r="AB4078" s="14">
        <f>R4078+W4078</f>
        <v>0</v>
      </c>
      <c r="AC4078" s="15">
        <f t="shared" ref="AC4078:AC4090" si="1314">ROUND(X4078+Y4078+Z4078+AA4078+AB4078,1)</f>
        <v>576.4</v>
      </c>
      <c r="AD4078" s="48">
        <f>(ROUND(AC4078-AC4076,1)/AC4076)</f>
        <v>-6.4285714285714293E-2</v>
      </c>
      <c r="AE4078" s="113"/>
      <c r="AF4078" s="60"/>
    </row>
    <row r="4079" spans="1:32">
      <c r="A4079" s="99" t="s">
        <v>802</v>
      </c>
      <c r="B4079" s="91">
        <v>0</v>
      </c>
      <c r="C4079" s="21" t="s">
        <v>337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80</v>
      </c>
      <c r="J4079" s="13">
        <v>10</v>
      </c>
      <c r="K4079" s="13">
        <v>0</v>
      </c>
      <c r="L4079" s="13">
        <v>0</v>
      </c>
      <c r="M4079" s="13">
        <v>0</v>
      </c>
      <c r="N4079" s="14">
        <f>D4079*$D$6</f>
        <v>220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356.40000000000003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10"/>
        <v>576.40000000000009</v>
      </c>
      <c r="Y4079" s="14">
        <f t="shared" si="1311"/>
        <v>0</v>
      </c>
      <c r="Z4079" s="14">
        <f t="shared" si="1312"/>
        <v>0</v>
      </c>
      <c r="AA4079" s="14">
        <f t="shared" si="1313"/>
        <v>0</v>
      </c>
      <c r="AB4079" s="14">
        <f t="shared" ref="AB4079:AB4090" si="1315">R4079+W4079</f>
        <v>0</v>
      </c>
      <c r="AC4079" s="15">
        <f t="shared" si="1314"/>
        <v>576.4</v>
      </c>
      <c r="AD4079" s="48">
        <f>(ROUND(AC4079-AC4076,1)/AC4076)</f>
        <v>-6.4285714285714293E-2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110</v>
      </c>
      <c r="E4080" s="12">
        <v>0</v>
      </c>
      <c r="F4080" s="12">
        <v>0</v>
      </c>
      <c r="G4080" s="12">
        <v>0</v>
      </c>
      <c r="H4080" s="12">
        <v>0</v>
      </c>
      <c r="I4080" s="13">
        <v>80</v>
      </c>
      <c r="J4080" s="13">
        <v>10</v>
      </c>
      <c r="K4080" s="13">
        <v>0</v>
      </c>
      <c r="L4080" s="13">
        <v>0</v>
      </c>
      <c r="M4080" s="13">
        <v>0</v>
      </c>
      <c r="N4080" s="14">
        <f>D4080*$D$7</f>
        <v>220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356.40000000000003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10"/>
        <v>576.40000000000009</v>
      </c>
      <c r="Y4080" s="14">
        <f t="shared" si="1311"/>
        <v>0</v>
      </c>
      <c r="Z4080" s="14">
        <f t="shared" si="1312"/>
        <v>0</v>
      </c>
      <c r="AA4080" s="14">
        <f t="shared" si="1313"/>
        <v>0</v>
      </c>
      <c r="AB4080" s="14">
        <f t="shared" si="1315"/>
        <v>0</v>
      </c>
      <c r="AC4080" s="15">
        <f t="shared" si="1314"/>
        <v>576.4</v>
      </c>
      <c r="AD4080" s="48">
        <f>(ROUND(AC4080-AC4076,1)/AC4076)</f>
        <v>-6.4285714285714293E-2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110</v>
      </c>
      <c r="E4081" s="12">
        <v>0</v>
      </c>
      <c r="F4081" s="12">
        <v>0</v>
      </c>
      <c r="G4081" s="12">
        <v>0</v>
      </c>
      <c r="H4081" s="12">
        <v>0</v>
      </c>
      <c r="I4081" s="13">
        <v>80</v>
      </c>
      <c r="J4081" s="13">
        <v>10</v>
      </c>
      <c r="K4081" s="13">
        <v>0</v>
      </c>
      <c r="L4081" s="13">
        <v>0</v>
      </c>
      <c r="M4081" s="13">
        <v>0</v>
      </c>
      <c r="N4081" s="14">
        <f>D4081*$D$8</f>
        <v>220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356.40000000000003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10"/>
        <v>576.40000000000009</v>
      </c>
      <c r="Y4081" s="14">
        <f t="shared" si="1311"/>
        <v>0</v>
      </c>
      <c r="Z4081" s="14">
        <f t="shared" si="1312"/>
        <v>0</v>
      </c>
      <c r="AA4081" s="14">
        <f t="shared" si="1313"/>
        <v>0</v>
      </c>
      <c r="AB4081" s="14">
        <f t="shared" si="1315"/>
        <v>0</v>
      </c>
      <c r="AC4081" s="15">
        <f t="shared" si="1314"/>
        <v>576.4</v>
      </c>
      <c r="AD4081" s="48">
        <f>(ROUND(AC4081-AC4076,1)/AC4076)</f>
        <v>-6.4285714285714293E-2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55</v>
      </c>
      <c r="E4082" s="12">
        <v>115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100</v>
      </c>
      <c r="L4082" s="13">
        <v>0</v>
      </c>
      <c r="M4082" s="13">
        <v>0</v>
      </c>
      <c r="N4082" s="14">
        <f>D4082*$D$9</f>
        <v>71.5</v>
      </c>
      <c r="O4082" s="14">
        <f>E4082*$E$9</f>
        <v>172.5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128.69999999999999</v>
      </c>
      <c r="T4082" s="14">
        <f>(O4082/100)*(K4082*$K$9)</f>
        <v>345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10"/>
        <v>200.2</v>
      </c>
      <c r="Y4082" s="14">
        <f t="shared" si="1311"/>
        <v>517.5</v>
      </c>
      <c r="Z4082" s="14">
        <f t="shared" si="1312"/>
        <v>0</v>
      </c>
      <c r="AA4082" s="14">
        <f t="shared" si="1313"/>
        <v>0</v>
      </c>
      <c r="AB4082" s="14">
        <f t="shared" si="1315"/>
        <v>0</v>
      </c>
      <c r="AC4082" s="15">
        <f t="shared" si="1314"/>
        <v>717.7</v>
      </c>
      <c r="AD4082" s="48">
        <f>(ROUND(AC4082-AC4076,1)/AC4076)</f>
        <v>0.1650974025974026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55</v>
      </c>
      <c r="E4083" s="12">
        <v>0</v>
      </c>
      <c r="F4083" s="12">
        <v>115</v>
      </c>
      <c r="G4083" s="12">
        <v>0</v>
      </c>
      <c r="H4083" s="12">
        <v>0</v>
      </c>
      <c r="I4083" s="13">
        <v>80</v>
      </c>
      <c r="J4083" s="13">
        <v>10</v>
      </c>
      <c r="K4083" s="13">
        <v>50</v>
      </c>
      <c r="L4083" s="13">
        <v>50</v>
      </c>
      <c r="M4083" s="13">
        <v>0</v>
      </c>
      <c r="N4083" s="14">
        <f>D4083*$D$10</f>
        <v>71.5</v>
      </c>
      <c r="O4083" s="14">
        <f>E4083*$E$10</f>
        <v>0</v>
      </c>
      <c r="P4083" s="14">
        <f>F4083*$F$10</f>
        <v>172.5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128.69999999999999</v>
      </c>
      <c r="T4083" s="14">
        <f>(O4083/100)*(K4083*$J$10)</f>
        <v>0</v>
      </c>
      <c r="U4083" s="14">
        <f>(P4083/100)*(K4083*$K$10)+(P4083/100)*(L4083*$L$10)</f>
        <v>345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10"/>
        <v>200.2</v>
      </c>
      <c r="Y4083" s="14">
        <f t="shared" si="1311"/>
        <v>0</v>
      </c>
      <c r="Z4083" s="14">
        <f t="shared" si="1312"/>
        <v>517.5</v>
      </c>
      <c r="AA4083" s="14">
        <f t="shared" si="1313"/>
        <v>0</v>
      </c>
      <c r="AB4083" s="14">
        <f t="shared" si="1315"/>
        <v>0</v>
      </c>
      <c r="AC4083" s="15">
        <f t="shared" si="1314"/>
        <v>717.7</v>
      </c>
      <c r="AD4083" s="48">
        <f>(ROUND(AC4083-AC4076,1)/AC4076)</f>
        <v>0.1650974025974026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55</v>
      </c>
      <c r="E4084" s="12">
        <v>0</v>
      </c>
      <c r="F4084" s="12">
        <v>0</v>
      </c>
      <c r="G4084" s="12">
        <v>115</v>
      </c>
      <c r="H4084" s="12">
        <v>0</v>
      </c>
      <c r="I4084" s="13">
        <v>80</v>
      </c>
      <c r="J4084" s="13">
        <v>10</v>
      </c>
      <c r="K4084" s="13">
        <v>0</v>
      </c>
      <c r="L4084" s="13">
        <v>100</v>
      </c>
      <c r="M4084" s="13">
        <v>0</v>
      </c>
      <c r="N4084" s="14">
        <f>D4084*$D$11</f>
        <v>71.5</v>
      </c>
      <c r="O4084" s="14">
        <f>E4084*$E$11</f>
        <v>0</v>
      </c>
      <c r="P4084" s="14">
        <f>F4084*$F$11</f>
        <v>0</v>
      </c>
      <c r="Q4084" s="14">
        <f>G4084*$G$11</f>
        <v>172.5</v>
      </c>
      <c r="R4084" s="14">
        <f>H4084*$H$11</f>
        <v>0</v>
      </c>
      <c r="S4084" s="14">
        <f>(N4084/100)*(I4084*$I$11)+(N4084/100)*(J4084*$J$11)</f>
        <v>128.69999999999999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345</v>
      </c>
      <c r="W4084" s="14">
        <f>(R4084/100)*(K4084*$K$11)+(R4084/100)*(L4084*$L$11)</f>
        <v>0</v>
      </c>
      <c r="X4084" s="14">
        <f t="shared" si="1310"/>
        <v>200.2</v>
      </c>
      <c r="Y4084" s="14">
        <f t="shared" si="1311"/>
        <v>0</v>
      </c>
      <c r="Z4084" s="14">
        <f t="shared" si="1312"/>
        <v>0</v>
      </c>
      <c r="AA4084" s="14">
        <f t="shared" si="1313"/>
        <v>517.5</v>
      </c>
      <c r="AB4084" s="14">
        <f t="shared" si="1315"/>
        <v>0</v>
      </c>
      <c r="AC4084" s="15">
        <f t="shared" si="1314"/>
        <v>717.7</v>
      </c>
      <c r="AD4084" s="48">
        <f>(ROUND(AC4084-AC4076,1)/AC4076)</f>
        <v>0.1650974025974026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55</v>
      </c>
      <c r="E4085" s="12">
        <v>0</v>
      </c>
      <c r="F4085" s="12">
        <v>0</v>
      </c>
      <c r="G4085" s="12">
        <v>0</v>
      </c>
      <c r="H4085" s="12">
        <v>115</v>
      </c>
      <c r="I4085" s="13">
        <v>80</v>
      </c>
      <c r="J4085" s="13">
        <v>10</v>
      </c>
      <c r="K4085" s="13">
        <v>50</v>
      </c>
      <c r="L4085" s="13">
        <v>50</v>
      </c>
      <c r="M4085" s="13">
        <v>0</v>
      </c>
      <c r="N4085" s="14">
        <f>D4085*$D$12</f>
        <v>71.5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172.5</v>
      </c>
      <c r="S4085" s="14">
        <f>(N4085/100)*(I4085*$I$12)+(N4085/100)*(J4085*$J$12)</f>
        <v>128.69999999999999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345</v>
      </c>
      <c r="X4085" s="14">
        <f t="shared" si="1310"/>
        <v>200.2</v>
      </c>
      <c r="Y4085" s="14">
        <f t="shared" si="1311"/>
        <v>0</v>
      </c>
      <c r="Z4085" s="14">
        <f t="shared" si="1312"/>
        <v>0</v>
      </c>
      <c r="AA4085" s="14">
        <f t="shared" si="1313"/>
        <v>0</v>
      </c>
      <c r="AB4085" s="14">
        <f t="shared" si="1315"/>
        <v>517.5</v>
      </c>
      <c r="AC4085" s="15">
        <f t="shared" si="1314"/>
        <v>717.7</v>
      </c>
      <c r="AD4085" s="48">
        <f>(ROUND(AC4085-AC4076,1)/AC4076)</f>
        <v>0.1650974025974026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80</v>
      </c>
      <c r="J4086" s="13">
        <v>10</v>
      </c>
      <c r="K4086" s="13">
        <v>0</v>
      </c>
      <c r="L4086" s="13">
        <v>0</v>
      </c>
      <c r="M4086" s="13">
        <v>80</v>
      </c>
      <c r="N4086" s="14">
        <f>D4086*$D$13</f>
        <v>165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561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726</v>
      </c>
      <c r="Y4086" s="14">
        <f t="shared" si="1311"/>
        <v>0</v>
      </c>
      <c r="Z4086" s="14">
        <f t="shared" si="1312"/>
        <v>0</v>
      </c>
      <c r="AA4086" s="14">
        <f t="shared" si="1313"/>
        <v>0</v>
      </c>
      <c r="AB4086" s="14">
        <f t="shared" si="1315"/>
        <v>0</v>
      </c>
      <c r="AC4086" s="15">
        <f t="shared" si="1314"/>
        <v>726</v>
      </c>
      <c r="AD4086" s="48">
        <f>(ROUND(AC4086-AC4076,1)/AC4076)</f>
        <v>0.17857142857142858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80</v>
      </c>
      <c r="J4087" s="13">
        <v>10</v>
      </c>
      <c r="K4087" s="13">
        <v>80</v>
      </c>
      <c r="L4087" s="13">
        <v>0</v>
      </c>
      <c r="M4087" s="13">
        <v>0</v>
      </c>
      <c r="N4087" s="14">
        <f>D4087*$D$14</f>
        <v>165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561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10"/>
        <v>726</v>
      </c>
      <c r="Y4087" s="14">
        <f t="shared" si="1311"/>
        <v>0</v>
      </c>
      <c r="Z4087" s="14">
        <f t="shared" si="1312"/>
        <v>0</v>
      </c>
      <c r="AA4087" s="14">
        <f t="shared" si="1313"/>
        <v>0</v>
      </c>
      <c r="AB4087" s="14">
        <f t="shared" si="1315"/>
        <v>0</v>
      </c>
      <c r="AC4087" s="15">
        <f t="shared" si="1314"/>
        <v>726</v>
      </c>
      <c r="AD4087" s="48">
        <f>(ROUND(AC4087-AC4076,1)/AC4076)</f>
        <v>0.17857142857142858</v>
      </c>
      <c r="AE4087" s="113"/>
      <c r="AF4087" s="60"/>
    </row>
    <row r="4088" spans="1:32">
      <c r="A4088" s="99"/>
      <c r="B4088" s="91"/>
      <c r="C4088" s="21" t="s">
        <v>329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80</v>
      </c>
      <c r="J4088" s="13">
        <v>10</v>
      </c>
      <c r="K4088" s="13">
        <v>0</v>
      </c>
      <c r="L4088" s="13">
        <v>80</v>
      </c>
      <c r="M4088" s="13">
        <v>0</v>
      </c>
      <c r="N4088" s="14">
        <f>D4088*$D$15</f>
        <v>165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561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10"/>
        <v>726</v>
      </c>
      <c r="Y4088" s="14">
        <f t="shared" si="1311"/>
        <v>0</v>
      </c>
      <c r="Z4088" s="14">
        <f t="shared" si="1312"/>
        <v>0</v>
      </c>
      <c r="AA4088" s="14">
        <f t="shared" si="1313"/>
        <v>0</v>
      </c>
      <c r="AB4088" s="14">
        <f t="shared" si="1315"/>
        <v>0</v>
      </c>
      <c r="AC4088" s="15">
        <f t="shared" si="1314"/>
        <v>726</v>
      </c>
      <c r="AD4088" s="48">
        <f>(ROUND(AC4088-AC4076,1)/AC4076)</f>
        <v>0.17857142857142858</v>
      </c>
      <c r="AE4088" s="113"/>
      <c r="AF4088" s="60"/>
    </row>
    <row r="4089" spans="1:32">
      <c r="A4089" s="99"/>
      <c r="B4089" s="91"/>
      <c r="C4089" s="21" t="s">
        <v>325</v>
      </c>
      <c r="D4089" s="12">
        <v>110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60</v>
      </c>
      <c r="K4089" s="13">
        <v>0</v>
      </c>
      <c r="L4089" s="13">
        <v>0</v>
      </c>
      <c r="M4089" s="13">
        <v>0</v>
      </c>
      <c r="N4089" s="14">
        <f>D4089*$D$16</f>
        <v>176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510.40000000000003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10"/>
        <v>686.40000000000009</v>
      </c>
      <c r="Y4089" s="14">
        <f t="shared" si="1311"/>
        <v>0</v>
      </c>
      <c r="Z4089" s="14">
        <f t="shared" si="1312"/>
        <v>0</v>
      </c>
      <c r="AA4089" s="14">
        <f t="shared" si="1313"/>
        <v>0</v>
      </c>
      <c r="AB4089" s="14">
        <f t="shared" si="1315"/>
        <v>0</v>
      </c>
      <c r="AC4089" s="15">
        <f t="shared" si="1314"/>
        <v>686.4</v>
      </c>
      <c r="AD4089" s="48">
        <f>(ROUND(AC4089-AC4076,1)/AC4076)</f>
        <v>0.1142857142857143</v>
      </c>
      <c r="AE4089" s="113"/>
      <c r="AF4089" s="60"/>
    </row>
    <row r="4090" spans="1:32">
      <c r="A4090" s="99"/>
      <c r="B4090" s="91"/>
      <c r="C4090" s="21" t="s">
        <v>326</v>
      </c>
      <c r="D4090" s="12">
        <v>110</v>
      </c>
      <c r="E4090" s="12">
        <v>0</v>
      </c>
      <c r="F4090" s="12">
        <v>0</v>
      </c>
      <c r="G4090" s="12">
        <v>0</v>
      </c>
      <c r="H4090" s="12">
        <v>0</v>
      </c>
      <c r="I4090" s="13">
        <v>90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D4090*$D$17</f>
        <v>176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572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10"/>
        <v>748</v>
      </c>
      <c r="Y4090" s="14">
        <f t="shared" si="1311"/>
        <v>0</v>
      </c>
      <c r="Z4090" s="14">
        <f t="shared" si="1312"/>
        <v>0</v>
      </c>
      <c r="AA4090" s="14">
        <f t="shared" si="1313"/>
        <v>0</v>
      </c>
      <c r="AB4090" s="14">
        <f t="shared" si="1315"/>
        <v>0</v>
      </c>
      <c r="AC4090" s="15">
        <f t="shared" si="1314"/>
        <v>748</v>
      </c>
      <c r="AD4090" s="48">
        <f>(ROUND(AC4090-AC4076,1)/AC4076)</f>
        <v>0.21428571428571427</v>
      </c>
      <c r="AE4090" s="113" t="s">
        <v>799</v>
      </c>
      <c r="AF4090" s="60"/>
    </row>
    <row r="4091" spans="1:32">
      <c r="A4091" s="107"/>
      <c r="B4091" s="149" t="s">
        <v>173</v>
      </c>
      <c r="C4091" s="149"/>
      <c r="D4091" s="149"/>
      <c r="E4091" s="149"/>
      <c r="F4091" s="149"/>
      <c r="G4091" s="149"/>
      <c r="H4091" s="149"/>
      <c r="I4091" s="149"/>
      <c r="J4091" s="149"/>
      <c r="K4091" s="149"/>
      <c r="L4091" s="149"/>
      <c r="M4091" s="149"/>
      <c r="N4091" s="149"/>
      <c r="O4091" s="149"/>
      <c r="P4091" s="149"/>
      <c r="Q4091" s="149"/>
      <c r="R4091" s="149"/>
      <c r="S4091" s="149"/>
      <c r="T4091" s="149"/>
      <c r="U4091" s="149"/>
      <c r="V4091" s="149"/>
      <c r="W4091" s="149"/>
      <c r="X4091" s="149"/>
      <c r="Y4091" s="149"/>
      <c r="Z4091" s="149"/>
      <c r="AA4091" s="149"/>
      <c r="AB4091" s="149"/>
      <c r="AC4091" s="18">
        <v>700</v>
      </c>
      <c r="AD4091" s="18"/>
      <c r="AE4091" s="113"/>
      <c r="AF4091" s="60"/>
    </row>
    <row r="4092" spans="1:32">
      <c r="A4092" s="106" t="s">
        <v>0</v>
      </c>
      <c r="B4092" s="87" t="s">
        <v>173</v>
      </c>
      <c r="C4092" s="21" t="s">
        <v>243</v>
      </c>
      <c r="D4092" s="12">
        <v>135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D4092*$D$3</f>
        <v>270</v>
      </c>
      <c r="O4092" s="14">
        <f>E4092*$E$3</f>
        <v>0</v>
      </c>
      <c r="P4092" s="14">
        <f>F4092*$F$3</f>
        <v>0</v>
      </c>
      <c r="Q4092" s="14">
        <f>G4092*$G$3</f>
        <v>0</v>
      </c>
      <c r="R4092" s="14">
        <f>H4092*$H$3</f>
        <v>0</v>
      </c>
      <c r="S4092" s="14">
        <f>(N4092/100)*(I4092*$I$3)+(N4092/100)*(J4092*$J$3)</f>
        <v>432</v>
      </c>
      <c r="T4092" s="14">
        <f>(O4092/100)*(K4092*$K$3)</f>
        <v>0</v>
      </c>
      <c r="U4092" s="14">
        <f>(P4092/100)*(K4092*$K$3)+(P4092/100)*(L4092*$L$3)</f>
        <v>0</v>
      </c>
      <c r="V4092" s="14">
        <f>(Q4092/100)*(L4092*$L$3)</f>
        <v>0</v>
      </c>
      <c r="W4092" s="14">
        <f>(R4092/100)*(K4092*$K$3)+(R4092/100)*(L4092*$L$3)</f>
        <v>0</v>
      </c>
      <c r="X4092" s="14">
        <f t="shared" ref="X4092:X4151" si="1316">N4092+S4092</f>
        <v>702</v>
      </c>
      <c r="Y4092" s="14">
        <f t="shared" ref="Y4092:Y4151" si="1317">O4092+T4092</f>
        <v>0</v>
      </c>
      <c r="Z4092" s="14">
        <f t="shared" ref="Z4092:Z4151" si="1318">P4092+U4092</f>
        <v>0</v>
      </c>
      <c r="AA4092" s="14">
        <f t="shared" ref="AA4092:AA4151" si="1319">Q4092+V4092</f>
        <v>0</v>
      </c>
      <c r="AB4092" s="14">
        <f>R4092+W4092</f>
        <v>0</v>
      </c>
      <c r="AC4092" s="15">
        <f>ROUND(X4092+Y4092+Z4092+AA4092+AB4092,1)</f>
        <v>702</v>
      </c>
      <c r="AD4092" s="48">
        <v>0</v>
      </c>
      <c r="AE4092" s="113"/>
      <c r="AF4092" s="60"/>
    </row>
    <row r="4093" spans="1:32">
      <c r="A4093" s="99" t="s">
        <v>800</v>
      </c>
      <c r="B4093" s="87">
        <v>14</v>
      </c>
      <c r="C4093" s="21" t="s">
        <v>324</v>
      </c>
      <c r="D4093" s="12">
        <v>135</v>
      </c>
      <c r="E4093" s="12">
        <v>0</v>
      </c>
      <c r="F4093" s="12">
        <v>0</v>
      </c>
      <c r="G4093" s="12">
        <v>0</v>
      </c>
      <c r="H4093" s="12">
        <v>0</v>
      </c>
      <c r="I4093" s="13">
        <v>60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D4093*$D$4</f>
        <v>216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648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16"/>
        <v>864</v>
      </c>
      <c r="Y4093" s="14">
        <f t="shared" si="1317"/>
        <v>0</v>
      </c>
      <c r="Z4093" s="14">
        <f t="shared" si="1318"/>
        <v>0</v>
      </c>
      <c r="AA4093" s="14">
        <f t="shared" si="1319"/>
        <v>0</v>
      </c>
      <c r="AB4093" s="14">
        <f>R4093+W4093</f>
        <v>0</v>
      </c>
      <c r="AC4093" s="15">
        <f>ROUND(X4093+Y4093+Z4093+AA4093+AB4093,1)</f>
        <v>864</v>
      </c>
      <c r="AD4093" s="48">
        <f>(ROUND(AC4093-AC4092,1)/AC4092)</f>
        <v>0.23076923076923078</v>
      </c>
      <c r="AE4093" s="113"/>
      <c r="AF4093" s="60"/>
    </row>
    <row r="4094" spans="1:32">
      <c r="A4094" s="99" t="s">
        <v>801</v>
      </c>
      <c r="B4094" s="87">
        <v>14</v>
      </c>
      <c r="C4094" s="21" t="s">
        <v>834</v>
      </c>
      <c r="D4094" s="12">
        <v>135</v>
      </c>
      <c r="E4094" s="12">
        <v>0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0</v>
      </c>
      <c r="L4094" s="13">
        <v>0</v>
      </c>
      <c r="M4094" s="13">
        <v>0</v>
      </c>
      <c r="N4094" s="14">
        <f>D4094*$D$5</f>
        <v>270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388.8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16"/>
        <v>658.8</v>
      </c>
      <c r="Y4094" s="14">
        <f t="shared" si="1317"/>
        <v>0</v>
      </c>
      <c r="Z4094" s="14">
        <f t="shared" si="1318"/>
        <v>0</v>
      </c>
      <c r="AA4094" s="14">
        <f t="shared" si="1319"/>
        <v>0</v>
      </c>
      <c r="AB4094" s="14">
        <f>R4094+W4094</f>
        <v>0</v>
      </c>
      <c r="AC4094" s="15">
        <f t="shared" ref="AC4094:AC4106" si="1320">ROUND(X4094+Y4094+Z4094+AA4094+AB4094,1)</f>
        <v>658.8</v>
      </c>
      <c r="AD4094" s="48">
        <f>(ROUND(AC4094-AC4092,1)/AC4092)</f>
        <v>-6.1538461538461542E-2</v>
      </c>
      <c r="AE4094" s="113"/>
      <c r="AF4094" s="60"/>
    </row>
    <row r="4095" spans="1:32">
      <c r="A4095" s="99" t="s">
        <v>802</v>
      </c>
      <c r="B4095" s="87">
        <v>0</v>
      </c>
      <c r="C4095" s="21" t="s">
        <v>337</v>
      </c>
      <c r="D4095" s="12">
        <v>135</v>
      </c>
      <c r="E4095" s="12">
        <v>0</v>
      </c>
      <c r="F4095" s="12">
        <v>0</v>
      </c>
      <c r="G4095" s="12">
        <v>0</v>
      </c>
      <c r="H4095" s="12">
        <v>0</v>
      </c>
      <c r="I4095" s="13">
        <v>40</v>
      </c>
      <c r="J4095" s="13">
        <v>40</v>
      </c>
      <c r="K4095" s="13">
        <v>0</v>
      </c>
      <c r="L4095" s="13">
        <v>0</v>
      </c>
      <c r="M4095" s="13">
        <v>0</v>
      </c>
      <c r="N4095" s="14">
        <f>D4095*$D$6</f>
        <v>270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388.8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16"/>
        <v>658.8</v>
      </c>
      <c r="Y4095" s="14">
        <f t="shared" si="1317"/>
        <v>0</v>
      </c>
      <c r="Z4095" s="14">
        <f t="shared" si="1318"/>
        <v>0</v>
      </c>
      <c r="AA4095" s="14">
        <f t="shared" si="1319"/>
        <v>0</v>
      </c>
      <c r="AB4095" s="14">
        <f t="shared" ref="AB4095:AB4107" si="1321">R4095+W4095</f>
        <v>0</v>
      </c>
      <c r="AC4095" s="15">
        <f t="shared" si="1320"/>
        <v>658.8</v>
      </c>
      <c r="AD4095" s="48">
        <f>(ROUND(AC4095-AC4092,1)/AC4092)</f>
        <v>-6.1538461538461542E-2</v>
      </c>
      <c r="AE4095" s="113"/>
      <c r="AF4095" s="60"/>
    </row>
    <row r="4096" spans="1:32">
      <c r="A4096" s="99" t="s">
        <v>803</v>
      </c>
      <c r="B4096" s="87">
        <v>0</v>
      </c>
      <c r="C4096" s="21" t="s">
        <v>338</v>
      </c>
      <c r="D4096" s="12">
        <v>135</v>
      </c>
      <c r="E4096" s="12">
        <v>0</v>
      </c>
      <c r="F4096" s="12">
        <v>0</v>
      </c>
      <c r="G4096" s="12">
        <v>0</v>
      </c>
      <c r="H4096" s="12">
        <v>0</v>
      </c>
      <c r="I4096" s="13">
        <v>40</v>
      </c>
      <c r="J4096" s="13">
        <v>40</v>
      </c>
      <c r="K4096" s="13">
        <v>0</v>
      </c>
      <c r="L4096" s="13">
        <v>0</v>
      </c>
      <c r="M4096" s="13">
        <v>0</v>
      </c>
      <c r="N4096" s="14">
        <f>D4096*$D$7</f>
        <v>270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388.8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16"/>
        <v>658.8</v>
      </c>
      <c r="Y4096" s="14">
        <f t="shared" si="1317"/>
        <v>0</v>
      </c>
      <c r="Z4096" s="14">
        <f t="shared" si="1318"/>
        <v>0</v>
      </c>
      <c r="AA4096" s="14">
        <f t="shared" si="1319"/>
        <v>0</v>
      </c>
      <c r="AB4096" s="14">
        <f t="shared" si="1321"/>
        <v>0</v>
      </c>
      <c r="AC4096" s="15">
        <f t="shared" si="1320"/>
        <v>658.8</v>
      </c>
      <c r="AD4096" s="48">
        <f>(ROUND(AC4096-AC4092,1)/AC4092)</f>
        <v>-6.1538461538461542E-2</v>
      </c>
      <c r="AE4096" s="113"/>
      <c r="AF4096" s="60"/>
    </row>
    <row r="4097" spans="1:32">
      <c r="A4097" s="99" t="s">
        <v>653</v>
      </c>
      <c r="B4097" s="87"/>
      <c r="C4097" s="21" t="s">
        <v>339</v>
      </c>
      <c r="D4097" s="12">
        <v>135</v>
      </c>
      <c r="E4097" s="12">
        <v>0</v>
      </c>
      <c r="F4097" s="12">
        <v>0</v>
      </c>
      <c r="G4097" s="12">
        <v>0</v>
      </c>
      <c r="H4097" s="12">
        <v>0</v>
      </c>
      <c r="I4097" s="13">
        <v>40</v>
      </c>
      <c r="J4097" s="13">
        <v>40</v>
      </c>
      <c r="K4097" s="13">
        <v>0</v>
      </c>
      <c r="L4097" s="13">
        <v>0</v>
      </c>
      <c r="M4097" s="13">
        <v>0</v>
      </c>
      <c r="N4097" s="14">
        <f>D4097*$D$8</f>
        <v>270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388.8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16"/>
        <v>658.8</v>
      </c>
      <c r="Y4097" s="14">
        <f t="shared" si="1317"/>
        <v>0</v>
      </c>
      <c r="Z4097" s="14">
        <f t="shared" si="1318"/>
        <v>0</v>
      </c>
      <c r="AA4097" s="14">
        <f t="shared" si="1319"/>
        <v>0</v>
      </c>
      <c r="AB4097" s="14">
        <f t="shared" si="1321"/>
        <v>0</v>
      </c>
      <c r="AC4097" s="15">
        <f t="shared" si="1320"/>
        <v>658.8</v>
      </c>
      <c r="AD4097" s="48">
        <f>(ROUND(AC4097-AC4092,1)/AC4092)</f>
        <v>-6.1538461538461542E-2</v>
      </c>
      <c r="AE4097" s="113"/>
      <c r="AF4097" s="60"/>
    </row>
    <row r="4098" spans="1:32">
      <c r="A4098" s="99" t="s">
        <v>594</v>
      </c>
      <c r="B4098" s="87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85</v>
      </c>
      <c r="L4098" s="13">
        <v>0</v>
      </c>
      <c r="M4098" s="13">
        <v>0</v>
      </c>
      <c r="N4098" s="14">
        <f>D4098*$D$9</f>
        <v>88.4</v>
      </c>
      <c r="O4098" s="14">
        <f>E4098*$E$9</f>
        <v>225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141.44</v>
      </c>
      <c r="T4098" s="14">
        <f>(O4098/100)*(K4098*$K$9)</f>
        <v>382.5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16"/>
        <v>229.84</v>
      </c>
      <c r="Y4098" s="14">
        <f t="shared" si="1317"/>
        <v>607.5</v>
      </c>
      <c r="Z4098" s="14">
        <f t="shared" si="1318"/>
        <v>0</v>
      </c>
      <c r="AA4098" s="14">
        <f t="shared" si="1319"/>
        <v>0</v>
      </c>
      <c r="AB4098" s="14">
        <f t="shared" si="1321"/>
        <v>0</v>
      </c>
      <c r="AC4098" s="15">
        <f t="shared" si="1320"/>
        <v>837.3</v>
      </c>
      <c r="AD4098" s="48">
        <f>(ROUND(AC4098-AC4092,1)/AC4092)</f>
        <v>0.19273504273504274</v>
      </c>
      <c r="AE4098" s="113"/>
      <c r="AF4098" s="60"/>
    </row>
    <row r="4099" spans="1:32">
      <c r="A4099" s="99" t="s">
        <v>829</v>
      </c>
      <c r="B4099" s="87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40</v>
      </c>
      <c r="J4099" s="13">
        <v>40</v>
      </c>
      <c r="K4099" s="13">
        <v>42.5</v>
      </c>
      <c r="L4099" s="13">
        <v>42.5</v>
      </c>
      <c r="M4099" s="13">
        <v>0</v>
      </c>
      <c r="N4099" s="14">
        <f>D4099*$D$10</f>
        <v>88.4</v>
      </c>
      <c r="O4099" s="14">
        <f>E4099*$E$10</f>
        <v>0</v>
      </c>
      <c r="P4099" s="14">
        <f>F4099*$F$10</f>
        <v>225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141.44</v>
      </c>
      <c r="T4099" s="14">
        <f>(O4099/100)*(K4099*$J$10)</f>
        <v>0</v>
      </c>
      <c r="U4099" s="14">
        <f>(P4099/100)*(K4099*$K$10)+(P4099/100)*(L4099*$L$10)</f>
        <v>382.5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16"/>
        <v>229.84</v>
      </c>
      <c r="Y4099" s="14">
        <f t="shared" si="1317"/>
        <v>0</v>
      </c>
      <c r="Z4099" s="14">
        <f t="shared" si="1318"/>
        <v>607.5</v>
      </c>
      <c r="AA4099" s="14">
        <f t="shared" si="1319"/>
        <v>0</v>
      </c>
      <c r="AB4099" s="14">
        <f t="shared" si="1321"/>
        <v>0</v>
      </c>
      <c r="AC4099" s="15">
        <f t="shared" si="1320"/>
        <v>837.3</v>
      </c>
      <c r="AD4099" s="48">
        <f>(ROUND(AC4099-AC4092,1)/AC4092)</f>
        <v>0.19273504273504274</v>
      </c>
      <c r="AE4099" s="113"/>
      <c r="AF4099" s="60"/>
    </row>
    <row r="4100" spans="1:32">
      <c r="A4100" s="99" t="s">
        <v>830</v>
      </c>
      <c r="B4100" s="87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40</v>
      </c>
      <c r="J4100" s="13">
        <v>40</v>
      </c>
      <c r="K4100" s="13">
        <v>0</v>
      </c>
      <c r="L4100" s="13">
        <v>85</v>
      </c>
      <c r="M4100" s="13">
        <v>0</v>
      </c>
      <c r="N4100" s="14">
        <f>D4100*$D$11</f>
        <v>88.4</v>
      </c>
      <c r="O4100" s="14">
        <f>E4100*$E$11</f>
        <v>0</v>
      </c>
      <c r="P4100" s="14">
        <f>F4100*$F$11</f>
        <v>0</v>
      </c>
      <c r="Q4100" s="14">
        <f>G4100*$G$11</f>
        <v>225</v>
      </c>
      <c r="R4100" s="14">
        <f>H4100*$H$11</f>
        <v>0</v>
      </c>
      <c r="S4100" s="14">
        <f>(N4100/100)*(I4100*$I$11)+(N4100/100)*(J4100*$J$11)</f>
        <v>141.44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382.5</v>
      </c>
      <c r="W4100" s="14">
        <f>(R4100/100)*(K4100*$K$11)+(R4100/100)*(L4100*$L$11)</f>
        <v>0</v>
      </c>
      <c r="X4100" s="14">
        <f t="shared" si="1316"/>
        <v>229.84</v>
      </c>
      <c r="Y4100" s="14">
        <f t="shared" si="1317"/>
        <v>0</v>
      </c>
      <c r="Z4100" s="14">
        <f t="shared" si="1318"/>
        <v>0</v>
      </c>
      <c r="AA4100" s="14">
        <f t="shared" si="1319"/>
        <v>607.5</v>
      </c>
      <c r="AB4100" s="14">
        <f t="shared" si="1321"/>
        <v>0</v>
      </c>
      <c r="AC4100" s="15">
        <f t="shared" si="1320"/>
        <v>837.3</v>
      </c>
      <c r="AD4100" s="48">
        <f>(ROUND(AC4100-AC4092,1)/AC4092)</f>
        <v>0.19273504273504274</v>
      </c>
      <c r="AE4100" s="113"/>
      <c r="AF4100" s="60"/>
    </row>
    <row r="4101" spans="1:32">
      <c r="A4101" s="99" t="s">
        <v>831</v>
      </c>
      <c r="B4101" s="87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40</v>
      </c>
      <c r="J4101" s="13">
        <v>40</v>
      </c>
      <c r="K4101" s="13">
        <v>42.5</v>
      </c>
      <c r="L4101" s="13">
        <v>42.5</v>
      </c>
      <c r="M4101" s="13">
        <v>0</v>
      </c>
      <c r="N4101" s="14">
        <f>D4101*$D$12</f>
        <v>88.4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225</v>
      </c>
      <c r="S4101" s="14">
        <f>(N4101/100)*(I4101*$I$12)+(N4101/100)*(J4101*$J$12)</f>
        <v>141.44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382.5</v>
      </c>
      <c r="X4101" s="14">
        <f t="shared" si="1316"/>
        <v>229.84</v>
      </c>
      <c r="Y4101" s="14">
        <f t="shared" si="1317"/>
        <v>0</v>
      </c>
      <c r="Z4101" s="14">
        <f t="shared" si="1318"/>
        <v>0</v>
      </c>
      <c r="AA4101" s="14">
        <f t="shared" si="1319"/>
        <v>0</v>
      </c>
      <c r="AB4101" s="14">
        <f t="shared" si="1321"/>
        <v>607.5</v>
      </c>
      <c r="AC4101" s="15">
        <f t="shared" si="1320"/>
        <v>837.3</v>
      </c>
      <c r="AD4101" s="48">
        <f>(ROUND(AC4101-AC4092,1)/AC4092)</f>
        <v>0.19273504273504274</v>
      </c>
      <c r="AE4101" s="113"/>
      <c r="AF4101" s="60"/>
    </row>
    <row r="4102" spans="1:32">
      <c r="A4102" s="99" t="s">
        <v>832</v>
      </c>
      <c r="B4102" s="87"/>
      <c r="C4102" s="21" t="s">
        <v>327</v>
      </c>
      <c r="D4102" s="12">
        <v>135</v>
      </c>
      <c r="E4102" s="12">
        <v>0</v>
      </c>
      <c r="F4102" s="12">
        <v>0</v>
      </c>
      <c r="G4102" s="12">
        <v>0</v>
      </c>
      <c r="H4102" s="12">
        <v>0</v>
      </c>
      <c r="I4102" s="13">
        <v>40</v>
      </c>
      <c r="J4102" s="13">
        <v>40</v>
      </c>
      <c r="K4102" s="13">
        <v>0</v>
      </c>
      <c r="L4102" s="13">
        <v>0</v>
      </c>
      <c r="M4102" s="13">
        <v>70</v>
      </c>
      <c r="N4102" s="14">
        <f>D4102*$D$13</f>
        <v>202.5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607.5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810</v>
      </c>
      <c r="Y4102" s="14">
        <f t="shared" si="1317"/>
        <v>0</v>
      </c>
      <c r="Z4102" s="14">
        <f t="shared" si="1318"/>
        <v>0</v>
      </c>
      <c r="AA4102" s="14">
        <f t="shared" si="1319"/>
        <v>0</v>
      </c>
      <c r="AB4102" s="14">
        <f t="shared" si="1321"/>
        <v>0</v>
      </c>
      <c r="AC4102" s="15">
        <f t="shared" si="1320"/>
        <v>810</v>
      </c>
      <c r="AD4102" s="48">
        <f>(ROUND(AC4102-AC4092,1)/AC4092)</f>
        <v>0.15384615384615385</v>
      </c>
      <c r="AE4102" s="113"/>
      <c r="AF4102" s="60"/>
    </row>
    <row r="4103" spans="1:32">
      <c r="A4103" s="99" t="s">
        <v>833</v>
      </c>
      <c r="B4103" s="87"/>
      <c r="C4103" s="21" t="s">
        <v>328</v>
      </c>
      <c r="D4103" s="12">
        <v>135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70</v>
      </c>
      <c r="L4103" s="13">
        <v>0</v>
      </c>
      <c r="M4103" s="13">
        <v>0</v>
      </c>
      <c r="N4103" s="14">
        <f>D4103*$D$14</f>
        <v>202.5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607.5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16"/>
        <v>810</v>
      </c>
      <c r="Y4103" s="14">
        <f t="shared" si="1317"/>
        <v>0</v>
      </c>
      <c r="Z4103" s="14">
        <f t="shared" si="1318"/>
        <v>0</v>
      </c>
      <c r="AA4103" s="14">
        <f t="shared" si="1319"/>
        <v>0</v>
      </c>
      <c r="AB4103" s="14">
        <f t="shared" si="1321"/>
        <v>0</v>
      </c>
      <c r="AC4103" s="15">
        <f t="shared" si="1320"/>
        <v>810</v>
      </c>
      <c r="AD4103" s="48">
        <f>(ROUND(AC4103-AC4092,1)/AC4092)</f>
        <v>0.15384615384615385</v>
      </c>
      <c r="AE4103" s="111"/>
      <c r="AF4103" s="60"/>
    </row>
    <row r="4104" spans="1:32">
      <c r="A4104" s="99"/>
      <c r="B4104" s="87"/>
      <c r="C4104" s="21" t="s">
        <v>329</v>
      </c>
      <c r="D4104" s="12">
        <v>135</v>
      </c>
      <c r="E4104" s="12">
        <v>0</v>
      </c>
      <c r="F4104" s="12">
        <v>0</v>
      </c>
      <c r="G4104" s="12">
        <v>0</v>
      </c>
      <c r="H4104" s="12">
        <v>0</v>
      </c>
      <c r="I4104" s="13">
        <v>40</v>
      </c>
      <c r="J4104" s="13">
        <v>40</v>
      </c>
      <c r="K4104" s="13">
        <v>0</v>
      </c>
      <c r="L4104" s="13">
        <v>70</v>
      </c>
      <c r="M4104" s="13">
        <v>0</v>
      </c>
      <c r="N4104" s="14">
        <f>D4104*$D$15</f>
        <v>202.5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607.5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16"/>
        <v>810</v>
      </c>
      <c r="Y4104" s="14">
        <f t="shared" si="1317"/>
        <v>0</v>
      </c>
      <c r="Z4104" s="14">
        <f t="shared" si="1318"/>
        <v>0</v>
      </c>
      <c r="AA4104" s="14">
        <f t="shared" si="1319"/>
        <v>0</v>
      </c>
      <c r="AB4104" s="14">
        <f t="shared" si="1321"/>
        <v>0</v>
      </c>
      <c r="AC4104" s="15">
        <f t="shared" si="1320"/>
        <v>810</v>
      </c>
      <c r="AD4104" s="48">
        <f>(ROUND(AC4104-AC4092,1)/AC4092)</f>
        <v>0.15384615384615385</v>
      </c>
      <c r="AE4104" s="113"/>
      <c r="AF4104" s="60"/>
    </row>
    <row r="4105" spans="1:32">
      <c r="A4105" s="99"/>
      <c r="B4105" s="87"/>
      <c r="C4105" s="21" t="s">
        <v>325</v>
      </c>
      <c r="D4105" s="12">
        <v>135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65</v>
      </c>
      <c r="K4105" s="13">
        <v>0</v>
      </c>
      <c r="L4105" s="13">
        <v>0</v>
      </c>
      <c r="M4105" s="13">
        <v>0</v>
      </c>
      <c r="N4105" s="14">
        <f>D4105*$D$16</f>
        <v>216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577.80000000000007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16"/>
        <v>793.80000000000007</v>
      </c>
      <c r="Y4105" s="14">
        <f t="shared" si="1317"/>
        <v>0</v>
      </c>
      <c r="Z4105" s="14">
        <f t="shared" si="1318"/>
        <v>0</v>
      </c>
      <c r="AA4105" s="14">
        <f t="shared" si="1319"/>
        <v>0</v>
      </c>
      <c r="AB4105" s="14">
        <f t="shared" si="1321"/>
        <v>0</v>
      </c>
      <c r="AC4105" s="15">
        <f t="shared" si="1320"/>
        <v>793.8</v>
      </c>
      <c r="AD4105" s="48">
        <f>(ROUND(AC4105-AC4092,1)/AC4092)</f>
        <v>0.13076923076923078</v>
      </c>
      <c r="AE4105" s="113"/>
      <c r="AF4105" s="60"/>
    </row>
    <row r="4106" spans="1:32">
      <c r="A4106" s="99"/>
      <c r="B4106" s="87"/>
      <c r="C4106" s="21" t="s">
        <v>326</v>
      </c>
      <c r="D4106" s="12">
        <v>135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D4106*$D$17</f>
        <v>216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577.80000000000007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16"/>
        <v>793.80000000000007</v>
      </c>
      <c r="Y4106" s="14">
        <f t="shared" si="1317"/>
        <v>0</v>
      </c>
      <c r="Z4106" s="14">
        <f t="shared" si="1318"/>
        <v>0</v>
      </c>
      <c r="AA4106" s="14">
        <f t="shared" si="1319"/>
        <v>0</v>
      </c>
      <c r="AB4106" s="14">
        <f t="shared" si="1321"/>
        <v>0</v>
      </c>
      <c r="AC4106" s="15">
        <f t="shared" si="1320"/>
        <v>793.8</v>
      </c>
      <c r="AD4106" s="48">
        <f>(ROUND(AC4106-AC4092,1)/AC4092)</f>
        <v>0.13076923076923078</v>
      </c>
      <c r="AE4106" s="113" t="s">
        <v>799</v>
      </c>
      <c r="AF4106" s="60"/>
    </row>
    <row r="4107" spans="1:32">
      <c r="A4107" s="106" t="s">
        <v>0</v>
      </c>
      <c r="B4107" s="88" t="s">
        <v>174</v>
      </c>
      <c r="C4107" s="50" t="s">
        <v>243</v>
      </c>
      <c r="D4107" s="11">
        <v>146</v>
      </c>
      <c r="E4107" s="11">
        <v>0</v>
      </c>
      <c r="F4107" s="11">
        <v>0</v>
      </c>
      <c r="G4107" s="11">
        <v>0</v>
      </c>
      <c r="H4107" s="11">
        <v>0</v>
      </c>
      <c r="I4107" s="51">
        <v>50</v>
      </c>
      <c r="J4107" s="51">
        <v>20</v>
      </c>
      <c r="K4107" s="51">
        <v>0</v>
      </c>
      <c r="L4107" s="51">
        <v>0</v>
      </c>
      <c r="M4107" s="51">
        <v>0</v>
      </c>
      <c r="N4107" s="52">
        <f>D4107*$D$3</f>
        <v>292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408.8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16"/>
        <v>700.8</v>
      </c>
      <c r="Y4107" s="52">
        <f t="shared" si="1317"/>
        <v>0</v>
      </c>
      <c r="Z4107" s="52">
        <f t="shared" si="1318"/>
        <v>0</v>
      </c>
      <c r="AA4107" s="52">
        <f t="shared" si="1319"/>
        <v>0</v>
      </c>
      <c r="AB4107" s="52">
        <f t="shared" si="1321"/>
        <v>0</v>
      </c>
      <c r="AC4107" s="53">
        <f>ROUND(X4107+Y4107+Z4107+AA4107+AB4107,1)</f>
        <v>700.8</v>
      </c>
      <c r="AD4107" s="58">
        <v>0</v>
      </c>
      <c r="AE4107" s="113"/>
      <c r="AF4107" s="60"/>
    </row>
    <row r="4108" spans="1:32">
      <c r="A4108" s="99" t="s">
        <v>800</v>
      </c>
      <c r="B4108" s="89">
        <v>20</v>
      </c>
      <c r="C4108" s="21" t="s">
        <v>324</v>
      </c>
      <c r="D4108" s="12">
        <v>146</v>
      </c>
      <c r="E4108" s="12">
        <v>0</v>
      </c>
      <c r="F4108" s="12">
        <v>0</v>
      </c>
      <c r="G4108" s="12">
        <v>0</v>
      </c>
      <c r="H4108" s="12">
        <v>0</v>
      </c>
      <c r="I4108" s="13">
        <v>65</v>
      </c>
      <c r="J4108" s="13">
        <v>35</v>
      </c>
      <c r="K4108" s="13">
        <v>0</v>
      </c>
      <c r="L4108" s="13">
        <v>0</v>
      </c>
      <c r="M4108" s="13">
        <v>0</v>
      </c>
      <c r="N4108" s="14">
        <f>D4108*$D$4</f>
        <v>233.60000000000002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584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6"/>
        <v>817.6</v>
      </c>
      <c r="Y4108" s="14">
        <f t="shared" si="1317"/>
        <v>0</v>
      </c>
      <c r="Z4108" s="14">
        <f t="shared" si="1318"/>
        <v>0</v>
      </c>
      <c r="AA4108" s="14">
        <f t="shared" si="1319"/>
        <v>0</v>
      </c>
      <c r="AB4108" s="14">
        <f>R4108+W4108</f>
        <v>0</v>
      </c>
      <c r="AC4108" s="15">
        <f>ROUND(X4108+Y4108+Z4108+AA4108+AB4108,1)</f>
        <v>817.6</v>
      </c>
      <c r="AD4108" s="48">
        <f>(ROUND(AC4108-AC4107,1)/AC4107)</f>
        <v>0.16666666666666669</v>
      </c>
      <c r="AE4108" s="113"/>
      <c r="AF4108" s="60"/>
    </row>
    <row r="4109" spans="1:32">
      <c r="A4109" s="99" t="s">
        <v>801</v>
      </c>
      <c r="B4109" s="89">
        <v>14</v>
      </c>
      <c r="C4109" s="21" t="s">
        <v>834</v>
      </c>
      <c r="D4109" s="12">
        <v>146</v>
      </c>
      <c r="E4109" s="12">
        <v>0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0</v>
      </c>
      <c r="L4109" s="13">
        <v>0</v>
      </c>
      <c r="M4109" s="13">
        <v>0</v>
      </c>
      <c r="N4109" s="14">
        <f>D4109*$D$5</f>
        <v>292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367.92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6"/>
        <v>659.92000000000007</v>
      </c>
      <c r="Y4109" s="14">
        <f t="shared" si="1317"/>
        <v>0</v>
      </c>
      <c r="Z4109" s="14">
        <f t="shared" si="1318"/>
        <v>0</v>
      </c>
      <c r="AA4109" s="14">
        <f t="shared" si="1319"/>
        <v>0</v>
      </c>
      <c r="AB4109" s="14">
        <f>R4109+W4109</f>
        <v>0</v>
      </c>
      <c r="AC4109" s="15">
        <f t="shared" ref="AC4109:AC4121" si="1322">ROUND(X4109+Y4109+Z4109+AA4109+AB4109,1)</f>
        <v>659.9</v>
      </c>
      <c r="AD4109" s="48">
        <f>(ROUND(AC4109-AC4107,1)/AC4107)</f>
        <v>-5.8361872146118723E-2</v>
      </c>
      <c r="AE4109" s="113"/>
      <c r="AF4109" s="60"/>
    </row>
    <row r="4110" spans="1:32">
      <c r="A4110" s="99" t="s">
        <v>802</v>
      </c>
      <c r="B4110" s="89">
        <v>0</v>
      </c>
      <c r="C4110" s="21" t="s">
        <v>337</v>
      </c>
      <c r="D4110" s="12">
        <v>146</v>
      </c>
      <c r="E4110" s="12">
        <v>0</v>
      </c>
      <c r="F4110" s="12">
        <v>0</v>
      </c>
      <c r="G4110" s="12">
        <v>0</v>
      </c>
      <c r="H4110" s="12">
        <v>0</v>
      </c>
      <c r="I4110" s="13">
        <v>50</v>
      </c>
      <c r="J4110" s="13">
        <v>20</v>
      </c>
      <c r="K4110" s="13">
        <v>0</v>
      </c>
      <c r="L4110" s="13">
        <v>0</v>
      </c>
      <c r="M4110" s="13">
        <v>0</v>
      </c>
      <c r="N4110" s="14">
        <f>D4110*$D$6</f>
        <v>292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367.92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6"/>
        <v>659.92000000000007</v>
      </c>
      <c r="Y4110" s="14">
        <f t="shared" si="1317"/>
        <v>0</v>
      </c>
      <c r="Z4110" s="14">
        <f t="shared" si="1318"/>
        <v>0</v>
      </c>
      <c r="AA4110" s="14">
        <f t="shared" si="1319"/>
        <v>0</v>
      </c>
      <c r="AB4110" s="14">
        <f t="shared" ref="AB4110:AB4122" si="1323">R4110+W4110</f>
        <v>0</v>
      </c>
      <c r="AC4110" s="15">
        <f t="shared" si="1322"/>
        <v>659.9</v>
      </c>
      <c r="AD4110" s="48">
        <f>(ROUND(AC4110-AC4107,1)/AC4107)</f>
        <v>-5.8361872146118723E-2</v>
      </c>
      <c r="AE4110" s="113"/>
      <c r="AF4110" s="60"/>
    </row>
    <row r="4111" spans="1:32">
      <c r="A4111" s="99" t="s">
        <v>803</v>
      </c>
      <c r="B4111" s="89">
        <v>0</v>
      </c>
      <c r="C4111" s="21" t="s">
        <v>338</v>
      </c>
      <c r="D4111" s="12">
        <v>146</v>
      </c>
      <c r="E4111" s="12">
        <v>0</v>
      </c>
      <c r="F4111" s="12">
        <v>0</v>
      </c>
      <c r="G4111" s="12">
        <v>0</v>
      </c>
      <c r="H4111" s="12">
        <v>0</v>
      </c>
      <c r="I4111" s="13">
        <v>50</v>
      </c>
      <c r="J4111" s="13">
        <v>20</v>
      </c>
      <c r="K4111" s="13">
        <v>0</v>
      </c>
      <c r="L4111" s="13">
        <v>0</v>
      </c>
      <c r="M4111" s="13">
        <v>0</v>
      </c>
      <c r="N4111" s="14">
        <f>D4111*$D$7</f>
        <v>292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367.92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6"/>
        <v>659.92000000000007</v>
      </c>
      <c r="Y4111" s="14">
        <f t="shared" si="1317"/>
        <v>0</v>
      </c>
      <c r="Z4111" s="14">
        <f t="shared" si="1318"/>
        <v>0</v>
      </c>
      <c r="AA4111" s="14">
        <f t="shared" si="1319"/>
        <v>0</v>
      </c>
      <c r="AB4111" s="14">
        <f t="shared" si="1323"/>
        <v>0</v>
      </c>
      <c r="AC4111" s="15">
        <f t="shared" si="1322"/>
        <v>659.9</v>
      </c>
      <c r="AD4111" s="48">
        <f>(ROUND(AC4111-AC4107,1)/AC4107)</f>
        <v>-5.8361872146118723E-2</v>
      </c>
      <c r="AE4111" s="113"/>
      <c r="AF4111" s="60"/>
    </row>
    <row r="4112" spans="1:32">
      <c r="A4112" s="99" t="s">
        <v>653</v>
      </c>
      <c r="B4112" s="89"/>
      <c r="C4112" s="21" t="s">
        <v>339</v>
      </c>
      <c r="D4112" s="12">
        <v>146</v>
      </c>
      <c r="E4112" s="12">
        <v>0</v>
      </c>
      <c r="F4112" s="12">
        <v>0</v>
      </c>
      <c r="G4112" s="12">
        <v>0</v>
      </c>
      <c r="H4112" s="12">
        <v>0</v>
      </c>
      <c r="I4112" s="13">
        <v>50</v>
      </c>
      <c r="J4112" s="13">
        <v>20</v>
      </c>
      <c r="K4112" s="13">
        <v>0</v>
      </c>
      <c r="L4112" s="13">
        <v>0</v>
      </c>
      <c r="M4112" s="13">
        <v>0</v>
      </c>
      <c r="N4112" s="14">
        <f>D4112*$D$8</f>
        <v>292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367.92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6"/>
        <v>659.92000000000007</v>
      </c>
      <c r="Y4112" s="14">
        <f t="shared" si="1317"/>
        <v>0</v>
      </c>
      <c r="Z4112" s="14">
        <f t="shared" si="1318"/>
        <v>0</v>
      </c>
      <c r="AA4112" s="14">
        <f t="shared" si="1319"/>
        <v>0</v>
      </c>
      <c r="AB4112" s="14">
        <f t="shared" si="1323"/>
        <v>0</v>
      </c>
      <c r="AC4112" s="15">
        <f t="shared" si="1322"/>
        <v>659.9</v>
      </c>
      <c r="AD4112" s="48">
        <f>(ROUND(AC4112-AC4107,1)/AC4107)</f>
        <v>-5.8361872146118723E-2</v>
      </c>
      <c r="AE4112" s="113"/>
      <c r="AF4112" s="60"/>
    </row>
    <row r="4113" spans="1:32">
      <c r="A4113" s="99" t="s">
        <v>594</v>
      </c>
      <c r="B4113" s="89"/>
      <c r="C4113" s="21" t="s">
        <v>1</v>
      </c>
      <c r="D4113" s="12">
        <v>73</v>
      </c>
      <c r="E4113" s="12">
        <v>160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75</v>
      </c>
      <c r="L4113" s="13">
        <v>0</v>
      </c>
      <c r="M4113" s="13">
        <v>0</v>
      </c>
      <c r="N4113" s="14">
        <f>D4113*$D$9</f>
        <v>94.9</v>
      </c>
      <c r="O4113" s="14">
        <f>E4113*$E$9</f>
        <v>240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132.86000000000001</v>
      </c>
      <c r="T4113" s="14">
        <f>(O4113/100)*(K4113*$K$9)</f>
        <v>360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6"/>
        <v>227.76000000000002</v>
      </c>
      <c r="Y4113" s="14">
        <f t="shared" si="1317"/>
        <v>600</v>
      </c>
      <c r="Z4113" s="14">
        <f t="shared" si="1318"/>
        <v>0</v>
      </c>
      <c r="AA4113" s="14">
        <f t="shared" si="1319"/>
        <v>0</v>
      </c>
      <c r="AB4113" s="14">
        <f t="shared" si="1323"/>
        <v>0</v>
      </c>
      <c r="AC4113" s="15">
        <f t="shared" si="1322"/>
        <v>827.8</v>
      </c>
      <c r="AD4113" s="48">
        <f>(ROUND(AC4113-AC4107,1)/AC4107)</f>
        <v>0.18122146118721463</v>
      </c>
      <c r="AE4113" s="113"/>
      <c r="AF4113" s="60"/>
    </row>
    <row r="4114" spans="1:32">
      <c r="A4114" s="99" t="s">
        <v>829</v>
      </c>
      <c r="B4114" s="89"/>
      <c r="C4114" s="21" t="s">
        <v>2</v>
      </c>
      <c r="D4114" s="12">
        <v>73</v>
      </c>
      <c r="E4114" s="12">
        <v>0</v>
      </c>
      <c r="F4114" s="12">
        <v>160</v>
      </c>
      <c r="G4114" s="12">
        <v>0</v>
      </c>
      <c r="H4114" s="12">
        <v>0</v>
      </c>
      <c r="I4114" s="13">
        <v>50</v>
      </c>
      <c r="J4114" s="13">
        <v>20</v>
      </c>
      <c r="K4114" s="13">
        <v>37.5</v>
      </c>
      <c r="L4114" s="13">
        <v>37.5</v>
      </c>
      <c r="M4114" s="13">
        <v>0</v>
      </c>
      <c r="N4114" s="14">
        <f>D4114*$D$10</f>
        <v>94.9</v>
      </c>
      <c r="O4114" s="14">
        <f>E4114*$E$10</f>
        <v>0</v>
      </c>
      <c r="P4114" s="14">
        <f>F4114*$F$10</f>
        <v>240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132.86000000000001</v>
      </c>
      <c r="T4114" s="14">
        <f>(O4114/100)*(K4114*$J$10)</f>
        <v>0</v>
      </c>
      <c r="U4114" s="14">
        <f>(P4114/100)*(K4114*$K$10)+(P4114/100)*(L4114*$L$10)</f>
        <v>360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6"/>
        <v>227.76000000000002</v>
      </c>
      <c r="Y4114" s="14">
        <f t="shared" si="1317"/>
        <v>0</v>
      </c>
      <c r="Z4114" s="14">
        <f t="shared" si="1318"/>
        <v>600</v>
      </c>
      <c r="AA4114" s="14">
        <f t="shared" si="1319"/>
        <v>0</v>
      </c>
      <c r="AB4114" s="14">
        <f t="shared" si="1323"/>
        <v>0</v>
      </c>
      <c r="AC4114" s="15">
        <f t="shared" si="1322"/>
        <v>827.8</v>
      </c>
      <c r="AD4114" s="48">
        <f>(ROUND(AC4114-AC4107,1)/AC4107)</f>
        <v>0.18122146118721463</v>
      </c>
      <c r="AE4114" s="113"/>
      <c r="AF4114" s="60"/>
    </row>
    <row r="4115" spans="1:32">
      <c r="A4115" s="99" t="s">
        <v>830</v>
      </c>
      <c r="B4115" s="89"/>
      <c r="C4115" s="21" t="s">
        <v>3</v>
      </c>
      <c r="D4115" s="12">
        <v>73</v>
      </c>
      <c r="E4115" s="12">
        <v>0</v>
      </c>
      <c r="F4115" s="12">
        <v>0</v>
      </c>
      <c r="G4115" s="12">
        <v>160</v>
      </c>
      <c r="H4115" s="12">
        <v>0</v>
      </c>
      <c r="I4115" s="13">
        <v>50</v>
      </c>
      <c r="J4115" s="13">
        <v>20</v>
      </c>
      <c r="K4115" s="13">
        <v>0</v>
      </c>
      <c r="L4115" s="13">
        <v>75</v>
      </c>
      <c r="M4115" s="13">
        <v>0</v>
      </c>
      <c r="N4115" s="14">
        <f>D4115*$D$11</f>
        <v>94.9</v>
      </c>
      <c r="O4115" s="14">
        <f>E4115*$E$11</f>
        <v>0</v>
      </c>
      <c r="P4115" s="14">
        <f>F4115*$F$11</f>
        <v>0</v>
      </c>
      <c r="Q4115" s="14">
        <f>G4115*$G$11</f>
        <v>240</v>
      </c>
      <c r="R4115" s="14">
        <f>H4115*$H$11</f>
        <v>0</v>
      </c>
      <c r="S4115" s="14">
        <f>(N4115/100)*(I4115*$I$11)+(N4115/100)*(J4115*$J$11)</f>
        <v>132.86000000000001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360</v>
      </c>
      <c r="W4115" s="14">
        <f>(R4115/100)*(K4115*$K$11)+(R4115/100)*(L4115*$L$11)</f>
        <v>0</v>
      </c>
      <c r="X4115" s="14">
        <f t="shared" si="1316"/>
        <v>227.76000000000002</v>
      </c>
      <c r="Y4115" s="14">
        <f t="shared" si="1317"/>
        <v>0</v>
      </c>
      <c r="Z4115" s="14">
        <f t="shared" si="1318"/>
        <v>0</v>
      </c>
      <c r="AA4115" s="14">
        <f t="shared" si="1319"/>
        <v>600</v>
      </c>
      <c r="AB4115" s="14">
        <f t="shared" si="1323"/>
        <v>0</v>
      </c>
      <c r="AC4115" s="15">
        <f t="shared" si="1322"/>
        <v>827.8</v>
      </c>
      <c r="AD4115" s="48">
        <f>(ROUND(AC4115-AC4107,1)/AC4107)</f>
        <v>0.18122146118721463</v>
      </c>
      <c r="AE4115" s="113"/>
      <c r="AF4115" s="60"/>
    </row>
    <row r="4116" spans="1:32">
      <c r="A4116" s="99" t="s">
        <v>831</v>
      </c>
      <c r="B4116" s="89"/>
      <c r="C4116" s="21" t="s">
        <v>4</v>
      </c>
      <c r="D4116" s="12">
        <v>73</v>
      </c>
      <c r="E4116" s="12">
        <v>0</v>
      </c>
      <c r="F4116" s="12">
        <v>0</v>
      </c>
      <c r="G4116" s="12">
        <v>0</v>
      </c>
      <c r="H4116" s="12">
        <v>160</v>
      </c>
      <c r="I4116" s="13">
        <v>50</v>
      </c>
      <c r="J4116" s="13">
        <v>20</v>
      </c>
      <c r="K4116" s="13">
        <v>37.5</v>
      </c>
      <c r="L4116" s="13">
        <v>37.5</v>
      </c>
      <c r="M4116" s="13">
        <v>0</v>
      </c>
      <c r="N4116" s="14">
        <f>D4116*$D$12</f>
        <v>94.9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240</v>
      </c>
      <c r="S4116" s="14">
        <f>(N4116/100)*(I4116*$I$12)+(N4116/100)*(J4116*$J$12)</f>
        <v>132.86000000000001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360</v>
      </c>
      <c r="X4116" s="14">
        <f t="shared" si="1316"/>
        <v>227.76000000000002</v>
      </c>
      <c r="Y4116" s="14">
        <f t="shared" si="1317"/>
        <v>0</v>
      </c>
      <c r="Z4116" s="14">
        <f t="shared" si="1318"/>
        <v>0</v>
      </c>
      <c r="AA4116" s="14">
        <f t="shared" si="1319"/>
        <v>0</v>
      </c>
      <c r="AB4116" s="14">
        <f t="shared" si="1323"/>
        <v>600</v>
      </c>
      <c r="AC4116" s="15">
        <f t="shared" si="1322"/>
        <v>827.8</v>
      </c>
      <c r="AD4116" s="48">
        <f>(ROUND(AC4116-AC4107,1)/AC4107)</f>
        <v>0.18122146118721463</v>
      </c>
      <c r="AE4116" s="113"/>
      <c r="AF4116" s="60"/>
    </row>
    <row r="4117" spans="1:32">
      <c r="A4117" s="99" t="s">
        <v>832</v>
      </c>
      <c r="B4117" s="89"/>
      <c r="C4117" s="21" t="s">
        <v>327</v>
      </c>
      <c r="D4117" s="12">
        <v>146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20</v>
      </c>
      <c r="K4117" s="13">
        <v>0</v>
      </c>
      <c r="L4117" s="13">
        <v>0</v>
      </c>
      <c r="M4117" s="13">
        <v>65</v>
      </c>
      <c r="N4117" s="14">
        <f>D4117*$D$13</f>
        <v>219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591.29999999999995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810.3</v>
      </c>
      <c r="Y4117" s="14">
        <f t="shared" si="1317"/>
        <v>0</v>
      </c>
      <c r="Z4117" s="14">
        <f t="shared" si="1318"/>
        <v>0</v>
      </c>
      <c r="AA4117" s="14">
        <f t="shared" si="1319"/>
        <v>0</v>
      </c>
      <c r="AB4117" s="14">
        <f t="shared" si="1323"/>
        <v>0</v>
      </c>
      <c r="AC4117" s="15">
        <f t="shared" si="1322"/>
        <v>810.3</v>
      </c>
      <c r="AD4117" s="48">
        <f>(ROUND(AC4117-AC4107,1)/AC4107)</f>
        <v>0.15625</v>
      </c>
      <c r="AE4117" s="113"/>
      <c r="AF4117" s="60"/>
    </row>
    <row r="4118" spans="1:32">
      <c r="A4118" s="99" t="s">
        <v>833</v>
      </c>
      <c r="B4118" s="89"/>
      <c r="C4118" s="21" t="s">
        <v>328</v>
      </c>
      <c r="D4118" s="12">
        <v>146</v>
      </c>
      <c r="E4118" s="12">
        <v>0</v>
      </c>
      <c r="F4118" s="12">
        <v>0</v>
      </c>
      <c r="G4118" s="12">
        <v>0</v>
      </c>
      <c r="H4118" s="12">
        <v>0</v>
      </c>
      <c r="I4118" s="13">
        <v>50</v>
      </c>
      <c r="J4118" s="13">
        <v>20</v>
      </c>
      <c r="K4118" s="13">
        <v>65</v>
      </c>
      <c r="L4118" s="13">
        <v>0</v>
      </c>
      <c r="M4118" s="13">
        <v>0</v>
      </c>
      <c r="N4118" s="14">
        <f>D4118*$D$14</f>
        <v>219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591.29999999999995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6"/>
        <v>810.3</v>
      </c>
      <c r="Y4118" s="14">
        <f t="shared" si="1317"/>
        <v>0</v>
      </c>
      <c r="Z4118" s="14">
        <f t="shared" si="1318"/>
        <v>0</v>
      </c>
      <c r="AA4118" s="14">
        <f t="shared" si="1319"/>
        <v>0</v>
      </c>
      <c r="AB4118" s="14">
        <f t="shared" si="1323"/>
        <v>0</v>
      </c>
      <c r="AC4118" s="15">
        <f t="shared" si="1322"/>
        <v>810.3</v>
      </c>
      <c r="AD4118" s="48">
        <f>(ROUND(AC4118-AC4107,1)/AC4107)</f>
        <v>0.15625</v>
      </c>
      <c r="AE4118" s="113"/>
      <c r="AF4118" s="60"/>
    </row>
    <row r="4119" spans="1:32">
      <c r="A4119" s="99"/>
      <c r="B4119" s="89"/>
      <c r="C4119" s="21" t="s">
        <v>329</v>
      </c>
      <c r="D4119" s="12">
        <v>146</v>
      </c>
      <c r="E4119" s="12">
        <v>0</v>
      </c>
      <c r="F4119" s="12">
        <v>0</v>
      </c>
      <c r="G4119" s="12">
        <v>0</v>
      </c>
      <c r="H4119" s="12">
        <v>0</v>
      </c>
      <c r="I4119" s="13">
        <v>50</v>
      </c>
      <c r="J4119" s="13">
        <v>20</v>
      </c>
      <c r="K4119" s="13">
        <v>0</v>
      </c>
      <c r="L4119" s="13">
        <v>65</v>
      </c>
      <c r="M4119" s="13">
        <v>0</v>
      </c>
      <c r="N4119" s="14">
        <f>D4119*$D$15</f>
        <v>219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591.29999999999995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6"/>
        <v>810.3</v>
      </c>
      <c r="Y4119" s="14">
        <f t="shared" si="1317"/>
        <v>0</v>
      </c>
      <c r="Z4119" s="14">
        <f t="shared" si="1318"/>
        <v>0</v>
      </c>
      <c r="AA4119" s="14">
        <f t="shared" si="1319"/>
        <v>0</v>
      </c>
      <c r="AB4119" s="14">
        <f t="shared" si="1323"/>
        <v>0</v>
      </c>
      <c r="AC4119" s="15">
        <f t="shared" si="1322"/>
        <v>810.3</v>
      </c>
      <c r="AD4119" s="48">
        <f>(ROUND(AC4119-AC4107,1)/AC4107)</f>
        <v>0.15625</v>
      </c>
      <c r="AE4119" s="113"/>
      <c r="AF4119" s="63"/>
    </row>
    <row r="4120" spans="1:32">
      <c r="A4120" s="99"/>
      <c r="B4120" s="89"/>
      <c r="C4120" s="21" t="s">
        <v>325</v>
      </c>
      <c r="D4120" s="12">
        <v>146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50</v>
      </c>
      <c r="K4120" s="13">
        <v>0</v>
      </c>
      <c r="L4120" s="13">
        <v>0</v>
      </c>
      <c r="M4120" s="13">
        <v>0</v>
      </c>
      <c r="N4120" s="14">
        <f>D4120*$D$16</f>
        <v>233.60000000000002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525.60000000000014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6"/>
        <v>759.20000000000016</v>
      </c>
      <c r="Y4120" s="14">
        <f t="shared" si="1317"/>
        <v>0</v>
      </c>
      <c r="Z4120" s="14">
        <f t="shared" si="1318"/>
        <v>0</v>
      </c>
      <c r="AA4120" s="14">
        <f t="shared" si="1319"/>
        <v>0</v>
      </c>
      <c r="AB4120" s="14">
        <f t="shared" si="1323"/>
        <v>0</v>
      </c>
      <c r="AC4120" s="15">
        <f t="shared" si="1322"/>
        <v>759.2</v>
      </c>
      <c r="AD4120" s="48">
        <f>(ROUND(AC4120-AC4107,1)/AC4107)</f>
        <v>8.3333333333333343E-2</v>
      </c>
      <c r="AE4120" s="113"/>
      <c r="AF4120" s="60"/>
    </row>
    <row r="4121" spans="1:32">
      <c r="A4121" s="99"/>
      <c r="B4121" s="89"/>
      <c r="C4121" s="21" t="s">
        <v>326</v>
      </c>
      <c r="D4121" s="12">
        <v>146</v>
      </c>
      <c r="E4121" s="12">
        <v>0</v>
      </c>
      <c r="F4121" s="12">
        <v>0</v>
      </c>
      <c r="G4121" s="12">
        <v>0</v>
      </c>
      <c r="H4121" s="12">
        <v>0</v>
      </c>
      <c r="I4121" s="13">
        <v>70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D4121*$D$17</f>
        <v>233.60000000000002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619.04000000000008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6"/>
        <v>852.6400000000001</v>
      </c>
      <c r="Y4121" s="14">
        <f t="shared" si="1317"/>
        <v>0</v>
      </c>
      <c r="Z4121" s="14">
        <f t="shared" si="1318"/>
        <v>0</v>
      </c>
      <c r="AA4121" s="14">
        <f t="shared" si="1319"/>
        <v>0</v>
      </c>
      <c r="AB4121" s="14">
        <f t="shared" si="1323"/>
        <v>0</v>
      </c>
      <c r="AC4121" s="15">
        <f t="shared" si="1322"/>
        <v>852.6</v>
      </c>
      <c r="AD4121" s="48">
        <f>(ROUND(AC4121-AC4107,1)/AC4107)</f>
        <v>0.21660958904109592</v>
      </c>
      <c r="AE4121" s="113" t="s">
        <v>799</v>
      </c>
      <c r="AF4121" s="60"/>
    </row>
    <row r="4122" spans="1:32">
      <c r="A4122" s="106" t="s">
        <v>0</v>
      </c>
      <c r="B4122" s="86" t="s">
        <v>175</v>
      </c>
      <c r="C4122" s="50" t="s">
        <v>243</v>
      </c>
      <c r="D4122" s="11">
        <v>148</v>
      </c>
      <c r="E4122" s="11">
        <v>0</v>
      </c>
      <c r="F4122" s="11">
        <v>0</v>
      </c>
      <c r="G4122" s="11">
        <v>0</v>
      </c>
      <c r="H4122" s="11">
        <v>0</v>
      </c>
      <c r="I4122" s="51">
        <v>30</v>
      </c>
      <c r="J4122" s="51">
        <v>40</v>
      </c>
      <c r="K4122" s="51">
        <v>0</v>
      </c>
      <c r="L4122" s="51">
        <v>0</v>
      </c>
      <c r="M4122" s="51">
        <v>0</v>
      </c>
      <c r="N4122" s="52">
        <f>D4122*$D$3</f>
        <v>296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414.4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6"/>
        <v>710.4</v>
      </c>
      <c r="Y4122" s="52">
        <f t="shared" si="1317"/>
        <v>0</v>
      </c>
      <c r="Z4122" s="52">
        <f t="shared" si="1318"/>
        <v>0</v>
      </c>
      <c r="AA4122" s="52">
        <f t="shared" si="1319"/>
        <v>0</v>
      </c>
      <c r="AB4122" s="52">
        <f t="shared" si="1323"/>
        <v>0</v>
      </c>
      <c r="AC4122" s="53">
        <f>ROUND(X4122+Y4122+Z4122+AA4122+AB4122,1)</f>
        <v>710.4</v>
      </c>
      <c r="AD4122" s="5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148</v>
      </c>
      <c r="E4123" s="12">
        <v>0</v>
      </c>
      <c r="F4123" s="12">
        <v>0</v>
      </c>
      <c r="G4123" s="12">
        <v>0</v>
      </c>
      <c r="H4123" s="12">
        <v>0</v>
      </c>
      <c r="I4123" s="13">
        <v>45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D4123*$D$4</f>
        <v>236.8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592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6"/>
        <v>828.8</v>
      </c>
      <c r="Y4123" s="14">
        <f t="shared" si="1317"/>
        <v>0</v>
      </c>
      <c r="Z4123" s="14">
        <f t="shared" si="1318"/>
        <v>0</v>
      </c>
      <c r="AA4123" s="14">
        <f t="shared" si="1319"/>
        <v>0</v>
      </c>
      <c r="AB4123" s="14">
        <f>R4123+W4123</f>
        <v>0</v>
      </c>
      <c r="AC4123" s="15">
        <f>ROUND(X4123+Y4123+Z4123+AA4123+AB4123,1)</f>
        <v>828.8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7">
        <v>20</v>
      </c>
      <c r="C4124" s="21" t="s">
        <v>834</v>
      </c>
      <c r="D4124" s="12">
        <v>148</v>
      </c>
      <c r="E4124" s="12">
        <v>0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296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372.96000000000004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6"/>
        <v>668.96</v>
      </c>
      <c r="Y4124" s="14">
        <f t="shared" si="1317"/>
        <v>0</v>
      </c>
      <c r="Z4124" s="14">
        <f t="shared" si="1318"/>
        <v>0</v>
      </c>
      <c r="AA4124" s="14">
        <f t="shared" si="1319"/>
        <v>0</v>
      </c>
      <c r="AB4124" s="14">
        <f>R4124+W4124</f>
        <v>0</v>
      </c>
      <c r="AC4124" s="15">
        <f t="shared" ref="AC4124:AC4136" si="1324">ROUND(X4124+Y4124+Z4124+AA4124+AB4124,1)</f>
        <v>669</v>
      </c>
      <c r="AD4124" s="48">
        <f>(ROUND(AC4124-AC4122,1)/AC4122)</f>
        <v>-5.8277027027027029E-2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148</v>
      </c>
      <c r="E4125" s="12">
        <v>0</v>
      </c>
      <c r="F4125" s="12">
        <v>0</v>
      </c>
      <c r="G4125" s="12">
        <v>0</v>
      </c>
      <c r="H4125" s="12">
        <v>0</v>
      </c>
      <c r="I4125" s="13">
        <v>30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296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372.96000000000004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6"/>
        <v>668.96</v>
      </c>
      <c r="Y4125" s="14">
        <f t="shared" si="1317"/>
        <v>0</v>
      </c>
      <c r="Z4125" s="14">
        <f t="shared" si="1318"/>
        <v>0</v>
      </c>
      <c r="AA4125" s="14">
        <f t="shared" si="1319"/>
        <v>0</v>
      </c>
      <c r="AB4125" s="14">
        <f t="shared" ref="AB4125:AB4137" si="1325">R4125+W4125</f>
        <v>0</v>
      </c>
      <c r="AC4125" s="15">
        <f t="shared" si="1324"/>
        <v>669</v>
      </c>
      <c r="AD4125" s="48">
        <f>(ROUND(AC4125-AC4122,1)/AC4122)</f>
        <v>-5.8277027027027029E-2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148</v>
      </c>
      <c r="E4126" s="12">
        <v>0</v>
      </c>
      <c r="F4126" s="12">
        <v>0</v>
      </c>
      <c r="G4126" s="12">
        <v>0</v>
      </c>
      <c r="H4126" s="12">
        <v>0</v>
      </c>
      <c r="I4126" s="13">
        <v>30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296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372.96000000000004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6"/>
        <v>668.96</v>
      </c>
      <c r="Y4126" s="14">
        <f t="shared" si="1317"/>
        <v>0</v>
      </c>
      <c r="Z4126" s="14">
        <f t="shared" si="1318"/>
        <v>0</v>
      </c>
      <c r="AA4126" s="14">
        <f t="shared" si="1319"/>
        <v>0</v>
      </c>
      <c r="AB4126" s="14">
        <f t="shared" si="1325"/>
        <v>0</v>
      </c>
      <c r="AC4126" s="15">
        <f t="shared" si="1324"/>
        <v>669</v>
      </c>
      <c r="AD4126" s="48">
        <f>(ROUND(AC4126-AC4122,1)/AC4122)</f>
        <v>-5.8277027027027029E-2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148</v>
      </c>
      <c r="E4127" s="12">
        <v>0</v>
      </c>
      <c r="F4127" s="12">
        <v>0</v>
      </c>
      <c r="G4127" s="12">
        <v>0</v>
      </c>
      <c r="H4127" s="12">
        <v>0</v>
      </c>
      <c r="I4127" s="13">
        <v>30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296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372.96000000000004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6"/>
        <v>668.96</v>
      </c>
      <c r="Y4127" s="14">
        <f t="shared" si="1317"/>
        <v>0</v>
      </c>
      <c r="Z4127" s="14">
        <f t="shared" si="1318"/>
        <v>0</v>
      </c>
      <c r="AA4127" s="14">
        <f t="shared" si="1319"/>
        <v>0</v>
      </c>
      <c r="AB4127" s="14">
        <f t="shared" si="1325"/>
        <v>0</v>
      </c>
      <c r="AC4127" s="15">
        <f t="shared" si="1324"/>
        <v>669</v>
      </c>
      <c r="AD4127" s="48">
        <f>(ROUND(AC4127-AC4122,1)/AC4122)</f>
        <v>-5.8277027027027029E-2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74</v>
      </c>
      <c r="E4128" s="12">
        <v>160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75</v>
      </c>
      <c r="L4128" s="13">
        <v>0</v>
      </c>
      <c r="M4128" s="13">
        <v>0</v>
      </c>
      <c r="N4128" s="14">
        <f>D4128*$D$9</f>
        <v>96.2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134.68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6"/>
        <v>230.88</v>
      </c>
      <c r="Y4128" s="14">
        <f t="shared" si="1317"/>
        <v>600</v>
      </c>
      <c r="Z4128" s="14">
        <f t="shared" si="1318"/>
        <v>0</v>
      </c>
      <c r="AA4128" s="14">
        <f t="shared" si="1319"/>
        <v>0</v>
      </c>
      <c r="AB4128" s="14">
        <f t="shared" si="1325"/>
        <v>0</v>
      </c>
      <c r="AC4128" s="15">
        <f t="shared" si="1324"/>
        <v>830.9</v>
      </c>
      <c r="AD4128" s="48">
        <f>(ROUND(AC4128-AC4122,1)/AC4122)</f>
        <v>0.16962274774774774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74</v>
      </c>
      <c r="E4129" s="12">
        <v>0</v>
      </c>
      <c r="F4129" s="12">
        <v>160</v>
      </c>
      <c r="G4129" s="12">
        <v>0</v>
      </c>
      <c r="H4129" s="12">
        <v>0</v>
      </c>
      <c r="I4129" s="13">
        <v>30</v>
      </c>
      <c r="J4129" s="13">
        <v>40</v>
      </c>
      <c r="K4129" s="13">
        <v>37.5</v>
      </c>
      <c r="L4129" s="13">
        <v>37.5</v>
      </c>
      <c r="M4129" s="13">
        <v>0</v>
      </c>
      <c r="N4129" s="14">
        <f>D4129*$D$10</f>
        <v>96.2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134.68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6"/>
        <v>230.88</v>
      </c>
      <c r="Y4129" s="14">
        <f t="shared" si="1317"/>
        <v>0</v>
      </c>
      <c r="Z4129" s="14">
        <f t="shared" si="1318"/>
        <v>600</v>
      </c>
      <c r="AA4129" s="14">
        <f t="shared" si="1319"/>
        <v>0</v>
      </c>
      <c r="AB4129" s="14">
        <f t="shared" si="1325"/>
        <v>0</v>
      </c>
      <c r="AC4129" s="15">
        <f t="shared" si="1324"/>
        <v>830.9</v>
      </c>
      <c r="AD4129" s="48">
        <f>(ROUND(AC4129-AC4122,1)/AC4122)</f>
        <v>0.16962274774774774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74</v>
      </c>
      <c r="E4130" s="12">
        <v>0</v>
      </c>
      <c r="F4130" s="12">
        <v>0</v>
      </c>
      <c r="G4130" s="12">
        <v>160</v>
      </c>
      <c r="H4130" s="12">
        <v>0</v>
      </c>
      <c r="I4130" s="13">
        <v>30</v>
      </c>
      <c r="J4130" s="13">
        <v>40</v>
      </c>
      <c r="K4130" s="13">
        <v>0</v>
      </c>
      <c r="L4130" s="13">
        <v>75</v>
      </c>
      <c r="M4130" s="13">
        <v>0</v>
      </c>
      <c r="N4130" s="14">
        <f>D4130*$D$11</f>
        <v>96.2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134.68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6"/>
        <v>230.88</v>
      </c>
      <c r="Y4130" s="14">
        <f t="shared" si="1317"/>
        <v>0</v>
      </c>
      <c r="Z4130" s="14">
        <f t="shared" si="1318"/>
        <v>0</v>
      </c>
      <c r="AA4130" s="14">
        <f t="shared" si="1319"/>
        <v>600</v>
      </c>
      <c r="AB4130" s="14">
        <f t="shared" si="1325"/>
        <v>0</v>
      </c>
      <c r="AC4130" s="15">
        <f t="shared" si="1324"/>
        <v>830.9</v>
      </c>
      <c r="AD4130" s="48">
        <f>(ROUND(AC4130-AC4122,1)/AC4122)</f>
        <v>0.16962274774774774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74</v>
      </c>
      <c r="E4131" s="12">
        <v>0</v>
      </c>
      <c r="F4131" s="12">
        <v>0</v>
      </c>
      <c r="G4131" s="12">
        <v>0</v>
      </c>
      <c r="H4131" s="12">
        <v>160</v>
      </c>
      <c r="I4131" s="13">
        <v>30</v>
      </c>
      <c r="J4131" s="13">
        <v>40</v>
      </c>
      <c r="K4131" s="13">
        <v>37.5</v>
      </c>
      <c r="L4131" s="13">
        <v>37.5</v>
      </c>
      <c r="M4131" s="13">
        <v>0</v>
      </c>
      <c r="N4131" s="14">
        <f>D4131*$D$12</f>
        <v>96.2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134.68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6"/>
        <v>230.88</v>
      </c>
      <c r="Y4131" s="14">
        <f t="shared" si="1317"/>
        <v>0</v>
      </c>
      <c r="Z4131" s="14">
        <f t="shared" si="1318"/>
        <v>0</v>
      </c>
      <c r="AA4131" s="14">
        <f t="shared" si="1319"/>
        <v>0</v>
      </c>
      <c r="AB4131" s="14">
        <f t="shared" si="1325"/>
        <v>600</v>
      </c>
      <c r="AC4131" s="15">
        <f t="shared" si="1324"/>
        <v>830.9</v>
      </c>
      <c r="AD4131" s="48">
        <f>(ROUND(AC4131-AC4122,1)/AC4122)</f>
        <v>0.16962274774774774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148</v>
      </c>
      <c r="E4132" s="12">
        <v>0</v>
      </c>
      <c r="F4132" s="12">
        <v>0</v>
      </c>
      <c r="G4132" s="12">
        <v>0</v>
      </c>
      <c r="H4132" s="12">
        <v>0</v>
      </c>
      <c r="I4132" s="13">
        <v>30</v>
      </c>
      <c r="J4132" s="13">
        <v>40</v>
      </c>
      <c r="K4132" s="13">
        <v>0</v>
      </c>
      <c r="L4132" s="13">
        <v>0</v>
      </c>
      <c r="M4132" s="13">
        <v>65</v>
      </c>
      <c r="N4132" s="14">
        <f>D4132*$D$13</f>
        <v>222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599.40000000000009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821.40000000000009</v>
      </c>
      <c r="Y4132" s="14">
        <f t="shared" si="1317"/>
        <v>0</v>
      </c>
      <c r="Z4132" s="14">
        <f t="shared" si="1318"/>
        <v>0</v>
      </c>
      <c r="AA4132" s="14">
        <f t="shared" si="1319"/>
        <v>0</v>
      </c>
      <c r="AB4132" s="14">
        <f t="shared" si="1325"/>
        <v>0</v>
      </c>
      <c r="AC4132" s="15">
        <f t="shared" si="1324"/>
        <v>821.4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148</v>
      </c>
      <c r="E4133" s="12">
        <v>0</v>
      </c>
      <c r="F4133" s="12">
        <v>0</v>
      </c>
      <c r="G4133" s="12">
        <v>0</v>
      </c>
      <c r="H4133" s="12">
        <v>0</v>
      </c>
      <c r="I4133" s="13">
        <v>30</v>
      </c>
      <c r="J4133" s="13">
        <v>40</v>
      </c>
      <c r="K4133" s="13">
        <v>65</v>
      </c>
      <c r="L4133" s="13">
        <v>0</v>
      </c>
      <c r="M4133" s="13">
        <v>0</v>
      </c>
      <c r="N4133" s="14">
        <f>D4133*$D$14</f>
        <v>222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599.40000000000009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6"/>
        <v>821.40000000000009</v>
      </c>
      <c r="Y4133" s="14">
        <f t="shared" si="1317"/>
        <v>0</v>
      </c>
      <c r="Z4133" s="14">
        <f t="shared" si="1318"/>
        <v>0</v>
      </c>
      <c r="AA4133" s="14">
        <f t="shared" si="1319"/>
        <v>0</v>
      </c>
      <c r="AB4133" s="14">
        <f t="shared" si="1325"/>
        <v>0</v>
      </c>
      <c r="AC4133" s="15">
        <f t="shared" si="1324"/>
        <v>821.4</v>
      </c>
      <c r="AD4133" s="48">
        <f>(ROUND(AC4133-AC4122,1)/AC4122)</f>
        <v>0.15625</v>
      </c>
      <c r="AE4133" s="113"/>
      <c r="AF4133" s="60"/>
    </row>
    <row r="4134" spans="1:32">
      <c r="A4134" s="99"/>
      <c r="B4134" s="87"/>
      <c r="C4134" s="21" t="s">
        <v>329</v>
      </c>
      <c r="D4134" s="12">
        <v>148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40</v>
      </c>
      <c r="K4134" s="13">
        <v>0</v>
      </c>
      <c r="L4134" s="13">
        <v>65</v>
      </c>
      <c r="M4134" s="13">
        <v>0</v>
      </c>
      <c r="N4134" s="14">
        <f>D4134*$D$15</f>
        <v>222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599.40000000000009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6"/>
        <v>821.40000000000009</v>
      </c>
      <c r="Y4134" s="14">
        <f t="shared" si="1317"/>
        <v>0</v>
      </c>
      <c r="Z4134" s="14">
        <f t="shared" si="1318"/>
        <v>0</v>
      </c>
      <c r="AA4134" s="14">
        <f t="shared" si="1319"/>
        <v>0</v>
      </c>
      <c r="AB4134" s="14">
        <f t="shared" si="1325"/>
        <v>0</v>
      </c>
      <c r="AC4134" s="15">
        <f t="shared" si="1324"/>
        <v>821.4</v>
      </c>
      <c r="AD4134" s="48">
        <f>(ROUND(AC4134-AC4122,1)/AC4122)</f>
        <v>0.15625</v>
      </c>
      <c r="AE4134" s="113"/>
      <c r="AF4134" s="60"/>
    </row>
    <row r="4135" spans="1:32">
      <c r="A4135" s="99"/>
      <c r="B4135" s="87"/>
      <c r="C4135" s="21" t="s">
        <v>325</v>
      </c>
      <c r="D4135" s="12">
        <v>148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70</v>
      </c>
      <c r="K4135" s="13">
        <v>0</v>
      </c>
      <c r="L4135" s="13">
        <v>0</v>
      </c>
      <c r="M4135" s="13">
        <v>0</v>
      </c>
      <c r="N4135" s="14">
        <f>D4135*$D$16</f>
        <v>236.8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651.20000000000005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6"/>
        <v>888</v>
      </c>
      <c r="Y4135" s="14">
        <f t="shared" si="1317"/>
        <v>0</v>
      </c>
      <c r="Z4135" s="14">
        <f t="shared" si="1318"/>
        <v>0</v>
      </c>
      <c r="AA4135" s="14">
        <f t="shared" si="1319"/>
        <v>0</v>
      </c>
      <c r="AB4135" s="14">
        <f t="shared" si="1325"/>
        <v>0</v>
      </c>
      <c r="AC4135" s="15">
        <f t="shared" si="1324"/>
        <v>888</v>
      </c>
      <c r="AD4135" s="48">
        <f>(ROUND(AC4135-AC4122,1)/AC4122)</f>
        <v>0.25</v>
      </c>
      <c r="AE4135" s="113"/>
      <c r="AF4135" s="60"/>
    </row>
    <row r="4136" spans="1:32">
      <c r="A4136" s="99"/>
      <c r="B4136" s="87"/>
      <c r="C4136" s="21" t="s">
        <v>326</v>
      </c>
      <c r="D4136" s="12">
        <v>148</v>
      </c>
      <c r="E4136" s="12">
        <v>0</v>
      </c>
      <c r="F4136" s="12">
        <v>0</v>
      </c>
      <c r="G4136" s="12">
        <v>0</v>
      </c>
      <c r="H4136" s="12">
        <v>0</v>
      </c>
      <c r="I4136" s="13">
        <v>55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236.8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550.56000000000006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6"/>
        <v>787.36000000000013</v>
      </c>
      <c r="Y4136" s="14">
        <f t="shared" si="1317"/>
        <v>0</v>
      </c>
      <c r="Z4136" s="14">
        <f t="shared" si="1318"/>
        <v>0</v>
      </c>
      <c r="AA4136" s="14">
        <f t="shared" si="1319"/>
        <v>0</v>
      </c>
      <c r="AB4136" s="14">
        <f t="shared" si="1325"/>
        <v>0</v>
      </c>
      <c r="AC4136" s="15">
        <f t="shared" si="1324"/>
        <v>787.4</v>
      </c>
      <c r="AD4136" s="48">
        <f>(ROUND(AC4136-AC4122,1)/AC4122)</f>
        <v>0.10838963963963964</v>
      </c>
      <c r="AE4136" s="113" t="s">
        <v>799</v>
      </c>
      <c r="AF4136" s="60"/>
    </row>
    <row r="4137" spans="1:32">
      <c r="A4137" s="106" t="s">
        <v>0</v>
      </c>
      <c r="B4137" s="88" t="s">
        <v>176</v>
      </c>
      <c r="C4137" s="50" t="s">
        <v>243</v>
      </c>
      <c r="D4137" s="11">
        <v>120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50</v>
      </c>
      <c r="K4137" s="51">
        <v>0</v>
      </c>
      <c r="L4137" s="51">
        <v>0</v>
      </c>
      <c r="M4137" s="51">
        <v>0</v>
      </c>
      <c r="N4137" s="52">
        <f>D4137*$D$3</f>
        <v>240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480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6"/>
        <v>720</v>
      </c>
      <c r="Y4137" s="52">
        <f t="shared" si="1317"/>
        <v>0</v>
      </c>
      <c r="Z4137" s="52">
        <f t="shared" si="1318"/>
        <v>0</v>
      </c>
      <c r="AA4137" s="52">
        <f t="shared" si="1319"/>
        <v>0</v>
      </c>
      <c r="AB4137" s="52">
        <f t="shared" si="1325"/>
        <v>0</v>
      </c>
      <c r="AC4137" s="53">
        <f>ROUND(X4137+Y4137+Z4137+AA4137+AB4137,1)</f>
        <v>720</v>
      </c>
      <c r="AD4137" s="58">
        <v>0</v>
      </c>
      <c r="AE4137" s="113"/>
      <c r="AF4137" s="60"/>
    </row>
    <row r="4138" spans="1:32">
      <c r="A4138" s="99" t="s">
        <v>800</v>
      </c>
      <c r="B4138" s="89">
        <v>16</v>
      </c>
      <c r="C4138" s="21" t="s">
        <v>324</v>
      </c>
      <c r="D4138" s="12">
        <v>120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75</v>
      </c>
      <c r="K4138" s="13">
        <v>0</v>
      </c>
      <c r="L4138" s="13">
        <v>0</v>
      </c>
      <c r="M4138" s="13">
        <v>0</v>
      </c>
      <c r="N4138" s="14">
        <f>D4138*$D$4</f>
        <v>192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720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6"/>
        <v>912</v>
      </c>
      <c r="Y4138" s="14">
        <f t="shared" si="1317"/>
        <v>0</v>
      </c>
      <c r="Z4138" s="14">
        <f t="shared" si="1318"/>
        <v>0</v>
      </c>
      <c r="AA4138" s="14">
        <f t="shared" si="1319"/>
        <v>0</v>
      </c>
      <c r="AB4138" s="14">
        <f>R4138+W4138</f>
        <v>0</v>
      </c>
      <c r="AC4138" s="15">
        <f>ROUND(X4138+Y4138+Z4138+AA4138+AB4138,1)</f>
        <v>912</v>
      </c>
      <c r="AD4138" s="48">
        <f>(ROUND(AC4138-AC4137,1)/AC4137)</f>
        <v>0.26666666666666666</v>
      </c>
      <c r="AE4138" s="113"/>
      <c r="AF4138" s="60"/>
    </row>
    <row r="4139" spans="1:32">
      <c r="A4139" s="99" t="s">
        <v>801</v>
      </c>
      <c r="B4139" s="89">
        <v>16</v>
      </c>
      <c r="C4139" s="21" t="s">
        <v>834</v>
      </c>
      <c r="D4139" s="12">
        <v>120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D4139*$D$5</f>
        <v>240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432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6"/>
        <v>672</v>
      </c>
      <c r="Y4139" s="14">
        <f t="shared" si="1317"/>
        <v>0</v>
      </c>
      <c r="Z4139" s="14">
        <f t="shared" si="1318"/>
        <v>0</v>
      </c>
      <c r="AA4139" s="14">
        <f t="shared" si="1319"/>
        <v>0</v>
      </c>
      <c r="AB4139" s="14">
        <f>R4139+W4139</f>
        <v>0</v>
      </c>
      <c r="AC4139" s="15">
        <f t="shared" ref="AC4139:AC4151" si="1326">ROUND(X4139+Y4139+Z4139+AA4139+AB4139,1)</f>
        <v>672</v>
      </c>
      <c r="AD4139" s="48">
        <f>(ROUND(AC4139-AC4137,1)/AC4137)</f>
        <v>-6.6666666666666666E-2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120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50</v>
      </c>
      <c r="K4140" s="13">
        <v>0</v>
      </c>
      <c r="L4140" s="13">
        <v>0</v>
      </c>
      <c r="M4140" s="13">
        <v>0</v>
      </c>
      <c r="N4140" s="14">
        <f>D4140*$D$6</f>
        <v>240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432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6"/>
        <v>672</v>
      </c>
      <c r="Y4140" s="14">
        <f t="shared" si="1317"/>
        <v>0</v>
      </c>
      <c r="Z4140" s="14">
        <f t="shared" si="1318"/>
        <v>0</v>
      </c>
      <c r="AA4140" s="14">
        <f t="shared" si="1319"/>
        <v>0</v>
      </c>
      <c r="AB4140" s="14">
        <f t="shared" ref="AB4140:AB4152" si="1327">R4140+W4140</f>
        <v>0</v>
      </c>
      <c r="AC4140" s="15">
        <f t="shared" si="1326"/>
        <v>672</v>
      </c>
      <c r="AD4140" s="48">
        <f>(ROUND(AC4140-AC4137,1)/AC4137)</f>
        <v>-6.6666666666666666E-2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120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50</v>
      </c>
      <c r="K4141" s="13">
        <v>0</v>
      </c>
      <c r="L4141" s="13">
        <v>0</v>
      </c>
      <c r="M4141" s="13">
        <v>0</v>
      </c>
      <c r="N4141" s="14">
        <f>D4141*$D$7</f>
        <v>240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432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6"/>
        <v>672</v>
      </c>
      <c r="Y4141" s="14">
        <f t="shared" si="1317"/>
        <v>0</v>
      </c>
      <c r="Z4141" s="14">
        <f t="shared" si="1318"/>
        <v>0</v>
      </c>
      <c r="AA4141" s="14">
        <f t="shared" si="1319"/>
        <v>0</v>
      </c>
      <c r="AB4141" s="14">
        <f t="shared" si="1327"/>
        <v>0</v>
      </c>
      <c r="AC4141" s="15">
        <f t="shared" si="1326"/>
        <v>672</v>
      </c>
      <c r="AD4141" s="48">
        <f>(ROUND(AC4141-AC4137,1)/AC4137)</f>
        <v>-6.6666666666666666E-2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120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50</v>
      </c>
      <c r="K4142" s="13">
        <v>0</v>
      </c>
      <c r="L4142" s="13">
        <v>0</v>
      </c>
      <c r="M4142" s="13">
        <v>0</v>
      </c>
      <c r="N4142" s="14">
        <f>D4142*$D$8</f>
        <v>240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432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6"/>
        <v>672</v>
      </c>
      <c r="Y4142" s="14">
        <f t="shared" si="1317"/>
        <v>0</v>
      </c>
      <c r="Z4142" s="14">
        <f t="shared" si="1318"/>
        <v>0</v>
      </c>
      <c r="AA4142" s="14">
        <f t="shared" si="1319"/>
        <v>0</v>
      </c>
      <c r="AB4142" s="14">
        <f t="shared" si="1327"/>
        <v>0</v>
      </c>
      <c r="AC4142" s="15">
        <f t="shared" si="1326"/>
        <v>672</v>
      </c>
      <c r="AD4142" s="48">
        <f>(ROUND(AC4142-AC4137,1)/AC4137)</f>
        <v>-6.6666666666666666E-2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60</v>
      </c>
      <c r="E4143" s="12">
        <v>130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105</v>
      </c>
      <c r="L4143" s="13">
        <v>0</v>
      </c>
      <c r="M4143" s="13">
        <v>0</v>
      </c>
      <c r="N4143" s="14">
        <f>D4143*$D$9</f>
        <v>78</v>
      </c>
      <c r="O4143" s="14">
        <f>E4143*$E$9</f>
        <v>195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156</v>
      </c>
      <c r="T4143" s="14">
        <f>(O4143/100)*(K4143*$K$9)</f>
        <v>409.5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6"/>
        <v>234</v>
      </c>
      <c r="Y4143" s="14">
        <f t="shared" si="1317"/>
        <v>604.5</v>
      </c>
      <c r="Z4143" s="14">
        <f t="shared" si="1318"/>
        <v>0</v>
      </c>
      <c r="AA4143" s="14">
        <f t="shared" si="1319"/>
        <v>0</v>
      </c>
      <c r="AB4143" s="14">
        <f t="shared" si="1327"/>
        <v>0</v>
      </c>
      <c r="AC4143" s="15">
        <f t="shared" si="1326"/>
        <v>838.5</v>
      </c>
      <c r="AD4143" s="48">
        <f>(ROUND(AC4143-AC4137,1)/AC4137)</f>
        <v>0.16458333333333333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60</v>
      </c>
      <c r="E4144" s="12">
        <v>0</v>
      </c>
      <c r="F4144" s="12">
        <v>130</v>
      </c>
      <c r="G4144" s="12">
        <v>0</v>
      </c>
      <c r="H4144" s="12">
        <v>0</v>
      </c>
      <c r="I4144" s="13">
        <v>50</v>
      </c>
      <c r="J4144" s="13">
        <v>50</v>
      </c>
      <c r="K4144" s="13">
        <v>52.5</v>
      </c>
      <c r="L4144" s="13">
        <v>52.5</v>
      </c>
      <c r="M4144" s="13">
        <v>0</v>
      </c>
      <c r="N4144" s="14">
        <f>D4144*$D$10</f>
        <v>78</v>
      </c>
      <c r="O4144" s="14">
        <f>E4144*$E$10</f>
        <v>0</v>
      </c>
      <c r="P4144" s="14">
        <f>F4144*$F$10</f>
        <v>195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156</v>
      </c>
      <c r="T4144" s="14">
        <f>(O4144/100)*(K4144*$J$10)</f>
        <v>0</v>
      </c>
      <c r="U4144" s="14">
        <f>(P4144/100)*(K4144*$K$10)+(P4144/100)*(L4144*$L$10)</f>
        <v>409.5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6"/>
        <v>234</v>
      </c>
      <c r="Y4144" s="14">
        <f t="shared" si="1317"/>
        <v>0</v>
      </c>
      <c r="Z4144" s="14">
        <f t="shared" si="1318"/>
        <v>604.5</v>
      </c>
      <c r="AA4144" s="14">
        <f t="shared" si="1319"/>
        <v>0</v>
      </c>
      <c r="AB4144" s="14">
        <f t="shared" si="1327"/>
        <v>0</v>
      </c>
      <c r="AC4144" s="15">
        <f t="shared" si="1326"/>
        <v>838.5</v>
      </c>
      <c r="AD4144" s="48">
        <f>(ROUND(AC4144-AC4137,1)/AC4137)</f>
        <v>0.16458333333333333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60</v>
      </c>
      <c r="E4145" s="12">
        <v>0</v>
      </c>
      <c r="F4145" s="12">
        <v>0</v>
      </c>
      <c r="G4145" s="12">
        <v>130</v>
      </c>
      <c r="H4145" s="12">
        <v>0</v>
      </c>
      <c r="I4145" s="13">
        <v>50</v>
      </c>
      <c r="J4145" s="13">
        <v>50</v>
      </c>
      <c r="K4145" s="13">
        <v>0</v>
      </c>
      <c r="L4145" s="13">
        <v>105</v>
      </c>
      <c r="M4145" s="13">
        <v>0</v>
      </c>
      <c r="N4145" s="14">
        <f>D4145*$D$11</f>
        <v>78</v>
      </c>
      <c r="O4145" s="14">
        <f>E4145*$E$11</f>
        <v>0</v>
      </c>
      <c r="P4145" s="14">
        <f>F4145*$F$11</f>
        <v>0</v>
      </c>
      <c r="Q4145" s="14">
        <f>G4145*$G$11</f>
        <v>195</v>
      </c>
      <c r="R4145" s="14">
        <f>H4145*$H$11</f>
        <v>0</v>
      </c>
      <c r="S4145" s="14">
        <f>(N4145/100)*(I4145*$I$11)+(N4145/100)*(J4145*$J$11)</f>
        <v>156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409.5</v>
      </c>
      <c r="W4145" s="14">
        <f>(R4145/100)*(K4145*$K$11)+(R4145/100)*(L4145*$L$11)</f>
        <v>0</v>
      </c>
      <c r="X4145" s="14">
        <f t="shared" si="1316"/>
        <v>234</v>
      </c>
      <c r="Y4145" s="14">
        <f t="shared" si="1317"/>
        <v>0</v>
      </c>
      <c r="Z4145" s="14">
        <f t="shared" si="1318"/>
        <v>0</v>
      </c>
      <c r="AA4145" s="14">
        <f t="shared" si="1319"/>
        <v>604.5</v>
      </c>
      <c r="AB4145" s="14">
        <f t="shared" si="1327"/>
        <v>0</v>
      </c>
      <c r="AC4145" s="15">
        <f t="shared" si="1326"/>
        <v>838.5</v>
      </c>
      <c r="AD4145" s="48">
        <f>(ROUND(AC4145-AC4137,1)/AC4137)</f>
        <v>0.16458333333333333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60</v>
      </c>
      <c r="E4146" s="12">
        <v>0</v>
      </c>
      <c r="F4146" s="12">
        <v>0</v>
      </c>
      <c r="G4146" s="12">
        <v>0</v>
      </c>
      <c r="H4146" s="12">
        <v>130</v>
      </c>
      <c r="I4146" s="13">
        <v>50</v>
      </c>
      <c r="J4146" s="13">
        <v>50</v>
      </c>
      <c r="K4146" s="13">
        <v>52.5</v>
      </c>
      <c r="L4146" s="13">
        <v>52.5</v>
      </c>
      <c r="M4146" s="13">
        <v>0</v>
      </c>
      <c r="N4146" s="14">
        <f>D4146*$D$12</f>
        <v>78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195</v>
      </c>
      <c r="S4146" s="14">
        <f>(N4146/100)*(I4146*$I$12)+(N4146/100)*(J4146*$J$12)</f>
        <v>156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409.5</v>
      </c>
      <c r="X4146" s="14">
        <f t="shared" si="1316"/>
        <v>234</v>
      </c>
      <c r="Y4146" s="14">
        <f t="shared" si="1317"/>
        <v>0</v>
      </c>
      <c r="Z4146" s="14">
        <f t="shared" si="1318"/>
        <v>0</v>
      </c>
      <c r="AA4146" s="14">
        <f t="shared" si="1319"/>
        <v>0</v>
      </c>
      <c r="AB4146" s="14">
        <f t="shared" si="1327"/>
        <v>604.5</v>
      </c>
      <c r="AC4146" s="15">
        <f t="shared" si="1326"/>
        <v>838.5</v>
      </c>
      <c r="AD4146" s="48">
        <f>(ROUND(AC4146-AC4137,1)/AC4137)</f>
        <v>0.16458333333333333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120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50</v>
      </c>
      <c r="K4147" s="13">
        <v>0</v>
      </c>
      <c r="L4147" s="13">
        <v>0</v>
      </c>
      <c r="M4147" s="13">
        <v>80</v>
      </c>
      <c r="N4147" s="14">
        <f>D4147*$D$13</f>
        <v>180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648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828</v>
      </c>
      <c r="Y4147" s="14">
        <f t="shared" si="1317"/>
        <v>0</v>
      </c>
      <c r="Z4147" s="14">
        <f t="shared" si="1318"/>
        <v>0</v>
      </c>
      <c r="AA4147" s="14">
        <f t="shared" si="1319"/>
        <v>0</v>
      </c>
      <c r="AB4147" s="14">
        <f t="shared" si="1327"/>
        <v>0</v>
      </c>
      <c r="AC4147" s="15">
        <f t="shared" si="1326"/>
        <v>828</v>
      </c>
      <c r="AD4147" s="48">
        <f>(ROUND(AC4147-AC4137,1)/AC4137)</f>
        <v>0.15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120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50</v>
      </c>
      <c r="K4148" s="13">
        <v>80</v>
      </c>
      <c r="L4148" s="13">
        <v>0</v>
      </c>
      <c r="M4148" s="13">
        <v>0</v>
      </c>
      <c r="N4148" s="14">
        <f>D4148*$D$14</f>
        <v>180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648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6"/>
        <v>828</v>
      </c>
      <c r="Y4148" s="14">
        <f t="shared" si="1317"/>
        <v>0</v>
      </c>
      <c r="Z4148" s="14">
        <f t="shared" si="1318"/>
        <v>0</v>
      </c>
      <c r="AA4148" s="14">
        <f t="shared" si="1319"/>
        <v>0</v>
      </c>
      <c r="AB4148" s="14">
        <f t="shared" si="1327"/>
        <v>0</v>
      </c>
      <c r="AC4148" s="15">
        <f t="shared" si="1326"/>
        <v>828</v>
      </c>
      <c r="AD4148" s="48">
        <f>(ROUND(AC4148-AC4137,1)/AC4137)</f>
        <v>0.15</v>
      </c>
      <c r="AE4148" s="113"/>
      <c r="AF4148" s="60"/>
    </row>
    <row r="4149" spans="1:32">
      <c r="A4149" s="99"/>
      <c r="B4149" s="89"/>
      <c r="C4149" s="21" t="s">
        <v>329</v>
      </c>
      <c r="D4149" s="12">
        <v>120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50</v>
      </c>
      <c r="K4149" s="13">
        <v>0</v>
      </c>
      <c r="L4149" s="13">
        <v>80</v>
      </c>
      <c r="M4149" s="13">
        <v>0</v>
      </c>
      <c r="N4149" s="14">
        <f>D4149*$D$15</f>
        <v>180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648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6"/>
        <v>828</v>
      </c>
      <c r="Y4149" s="14">
        <f t="shared" si="1317"/>
        <v>0</v>
      </c>
      <c r="Z4149" s="14">
        <f t="shared" si="1318"/>
        <v>0</v>
      </c>
      <c r="AA4149" s="14">
        <f t="shared" si="1319"/>
        <v>0</v>
      </c>
      <c r="AB4149" s="14">
        <f t="shared" si="1327"/>
        <v>0</v>
      </c>
      <c r="AC4149" s="15">
        <f t="shared" si="1326"/>
        <v>828</v>
      </c>
      <c r="AD4149" s="48">
        <f>(ROUND(AC4149-AC4137,1)/AC4137)</f>
        <v>0.15</v>
      </c>
      <c r="AE4149" s="113"/>
      <c r="AF4149" s="60"/>
    </row>
    <row r="4150" spans="1:32">
      <c r="A4150" s="99"/>
      <c r="B4150" s="89"/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80</v>
      </c>
      <c r="K4150" s="13">
        <v>0</v>
      </c>
      <c r="L4150" s="13">
        <v>0</v>
      </c>
      <c r="M4150" s="13">
        <v>0</v>
      </c>
      <c r="N4150" s="14">
        <f>D4150*$D$16</f>
        <v>192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633.6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6"/>
        <v>825.6</v>
      </c>
      <c r="Y4150" s="14">
        <f t="shared" si="1317"/>
        <v>0</v>
      </c>
      <c r="Z4150" s="14">
        <f t="shared" si="1318"/>
        <v>0</v>
      </c>
      <c r="AA4150" s="14">
        <f t="shared" si="1319"/>
        <v>0</v>
      </c>
      <c r="AB4150" s="14">
        <f t="shared" si="1327"/>
        <v>0</v>
      </c>
      <c r="AC4150" s="15">
        <f t="shared" si="1326"/>
        <v>825.6</v>
      </c>
      <c r="AD4150" s="48">
        <f>(ROUND(AC4150-AC4137,1)/AC4137)</f>
        <v>0.14666666666666667</v>
      </c>
      <c r="AE4150" s="113"/>
      <c r="AF4150" s="60"/>
    </row>
    <row r="4151" spans="1:32">
      <c r="A4151" s="99"/>
      <c r="B4151" s="89"/>
      <c r="C4151" s="21" t="s">
        <v>326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80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D4151*$D$17</f>
        <v>192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633.6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6"/>
        <v>825.6</v>
      </c>
      <c r="Y4151" s="14">
        <f t="shared" si="1317"/>
        <v>0</v>
      </c>
      <c r="Z4151" s="14">
        <f t="shared" si="1318"/>
        <v>0</v>
      </c>
      <c r="AA4151" s="14">
        <f t="shared" si="1319"/>
        <v>0</v>
      </c>
      <c r="AB4151" s="14">
        <f t="shared" si="1327"/>
        <v>0</v>
      </c>
      <c r="AC4151" s="15">
        <f t="shared" si="1326"/>
        <v>825.6</v>
      </c>
      <c r="AD4151" s="48">
        <f>(ROUND(AC4151-AC4137,1)/AC4137)</f>
        <v>0.14666666666666667</v>
      </c>
      <c r="AE4151" s="113" t="s">
        <v>799</v>
      </c>
      <c r="AF4151" s="60"/>
    </row>
    <row r="4152" spans="1:32">
      <c r="A4152" s="106" t="s">
        <v>0</v>
      </c>
      <c r="B4152" s="86" t="s">
        <v>178</v>
      </c>
      <c r="C4152" s="50" t="s">
        <v>243</v>
      </c>
      <c r="D4152" s="11">
        <v>160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10</v>
      </c>
      <c r="K4152" s="51">
        <v>0</v>
      </c>
      <c r="L4152" s="51">
        <v>0</v>
      </c>
      <c r="M4152" s="51">
        <v>0</v>
      </c>
      <c r="N4152" s="52">
        <f>D4152*$D$3</f>
        <v>320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384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242" si="1328">N4152+S4152</f>
        <v>704</v>
      </c>
      <c r="Y4152" s="52">
        <f t="shared" ref="Y4152:Y4242" si="1329">O4152+T4152</f>
        <v>0</v>
      </c>
      <c r="Z4152" s="52">
        <f t="shared" ref="Z4152:Z4242" si="1330">P4152+U4152</f>
        <v>0</v>
      </c>
      <c r="AA4152" s="52">
        <f t="shared" ref="AA4152:AA4242" si="1331">Q4152+V4152</f>
        <v>0</v>
      </c>
      <c r="AB4152" s="52">
        <f t="shared" si="1327"/>
        <v>0</v>
      </c>
      <c r="AC4152" s="53">
        <f>ROUND(X4152+Y4152+Z4152+AA4152+AB4152,1)</f>
        <v>704</v>
      </c>
      <c r="AD4152" s="58">
        <v>0</v>
      </c>
      <c r="AE4152" s="113"/>
      <c r="AF4152" s="60"/>
    </row>
    <row r="4153" spans="1:32">
      <c r="A4153" s="99" t="s">
        <v>800</v>
      </c>
      <c r="B4153" s="87">
        <v>28</v>
      </c>
      <c r="C4153" s="21" t="s">
        <v>324</v>
      </c>
      <c r="D4153" s="12">
        <v>160</v>
      </c>
      <c r="E4153" s="12">
        <v>0</v>
      </c>
      <c r="F4153" s="12">
        <v>0</v>
      </c>
      <c r="G4153" s="12">
        <v>0</v>
      </c>
      <c r="H4153" s="12">
        <v>0</v>
      </c>
      <c r="I4153" s="13">
        <v>60</v>
      </c>
      <c r="J4153" s="13">
        <v>25</v>
      </c>
      <c r="K4153" s="13">
        <v>0</v>
      </c>
      <c r="L4153" s="13">
        <v>0</v>
      </c>
      <c r="M4153" s="13">
        <v>0</v>
      </c>
      <c r="N4153" s="14">
        <f>D4153*$D$4</f>
        <v>256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544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8"/>
        <v>800</v>
      </c>
      <c r="Y4153" s="14">
        <f t="shared" si="1329"/>
        <v>0</v>
      </c>
      <c r="Z4153" s="14">
        <f t="shared" si="1330"/>
        <v>0</v>
      </c>
      <c r="AA4153" s="14">
        <f t="shared" si="1331"/>
        <v>0</v>
      </c>
      <c r="AB4153" s="14">
        <f t="shared" ref="AB4153:AB4169" si="1332">R4153+W4153</f>
        <v>0</v>
      </c>
      <c r="AC4153" s="15">
        <f>ROUND(X4153+Y4153+Z4153+AA4153+AB4153,1)</f>
        <v>800</v>
      </c>
      <c r="AD4153" s="48">
        <f>(ROUND(AC4153-AC4152,1)/AC4152)</f>
        <v>0.13636363636363635</v>
      </c>
      <c r="AE4153" s="113"/>
      <c r="AF4153" s="60"/>
    </row>
    <row r="4154" spans="1:32">
      <c r="A4154" s="99" t="s">
        <v>801</v>
      </c>
      <c r="B4154" s="87">
        <v>10</v>
      </c>
      <c r="C4154" s="21" t="s">
        <v>834</v>
      </c>
      <c r="D4154" s="12">
        <v>160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0</v>
      </c>
      <c r="L4154" s="13">
        <v>0</v>
      </c>
      <c r="M4154" s="13">
        <v>0</v>
      </c>
      <c r="N4154" s="14">
        <f>D4154*$D$5</f>
        <v>320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345.6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8"/>
        <v>665.6</v>
      </c>
      <c r="Y4154" s="14">
        <f t="shared" si="1329"/>
        <v>0</v>
      </c>
      <c r="Z4154" s="14">
        <f t="shared" si="1330"/>
        <v>0</v>
      </c>
      <c r="AA4154" s="14">
        <f t="shared" si="1331"/>
        <v>0</v>
      </c>
      <c r="AB4154" s="14">
        <f t="shared" si="1332"/>
        <v>0</v>
      </c>
      <c r="AC4154" s="15">
        <f t="shared" ref="AC4154:AC4182" si="1333">ROUND(X4154+Y4154+Z4154+AA4154+AB4154,1)</f>
        <v>665.6</v>
      </c>
      <c r="AD4154" s="48">
        <f>(ROUND(AC4154-AC4152,1)/AC4152)</f>
        <v>-5.4545454545454543E-2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160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10</v>
      </c>
      <c r="K4155" s="13">
        <v>0</v>
      </c>
      <c r="L4155" s="13">
        <v>0</v>
      </c>
      <c r="M4155" s="13">
        <v>0</v>
      </c>
      <c r="N4155" s="14">
        <f>D4155*$D$6</f>
        <v>320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345.6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8"/>
        <v>665.6</v>
      </c>
      <c r="Y4155" s="14">
        <f t="shared" si="1329"/>
        <v>0</v>
      </c>
      <c r="Z4155" s="14">
        <f t="shared" si="1330"/>
        <v>0</v>
      </c>
      <c r="AA4155" s="14">
        <f t="shared" si="1331"/>
        <v>0</v>
      </c>
      <c r="AB4155" s="14">
        <f t="shared" si="1332"/>
        <v>0</v>
      </c>
      <c r="AC4155" s="15">
        <f t="shared" si="1333"/>
        <v>665.6</v>
      </c>
      <c r="AD4155" s="48">
        <f>(ROUND(AC4155-AC4152,1)/AC4152)</f>
        <v>-5.4545454545454543E-2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160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10</v>
      </c>
      <c r="K4156" s="13">
        <v>0</v>
      </c>
      <c r="L4156" s="13">
        <v>0</v>
      </c>
      <c r="M4156" s="13">
        <v>0</v>
      </c>
      <c r="N4156" s="14">
        <f>D4156*$D$7</f>
        <v>320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345.6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8"/>
        <v>665.6</v>
      </c>
      <c r="Y4156" s="14">
        <f t="shared" si="1329"/>
        <v>0</v>
      </c>
      <c r="Z4156" s="14">
        <f t="shared" si="1330"/>
        <v>0</v>
      </c>
      <c r="AA4156" s="14">
        <f t="shared" si="1331"/>
        <v>0</v>
      </c>
      <c r="AB4156" s="14">
        <f t="shared" si="1332"/>
        <v>0</v>
      </c>
      <c r="AC4156" s="15">
        <f t="shared" si="1333"/>
        <v>665.6</v>
      </c>
      <c r="AD4156" s="48">
        <f>(ROUND(AC4156-AC4152,1)/AC4152)</f>
        <v>-5.4545454545454543E-2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160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10</v>
      </c>
      <c r="K4157" s="13">
        <v>0</v>
      </c>
      <c r="L4157" s="13">
        <v>0</v>
      </c>
      <c r="M4157" s="13">
        <v>0</v>
      </c>
      <c r="N4157" s="14">
        <f>D4157*$D$8</f>
        <v>320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345.6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8"/>
        <v>665.6</v>
      </c>
      <c r="Y4157" s="14">
        <f t="shared" si="1329"/>
        <v>0</v>
      </c>
      <c r="Z4157" s="14">
        <f t="shared" si="1330"/>
        <v>0</v>
      </c>
      <c r="AA4157" s="14">
        <f t="shared" si="1331"/>
        <v>0</v>
      </c>
      <c r="AB4157" s="14">
        <f t="shared" si="1332"/>
        <v>0</v>
      </c>
      <c r="AC4157" s="15">
        <f t="shared" si="1333"/>
        <v>665.6</v>
      </c>
      <c r="AD4157" s="48">
        <f>(ROUND(AC4157-AC4152,1)/AC4152)</f>
        <v>-5.4545454545454543E-2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80</v>
      </c>
      <c r="E4158" s="12">
        <v>170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65</v>
      </c>
      <c r="L4158" s="13">
        <v>0</v>
      </c>
      <c r="M4158" s="13">
        <v>0</v>
      </c>
      <c r="N4158" s="14">
        <f>D4158*$D$9</f>
        <v>104</v>
      </c>
      <c r="O4158" s="14">
        <f>E4158*$E$9</f>
        <v>255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124.8</v>
      </c>
      <c r="T4158" s="14">
        <f>(O4158/100)*(K4158*$K$9)</f>
        <v>331.5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8"/>
        <v>228.8</v>
      </c>
      <c r="Y4158" s="14">
        <f t="shared" si="1329"/>
        <v>586.5</v>
      </c>
      <c r="Z4158" s="14">
        <f t="shared" si="1330"/>
        <v>0</v>
      </c>
      <c r="AA4158" s="14">
        <f t="shared" si="1331"/>
        <v>0</v>
      </c>
      <c r="AB4158" s="14">
        <f t="shared" si="1332"/>
        <v>0</v>
      </c>
      <c r="AC4158" s="15">
        <f t="shared" si="1333"/>
        <v>815.3</v>
      </c>
      <c r="AD4158" s="48">
        <f>(ROUND(AC4158-AC4152,1)/AC4152)</f>
        <v>0.15809659090909089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80</v>
      </c>
      <c r="E4159" s="12">
        <v>0</v>
      </c>
      <c r="F4159" s="12">
        <v>170</v>
      </c>
      <c r="G4159" s="12">
        <v>0</v>
      </c>
      <c r="H4159" s="12">
        <v>0</v>
      </c>
      <c r="I4159" s="13">
        <v>50</v>
      </c>
      <c r="J4159" s="13">
        <v>10</v>
      </c>
      <c r="K4159" s="13">
        <v>32.5</v>
      </c>
      <c r="L4159" s="13">
        <v>32.5</v>
      </c>
      <c r="M4159" s="13">
        <v>0</v>
      </c>
      <c r="N4159" s="14">
        <f>D4159*$D$10</f>
        <v>104</v>
      </c>
      <c r="O4159" s="14">
        <f>E4159*$E$10</f>
        <v>0</v>
      </c>
      <c r="P4159" s="14">
        <f>F4159*$F$10</f>
        <v>255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124.8</v>
      </c>
      <c r="T4159" s="14">
        <f>(O4159/100)*(K4159*$J$10)</f>
        <v>0</v>
      </c>
      <c r="U4159" s="14">
        <f>(P4159/100)*(K4159*$K$10)+(P4159/100)*(L4159*$L$10)</f>
        <v>331.5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8"/>
        <v>228.8</v>
      </c>
      <c r="Y4159" s="14">
        <f t="shared" si="1329"/>
        <v>0</v>
      </c>
      <c r="Z4159" s="14">
        <f t="shared" si="1330"/>
        <v>586.5</v>
      </c>
      <c r="AA4159" s="14">
        <f t="shared" si="1331"/>
        <v>0</v>
      </c>
      <c r="AB4159" s="14">
        <f t="shared" si="1332"/>
        <v>0</v>
      </c>
      <c r="AC4159" s="15">
        <f t="shared" si="1333"/>
        <v>815.3</v>
      </c>
      <c r="AD4159" s="48">
        <f>(ROUND(AC4159-AC4152,1)/AC4152)</f>
        <v>0.15809659090909089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80</v>
      </c>
      <c r="E4160" s="12">
        <v>0</v>
      </c>
      <c r="F4160" s="12">
        <v>0</v>
      </c>
      <c r="G4160" s="12">
        <v>170</v>
      </c>
      <c r="H4160" s="12">
        <v>0</v>
      </c>
      <c r="I4160" s="13">
        <v>50</v>
      </c>
      <c r="J4160" s="13">
        <v>10</v>
      </c>
      <c r="K4160" s="13">
        <v>0</v>
      </c>
      <c r="L4160" s="13">
        <v>65</v>
      </c>
      <c r="M4160" s="13">
        <v>0</v>
      </c>
      <c r="N4160" s="14">
        <f>D4160*$D$11</f>
        <v>104</v>
      </c>
      <c r="O4160" s="14">
        <f>E4160*$E$11</f>
        <v>0</v>
      </c>
      <c r="P4160" s="14">
        <f>F4160*$F$11</f>
        <v>0</v>
      </c>
      <c r="Q4160" s="14">
        <f>G4160*$G$11</f>
        <v>255</v>
      </c>
      <c r="R4160" s="14">
        <f>H4160*$H$11</f>
        <v>0</v>
      </c>
      <c r="S4160" s="14">
        <f>(N4160/100)*(I4160*$I$11)+(N4160/100)*(J4160*$J$11)</f>
        <v>124.8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331.5</v>
      </c>
      <c r="W4160" s="14">
        <f>(R4160/100)*(K4160*$K$11)+(R4160/100)*(L4160*$L$11)</f>
        <v>0</v>
      </c>
      <c r="X4160" s="14">
        <f t="shared" si="1328"/>
        <v>228.8</v>
      </c>
      <c r="Y4160" s="14">
        <f t="shared" si="1329"/>
        <v>0</v>
      </c>
      <c r="Z4160" s="14">
        <f t="shared" si="1330"/>
        <v>0</v>
      </c>
      <c r="AA4160" s="14">
        <f t="shared" si="1331"/>
        <v>586.5</v>
      </c>
      <c r="AB4160" s="14">
        <f t="shared" si="1332"/>
        <v>0</v>
      </c>
      <c r="AC4160" s="15">
        <f t="shared" si="1333"/>
        <v>815.3</v>
      </c>
      <c r="AD4160" s="48">
        <f>(ROUND(AC4160-AC4152,1)/AC4152)</f>
        <v>0.15809659090909089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80</v>
      </c>
      <c r="E4161" s="12">
        <v>0</v>
      </c>
      <c r="F4161" s="12">
        <v>0</v>
      </c>
      <c r="G4161" s="12">
        <v>0</v>
      </c>
      <c r="H4161" s="12">
        <v>170</v>
      </c>
      <c r="I4161" s="13">
        <v>50</v>
      </c>
      <c r="J4161" s="13">
        <v>10</v>
      </c>
      <c r="K4161" s="13">
        <v>32.5</v>
      </c>
      <c r="L4161" s="13">
        <v>32.5</v>
      </c>
      <c r="M4161" s="13">
        <v>0</v>
      </c>
      <c r="N4161" s="14">
        <f>D4161*$D$12</f>
        <v>104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255</v>
      </c>
      <c r="S4161" s="14">
        <f>(N4161/100)*(I4161*$I$12)+(N4161/100)*(J4161*$J$12)</f>
        <v>124.8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331.5</v>
      </c>
      <c r="X4161" s="14">
        <f t="shared" si="1328"/>
        <v>228.8</v>
      </c>
      <c r="Y4161" s="14">
        <f t="shared" si="1329"/>
        <v>0</v>
      </c>
      <c r="Z4161" s="14">
        <f t="shared" si="1330"/>
        <v>0</v>
      </c>
      <c r="AA4161" s="14">
        <f t="shared" si="1331"/>
        <v>0</v>
      </c>
      <c r="AB4161" s="14">
        <f t="shared" si="1332"/>
        <v>586.5</v>
      </c>
      <c r="AC4161" s="15">
        <f t="shared" si="1333"/>
        <v>815.3</v>
      </c>
      <c r="AD4161" s="48">
        <f>(ROUND(AC4161-AC4152,1)/AC4152)</f>
        <v>0.15809659090909089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160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10</v>
      </c>
      <c r="K4162" s="13">
        <v>0</v>
      </c>
      <c r="L4162" s="13">
        <v>0</v>
      </c>
      <c r="M4162" s="13">
        <v>60</v>
      </c>
      <c r="N4162" s="14">
        <f>D4162*$D$13</f>
        <v>240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576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816</v>
      </c>
      <c r="Y4162" s="14">
        <f t="shared" si="1329"/>
        <v>0</v>
      </c>
      <c r="Z4162" s="14">
        <f t="shared" si="1330"/>
        <v>0</v>
      </c>
      <c r="AA4162" s="14">
        <f t="shared" si="1331"/>
        <v>0</v>
      </c>
      <c r="AB4162" s="14">
        <f t="shared" si="1332"/>
        <v>0</v>
      </c>
      <c r="AC4162" s="15">
        <f t="shared" si="1333"/>
        <v>816</v>
      </c>
      <c r="AD4162" s="48">
        <f>(ROUND(AC4162-AC4152,1)/AC4152)</f>
        <v>0.15909090909090909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160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10</v>
      </c>
      <c r="K4163" s="13">
        <v>60</v>
      </c>
      <c r="L4163" s="13">
        <v>0</v>
      </c>
      <c r="M4163" s="13">
        <v>0</v>
      </c>
      <c r="N4163" s="14">
        <f>D4163*$D$14</f>
        <v>240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576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8"/>
        <v>816</v>
      </c>
      <c r="Y4163" s="14">
        <f t="shared" si="1329"/>
        <v>0</v>
      </c>
      <c r="Z4163" s="14">
        <f t="shared" si="1330"/>
        <v>0</v>
      </c>
      <c r="AA4163" s="14">
        <f t="shared" si="1331"/>
        <v>0</v>
      </c>
      <c r="AB4163" s="14">
        <f t="shared" si="1332"/>
        <v>0</v>
      </c>
      <c r="AC4163" s="15">
        <f t="shared" si="1333"/>
        <v>816</v>
      </c>
      <c r="AD4163" s="48">
        <f>(ROUND(AC4163-AC4152,1)/AC4152)</f>
        <v>0.15909090909090909</v>
      </c>
      <c r="AE4163" s="113"/>
      <c r="AF4163" s="60"/>
    </row>
    <row r="4164" spans="1:32">
      <c r="A4164" s="99"/>
      <c r="B4164" s="87"/>
      <c r="C4164" s="21" t="s">
        <v>329</v>
      </c>
      <c r="D4164" s="12">
        <v>160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10</v>
      </c>
      <c r="K4164" s="13">
        <v>0</v>
      </c>
      <c r="L4164" s="13">
        <v>60</v>
      </c>
      <c r="M4164" s="13">
        <v>0</v>
      </c>
      <c r="N4164" s="14">
        <f>D4164*$D$15</f>
        <v>240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576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8"/>
        <v>816</v>
      </c>
      <c r="Y4164" s="14">
        <f t="shared" si="1329"/>
        <v>0</v>
      </c>
      <c r="Z4164" s="14">
        <f t="shared" si="1330"/>
        <v>0</v>
      </c>
      <c r="AA4164" s="14">
        <f t="shared" si="1331"/>
        <v>0</v>
      </c>
      <c r="AB4164" s="14">
        <f t="shared" si="1332"/>
        <v>0</v>
      </c>
      <c r="AC4164" s="15">
        <f t="shared" si="1333"/>
        <v>816</v>
      </c>
      <c r="AD4164" s="48">
        <f>(ROUND(AC4164-AC4152,1)/AC4152)</f>
        <v>0.15909090909090909</v>
      </c>
      <c r="AE4164" s="111"/>
      <c r="AF4164" s="60"/>
    </row>
    <row r="4165" spans="1:32">
      <c r="A4165" s="99"/>
      <c r="B4165" s="87"/>
      <c r="C4165" s="21" t="s">
        <v>325</v>
      </c>
      <c r="D4165" s="12">
        <v>160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40</v>
      </c>
      <c r="K4165" s="13">
        <v>0</v>
      </c>
      <c r="L4165" s="13">
        <v>0</v>
      </c>
      <c r="M4165" s="13">
        <v>0</v>
      </c>
      <c r="N4165" s="14">
        <f>D4165*$D$16</f>
        <v>256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486.40000000000003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8"/>
        <v>742.40000000000009</v>
      </c>
      <c r="Y4165" s="14">
        <f t="shared" si="1329"/>
        <v>0</v>
      </c>
      <c r="Z4165" s="14">
        <f t="shared" si="1330"/>
        <v>0</v>
      </c>
      <c r="AA4165" s="14">
        <f t="shared" si="1331"/>
        <v>0</v>
      </c>
      <c r="AB4165" s="14">
        <f t="shared" si="1332"/>
        <v>0</v>
      </c>
      <c r="AC4165" s="15">
        <f t="shared" si="1333"/>
        <v>742.4</v>
      </c>
      <c r="AD4165" s="48">
        <f>(ROUND(AC4165-AC4152,1)/AC4152)</f>
        <v>5.4545454545454543E-2</v>
      </c>
      <c r="AE4165" s="113"/>
      <c r="AF4165" s="60"/>
    </row>
    <row r="4166" spans="1:32">
      <c r="A4166" s="99"/>
      <c r="B4166" s="87"/>
      <c r="C4166" s="21" t="s">
        <v>326</v>
      </c>
      <c r="D4166" s="12">
        <v>160</v>
      </c>
      <c r="E4166" s="12">
        <v>0</v>
      </c>
      <c r="F4166" s="12">
        <v>0</v>
      </c>
      <c r="G4166" s="12">
        <v>0</v>
      </c>
      <c r="H4166" s="12">
        <v>0</v>
      </c>
      <c r="I4166" s="13">
        <v>65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D4166*$D$17</f>
        <v>256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608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8"/>
        <v>864</v>
      </c>
      <c r="Y4166" s="14">
        <f t="shared" si="1329"/>
        <v>0</v>
      </c>
      <c r="Z4166" s="14">
        <f t="shared" si="1330"/>
        <v>0</v>
      </c>
      <c r="AA4166" s="14">
        <f t="shared" si="1331"/>
        <v>0</v>
      </c>
      <c r="AB4166" s="14">
        <f t="shared" si="1332"/>
        <v>0</v>
      </c>
      <c r="AC4166" s="15">
        <f t="shared" si="1333"/>
        <v>864</v>
      </c>
      <c r="AD4166" s="48">
        <f>(ROUND(AC4166-AC4152,1)/AC4152)</f>
        <v>0.22727272727272727</v>
      </c>
      <c r="AE4166" s="113"/>
      <c r="AF4166" s="60"/>
    </row>
    <row r="4167" spans="1:32">
      <c r="A4167" s="106" t="s">
        <v>0</v>
      </c>
      <c r="B4167" s="88" t="s">
        <v>311</v>
      </c>
      <c r="C4167" s="50" t="s">
        <v>243</v>
      </c>
      <c r="D4167" s="11">
        <v>138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276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441.6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8"/>
        <v>717.6</v>
      </c>
      <c r="Y4167" s="52">
        <f t="shared" si="1329"/>
        <v>0</v>
      </c>
      <c r="Z4167" s="52">
        <f t="shared" si="1330"/>
        <v>0</v>
      </c>
      <c r="AA4167" s="52">
        <f t="shared" si="1331"/>
        <v>0</v>
      </c>
      <c r="AB4167" s="52">
        <f t="shared" si="1332"/>
        <v>0</v>
      </c>
      <c r="AC4167" s="53">
        <f>ROUND(X4167+Y4167+Z4167+AA4167+AB4167,1)</f>
        <v>717.6</v>
      </c>
      <c r="AD4167" s="58">
        <v>0</v>
      </c>
      <c r="AE4167" s="113"/>
      <c r="AF4167" s="60"/>
    </row>
    <row r="4168" spans="1:32">
      <c r="A4168" s="99" t="s">
        <v>800</v>
      </c>
      <c r="B4168" s="89">
        <v>10</v>
      </c>
      <c r="C4168" s="21" t="s">
        <v>324</v>
      </c>
      <c r="D4168" s="12">
        <v>138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65</v>
      </c>
      <c r="K4168" s="13">
        <v>0</v>
      </c>
      <c r="L4168" s="13">
        <v>0</v>
      </c>
      <c r="M4168" s="13">
        <v>0</v>
      </c>
      <c r="N4168" s="14">
        <f>D4168*$D$4</f>
        <v>220.8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607.20000000000005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8"/>
        <v>828</v>
      </c>
      <c r="Y4168" s="14">
        <f t="shared" si="1329"/>
        <v>0</v>
      </c>
      <c r="Z4168" s="14">
        <f t="shared" si="1330"/>
        <v>0</v>
      </c>
      <c r="AA4168" s="14">
        <f t="shared" si="1331"/>
        <v>0</v>
      </c>
      <c r="AB4168" s="14">
        <f t="shared" si="1332"/>
        <v>0</v>
      </c>
      <c r="AC4168" s="15">
        <f>ROUND(X4168+Y4168+Z4168+AA4168+AB4168,1)</f>
        <v>828</v>
      </c>
      <c r="AD4168" s="48">
        <f>(ROUND(AC4168-AC4167,1)/AC4167)</f>
        <v>0.15384615384615385</v>
      </c>
      <c r="AE4168" s="113"/>
      <c r="AF4168" s="60"/>
    </row>
    <row r="4169" spans="1:32">
      <c r="A4169" s="99" t="s">
        <v>801</v>
      </c>
      <c r="B4169" s="89">
        <v>18</v>
      </c>
      <c r="C4169" s="21" t="s">
        <v>834</v>
      </c>
      <c r="D4169" s="12">
        <v>138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276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397.43999999999994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8"/>
        <v>673.43999999999994</v>
      </c>
      <c r="Y4169" s="14">
        <f t="shared" si="1329"/>
        <v>0</v>
      </c>
      <c r="Z4169" s="14">
        <f t="shared" si="1330"/>
        <v>0</v>
      </c>
      <c r="AA4169" s="14">
        <f t="shared" si="1331"/>
        <v>0</v>
      </c>
      <c r="AB4169" s="14">
        <f t="shared" si="1332"/>
        <v>0</v>
      </c>
      <c r="AC4169" s="15">
        <f t="shared" ref="AC4169:AC4181" si="1334">ROUND(X4169+Y4169+Z4169+AA4169+AB4169,1)</f>
        <v>673.4</v>
      </c>
      <c r="AD4169" s="48">
        <f>(ROUND(AC4169-AC4167,1)/AC4167)</f>
        <v>-6.1594202898550728E-2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138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276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397.43999999999994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8"/>
        <v>673.43999999999994</v>
      </c>
      <c r="Y4170" s="14">
        <f t="shared" si="1329"/>
        <v>0</v>
      </c>
      <c r="Z4170" s="14">
        <f t="shared" si="1330"/>
        <v>0</v>
      </c>
      <c r="AA4170" s="14">
        <f t="shared" si="1331"/>
        <v>0</v>
      </c>
      <c r="AB4170" s="14">
        <f t="shared" ref="AB4170:AB4181" si="1335">R4170+W4170</f>
        <v>0</v>
      </c>
      <c r="AC4170" s="15">
        <f t="shared" si="1334"/>
        <v>673.4</v>
      </c>
      <c r="AD4170" s="48">
        <f>(ROUND(AC4170-AC4167,1)/AC4167)</f>
        <v>-6.1594202898550728E-2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138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276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397.43999999999994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8"/>
        <v>673.43999999999994</v>
      </c>
      <c r="Y4171" s="14">
        <f t="shared" si="1329"/>
        <v>0</v>
      </c>
      <c r="Z4171" s="14">
        <f t="shared" si="1330"/>
        <v>0</v>
      </c>
      <c r="AA4171" s="14">
        <f t="shared" si="1331"/>
        <v>0</v>
      </c>
      <c r="AB4171" s="14">
        <f t="shared" si="1335"/>
        <v>0</v>
      </c>
      <c r="AC4171" s="15">
        <f t="shared" si="1334"/>
        <v>673.4</v>
      </c>
      <c r="AD4171" s="48">
        <f>(ROUND(AC4171-AC4167,1)/AC4167)</f>
        <v>-6.1594202898550728E-2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138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276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397.43999999999994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8"/>
        <v>673.43999999999994</v>
      </c>
      <c r="Y4172" s="14">
        <f t="shared" si="1329"/>
        <v>0</v>
      </c>
      <c r="Z4172" s="14">
        <f t="shared" si="1330"/>
        <v>0</v>
      </c>
      <c r="AA4172" s="14">
        <f t="shared" si="1331"/>
        <v>0</v>
      </c>
      <c r="AB4172" s="14">
        <f t="shared" si="1335"/>
        <v>0</v>
      </c>
      <c r="AC4172" s="15">
        <f t="shared" si="1334"/>
        <v>673.4</v>
      </c>
      <c r="AD4172" s="48">
        <f>(ROUND(AC4172-AC4167,1)/AC4167)</f>
        <v>-6.1594202898550728E-2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69</v>
      </c>
      <c r="E4173" s="12">
        <v>150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85</v>
      </c>
      <c r="L4173" s="13">
        <v>0</v>
      </c>
      <c r="M4173" s="13">
        <v>0</v>
      </c>
      <c r="N4173" s="14">
        <f>D4173*$D$9</f>
        <v>89.7</v>
      </c>
      <c r="O4173" s="14">
        <f>E4173*$E$9</f>
        <v>225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143.52000000000001</v>
      </c>
      <c r="T4173" s="14">
        <f>(O4173/100)*(K4173*$K$9)</f>
        <v>382.5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8"/>
        <v>233.22000000000003</v>
      </c>
      <c r="Y4173" s="14">
        <f t="shared" si="1329"/>
        <v>607.5</v>
      </c>
      <c r="Z4173" s="14">
        <f t="shared" si="1330"/>
        <v>0</v>
      </c>
      <c r="AA4173" s="14">
        <f t="shared" si="1331"/>
        <v>0</v>
      </c>
      <c r="AB4173" s="14">
        <f t="shared" si="1335"/>
        <v>0</v>
      </c>
      <c r="AC4173" s="15">
        <f t="shared" si="1334"/>
        <v>840.7</v>
      </c>
      <c r="AD4173" s="48">
        <f>(ROUND(AC4173-AC4167,1)/AC4167)</f>
        <v>0.17154403567447044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69</v>
      </c>
      <c r="E4174" s="12">
        <v>0</v>
      </c>
      <c r="F4174" s="12">
        <v>150</v>
      </c>
      <c r="G4174" s="12">
        <v>0</v>
      </c>
      <c r="H4174" s="12">
        <v>0</v>
      </c>
      <c r="I4174" s="13">
        <v>30</v>
      </c>
      <c r="J4174" s="13">
        <v>50</v>
      </c>
      <c r="K4174" s="13">
        <v>42.5</v>
      </c>
      <c r="L4174" s="13">
        <v>42.5</v>
      </c>
      <c r="M4174" s="13">
        <v>0</v>
      </c>
      <c r="N4174" s="14">
        <f>D4174*$D$10</f>
        <v>89.7</v>
      </c>
      <c r="O4174" s="14">
        <f>E4174*$E$10</f>
        <v>0</v>
      </c>
      <c r="P4174" s="14">
        <f>F4174*$F$10</f>
        <v>225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143.52000000000001</v>
      </c>
      <c r="T4174" s="14">
        <f>(O4174/100)*(K4174*$J$10)</f>
        <v>0</v>
      </c>
      <c r="U4174" s="14">
        <f>(P4174/100)*(K4174*$K$10)+(P4174/100)*(L4174*$L$10)</f>
        <v>382.5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8"/>
        <v>233.22000000000003</v>
      </c>
      <c r="Y4174" s="14">
        <f t="shared" si="1329"/>
        <v>0</v>
      </c>
      <c r="Z4174" s="14">
        <f t="shared" si="1330"/>
        <v>607.5</v>
      </c>
      <c r="AA4174" s="14">
        <f t="shared" si="1331"/>
        <v>0</v>
      </c>
      <c r="AB4174" s="14">
        <f t="shared" si="1335"/>
        <v>0</v>
      </c>
      <c r="AC4174" s="15">
        <f t="shared" si="1334"/>
        <v>840.7</v>
      </c>
      <c r="AD4174" s="48">
        <f>(ROUND(AC4174-AC4167,1)/AC4167)</f>
        <v>0.17154403567447044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69</v>
      </c>
      <c r="E4175" s="12">
        <v>0</v>
      </c>
      <c r="F4175" s="12">
        <v>0</v>
      </c>
      <c r="G4175" s="12">
        <v>150</v>
      </c>
      <c r="H4175" s="12">
        <v>0</v>
      </c>
      <c r="I4175" s="13">
        <v>30</v>
      </c>
      <c r="J4175" s="13">
        <v>50</v>
      </c>
      <c r="K4175" s="13">
        <v>0</v>
      </c>
      <c r="L4175" s="13">
        <v>85</v>
      </c>
      <c r="M4175" s="13">
        <v>0</v>
      </c>
      <c r="N4175" s="14">
        <f>D4175*$D$11</f>
        <v>89.7</v>
      </c>
      <c r="O4175" s="14">
        <f>E4175*$E$11</f>
        <v>0</v>
      </c>
      <c r="P4175" s="14">
        <f>F4175*$F$11</f>
        <v>0</v>
      </c>
      <c r="Q4175" s="14">
        <f>G4175*$G$11</f>
        <v>225</v>
      </c>
      <c r="R4175" s="14">
        <f>H4175*$H$11</f>
        <v>0</v>
      </c>
      <c r="S4175" s="14">
        <f>(N4175/100)*(I4175*$I$11)+(N4175/100)*(J4175*$J$11)</f>
        <v>143.52000000000001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382.5</v>
      </c>
      <c r="W4175" s="14">
        <f>(R4175/100)*(K4175*$K$11)+(R4175/100)*(L4175*$L$11)</f>
        <v>0</v>
      </c>
      <c r="X4175" s="14">
        <f t="shared" si="1328"/>
        <v>233.22000000000003</v>
      </c>
      <c r="Y4175" s="14">
        <f t="shared" si="1329"/>
        <v>0</v>
      </c>
      <c r="Z4175" s="14">
        <f t="shared" si="1330"/>
        <v>0</v>
      </c>
      <c r="AA4175" s="14">
        <f t="shared" si="1331"/>
        <v>607.5</v>
      </c>
      <c r="AB4175" s="14">
        <f t="shared" si="1335"/>
        <v>0</v>
      </c>
      <c r="AC4175" s="15">
        <f t="shared" si="1334"/>
        <v>840.7</v>
      </c>
      <c r="AD4175" s="48">
        <f>(ROUND(AC4175-AC4167,1)/AC4167)</f>
        <v>0.17154403567447044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69</v>
      </c>
      <c r="E4176" s="12">
        <v>0</v>
      </c>
      <c r="F4176" s="12">
        <v>0</v>
      </c>
      <c r="G4176" s="12">
        <v>0</v>
      </c>
      <c r="H4176" s="12">
        <v>150</v>
      </c>
      <c r="I4176" s="13">
        <v>30</v>
      </c>
      <c r="J4176" s="13">
        <v>50</v>
      </c>
      <c r="K4176" s="13">
        <v>42.5</v>
      </c>
      <c r="L4176" s="13">
        <v>42.5</v>
      </c>
      <c r="M4176" s="13">
        <v>0</v>
      </c>
      <c r="N4176" s="14">
        <f>D4176*$D$12</f>
        <v>89.7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225</v>
      </c>
      <c r="S4176" s="14">
        <f>(N4176/100)*(I4176*$I$12)+(N4176/100)*(J4176*$J$12)</f>
        <v>143.52000000000001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382.5</v>
      </c>
      <c r="X4176" s="14">
        <f t="shared" si="1328"/>
        <v>233.22000000000003</v>
      </c>
      <c r="Y4176" s="14">
        <f t="shared" si="1329"/>
        <v>0</v>
      </c>
      <c r="Z4176" s="14">
        <f t="shared" si="1330"/>
        <v>0</v>
      </c>
      <c r="AA4176" s="14">
        <f t="shared" si="1331"/>
        <v>0</v>
      </c>
      <c r="AB4176" s="14">
        <f t="shared" si="1335"/>
        <v>607.5</v>
      </c>
      <c r="AC4176" s="15">
        <f t="shared" si="1334"/>
        <v>840.7</v>
      </c>
      <c r="AD4176" s="48">
        <f>(ROUND(AC4176-AC4167,1)/AC4167)</f>
        <v>0.17154403567447044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138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50</v>
      </c>
      <c r="K4177" s="13">
        <v>0</v>
      </c>
      <c r="L4177" s="13">
        <v>0</v>
      </c>
      <c r="M4177" s="13">
        <v>70</v>
      </c>
      <c r="N4177" s="14">
        <f>D4177*$D$13</f>
        <v>207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620.99999999999989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827.99999999999989</v>
      </c>
      <c r="Y4177" s="14">
        <f t="shared" si="1329"/>
        <v>0</v>
      </c>
      <c r="Z4177" s="14">
        <f t="shared" si="1330"/>
        <v>0</v>
      </c>
      <c r="AA4177" s="14">
        <f t="shared" si="1331"/>
        <v>0</v>
      </c>
      <c r="AB4177" s="14">
        <f t="shared" si="1335"/>
        <v>0</v>
      </c>
      <c r="AC4177" s="15">
        <f t="shared" si="1334"/>
        <v>828</v>
      </c>
      <c r="AD4177" s="48">
        <f>(ROUND(AC4177-AC4167,1)/AC4167)</f>
        <v>0.15384615384615385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138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50</v>
      </c>
      <c r="K4178" s="13">
        <v>70</v>
      </c>
      <c r="L4178" s="13">
        <v>0</v>
      </c>
      <c r="M4178" s="13">
        <v>0</v>
      </c>
      <c r="N4178" s="14">
        <f>D4178*$D$14</f>
        <v>207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620.99999999999989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8"/>
        <v>827.99999999999989</v>
      </c>
      <c r="Y4178" s="14">
        <f t="shared" si="1329"/>
        <v>0</v>
      </c>
      <c r="Z4178" s="14">
        <f t="shared" si="1330"/>
        <v>0</v>
      </c>
      <c r="AA4178" s="14">
        <f t="shared" si="1331"/>
        <v>0</v>
      </c>
      <c r="AB4178" s="14">
        <f t="shared" si="1335"/>
        <v>0</v>
      </c>
      <c r="AC4178" s="15">
        <f t="shared" si="1334"/>
        <v>828</v>
      </c>
      <c r="AD4178" s="48">
        <f>(ROUND(AC4178-AC4167,1)/AC4167)</f>
        <v>0.15384615384615385</v>
      </c>
      <c r="AE4178" s="113"/>
      <c r="AF4178" s="60"/>
    </row>
    <row r="4179" spans="1:32">
      <c r="A4179" s="99"/>
      <c r="B4179" s="89"/>
      <c r="C4179" s="21" t="s">
        <v>329</v>
      </c>
      <c r="D4179" s="12">
        <v>138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50</v>
      </c>
      <c r="K4179" s="13">
        <v>0</v>
      </c>
      <c r="L4179" s="13">
        <v>70</v>
      </c>
      <c r="M4179" s="13">
        <v>0</v>
      </c>
      <c r="N4179" s="14">
        <f>D4179*$D$15</f>
        <v>207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620.99999999999989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8"/>
        <v>827.99999999999989</v>
      </c>
      <c r="Y4179" s="14">
        <f t="shared" si="1329"/>
        <v>0</v>
      </c>
      <c r="Z4179" s="14">
        <f t="shared" si="1330"/>
        <v>0</v>
      </c>
      <c r="AA4179" s="14">
        <f t="shared" si="1331"/>
        <v>0</v>
      </c>
      <c r="AB4179" s="14">
        <f t="shared" si="1335"/>
        <v>0</v>
      </c>
      <c r="AC4179" s="15">
        <f t="shared" si="1334"/>
        <v>828</v>
      </c>
      <c r="AD4179" s="48">
        <f>(ROUND(AC4179-AC4167,1)/AC4167)</f>
        <v>0.15384615384615385</v>
      </c>
      <c r="AE4179" s="113"/>
      <c r="AF4179" s="60"/>
    </row>
    <row r="4180" spans="1:32">
      <c r="A4180" s="99"/>
      <c r="B4180" s="89"/>
      <c r="C4180" s="21" t="s">
        <v>325</v>
      </c>
      <c r="D4180" s="12">
        <v>138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220.8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684.48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8"/>
        <v>905.28</v>
      </c>
      <c r="Y4180" s="14">
        <f t="shared" si="1329"/>
        <v>0</v>
      </c>
      <c r="Z4180" s="14">
        <f t="shared" si="1330"/>
        <v>0</v>
      </c>
      <c r="AA4180" s="14">
        <f t="shared" si="1331"/>
        <v>0</v>
      </c>
      <c r="AB4180" s="14">
        <f t="shared" si="1335"/>
        <v>0</v>
      </c>
      <c r="AC4180" s="15">
        <f t="shared" si="1334"/>
        <v>905.3</v>
      </c>
      <c r="AD4180" s="48">
        <f>(ROUND(AC4180-AC4167,1)/AC4167)</f>
        <v>0.26156633221850611</v>
      </c>
      <c r="AE4180" s="113"/>
      <c r="AF4180" s="60"/>
    </row>
    <row r="4181" spans="1:32">
      <c r="A4181" s="99"/>
      <c r="B4181" s="89"/>
      <c r="C4181" s="21" t="s">
        <v>326</v>
      </c>
      <c r="D4181" s="12">
        <v>138</v>
      </c>
      <c r="E4181" s="12">
        <v>0</v>
      </c>
      <c r="F4181" s="12">
        <v>0</v>
      </c>
      <c r="G4181" s="12">
        <v>0</v>
      </c>
      <c r="H4181" s="12">
        <v>0</v>
      </c>
      <c r="I4181" s="13">
        <v>60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220.8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574.08000000000004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8"/>
        <v>794.88000000000011</v>
      </c>
      <c r="Y4181" s="14">
        <f t="shared" si="1329"/>
        <v>0</v>
      </c>
      <c r="Z4181" s="14">
        <f t="shared" si="1330"/>
        <v>0</v>
      </c>
      <c r="AA4181" s="14">
        <f t="shared" si="1331"/>
        <v>0</v>
      </c>
      <c r="AB4181" s="14">
        <f t="shared" si="1335"/>
        <v>0</v>
      </c>
      <c r="AC4181" s="15">
        <f t="shared" si="1334"/>
        <v>794.9</v>
      </c>
      <c r="AD4181" s="48">
        <f>(ROUND(AC4181-AC4167,1)/AC4167)</f>
        <v>0.10772017837235227</v>
      </c>
      <c r="AE4181" s="113"/>
      <c r="AF4181" s="60"/>
    </row>
    <row r="4182" spans="1:32">
      <c r="A4182" s="106" t="s">
        <v>0</v>
      </c>
      <c r="B4182" s="90" t="s">
        <v>177</v>
      </c>
      <c r="C4182" s="50" t="s">
        <v>241</v>
      </c>
      <c r="D4182" s="11">
        <v>125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20</v>
      </c>
      <c r="K4182" s="51">
        <v>0</v>
      </c>
      <c r="L4182" s="51">
        <v>40</v>
      </c>
      <c r="M4182" s="51">
        <v>0</v>
      </c>
      <c r="N4182" s="52">
        <f>D4182*$D$3</f>
        <v>250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(N4182/100)*(I4182*$I$3)+(N4182/100)*(J4182*$J$3)+(N4182/100)*(L4182*$L$3)</f>
        <v>450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28"/>
        <v>700</v>
      </c>
      <c r="Y4182" s="52">
        <f t="shared" si="1329"/>
        <v>0</v>
      </c>
      <c r="Z4182" s="52">
        <f t="shared" si="1330"/>
        <v>0</v>
      </c>
      <c r="AA4182" s="52">
        <f t="shared" si="1331"/>
        <v>0</v>
      </c>
      <c r="AB4182" s="52">
        <f>R4182+W4182</f>
        <v>0</v>
      </c>
      <c r="AC4182" s="53">
        <f t="shared" si="1333"/>
        <v>700</v>
      </c>
      <c r="AD4182" s="58" t="s">
        <v>329</v>
      </c>
      <c r="AE4182" s="113" t="s">
        <v>799</v>
      </c>
      <c r="AF4182" s="60"/>
    </row>
    <row r="4183" spans="1:32">
      <c r="A4183" s="99" t="s">
        <v>800</v>
      </c>
      <c r="B4183" s="91">
        <v>12</v>
      </c>
      <c r="C4183" s="21" t="s">
        <v>324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40</v>
      </c>
      <c r="K4183" s="13">
        <v>0</v>
      </c>
      <c r="L4183" s="13">
        <v>40</v>
      </c>
      <c r="M4183" s="13">
        <v>0</v>
      </c>
      <c r="N4183" s="14">
        <f>D4183*$D$4</f>
        <v>200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(N4183/100)*(I4183*$I$4)+(N4183/100)*(J4183*$J$4)+(N4183/100)*(L4183*$L$4)</f>
        <v>610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28"/>
        <v>810</v>
      </c>
      <c r="Y4183" s="14">
        <f t="shared" si="1329"/>
        <v>0</v>
      </c>
      <c r="Z4183" s="14">
        <f t="shared" si="1330"/>
        <v>0</v>
      </c>
      <c r="AA4183" s="14">
        <f t="shared" si="1331"/>
        <v>0</v>
      </c>
      <c r="AB4183" s="14">
        <f>R4183+W4183</f>
        <v>0</v>
      </c>
      <c r="AC4183" s="15">
        <f>ROUND(X4183+Y4183+Z4183+AA4183+AB4183,1)</f>
        <v>810</v>
      </c>
      <c r="AD4183" s="48">
        <f>(ROUND(AC4183-AC4182,1)/AC4182)</f>
        <v>0.15714285714285714</v>
      </c>
      <c r="AE4183" s="113"/>
      <c r="AF4183" s="60"/>
    </row>
    <row r="4184" spans="1:32">
      <c r="A4184" s="99" t="s">
        <v>801</v>
      </c>
      <c r="B4184" s="91">
        <v>12</v>
      </c>
      <c r="C4184" s="21" t="s">
        <v>834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0</v>
      </c>
      <c r="L4184" s="13">
        <v>40</v>
      </c>
      <c r="M4184" s="13">
        <v>0</v>
      </c>
      <c r="N4184" s="14">
        <f>D4184*$D$5</f>
        <v>250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(N4184/100)*(I4184*$I$5)+(N4184/100)*(J4184*$J$5)+(N4184/100)*(L4184*$L$5)</f>
        <v>405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28"/>
        <v>655</v>
      </c>
      <c r="Y4184" s="14">
        <f t="shared" si="1329"/>
        <v>0</v>
      </c>
      <c r="Z4184" s="14">
        <f t="shared" si="1330"/>
        <v>0</v>
      </c>
      <c r="AA4184" s="14">
        <f t="shared" si="1331"/>
        <v>0</v>
      </c>
      <c r="AB4184" s="14">
        <f>R4184+W4184</f>
        <v>0</v>
      </c>
      <c r="AC4184" s="15">
        <f t="shared" ref="AC4184:AC4196" si="1336">ROUND(X4184+Y4184+Z4184+AA4184+AB4184,1)</f>
        <v>655</v>
      </c>
      <c r="AD4184" s="48">
        <f>(ROUND(AC4184-AC4182,1)/AC4182)</f>
        <v>-6.4285714285714279E-2</v>
      </c>
      <c r="AE4184" s="113"/>
      <c r="AF4184" s="60"/>
    </row>
    <row r="4185" spans="1:32">
      <c r="A4185" s="99" t="s">
        <v>802</v>
      </c>
      <c r="B4185" s="91">
        <v>0</v>
      </c>
      <c r="C4185" s="21" t="s">
        <v>337</v>
      </c>
      <c r="D4185" s="12">
        <v>125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20</v>
      </c>
      <c r="K4185" s="13">
        <v>0</v>
      </c>
      <c r="L4185" s="13">
        <v>40</v>
      </c>
      <c r="M4185" s="13">
        <v>0</v>
      </c>
      <c r="N4185" s="14">
        <f>D4185*$D$6</f>
        <v>250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(N4185/100)*(I4185*$I$6)+(N4185/100)*(J4185*$J$6)+(N4185/100)*(L4185*$L$6)</f>
        <v>405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28"/>
        <v>655</v>
      </c>
      <c r="Y4185" s="14">
        <f t="shared" si="1329"/>
        <v>0</v>
      </c>
      <c r="Z4185" s="14">
        <f t="shared" si="1330"/>
        <v>0</v>
      </c>
      <c r="AA4185" s="14">
        <f t="shared" si="1331"/>
        <v>0</v>
      </c>
      <c r="AB4185" s="14">
        <f t="shared" ref="AB4185:AB4196" si="1337">R4185+W4185</f>
        <v>0</v>
      </c>
      <c r="AC4185" s="15">
        <f t="shared" si="1336"/>
        <v>655</v>
      </c>
      <c r="AD4185" s="48">
        <f>(ROUND(AC4185-AC4182,1)/AC4182)</f>
        <v>-6.4285714285714279E-2</v>
      </c>
      <c r="AE4185" s="113"/>
      <c r="AF4185" s="60"/>
    </row>
    <row r="4186" spans="1:32">
      <c r="A4186" s="99" t="s">
        <v>803</v>
      </c>
      <c r="B4186" s="91">
        <v>10</v>
      </c>
      <c r="C4186" s="21" t="s">
        <v>338</v>
      </c>
      <c r="D4186" s="12">
        <v>125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20</v>
      </c>
      <c r="K4186" s="13">
        <v>0</v>
      </c>
      <c r="L4186" s="13">
        <v>40</v>
      </c>
      <c r="M4186" s="13">
        <v>0</v>
      </c>
      <c r="N4186" s="14">
        <f>D4186*$D$7</f>
        <v>250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(N4186/100)*(I4186*$I$7)+(N4186/100)*(J4186*$J$7)+(N4186/100)*(L4186*$L$7)</f>
        <v>405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28"/>
        <v>655</v>
      </c>
      <c r="Y4186" s="14">
        <f t="shared" si="1329"/>
        <v>0</v>
      </c>
      <c r="Z4186" s="14">
        <f t="shared" si="1330"/>
        <v>0</v>
      </c>
      <c r="AA4186" s="14">
        <f t="shared" si="1331"/>
        <v>0</v>
      </c>
      <c r="AB4186" s="14">
        <f t="shared" si="1337"/>
        <v>0</v>
      </c>
      <c r="AC4186" s="15">
        <f t="shared" si="1336"/>
        <v>655</v>
      </c>
      <c r="AD4186" s="48">
        <f>(ROUND(AC4186-AC4182,1)/AC4182)</f>
        <v>-6.4285714285714279E-2</v>
      </c>
      <c r="AE4186" s="113"/>
      <c r="AF4186" s="60"/>
    </row>
    <row r="4187" spans="1:32">
      <c r="A4187" s="99" t="s">
        <v>653</v>
      </c>
      <c r="B4187" s="91"/>
      <c r="C4187" s="21" t="s">
        <v>339</v>
      </c>
      <c r="D4187" s="12">
        <v>125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20</v>
      </c>
      <c r="K4187" s="13">
        <v>0</v>
      </c>
      <c r="L4187" s="13">
        <v>40</v>
      </c>
      <c r="M4187" s="13">
        <v>0</v>
      </c>
      <c r="N4187" s="14">
        <f>D4187*$D$8</f>
        <v>250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(N4187/100)*(I4187*$I$8)+(N4187/100)*(J4187*$J$8)+(N4187/100)*(L4187*$L$8)</f>
        <v>405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28"/>
        <v>655</v>
      </c>
      <c r="Y4187" s="14">
        <f t="shared" si="1329"/>
        <v>0</v>
      </c>
      <c r="Z4187" s="14">
        <f t="shared" si="1330"/>
        <v>0</v>
      </c>
      <c r="AA4187" s="14">
        <f t="shared" si="1331"/>
        <v>0</v>
      </c>
      <c r="AB4187" s="14">
        <f t="shared" si="1337"/>
        <v>0</v>
      </c>
      <c r="AC4187" s="15">
        <f t="shared" si="1336"/>
        <v>655</v>
      </c>
      <c r="AD4187" s="48">
        <f>(ROUND(AC4187-AC4182,1)/AC4182)</f>
        <v>-6.4285714285714279E-2</v>
      </c>
      <c r="AE4187" s="113"/>
      <c r="AF4187" s="60"/>
    </row>
    <row r="4188" spans="1:32">
      <c r="A4188" s="99" t="s">
        <v>594</v>
      </c>
      <c r="B4188" s="91"/>
      <c r="C4188" s="21" t="s">
        <v>1</v>
      </c>
      <c r="D4188" s="12">
        <v>63</v>
      </c>
      <c r="E4188" s="12">
        <v>135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114</v>
      </c>
      <c r="L4188" s="13">
        <v>0</v>
      </c>
      <c r="M4188" s="13">
        <v>0</v>
      </c>
      <c r="N4188" s="14">
        <f>D4188*$D$9</f>
        <v>81.900000000000006</v>
      </c>
      <c r="O4188" s="14">
        <f>E4188*$E$9</f>
        <v>202.5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(N4188/100)*(I4188*$I$9)+(N4188/100)*(J4188*$J$9)+(N4188/100)*(L4188*$L$9)</f>
        <v>81.900000000000006</v>
      </c>
      <c r="T4188" s="14">
        <f>(O4188/100)*(K4188*$K$9)</f>
        <v>461.7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28"/>
        <v>163.80000000000001</v>
      </c>
      <c r="Y4188" s="14">
        <f t="shared" si="1329"/>
        <v>664.2</v>
      </c>
      <c r="Z4188" s="14">
        <f t="shared" si="1330"/>
        <v>0</v>
      </c>
      <c r="AA4188" s="14">
        <f t="shared" si="1331"/>
        <v>0</v>
      </c>
      <c r="AB4188" s="14">
        <f t="shared" si="1337"/>
        <v>0</v>
      </c>
      <c r="AC4188" s="15">
        <f t="shared" si="1336"/>
        <v>828</v>
      </c>
      <c r="AD4188" s="48">
        <f>(ROUND(AC4188-AC4182,1)/AC4182)</f>
        <v>0.18285714285714286</v>
      </c>
      <c r="AE4188" s="113"/>
      <c r="AF4188" s="60"/>
    </row>
    <row r="4189" spans="1:32">
      <c r="A4189" s="99" t="s">
        <v>829</v>
      </c>
      <c r="B4189" s="91"/>
      <c r="C4189" s="21" t="s">
        <v>2</v>
      </c>
      <c r="D4189" s="12">
        <v>63</v>
      </c>
      <c r="E4189" s="12">
        <v>0</v>
      </c>
      <c r="F4189" s="12">
        <v>135</v>
      </c>
      <c r="G4189" s="12">
        <v>0</v>
      </c>
      <c r="H4189" s="12">
        <v>0</v>
      </c>
      <c r="I4189" s="13">
        <v>30</v>
      </c>
      <c r="J4189" s="13">
        <v>20</v>
      </c>
      <c r="K4189" s="13">
        <v>46</v>
      </c>
      <c r="L4189" s="13">
        <v>46</v>
      </c>
      <c r="M4189" s="13">
        <v>0</v>
      </c>
      <c r="N4189" s="14">
        <f>D4189*$D$10</f>
        <v>81.900000000000006</v>
      </c>
      <c r="O4189" s="14">
        <f>E4189*$E$10</f>
        <v>0</v>
      </c>
      <c r="P4189" s="14">
        <f>F4189*$F$10</f>
        <v>202.5</v>
      </c>
      <c r="Q4189" s="14">
        <f>G4189*$G$10</f>
        <v>0</v>
      </c>
      <c r="R4189" s="14">
        <f>H4189*$H$10</f>
        <v>0</v>
      </c>
      <c r="S4189" s="14">
        <f>(N4189/100)*(I4189*$I$10)+(N4189/100)*(J4189*$J$10)+(N4189/100)*(L4189*$L$10)</f>
        <v>157.24799999999999</v>
      </c>
      <c r="T4189" s="14">
        <f>(O4189/100)*(K4189*$J$10)</f>
        <v>0</v>
      </c>
      <c r="U4189" s="14">
        <f>(P4189/100)*(K4189*$K$10)+(P4189/100)*(L4189*$L$10)</f>
        <v>372.59999999999997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28"/>
        <v>239.148</v>
      </c>
      <c r="Y4189" s="14">
        <f t="shared" si="1329"/>
        <v>0</v>
      </c>
      <c r="Z4189" s="14">
        <f t="shared" si="1330"/>
        <v>575.09999999999991</v>
      </c>
      <c r="AA4189" s="14">
        <f t="shared" si="1331"/>
        <v>0</v>
      </c>
      <c r="AB4189" s="14">
        <f t="shared" si="1337"/>
        <v>0</v>
      </c>
      <c r="AC4189" s="15">
        <f t="shared" si="1336"/>
        <v>814.2</v>
      </c>
      <c r="AD4189" s="48">
        <f>(ROUND(AC4189-AC4182,1)/AC4182)</f>
        <v>0.16314285714285715</v>
      </c>
      <c r="AE4189" s="113"/>
      <c r="AF4189" s="60"/>
    </row>
    <row r="4190" spans="1:32">
      <c r="A4190" s="99" t="s">
        <v>830</v>
      </c>
      <c r="B4190" s="91"/>
      <c r="C4190" s="21" t="s">
        <v>3</v>
      </c>
      <c r="D4190" s="12">
        <v>63</v>
      </c>
      <c r="E4190" s="12">
        <v>0</v>
      </c>
      <c r="F4190" s="12">
        <v>0</v>
      </c>
      <c r="G4190" s="12">
        <v>135</v>
      </c>
      <c r="H4190" s="12">
        <v>0</v>
      </c>
      <c r="I4190" s="13">
        <v>30</v>
      </c>
      <c r="J4190" s="13">
        <v>20</v>
      </c>
      <c r="K4190" s="13">
        <v>0</v>
      </c>
      <c r="L4190" s="13">
        <v>78</v>
      </c>
      <c r="M4190" s="13">
        <v>0</v>
      </c>
      <c r="N4190" s="14">
        <f>D4190*$D$11</f>
        <v>81.900000000000006</v>
      </c>
      <c r="O4190" s="14">
        <f>E4190*$E$11</f>
        <v>0</v>
      </c>
      <c r="P4190" s="14">
        <f>F4190*$F$11</f>
        <v>0</v>
      </c>
      <c r="Q4190" s="14">
        <f>G4190*$G$11</f>
        <v>202.5</v>
      </c>
      <c r="R4190" s="14">
        <f>H4190*$H$11</f>
        <v>0</v>
      </c>
      <c r="S4190" s="14">
        <f>(N4190/100)*(I4190*$I$11)+(N4190/100)*(J4190*$J$11)+(N4190/100)*(L4190*$L$11)</f>
        <v>209.66400000000002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315.89999999999998</v>
      </c>
      <c r="W4190" s="14">
        <f>(R4190/100)*(K4190*$K$11)+(R4190/100)*(L4190*$L$11)</f>
        <v>0</v>
      </c>
      <c r="X4190" s="14">
        <f t="shared" si="1328"/>
        <v>291.56400000000002</v>
      </c>
      <c r="Y4190" s="14">
        <f t="shared" si="1329"/>
        <v>0</v>
      </c>
      <c r="Z4190" s="14">
        <f t="shared" si="1330"/>
        <v>0</v>
      </c>
      <c r="AA4190" s="14">
        <f t="shared" si="1331"/>
        <v>518.4</v>
      </c>
      <c r="AB4190" s="14">
        <f t="shared" si="1337"/>
        <v>0</v>
      </c>
      <c r="AC4190" s="15">
        <f t="shared" si="1336"/>
        <v>810</v>
      </c>
      <c r="AD4190" s="48">
        <f>(ROUND(AC4190-AC4182,1)/AC4182)</f>
        <v>0.15714285714285714</v>
      </c>
      <c r="AE4190" s="113"/>
      <c r="AF4190" s="60"/>
    </row>
    <row r="4191" spans="1:32">
      <c r="A4191" s="99" t="s">
        <v>831</v>
      </c>
      <c r="B4191" s="91"/>
      <c r="C4191" s="21" t="s">
        <v>4</v>
      </c>
      <c r="D4191" s="12">
        <v>63</v>
      </c>
      <c r="E4191" s="12">
        <v>0</v>
      </c>
      <c r="F4191" s="12">
        <v>0</v>
      </c>
      <c r="G4191" s="12">
        <v>0</v>
      </c>
      <c r="H4191" s="12">
        <v>135</v>
      </c>
      <c r="I4191" s="13">
        <v>30</v>
      </c>
      <c r="J4191" s="13">
        <v>20</v>
      </c>
      <c r="K4191" s="13">
        <v>46</v>
      </c>
      <c r="L4191" s="13">
        <v>46</v>
      </c>
      <c r="M4191" s="13">
        <v>0</v>
      </c>
      <c r="N4191" s="14">
        <f>D4191*$D$12</f>
        <v>81.900000000000006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202.5</v>
      </c>
      <c r="S4191" s="14">
        <f>(N4191/100)*(I4191*$I$12)+(N4191/100)*(J4191*$J$12)+(N4191/100)*(L4191*$L$12)</f>
        <v>157.24799999999999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372.59999999999997</v>
      </c>
      <c r="X4191" s="14">
        <f t="shared" si="1328"/>
        <v>239.148</v>
      </c>
      <c r="Y4191" s="14">
        <f t="shared" si="1329"/>
        <v>0</v>
      </c>
      <c r="Z4191" s="14">
        <f t="shared" si="1330"/>
        <v>0</v>
      </c>
      <c r="AA4191" s="14">
        <f t="shared" si="1331"/>
        <v>0</v>
      </c>
      <c r="AB4191" s="14">
        <f t="shared" si="1337"/>
        <v>575.09999999999991</v>
      </c>
      <c r="AC4191" s="15">
        <f t="shared" si="1336"/>
        <v>814.2</v>
      </c>
      <c r="AD4191" s="48">
        <f>(ROUND(AC4191-AC4182,1)/AC4182)</f>
        <v>0.16314285714285715</v>
      </c>
      <c r="AE4191" s="113"/>
      <c r="AF4191" s="60"/>
    </row>
    <row r="4192" spans="1:32">
      <c r="A4192" s="99" t="s">
        <v>832</v>
      </c>
      <c r="B4192" s="91"/>
      <c r="C4192" s="21" t="s">
        <v>327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20</v>
      </c>
      <c r="K4192" s="13">
        <v>0</v>
      </c>
      <c r="L4192" s="13">
        <v>40</v>
      </c>
      <c r="M4192" s="13">
        <v>75</v>
      </c>
      <c r="N4192" s="14">
        <f>D4192*$D$13</f>
        <v>187.5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(N4192/100)*(I4192*$I$13)+(N4192/100)*(J4192*$J$13)+(N4192/100)*(M4192*$M$13)+(N4192/100)*(L4192*$L$13)</f>
        <v>618.75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 t="shared" si="1328"/>
        <v>806.25</v>
      </c>
      <c r="Y4192" s="14">
        <f t="shared" si="1329"/>
        <v>0</v>
      </c>
      <c r="Z4192" s="14">
        <f t="shared" si="1330"/>
        <v>0</v>
      </c>
      <c r="AA4192" s="14">
        <f t="shared" si="1331"/>
        <v>0</v>
      </c>
      <c r="AB4192" s="14">
        <f t="shared" si="1337"/>
        <v>0</v>
      </c>
      <c r="AC4192" s="15">
        <f t="shared" si="1336"/>
        <v>806.3</v>
      </c>
      <c r="AD4192" s="48">
        <f>(ROUND(AC4192-AC4182,1)/AC4182)</f>
        <v>0.15185714285714286</v>
      </c>
      <c r="AE4192" s="113"/>
      <c r="AF4192" s="60"/>
    </row>
    <row r="4193" spans="1:32">
      <c r="A4193" s="99" t="s">
        <v>833</v>
      </c>
      <c r="B4193" s="91"/>
      <c r="C4193" s="21" t="s">
        <v>328</v>
      </c>
      <c r="D4193" s="12">
        <v>150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20</v>
      </c>
      <c r="K4193" s="13">
        <v>83</v>
      </c>
      <c r="L4193" s="13">
        <v>0</v>
      </c>
      <c r="M4193" s="13">
        <v>0</v>
      </c>
      <c r="N4193" s="14">
        <f>D4193*$D$14</f>
        <v>225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598.5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28"/>
        <v>823.5</v>
      </c>
      <c r="Y4193" s="14">
        <f t="shared" si="1329"/>
        <v>0</v>
      </c>
      <c r="Z4193" s="14">
        <f t="shared" si="1330"/>
        <v>0</v>
      </c>
      <c r="AA4193" s="14">
        <f t="shared" si="1331"/>
        <v>0</v>
      </c>
      <c r="AB4193" s="14">
        <f t="shared" si="1337"/>
        <v>0</v>
      </c>
      <c r="AC4193" s="15">
        <f t="shared" si="1336"/>
        <v>823.5</v>
      </c>
      <c r="AD4193" s="48">
        <f>(ROUND(AC4193-AC4182,1)/AC4182)</f>
        <v>0.17642857142857143</v>
      </c>
      <c r="AE4193" s="113"/>
      <c r="AF4193" s="60"/>
    </row>
    <row r="4194" spans="1:32">
      <c r="A4194" s="99"/>
      <c r="B4194" s="91"/>
      <c r="C4194" s="21" t="s">
        <v>329</v>
      </c>
      <c r="D4194" s="12">
        <v>150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20</v>
      </c>
      <c r="K4194" s="13">
        <v>0</v>
      </c>
      <c r="L4194" s="13">
        <v>83</v>
      </c>
      <c r="M4194" s="13">
        <v>0</v>
      </c>
      <c r="N4194" s="14">
        <f>D4194*$D$15</f>
        <v>225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598.5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28"/>
        <v>823.5</v>
      </c>
      <c r="Y4194" s="14">
        <f t="shared" si="1329"/>
        <v>0</v>
      </c>
      <c r="Z4194" s="14">
        <f t="shared" si="1330"/>
        <v>0</v>
      </c>
      <c r="AA4194" s="14">
        <f t="shared" si="1331"/>
        <v>0</v>
      </c>
      <c r="AB4194" s="14">
        <f t="shared" si="1337"/>
        <v>0</v>
      </c>
      <c r="AC4194" s="15">
        <f t="shared" si="1336"/>
        <v>823.5</v>
      </c>
      <c r="AD4194" s="48">
        <f>(ROUND(AC4194-AC4182,1)/AC4182)</f>
        <v>0.17642857142857143</v>
      </c>
      <c r="AE4194" s="113"/>
      <c r="AF4194" s="60"/>
    </row>
    <row r="4195" spans="1:32">
      <c r="A4195" s="99"/>
      <c r="B4195" s="91"/>
      <c r="C4195" s="21" t="s">
        <v>325</v>
      </c>
      <c r="D4195" s="12">
        <v>125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40</v>
      </c>
      <c r="M4195" s="13">
        <v>0</v>
      </c>
      <c r="N4195" s="14">
        <f>D4195*$D$16</f>
        <v>200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(N4195/100)*(I4195*$I$16)+(N4195/100)*(J4195*$J$16)+(N4195/100)*(L4195*$L$16)</f>
        <v>570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28"/>
        <v>770</v>
      </c>
      <c r="Y4195" s="14">
        <f t="shared" si="1329"/>
        <v>0</v>
      </c>
      <c r="Z4195" s="14">
        <f t="shared" si="1330"/>
        <v>0</v>
      </c>
      <c r="AA4195" s="14">
        <f t="shared" si="1331"/>
        <v>0</v>
      </c>
      <c r="AB4195" s="14">
        <f t="shared" si="1337"/>
        <v>0</v>
      </c>
      <c r="AC4195" s="15">
        <f t="shared" si="1336"/>
        <v>770</v>
      </c>
      <c r="AD4195" s="48">
        <f>(ROUND(AC4195-AC4182,1)/AC4182)</f>
        <v>0.1</v>
      </c>
      <c r="AE4195" s="113"/>
      <c r="AF4195" s="60"/>
    </row>
    <row r="4196" spans="1:32">
      <c r="A4196" s="99"/>
      <c r="B4196" s="91"/>
      <c r="C4196" s="21" t="s">
        <v>326</v>
      </c>
      <c r="D4196" s="12">
        <v>125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D4196*$D$17</f>
        <v>200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(N4196/100)*(I4196*$I$17)+(N4196/100)*(J4196*$J$17)+(N4196/100)*(L4196*$L$17)</f>
        <v>655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28"/>
        <v>855</v>
      </c>
      <c r="Y4196" s="14">
        <f t="shared" si="1329"/>
        <v>0</v>
      </c>
      <c r="Z4196" s="14">
        <f t="shared" si="1330"/>
        <v>0</v>
      </c>
      <c r="AA4196" s="14">
        <f t="shared" si="1331"/>
        <v>0</v>
      </c>
      <c r="AB4196" s="14">
        <f t="shared" si="1337"/>
        <v>0</v>
      </c>
      <c r="AC4196" s="15">
        <f t="shared" si="1336"/>
        <v>855</v>
      </c>
      <c r="AD4196" s="48">
        <f>(ROUND(AC4196-AC4182,1)/AC4182)</f>
        <v>0.22142857142857142</v>
      </c>
      <c r="AE4196" s="113"/>
      <c r="AF4196" s="60"/>
    </row>
    <row r="4197" spans="1:32">
      <c r="A4197" s="106" t="s">
        <v>0</v>
      </c>
      <c r="B4197" s="92" t="s">
        <v>179</v>
      </c>
      <c r="C4197" s="50" t="s">
        <v>241</v>
      </c>
      <c r="D4197" s="11">
        <v>136</v>
      </c>
      <c r="E4197" s="11">
        <v>0</v>
      </c>
      <c r="F4197" s="11">
        <v>0</v>
      </c>
      <c r="G4197" s="11">
        <v>0</v>
      </c>
      <c r="H4197" s="11">
        <v>0</v>
      </c>
      <c r="I4197" s="51">
        <v>20</v>
      </c>
      <c r="J4197" s="51">
        <v>60</v>
      </c>
      <c r="K4197" s="51">
        <v>0</v>
      </c>
      <c r="L4197" s="51">
        <v>0</v>
      </c>
      <c r="M4197" s="51">
        <v>0</v>
      </c>
      <c r="N4197" s="52">
        <f>D4197*$D$3</f>
        <v>272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435.20000000000005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28"/>
        <v>707.2</v>
      </c>
      <c r="Y4197" s="52">
        <f t="shared" si="1329"/>
        <v>0</v>
      </c>
      <c r="Z4197" s="52">
        <f t="shared" si="1330"/>
        <v>0</v>
      </c>
      <c r="AA4197" s="52">
        <f t="shared" si="1331"/>
        <v>0</v>
      </c>
      <c r="AB4197" s="52">
        <f>R4197+W4197</f>
        <v>0</v>
      </c>
      <c r="AC4197" s="53">
        <f>ROUND(X4197+Y4197+Z4197+AA4197+AB4197,1)</f>
        <v>707.2</v>
      </c>
      <c r="AD4197" s="58"/>
      <c r="AE4197" s="113" t="s">
        <v>799</v>
      </c>
      <c r="AF4197" s="60"/>
    </row>
    <row r="4198" spans="1:32">
      <c r="A4198" s="99" t="s">
        <v>800</v>
      </c>
      <c r="B4198" s="93">
        <v>12</v>
      </c>
      <c r="C4198" s="21" t="s">
        <v>324</v>
      </c>
      <c r="D4198" s="12">
        <v>136</v>
      </c>
      <c r="E4198" s="12">
        <v>0</v>
      </c>
      <c r="F4198" s="12">
        <v>0</v>
      </c>
      <c r="G4198" s="12">
        <v>0</v>
      </c>
      <c r="H4198" s="12">
        <v>0</v>
      </c>
      <c r="I4198" s="13">
        <v>35</v>
      </c>
      <c r="J4198" s="13">
        <v>75</v>
      </c>
      <c r="K4198" s="13">
        <v>0</v>
      </c>
      <c r="L4198" s="13">
        <v>0</v>
      </c>
      <c r="M4198" s="13">
        <v>0</v>
      </c>
      <c r="N4198" s="14">
        <f>D4198*$D$4</f>
        <v>217.60000000000002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598.40000000000009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28"/>
        <v>816.00000000000011</v>
      </c>
      <c r="Y4198" s="14">
        <f t="shared" si="1329"/>
        <v>0</v>
      </c>
      <c r="Z4198" s="14">
        <f t="shared" si="1330"/>
        <v>0</v>
      </c>
      <c r="AA4198" s="14">
        <f t="shared" si="1331"/>
        <v>0</v>
      </c>
      <c r="AB4198" s="14">
        <f>R4198+W4198</f>
        <v>0</v>
      </c>
      <c r="AC4198" s="15">
        <f>ROUND(X4198+Y4198+Z4198+AA4198+AB4198,1)</f>
        <v>816</v>
      </c>
      <c r="AD4198" s="48">
        <f>(ROUND(AC4198-AC4197,1)/AC4197)</f>
        <v>0.15384615384615383</v>
      </c>
      <c r="AE4198" s="113"/>
      <c r="AF4198" s="60"/>
    </row>
    <row r="4199" spans="1:32">
      <c r="A4199" s="99" t="s">
        <v>801</v>
      </c>
      <c r="B4199" s="93">
        <v>26</v>
      </c>
      <c r="C4199" s="21" t="s">
        <v>834</v>
      </c>
      <c r="D4199" s="12">
        <v>136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0</v>
      </c>
      <c r="L4199" s="13">
        <v>0</v>
      </c>
      <c r="M4199" s="13">
        <v>0</v>
      </c>
      <c r="N4199" s="14">
        <f>D4199*$D$5</f>
        <v>272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391.68000000000006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28"/>
        <v>663.68000000000006</v>
      </c>
      <c r="Y4199" s="14">
        <f t="shared" si="1329"/>
        <v>0</v>
      </c>
      <c r="Z4199" s="14">
        <f t="shared" si="1330"/>
        <v>0</v>
      </c>
      <c r="AA4199" s="14">
        <f t="shared" si="1331"/>
        <v>0</v>
      </c>
      <c r="AB4199" s="14">
        <f>R4199+W4199</f>
        <v>0</v>
      </c>
      <c r="AC4199" s="15">
        <f t="shared" ref="AC4199:AC4211" si="1338">ROUND(X4199+Y4199+Z4199+AA4199+AB4199,1)</f>
        <v>663.7</v>
      </c>
      <c r="AD4199" s="48">
        <f>(ROUND(AC4199-AC4197,1)/AC4197)</f>
        <v>-6.151018099547511E-2</v>
      </c>
      <c r="AE4199" s="113"/>
      <c r="AF4199" s="60"/>
    </row>
    <row r="4200" spans="1:32">
      <c r="A4200" s="99" t="s">
        <v>802</v>
      </c>
      <c r="B4200" s="93">
        <v>0</v>
      </c>
      <c r="C4200" s="21" t="s">
        <v>337</v>
      </c>
      <c r="D4200" s="12">
        <v>136</v>
      </c>
      <c r="E4200" s="12">
        <v>0</v>
      </c>
      <c r="F4200" s="12">
        <v>0</v>
      </c>
      <c r="G4200" s="12">
        <v>0</v>
      </c>
      <c r="H4200" s="12">
        <v>0</v>
      </c>
      <c r="I4200" s="13">
        <v>20</v>
      </c>
      <c r="J4200" s="13">
        <v>60</v>
      </c>
      <c r="K4200" s="13">
        <v>0</v>
      </c>
      <c r="L4200" s="13">
        <v>0</v>
      </c>
      <c r="M4200" s="13">
        <v>0</v>
      </c>
      <c r="N4200" s="14">
        <f>D4200*$D$6</f>
        <v>272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391.68000000000006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28"/>
        <v>663.68000000000006</v>
      </c>
      <c r="Y4200" s="14">
        <f t="shared" si="1329"/>
        <v>0</v>
      </c>
      <c r="Z4200" s="14">
        <f t="shared" si="1330"/>
        <v>0</v>
      </c>
      <c r="AA4200" s="14">
        <f t="shared" si="1331"/>
        <v>0</v>
      </c>
      <c r="AB4200" s="14">
        <f t="shared" ref="AB4200:AB4211" si="1339">R4200+W4200</f>
        <v>0</v>
      </c>
      <c r="AC4200" s="15">
        <f t="shared" si="1338"/>
        <v>663.7</v>
      </c>
      <c r="AD4200" s="48">
        <f>(ROUND(AC4200-AC4197,1)/AC4197)</f>
        <v>-6.151018099547511E-2</v>
      </c>
      <c r="AE4200" s="113"/>
      <c r="AF4200" s="60"/>
    </row>
    <row r="4201" spans="1:32">
      <c r="A4201" s="99" t="s">
        <v>803</v>
      </c>
      <c r="B4201" s="93">
        <v>0</v>
      </c>
      <c r="C4201" s="21" t="s">
        <v>338</v>
      </c>
      <c r="D4201" s="12">
        <v>136</v>
      </c>
      <c r="E4201" s="12">
        <v>0</v>
      </c>
      <c r="F4201" s="12">
        <v>0</v>
      </c>
      <c r="G4201" s="12">
        <v>0</v>
      </c>
      <c r="H4201" s="12">
        <v>0</v>
      </c>
      <c r="I4201" s="13">
        <v>20</v>
      </c>
      <c r="J4201" s="13">
        <v>60</v>
      </c>
      <c r="K4201" s="13">
        <v>0</v>
      </c>
      <c r="L4201" s="13">
        <v>0</v>
      </c>
      <c r="M4201" s="13">
        <v>0</v>
      </c>
      <c r="N4201" s="14">
        <f>D4201*$D$7</f>
        <v>272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391.68000000000006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28"/>
        <v>663.68000000000006</v>
      </c>
      <c r="Y4201" s="14">
        <f t="shared" si="1329"/>
        <v>0</v>
      </c>
      <c r="Z4201" s="14">
        <f t="shared" si="1330"/>
        <v>0</v>
      </c>
      <c r="AA4201" s="14">
        <f t="shared" si="1331"/>
        <v>0</v>
      </c>
      <c r="AB4201" s="14">
        <f t="shared" si="1339"/>
        <v>0</v>
      </c>
      <c r="AC4201" s="15">
        <f t="shared" si="1338"/>
        <v>663.7</v>
      </c>
      <c r="AD4201" s="48">
        <f>(ROUND(AC4201-AC4197,1)/AC4197)</f>
        <v>-6.151018099547511E-2</v>
      </c>
      <c r="AE4201" s="113"/>
      <c r="AF4201" s="60"/>
    </row>
    <row r="4202" spans="1:32">
      <c r="A4202" s="99" t="s">
        <v>653</v>
      </c>
      <c r="B4202" s="93"/>
      <c r="C4202" s="21" t="s">
        <v>339</v>
      </c>
      <c r="D4202" s="12">
        <v>136</v>
      </c>
      <c r="E4202" s="12">
        <v>0</v>
      </c>
      <c r="F4202" s="12">
        <v>0</v>
      </c>
      <c r="G4202" s="12">
        <v>0</v>
      </c>
      <c r="H4202" s="12">
        <v>0</v>
      </c>
      <c r="I4202" s="13">
        <v>20</v>
      </c>
      <c r="J4202" s="13">
        <v>60</v>
      </c>
      <c r="K4202" s="13">
        <v>0</v>
      </c>
      <c r="L4202" s="13">
        <v>0</v>
      </c>
      <c r="M4202" s="13">
        <v>0</v>
      </c>
      <c r="N4202" s="14">
        <f>D4202*$D$8</f>
        <v>272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391.68000000000006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28"/>
        <v>663.68000000000006</v>
      </c>
      <c r="Y4202" s="14">
        <f t="shared" si="1329"/>
        <v>0</v>
      </c>
      <c r="Z4202" s="14">
        <f t="shared" si="1330"/>
        <v>0</v>
      </c>
      <c r="AA4202" s="14">
        <f t="shared" si="1331"/>
        <v>0</v>
      </c>
      <c r="AB4202" s="14">
        <f t="shared" si="1339"/>
        <v>0</v>
      </c>
      <c r="AC4202" s="15">
        <f t="shared" si="1338"/>
        <v>663.7</v>
      </c>
      <c r="AD4202" s="48">
        <f>(ROUND(AC4202-AC4197,1)/AC4197)</f>
        <v>-6.151018099547511E-2</v>
      </c>
      <c r="AE4202" s="113"/>
      <c r="AF4202" s="60"/>
    </row>
    <row r="4203" spans="1:32">
      <c r="A4203" s="99" t="s">
        <v>594</v>
      </c>
      <c r="B4203" s="93"/>
      <c r="C4203" s="21" t="s">
        <v>1</v>
      </c>
      <c r="D4203" s="12">
        <v>68</v>
      </c>
      <c r="E4203" s="12">
        <v>150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85</v>
      </c>
      <c r="L4203" s="13">
        <v>0</v>
      </c>
      <c r="M4203" s="13">
        <v>0</v>
      </c>
      <c r="N4203" s="14">
        <f>D4203*$D$9</f>
        <v>88.4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141.44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28"/>
        <v>229.84</v>
      </c>
      <c r="Y4203" s="14">
        <f t="shared" si="1329"/>
        <v>607.5</v>
      </c>
      <c r="Z4203" s="14">
        <f t="shared" si="1330"/>
        <v>0</v>
      </c>
      <c r="AA4203" s="14">
        <f t="shared" si="1331"/>
        <v>0</v>
      </c>
      <c r="AB4203" s="14">
        <f t="shared" si="1339"/>
        <v>0</v>
      </c>
      <c r="AC4203" s="15">
        <f t="shared" si="1338"/>
        <v>837.3</v>
      </c>
      <c r="AD4203" s="48">
        <f>(ROUND(AC4203-AC4197,1)/AC4197)</f>
        <v>0.18396493212669682</v>
      </c>
      <c r="AE4203" s="113"/>
      <c r="AF4203" s="60"/>
    </row>
    <row r="4204" spans="1:32">
      <c r="A4204" s="99" t="s">
        <v>829</v>
      </c>
      <c r="B4204" s="93"/>
      <c r="C4204" s="21" t="s">
        <v>2</v>
      </c>
      <c r="D4204" s="12">
        <v>68</v>
      </c>
      <c r="E4204" s="12">
        <v>0</v>
      </c>
      <c r="F4204" s="12">
        <v>150</v>
      </c>
      <c r="G4204" s="12">
        <v>0</v>
      </c>
      <c r="H4204" s="12">
        <v>0</v>
      </c>
      <c r="I4204" s="13">
        <v>20</v>
      </c>
      <c r="J4204" s="13">
        <v>60</v>
      </c>
      <c r="K4204" s="13">
        <v>42.5</v>
      </c>
      <c r="L4204" s="13">
        <v>42.5</v>
      </c>
      <c r="M4204" s="13">
        <v>0</v>
      </c>
      <c r="N4204" s="14">
        <f>D4204*$D$10</f>
        <v>88.4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141.44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28"/>
        <v>229.84</v>
      </c>
      <c r="Y4204" s="14">
        <f t="shared" si="1329"/>
        <v>0</v>
      </c>
      <c r="Z4204" s="14">
        <f t="shared" si="1330"/>
        <v>607.5</v>
      </c>
      <c r="AA4204" s="14">
        <f t="shared" si="1331"/>
        <v>0</v>
      </c>
      <c r="AB4204" s="14">
        <f t="shared" si="1339"/>
        <v>0</v>
      </c>
      <c r="AC4204" s="15">
        <f t="shared" si="1338"/>
        <v>837.3</v>
      </c>
      <c r="AD4204" s="48">
        <f>(ROUND(AC4204-AC4197,1)/AC4197)</f>
        <v>0.18396493212669682</v>
      </c>
      <c r="AE4204" s="113"/>
      <c r="AF4204" s="60"/>
    </row>
    <row r="4205" spans="1:32">
      <c r="A4205" s="99" t="s">
        <v>830</v>
      </c>
      <c r="B4205" s="93"/>
      <c r="C4205" s="21" t="s">
        <v>3</v>
      </c>
      <c r="D4205" s="12">
        <v>68</v>
      </c>
      <c r="E4205" s="12">
        <v>0</v>
      </c>
      <c r="F4205" s="12">
        <v>0</v>
      </c>
      <c r="G4205" s="12">
        <v>150</v>
      </c>
      <c r="H4205" s="12">
        <v>0</v>
      </c>
      <c r="I4205" s="13">
        <v>20</v>
      </c>
      <c r="J4205" s="13">
        <v>60</v>
      </c>
      <c r="K4205" s="13">
        <v>0</v>
      </c>
      <c r="L4205" s="13">
        <v>85</v>
      </c>
      <c r="M4205" s="13">
        <v>0</v>
      </c>
      <c r="N4205" s="14">
        <f>D4205*$D$11</f>
        <v>88.4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141.44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28"/>
        <v>229.84</v>
      </c>
      <c r="Y4205" s="14">
        <f t="shared" si="1329"/>
        <v>0</v>
      </c>
      <c r="Z4205" s="14">
        <f t="shared" si="1330"/>
        <v>0</v>
      </c>
      <c r="AA4205" s="14">
        <f t="shared" si="1331"/>
        <v>607.5</v>
      </c>
      <c r="AB4205" s="14">
        <f t="shared" si="1339"/>
        <v>0</v>
      </c>
      <c r="AC4205" s="15">
        <f t="shared" si="1338"/>
        <v>837.3</v>
      </c>
      <c r="AD4205" s="48">
        <f>(ROUND(AC4205-AC4197,1)/AC4197)</f>
        <v>0.18396493212669682</v>
      </c>
      <c r="AE4205" s="113"/>
      <c r="AF4205" s="60"/>
    </row>
    <row r="4206" spans="1:32">
      <c r="A4206" s="99" t="s">
        <v>831</v>
      </c>
      <c r="B4206" s="93"/>
      <c r="C4206" s="21" t="s">
        <v>4</v>
      </c>
      <c r="D4206" s="12">
        <v>68</v>
      </c>
      <c r="E4206" s="12">
        <v>0</v>
      </c>
      <c r="F4206" s="12">
        <v>0</v>
      </c>
      <c r="G4206" s="12">
        <v>0</v>
      </c>
      <c r="H4206" s="12">
        <v>150</v>
      </c>
      <c r="I4206" s="13">
        <v>20</v>
      </c>
      <c r="J4206" s="13">
        <v>60</v>
      </c>
      <c r="K4206" s="13">
        <v>42.5</v>
      </c>
      <c r="L4206" s="13">
        <v>42.5</v>
      </c>
      <c r="M4206" s="13">
        <v>0</v>
      </c>
      <c r="N4206" s="14">
        <f>D4206*$D$12</f>
        <v>88.4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141.44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28"/>
        <v>229.84</v>
      </c>
      <c r="Y4206" s="14">
        <f t="shared" si="1329"/>
        <v>0</v>
      </c>
      <c r="Z4206" s="14">
        <f t="shared" si="1330"/>
        <v>0</v>
      </c>
      <c r="AA4206" s="14">
        <f t="shared" si="1331"/>
        <v>0</v>
      </c>
      <c r="AB4206" s="14">
        <f t="shared" si="1339"/>
        <v>607.5</v>
      </c>
      <c r="AC4206" s="15">
        <f t="shared" si="1338"/>
        <v>837.3</v>
      </c>
      <c r="AD4206" s="48">
        <f>(ROUND(AC4206-AC4197,1)/AC4197)</f>
        <v>0.18396493212669682</v>
      </c>
      <c r="AE4206" s="113"/>
      <c r="AF4206" s="60"/>
    </row>
    <row r="4207" spans="1:32">
      <c r="A4207" s="99" t="s">
        <v>832</v>
      </c>
      <c r="B4207" s="93"/>
      <c r="C4207" s="21" t="s">
        <v>327</v>
      </c>
      <c r="D4207" s="12">
        <v>136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60</v>
      </c>
      <c r="K4207" s="13">
        <v>0</v>
      </c>
      <c r="L4207" s="13">
        <v>0</v>
      </c>
      <c r="M4207" s="13">
        <v>70</v>
      </c>
      <c r="N4207" s="14">
        <f>D4207*$D$13</f>
        <v>204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612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816</v>
      </c>
      <c r="Y4207" s="14">
        <f t="shared" si="1329"/>
        <v>0</v>
      </c>
      <c r="Z4207" s="14">
        <f t="shared" si="1330"/>
        <v>0</v>
      </c>
      <c r="AA4207" s="14">
        <f t="shared" si="1331"/>
        <v>0</v>
      </c>
      <c r="AB4207" s="14">
        <f t="shared" si="1339"/>
        <v>0</v>
      </c>
      <c r="AC4207" s="15">
        <f t="shared" si="1338"/>
        <v>816</v>
      </c>
      <c r="AD4207" s="48">
        <f>(ROUND(AC4207-AC4197,1)/AC4197)</f>
        <v>0.15384615384615383</v>
      </c>
      <c r="AE4207" s="113"/>
      <c r="AF4207" s="60"/>
    </row>
    <row r="4208" spans="1:32">
      <c r="A4208" s="99" t="s">
        <v>833</v>
      </c>
      <c r="B4208" s="93"/>
      <c r="C4208" s="21" t="s">
        <v>328</v>
      </c>
      <c r="D4208" s="12">
        <v>136</v>
      </c>
      <c r="E4208" s="12">
        <v>0</v>
      </c>
      <c r="F4208" s="12">
        <v>0</v>
      </c>
      <c r="G4208" s="12">
        <v>0</v>
      </c>
      <c r="H4208" s="12">
        <v>0</v>
      </c>
      <c r="I4208" s="13">
        <v>20</v>
      </c>
      <c r="J4208" s="13">
        <v>60</v>
      </c>
      <c r="K4208" s="13">
        <v>70</v>
      </c>
      <c r="L4208" s="13">
        <v>0</v>
      </c>
      <c r="M4208" s="13">
        <v>0</v>
      </c>
      <c r="N4208" s="14">
        <f>D4208*$D$14</f>
        <v>204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612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28"/>
        <v>816</v>
      </c>
      <c r="Y4208" s="14">
        <f t="shared" si="1329"/>
        <v>0</v>
      </c>
      <c r="Z4208" s="14">
        <f t="shared" si="1330"/>
        <v>0</v>
      </c>
      <c r="AA4208" s="14">
        <f t="shared" si="1331"/>
        <v>0</v>
      </c>
      <c r="AB4208" s="14">
        <f t="shared" si="1339"/>
        <v>0</v>
      </c>
      <c r="AC4208" s="15">
        <f t="shared" si="1338"/>
        <v>816</v>
      </c>
      <c r="AD4208" s="48">
        <f>(ROUND(AC4208-AC4197,1)/AC4197)</f>
        <v>0.15384615384615383</v>
      </c>
      <c r="AE4208" s="113"/>
      <c r="AF4208" s="60"/>
    </row>
    <row r="4209" spans="1:32">
      <c r="A4209" s="99"/>
      <c r="B4209" s="93"/>
      <c r="C4209" s="21" t="s">
        <v>329</v>
      </c>
      <c r="D4209" s="12">
        <v>136</v>
      </c>
      <c r="E4209" s="12">
        <v>0</v>
      </c>
      <c r="F4209" s="12">
        <v>0</v>
      </c>
      <c r="G4209" s="12">
        <v>0</v>
      </c>
      <c r="H4209" s="12">
        <v>0</v>
      </c>
      <c r="I4209" s="13">
        <v>20</v>
      </c>
      <c r="J4209" s="13">
        <v>60</v>
      </c>
      <c r="K4209" s="13">
        <v>0</v>
      </c>
      <c r="L4209" s="13">
        <v>70</v>
      </c>
      <c r="M4209" s="13">
        <v>0</v>
      </c>
      <c r="N4209" s="14">
        <f>D4209*$D$15</f>
        <v>204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612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28"/>
        <v>816</v>
      </c>
      <c r="Y4209" s="14">
        <f t="shared" si="1329"/>
        <v>0</v>
      </c>
      <c r="Z4209" s="14">
        <f t="shared" si="1330"/>
        <v>0</v>
      </c>
      <c r="AA4209" s="14">
        <f t="shared" si="1331"/>
        <v>0</v>
      </c>
      <c r="AB4209" s="14">
        <f t="shared" si="1339"/>
        <v>0</v>
      </c>
      <c r="AC4209" s="15">
        <f t="shared" si="1338"/>
        <v>816</v>
      </c>
      <c r="AD4209" s="48">
        <f>(ROUND(AC4209-AC4197,1)/AC4197)</f>
        <v>0.15384615384615383</v>
      </c>
      <c r="AE4209" s="113"/>
      <c r="AF4209" s="60"/>
    </row>
    <row r="4210" spans="1:32">
      <c r="A4210" s="99"/>
      <c r="B4210" s="93"/>
      <c r="C4210" s="21" t="s">
        <v>325</v>
      </c>
      <c r="D4210" s="12">
        <v>136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217.60000000000002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652.80000000000007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28"/>
        <v>870.40000000000009</v>
      </c>
      <c r="Y4210" s="14">
        <f t="shared" si="1329"/>
        <v>0</v>
      </c>
      <c r="Z4210" s="14">
        <f t="shared" si="1330"/>
        <v>0</v>
      </c>
      <c r="AA4210" s="14">
        <f t="shared" si="1331"/>
        <v>0</v>
      </c>
      <c r="AB4210" s="14">
        <f t="shared" si="1339"/>
        <v>0</v>
      </c>
      <c r="AC4210" s="15">
        <f t="shared" si="1338"/>
        <v>870.4</v>
      </c>
      <c r="AD4210" s="48">
        <f>(ROUND(AC4210-AC4197,1)/AC4197)</f>
        <v>0.23076923076923073</v>
      </c>
      <c r="AE4210" s="113"/>
      <c r="AF4210" s="60"/>
    </row>
    <row r="4211" spans="1:32">
      <c r="A4211" s="99"/>
      <c r="B4211" s="93"/>
      <c r="C4211" s="21" t="s">
        <v>326</v>
      </c>
      <c r="D4211" s="12">
        <v>136</v>
      </c>
      <c r="E4211" s="12">
        <v>0</v>
      </c>
      <c r="F4211" s="12">
        <v>0</v>
      </c>
      <c r="G4211" s="12">
        <v>0</v>
      </c>
      <c r="H4211" s="12">
        <v>0</v>
      </c>
      <c r="I4211" s="13">
        <v>55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D4211*$D$17</f>
        <v>217.60000000000002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549.44000000000005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28"/>
        <v>767.04000000000008</v>
      </c>
      <c r="Y4211" s="14">
        <f t="shared" si="1329"/>
        <v>0</v>
      </c>
      <c r="Z4211" s="14">
        <f t="shared" si="1330"/>
        <v>0</v>
      </c>
      <c r="AA4211" s="14">
        <f t="shared" si="1331"/>
        <v>0</v>
      </c>
      <c r="AB4211" s="14">
        <f t="shared" si="1339"/>
        <v>0</v>
      </c>
      <c r="AC4211" s="15">
        <f t="shared" si="1338"/>
        <v>767</v>
      </c>
      <c r="AD4211" s="48">
        <f>(ROUND(AC4211-AC4197,1)/AC4197)</f>
        <v>8.4558823529411756E-2</v>
      </c>
      <c r="AE4211" s="113"/>
      <c r="AF4211" s="60"/>
    </row>
    <row r="4212" spans="1:32">
      <c r="A4212" s="106" t="s">
        <v>0</v>
      </c>
      <c r="B4212" s="90" t="s">
        <v>180</v>
      </c>
      <c r="C4212" s="50" t="s">
        <v>242</v>
      </c>
      <c r="D4212" s="11">
        <v>120</v>
      </c>
      <c r="E4212" s="11">
        <v>0</v>
      </c>
      <c r="F4212" s="11">
        <v>0</v>
      </c>
      <c r="G4212" s="11">
        <v>0</v>
      </c>
      <c r="H4212" s="11">
        <v>0</v>
      </c>
      <c r="I4212" s="51">
        <v>60</v>
      </c>
      <c r="J4212" s="51">
        <v>30</v>
      </c>
      <c r="K4212" s="51">
        <v>0</v>
      </c>
      <c r="L4212" s="51">
        <v>0</v>
      </c>
      <c r="M4212" s="51">
        <v>0</v>
      </c>
      <c r="N4212" s="52">
        <f>D4212*$D$3</f>
        <v>240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432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28"/>
        <v>672</v>
      </c>
      <c r="Y4212" s="52">
        <f t="shared" si="1329"/>
        <v>0</v>
      </c>
      <c r="Z4212" s="52">
        <f t="shared" si="1330"/>
        <v>0</v>
      </c>
      <c r="AA4212" s="52">
        <f t="shared" si="1331"/>
        <v>0</v>
      </c>
      <c r="AB4212" s="52">
        <f>R4212+W4212</f>
        <v>0</v>
      </c>
      <c r="AC4212" s="53">
        <f>ROUND(X4212+Y4212+Z4212+AA4212+AB4212,1)</f>
        <v>672</v>
      </c>
      <c r="AD4212" s="58"/>
      <c r="AE4212" s="113" t="s">
        <v>799</v>
      </c>
      <c r="AF4212" s="60"/>
    </row>
    <row r="4213" spans="1:32">
      <c r="A4213" s="99" t="s">
        <v>800</v>
      </c>
      <c r="B4213" s="91">
        <v>25</v>
      </c>
      <c r="C4213" s="21" t="s">
        <v>324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76</v>
      </c>
      <c r="J4213" s="13">
        <v>46</v>
      </c>
      <c r="K4213" s="13">
        <v>0</v>
      </c>
      <c r="L4213" s="13">
        <v>0</v>
      </c>
      <c r="M4213" s="13">
        <v>0</v>
      </c>
      <c r="N4213" s="14">
        <f>D4213*$D$4</f>
        <v>192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585.6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ref="X4213:X4226" si="1340">N4213+S4213</f>
        <v>777.6</v>
      </c>
      <c r="Y4213" s="14">
        <f t="shared" ref="Y4213:Y4226" si="1341">O4213+T4213</f>
        <v>0</v>
      </c>
      <c r="Z4213" s="14">
        <f t="shared" ref="Z4213:Z4226" si="1342">P4213+U4213</f>
        <v>0</v>
      </c>
      <c r="AA4213" s="14">
        <f t="shared" ref="AA4213:AA4226" si="1343">Q4213+V4213</f>
        <v>0</v>
      </c>
      <c r="AB4213" s="14">
        <f>R4213+W4213</f>
        <v>0</v>
      </c>
      <c r="AC4213" s="15">
        <f>ROUND(X4213+Y4213+Z4213+AA4213+AB4213,1)</f>
        <v>777.6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25</v>
      </c>
      <c r="C4214" s="21" t="s">
        <v>834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D4214*$D$5</f>
        <v>240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388.79999999999995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40"/>
        <v>628.79999999999995</v>
      </c>
      <c r="Y4214" s="14">
        <f t="shared" si="1341"/>
        <v>0</v>
      </c>
      <c r="Z4214" s="14">
        <f t="shared" si="1342"/>
        <v>0</v>
      </c>
      <c r="AA4214" s="14">
        <f t="shared" si="1343"/>
        <v>0</v>
      </c>
      <c r="AB4214" s="14">
        <f>R4214+W4214</f>
        <v>0</v>
      </c>
      <c r="AC4214" s="15">
        <f t="shared" ref="AC4214:AC4226" si="1344">ROUND(X4214+Y4214+Z4214+AA4214+AB4214,1)</f>
        <v>628.79999999999995</v>
      </c>
      <c r="AD4214" s="48">
        <f>(ROUND(AC4214-AC4212,1)/AC4212)</f>
        <v>-6.4285714285714293E-2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60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D4215*$D$6</f>
        <v>240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388.79999999999995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40"/>
        <v>628.79999999999995</v>
      </c>
      <c r="Y4215" s="14">
        <f t="shared" si="1341"/>
        <v>0</v>
      </c>
      <c r="Z4215" s="14">
        <f t="shared" si="1342"/>
        <v>0</v>
      </c>
      <c r="AA4215" s="14">
        <f t="shared" si="1343"/>
        <v>0</v>
      </c>
      <c r="AB4215" s="14">
        <f t="shared" ref="AB4215:AB4226" si="1345">R4215+W4215</f>
        <v>0</v>
      </c>
      <c r="AC4215" s="15">
        <f t="shared" si="1344"/>
        <v>628.79999999999995</v>
      </c>
      <c r="AD4215" s="48">
        <f>(ROUND(AC4215-AC4212,1)/AC4212)</f>
        <v>-6.4285714285714293E-2</v>
      </c>
      <c r="AE4215" s="113"/>
      <c r="AF4215" s="60"/>
    </row>
    <row r="4216" spans="1:32">
      <c r="A4216" s="99" t="s">
        <v>803</v>
      </c>
      <c r="B4216" s="91">
        <v>0</v>
      </c>
      <c r="C4216" s="21" t="s">
        <v>338</v>
      </c>
      <c r="D4216" s="12">
        <v>120</v>
      </c>
      <c r="E4216" s="12">
        <v>0</v>
      </c>
      <c r="F4216" s="12">
        <v>0</v>
      </c>
      <c r="G4216" s="12">
        <v>0</v>
      </c>
      <c r="H4216" s="12">
        <v>0</v>
      </c>
      <c r="I4216" s="13">
        <v>60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D4216*$D$7</f>
        <v>240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388.79999999999995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40"/>
        <v>628.79999999999995</v>
      </c>
      <c r="Y4216" s="14">
        <f t="shared" si="1341"/>
        <v>0</v>
      </c>
      <c r="Z4216" s="14">
        <f t="shared" si="1342"/>
        <v>0</v>
      </c>
      <c r="AA4216" s="14">
        <f t="shared" si="1343"/>
        <v>0</v>
      </c>
      <c r="AB4216" s="14">
        <f t="shared" si="1345"/>
        <v>0</v>
      </c>
      <c r="AC4216" s="15">
        <f t="shared" si="1344"/>
        <v>628.79999999999995</v>
      </c>
      <c r="AD4216" s="48">
        <f>(ROUND(AC4216-AC4212,1)/AC4212)</f>
        <v>-6.4285714285714293E-2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120</v>
      </c>
      <c r="E4217" s="12">
        <v>0</v>
      </c>
      <c r="F4217" s="12">
        <v>0</v>
      </c>
      <c r="G4217" s="12">
        <v>0</v>
      </c>
      <c r="H4217" s="12">
        <v>0</v>
      </c>
      <c r="I4217" s="13">
        <v>60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D4217*$D$8</f>
        <v>240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388.79999999999995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40"/>
        <v>628.79999999999995</v>
      </c>
      <c r="Y4217" s="14">
        <f t="shared" si="1341"/>
        <v>0</v>
      </c>
      <c r="Z4217" s="14">
        <f t="shared" si="1342"/>
        <v>0</v>
      </c>
      <c r="AA4217" s="14">
        <f t="shared" si="1343"/>
        <v>0</v>
      </c>
      <c r="AB4217" s="14">
        <f t="shared" si="1345"/>
        <v>0</v>
      </c>
      <c r="AC4217" s="15">
        <f t="shared" si="1344"/>
        <v>628.79999999999995</v>
      </c>
      <c r="AD4217" s="48">
        <f>(ROUND(AC4217-AC4212,1)/AC4212)</f>
        <v>-6.4285714285714293E-2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60</v>
      </c>
      <c r="E4218" s="12">
        <v>120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95</v>
      </c>
      <c r="L4218" s="13">
        <v>0</v>
      </c>
      <c r="M4218" s="13">
        <v>0</v>
      </c>
      <c r="N4218" s="14">
        <f>D4218*$D$9</f>
        <v>78</v>
      </c>
      <c r="O4218" s="14">
        <f>E4218*$E$9</f>
        <v>180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140.4</v>
      </c>
      <c r="T4218" s="14">
        <f>(O4218/100)*(K4218*$K$9)</f>
        <v>342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40"/>
        <v>218.4</v>
      </c>
      <c r="Y4218" s="14">
        <f t="shared" si="1341"/>
        <v>522</v>
      </c>
      <c r="Z4218" s="14">
        <f t="shared" si="1342"/>
        <v>0</v>
      </c>
      <c r="AA4218" s="14">
        <f t="shared" si="1343"/>
        <v>0</v>
      </c>
      <c r="AB4218" s="14">
        <f t="shared" si="1345"/>
        <v>0</v>
      </c>
      <c r="AC4218" s="15">
        <f t="shared" si="1344"/>
        <v>740.4</v>
      </c>
      <c r="AD4218" s="48">
        <f>(ROUND(AC4218-AC4212,1)/AC4212)</f>
        <v>0.1017857142857143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60</v>
      </c>
      <c r="E4219" s="12">
        <v>0</v>
      </c>
      <c r="F4219" s="12">
        <v>120</v>
      </c>
      <c r="G4219" s="12">
        <v>0</v>
      </c>
      <c r="H4219" s="12">
        <v>0</v>
      </c>
      <c r="I4219" s="13">
        <v>60</v>
      </c>
      <c r="J4219" s="13">
        <v>30</v>
      </c>
      <c r="K4219" s="13">
        <v>47.5</v>
      </c>
      <c r="L4219" s="13">
        <v>47.5</v>
      </c>
      <c r="M4219" s="13">
        <v>0</v>
      </c>
      <c r="N4219" s="14">
        <f>D4219*$D$10</f>
        <v>78</v>
      </c>
      <c r="O4219" s="14">
        <f>E4219*$E$10</f>
        <v>0</v>
      </c>
      <c r="P4219" s="14">
        <f>F4219*$F$10</f>
        <v>180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140.4</v>
      </c>
      <c r="T4219" s="14">
        <f>(O4219/100)*(K4219*$J$10)</f>
        <v>0</v>
      </c>
      <c r="U4219" s="14">
        <f>(P4219/100)*(K4219*$K$10)+(P4219/100)*(L4219*$L$10)</f>
        <v>342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40"/>
        <v>218.4</v>
      </c>
      <c r="Y4219" s="14">
        <f t="shared" si="1341"/>
        <v>0</v>
      </c>
      <c r="Z4219" s="14">
        <f t="shared" si="1342"/>
        <v>522</v>
      </c>
      <c r="AA4219" s="14">
        <f t="shared" si="1343"/>
        <v>0</v>
      </c>
      <c r="AB4219" s="14">
        <f t="shared" si="1345"/>
        <v>0</v>
      </c>
      <c r="AC4219" s="15">
        <f t="shared" si="1344"/>
        <v>740.4</v>
      </c>
      <c r="AD4219" s="48">
        <f>(ROUND(AC4219-AC4212,1)/AC4212)</f>
        <v>0.1017857142857143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60</v>
      </c>
      <c r="E4220" s="12">
        <v>0</v>
      </c>
      <c r="F4220" s="12">
        <v>0</v>
      </c>
      <c r="G4220" s="12">
        <v>120</v>
      </c>
      <c r="H4220" s="12">
        <v>0</v>
      </c>
      <c r="I4220" s="13">
        <v>60</v>
      </c>
      <c r="J4220" s="13">
        <v>30</v>
      </c>
      <c r="K4220" s="13">
        <v>0</v>
      </c>
      <c r="L4220" s="13">
        <v>95</v>
      </c>
      <c r="M4220" s="13">
        <v>0</v>
      </c>
      <c r="N4220" s="14">
        <f>D4220*$D$11</f>
        <v>78</v>
      </c>
      <c r="O4220" s="14">
        <f>E4220*$E$11</f>
        <v>0</v>
      </c>
      <c r="P4220" s="14">
        <f>F4220*$F$11</f>
        <v>0</v>
      </c>
      <c r="Q4220" s="14">
        <f>G4220*$G$11</f>
        <v>180</v>
      </c>
      <c r="R4220" s="14">
        <f>H4220*$H$11</f>
        <v>0</v>
      </c>
      <c r="S4220" s="14">
        <f>(N4220/100)*(I4220*$I$11)+(N4220/100)*(J4220*$J$11)</f>
        <v>140.4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342</v>
      </c>
      <c r="W4220" s="14">
        <f>(R4220/100)*(K4220*$K$11)+(R4220/100)*(L4220*$L$11)</f>
        <v>0</v>
      </c>
      <c r="X4220" s="14">
        <f t="shared" si="1340"/>
        <v>218.4</v>
      </c>
      <c r="Y4220" s="14">
        <f t="shared" si="1341"/>
        <v>0</v>
      </c>
      <c r="Z4220" s="14">
        <f t="shared" si="1342"/>
        <v>0</v>
      </c>
      <c r="AA4220" s="14">
        <f t="shared" si="1343"/>
        <v>522</v>
      </c>
      <c r="AB4220" s="14">
        <f t="shared" si="1345"/>
        <v>0</v>
      </c>
      <c r="AC4220" s="15">
        <f t="shared" si="1344"/>
        <v>740.4</v>
      </c>
      <c r="AD4220" s="48">
        <f>(ROUND(AC4220-AC4212,1)/AC4212)</f>
        <v>0.1017857142857143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60</v>
      </c>
      <c r="E4221" s="12">
        <v>0</v>
      </c>
      <c r="F4221" s="12">
        <v>0</v>
      </c>
      <c r="G4221" s="12">
        <v>0</v>
      </c>
      <c r="H4221" s="12">
        <v>120</v>
      </c>
      <c r="I4221" s="13">
        <v>60</v>
      </c>
      <c r="J4221" s="13">
        <v>30</v>
      </c>
      <c r="K4221" s="13">
        <v>47.5</v>
      </c>
      <c r="L4221" s="13">
        <v>47.5</v>
      </c>
      <c r="M4221" s="13">
        <v>0</v>
      </c>
      <c r="N4221" s="14">
        <f>D4221*$D$12</f>
        <v>78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180</v>
      </c>
      <c r="S4221" s="14">
        <f>(N4221/100)*(I4221*$I$12)+(N4221/100)*(J4221*$J$12)</f>
        <v>140.4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342</v>
      </c>
      <c r="X4221" s="14">
        <f t="shared" si="1340"/>
        <v>218.4</v>
      </c>
      <c r="Y4221" s="14">
        <f t="shared" si="1341"/>
        <v>0</v>
      </c>
      <c r="Z4221" s="14">
        <f t="shared" si="1342"/>
        <v>0</v>
      </c>
      <c r="AA4221" s="14">
        <f t="shared" si="1343"/>
        <v>0</v>
      </c>
      <c r="AB4221" s="14">
        <f t="shared" si="1345"/>
        <v>522</v>
      </c>
      <c r="AC4221" s="15">
        <f t="shared" si="1344"/>
        <v>740.4</v>
      </c>
      <c r="AD4221" s="48">
        <f>(ROUND(AC4221-AC4212,1)/AC4212)</f>
        <v>0.1017857142857143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30</v>
      </c>
      <c r="K4222" s="13">
        <v>0</v>
      </c>
      <c r="L4222" s="13">
        <v>0</v>
      </c>
      <c r="M4222" s="13">
        <v>75</v>
      </c>
      <c r="N4222" s="14">
        <f>D4222*$D$13</f>
        <v>180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594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774</v>
      </c>
      <c r="Y4222" s="14">
        <f t="shared" si="1341"/>
        <v>0</v>
      </c>
      <c r="Z4222" s="14">
        <f t="shared" si="1342"/>
        <v>0</v>
      </c>
      <c r="AA4222" s="14">
        <f t="shared" si="1343"/>
        <v>0</v>
      </c>
      <c r="AB4222" s="14">
        <f t="shared" si="1345"/>
        <v>0</v>
      </c>
      <c r="AC4222" s="15">
        <f t="shared" si="1344"/>
        <v>774</v>
      </c>
      <c r="AD4222" s="48">
        <f>(ROUND(AC4222-AC4212,1)/AC4212)</f>
        <v>0.15178571428571427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60</v>
      </c>
      <c r="J4223" s="13">
        <v>30</v>
      </c>
      <c r="K4223" s="13">
        <v>75</v>
      </c>
      <c r="L4223" s="13">
        <v>0</v>
      </c>
      <c r="M4223" s="13">
        <v>0</v>
      </c>
      <c r="N4223" s="14">
        <f>D4223*$D$14</f>
        <v>180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40"/>
        <v>774</v>
      </c>
      <c r="Y4223" s="14">
        <f t="shared" si="1341"/>
        <v>0</v>
      </c>
      <c r="Z4223" s="14">
        <f t="shared" si="1342"/>
        <v>0</v>
      </c>
      <c r="AA4223" s="14">
        <f t="shared" si="1343"/>
        <v>0</v>
      </c>
      <c r="AB4223" s="14">
        <f t="shared" si="1345"/>
        <v>0</v>
      </c>
      <c r="AC4223" s="15">
        <f t="shared" si="1344"/>
        <v>774</v>
      </c>
      <c r="AD4223" s="48">
        <f>(ROUND(AC4223-AC4212,1)/AC4212)</f>
        <v>0.15178571428571427</v>
      </c>
      <c r="AE4223" s="113"/>
      <c r="AF4223" s="60"/>
    </row>
    <row r="4224" spans="1:32">
      <c r="A4224" s="99"/>
      <c r="B4224" s="91"/>
      <c r="C4224" s="21" t="s">
        <v>329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60</v>
      </c>
      <c r="J4224" s="13">
        <v>30</v>
      </c>
      <c r="K4224" s="13">
        <v>0</v>
      </c>
      <c r="L4224" s="13">
        <v>75</v>
      </c>
      <c r="M4224" s="13">
        <v>0</v>
      </c>
      <c r="N4224" s="14">
        <f>D4224*$D$15</f>
        <v>180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40"/>
        <v>774</v>
      </c>
      <c r="Y4224" s="14">
        <f t="shared" si="1341"/>
        <v>0</v>
      </c>
      <c r="Z4224" s="14">
        <f t="shared" si="1342"/>
        <v>0</v>
      </c>
      <c r="AA4224" s="14">
        <f t="shared" si="1343"/>
        <v>0</v>
      </c>
      <c r="AB4224" s="14">
        <f t="shared" si="1345"/>
        <v>0</v>
      </c>
      <c r="AC4224" s="15">
        <f t="shared" si="1344"/>
        <v>774</v>
      </c>
      <c r="AD4224" s="48">
        <f>(ROUND(AC4224-AC4212,1)/AC4212)</f>
        <v>0.15178571428571427</v>
      </c>
      <c r="AE4224" s="113"/>
      <c r="AF4224" s="60"/>
    </row>
    <row r="4225" spans="1:32">
      <c r="A4225" s="99"/>
      <c r="B4225" s="91"/>
      <c r="C4225" s="21" t="s">
        <v>325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63</v>
      </c>
      <c r="K4225" s="13">
        <v>0</v>
      </c>
      <c r="L4225" s="13">
        <v>0</v>
      </c>
      <c r="M4225" s="13">
        <v>0</v>
      </c>
      <c r="N4225" s="14">
        <f>D4225*$D$16</f>
        <v>192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538.55999999999995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40"/>
        <v>730.56</v>
      </c>
      <c r="Y4225" s="14">
        <f t="shared" si="1341"/>
        <v>0</v>
      </c>
      <c r="Z4225" s="14">
        <f t="shared" si="1342"/>
        <v>0</v>
      </c>
      <c r="AA4225" s="14">
        <f t="shared" si="1343"/>
        <v>0</v>
      </c>
      <c r="AB4225" s="14">
        <f t="shared" si="1345"/>
        <v>0</v>
      </c>
      <c r="AC4225" s="15">
        <f t="shared" si="1344"/>
        <v>730.6</v>
      </c>
      <c r="AD4225" s="48">
        <f>(ROUND(AC4225-AC4212,1)/AC4212)</f>
        <v>8.7202380952380948E-2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88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D4226*$D$17</f>
        <v>192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648.96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40"/>
        <v>840.96</v>
      </c>
      <c r="Y4226" s="14">
        <f t="shared" si="1341"/>
        <v>0</v>
      </c>
      <c r="Z4226" s="14">
        <f t="shared" si="1342"/>
        <v>0</v>
      </c>
      <c r="AA4226" s="14">
        <f t="shared" si="1343"/>
        <v>0</v>
      </c>
      <c r="AB4226" s="14">
        <f t="shared" si="1345"/>
        <v>0</v>
      </c>
      <c r="AC4226" s="15">
        <f t="shared" si="1344"/>
        <v>841</v>
      </c>
      <c r="AD4226" s="48">
        <f>(ROUND(AC4226-AC4212,1)/AC4212)</f>
        <v>0.25148809523809523</v>
      </c>
      <c r="AE4226" s="113"/>
      <c r="AF4226" s="60"/>
    </row>
    <row r="4227" spans="1:32">
      <c r="A4227" s="106" t="s">
        <v>0</v>
      </c>
      <c r="B4227" s="92" t="s">
        <v>181</v>
      </c>
      <c r="C4227" s="50" t="s">
        <v>241</v>
      </c>
      <c r="D4227" s="11">
        <v>150</v>
      </c>
      <c r="E4227" s="11">
        <v>0</v>
      </c>
      <c r="F4227" s="11">
        <v>0</v>
      </c>
      <c r="G4227" s="11">
        <v>0</v>
      </c>
      <c r="H4227" s="11">
        <v>0</v>
      </c>
      <c r="I4227" s="51">
        <v>50</v>
      </c>
      <c r="J4227" s="51">
        <v>20</v>
      </c>
      <c r="K4227" s="51">
        <v>0</v>
      </c>
      <c r="L4227" s="51">
        <v>0</v>
      </c>
      <c r="M4227" s="51">
        <v>0</v>
      </c>
      <c r="N4227" s="52">
        <f>D4227*$D$3</f>
        <v>300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420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28"/>
        <v>720</v>
      </c>
      <c r="Y4227" s="52">
        <f t="shared" si="1329"/>
        <v>0</v>
      </c>
      <c r="Z4227" s="52">
        <f t="shared" si="1330"/>
        <v>0</v>
      </c>
      <c r="AA4227" s="52">
        <f t="shared" si="1331"/>
        <v>0</v>
      </c>
      <c r="AB4227" s="52">
        <f>R4227+W4227</f>
        <v>0</v>
      </c>
      <c r="AC4227" s="53">
        <f>ROUND(X4227+Y4227+Z4227+AA4227+AB4227,1)</f>
        <v>720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32</v>
      </c>
      <c r="C4228" s="21" t="s">
        <v>324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35</v>
      </c>
      <c r="K4228" s="13">
        <v>0</v>
      </c>
      <c r="L4228" s="13">
        <v>0</v>
      </c>
      <c r="M4228" s="13">
        <v>0</v>
      </c>
      <c r="N4228" s="14">
        <f>D4228*$D$4</f>
        <v>240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570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28"/>
        <v>810</v>
      </c>
      <c r="Y4228" s="14">
        <f t="shared" si="1329"/>
        <v>0</v>
      </c>
      <c r="Z4228" s="14">
        <f t="shared" si="1330"/>
        <v>0</v>
      </c>
      <c r="AA4228" s="14">
        <f t="shared" si="1331"/>
        <v>0</v>
      </c>
      <c r="AB4228" s="14">
        <f>R4228+W4228</f>
        <v>0</v>
      </c>
      <c r="AC4228" s="15">
        <f>ROUND(X4228+Y4228+Z4228+AA4228+AB4228,1)</f>
        <v>810</v>
      </c>
      <c r="AD4228" s="48">
        <f>(ROUND(AC4228-AC4227,1)/AC4227)</f>
        <v>0.125</v>
      </c>
      <c r="AE4228" s="113"/>
      <c r="AF4228" s="60"/>
    </row>
    <row r="4229" spans="1:32">
      <c r="A4229" s="99" t="s">
        <v>801</v>
      </c>
      <c r="B4229" s="93">
        <v>18</v>
      </c>
      <c r="C4229" s="21" t="s">
        <v>834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D4229*$D$5</f>
        <v>300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378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28"/>
        <v>678</v>
      </c>
      <c r="Y4229" s="14">
        <f t="shared" si="1329"/>
        <v>0</v>
      </c>
      <c r="Z4229" s="14">
        <f t="shared" si="1330"/>
        <v>0</v>
      </c>
      <c r="AA4229" s="14">
        <f t="shared" si="1331"/>
        <v>0</v>
      </c>
      <c r="AB4229" s="14">
        <f>R4229+W4229</f>
        <v>0</v>
      </c>
      <c r="AC4229" s="15">
        <f t="shared" ref="AC4229:AC4241" si="1346">ROUND(X4229+Y4229+Z4229+AA4229+AB4229,1)</f>
        <v>678</v>
      </c>
      <c r="AD4229" s="48">
        <f>(ROUND(AC4229-AC4227,1)/AC4227)</f>
        <v>-5.8333333333333334E-2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0</v>
      </c>
      <c r="L4230" s="13">
        <v>0</v>
      </c>
      <c r="M4230" s="13">
        <v>0</v>
      </c>
      <c r="N4230" s="14">
        <f>D4230*$D$6</f>
        <v>300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378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28"/>
        <v>678</v>
      </c>
      <c r="Y4230" s="14">
        <f t="shared" si="1329"/>
        <v>0</v>
      </c>
      <c r="Z4230" s="14">
        <f t="shared" si="1330"/>
        <v>0</v>
      </c>
      <c r="AA4230" s="14">
        <f t="shared" si="1331"/>
        <v>0</v>
      </c>
      <c r="AB4230" s="14">
        <f t="shared" ref="AB4230:AB4241" si="1347">R4230+W4230</f>
        <v>0</v>
      </c>
      <c r="AC4230" s="15">
        <f t="shared" si="1346"/>
        <v>678</v>
      </c>
      <c r="AD4230" s="48">
        <f>(ROUND(AC4230-AC4227,1)/AC4227)</f>
        <v>-5.8333333333333334E-2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150</v>
      </c>
      <c r="E4231" s="12">
        <v>0</v>
      </c>
      <c r="F4231" s="12">
        <v>0</v>
      </c>
      <c r="G4231" s="12">
        <v>0</v>
      </c>
      <c r="H4231" s="12">
        <v>0</v>
      </c>
      <c r="I4231" s="13">
        <v>50</v>
      </c>
      <c r="J4231" s="13">
        <v>20</v>
      </c>
      <c r="K4231" s="13">
        <v>0</v>
      </c>
      <c r="L4231" s="13">
        <v>0</v>
      </c>
      <c r="M4231" s="13">
        <v>0</v>
      </c>
      <c r="N4231" s="14">
        <f>D4231*$D$7</f>
        <v>300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378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28"/>
        <v>678</v>
      </c>
      <c r="Y4231" s="14">
        <f t="shared" si="1329"/>
        <v>0</v>
      </c>
      <c r="Z4231" s="14">
        <f t="shared" si="1330"/>
        <v>0</v>
      </c>
      <c r="AA4231" s="14">
        <f t="shared" si="1331"/>
        <v>0</v>
      </c>
      <c r="AB4231" s="14">
        <f t="shared" si="1347"/>
        <v>0</v>
      </c>
      <c r="AC4231" s="15">
        <f t="shared" si="1346"/>
        <v>678</v>
      </c>
      <c r="AD4231" s="48">
        <f>(ROUND(AC4231-AC4227,1)/AC4227)</f>
        <v>-5.8333333333333334E-2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150</v>
      </c>
      <c r="E4232" s="12">
        <v>0</v>
      </c>
      <c r="F4232" s="12">
        <v>0</v>
      </c>
      <c r="G4232" s="12">
        <v>0</v>
      </c>
      <c r="H4232" s="12">
        <v>0</v>
      </c>
      <c r="I4232" s="13">
        <v>50</v>
      </c>
      <c r="J4232" s="13">
        <v>20</v>
      </c>
      <c r="K4232" s="13">
        <v>0</v>
      </c>
      <c r="L4232" s="13">
        <v>0</v>
      </c>
      <c r="M4232" s="13">
        <v>0</v>
      </c>
      <c r="N4232" s="14">
        <f>D4232*$D$8</f>
        <v>300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378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28"/>
        <v>678</v>
      </c>
      <c r="Y4232" s="14">
        <f t="shared" si="1329"/>
        <v>0</v>
      </c>
      <c r="Z4232" s="14">
        <f t="shared" si="1330"/>
        <v>0</v>
      </c>
      <c r="AA4232" s="14">
        <f t="shared" si="1331"/>
        <v>0</v>
      </c>
      <c r="AB4232" s="14">
        <f t="shared" si="1347"/>
        <v>0</v>
      </c>
      <c r="AC4232" s="15">
        <f t="shared" si="1346"/>
        <v>678</v>
      </c>
      <c r="AD4232" s="48">
        <f>(ROUND(AC4232-AC4227,1)/AC4227)</f>
        <v>-5.8333333333333334E-2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75</v>
      </c>
      <c r="E4233" s="12">
        <v>160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75</v>
      </c>
      <c r="L4233" s="13">
        <v>0</v>
      </c>
      <c r="M4233" s="13">
        <v>0</v>
      </c>
      <c r="N4233" s="14">
        <f>D4233*$D$9</f>
        <v>97.5</v>
      </c>
      <c r="O4233" s="14">
        <f>E4233*$E$9</f>
        <v>240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136.5</v>
      </c>
      <c r="T4233" s="14">
        <f>(O4233/100)*(K4233*$K$9)</f>
        <v>360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28"/>
        <v>234</v>
      </c>
      <c r="Y4233" s="14">
        <f t="shared" si="1329"/>
        <v>600</v>
      </c>
      <c r="Z4233" s="14">
        <f t="shared" si="1330"/>
        <v>0</v>
      </c>
      <c r="AA4233" s="14">
        <f t="shared" si="1331"/>
        <v>0</v>
      </c>
      <c r="AB4233" s="14">
        <f t="shared" si="1347"/>
        <v>0</v>
      </c>
      <c r="AC4233" s="15">
        <f t="shared" si="1346"/>
        <v>834</v>
      </c>
      <c r="AD4233" s="48">
        <f>(ROUND(AC4233-AC4227,1)/AC4227)</f>
        <v>0.15833333333333333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75</v>
      </c>
      <c r="E4234" s="12">
        <v>0</v>
      </c>
      <c r="F4234" s="12">
        <v>160</v>
      </c>
      <c r="G4234" s="12">
        <v>0</v>
      </c>
      <c r="H4234" s="12">
        <v>0</v>
      </c>
      <c r="I4234" s="13">
        <v>50</v>
      </c>
      <c r="J4234" s="13">
        <v>20</v>
      </c>
      <c r="K4234" s="13">
        <v>37.5</v>
      </c>
      <c r="L4234" s="13">
        <v>37.5</v>
      </c>
      <c r="M4234" s="13">
        <v>0</v>
      </c>
      <c r="N4234" s="14">
        <f>D4234*$D$10</f>
        <v>97.5</v>
      </c>
      <c r="O4234" s="14">
        <f>E4234*$E$10</f>
        <v>0</v>
      </c>
      <c r="P4234" s="14">
        <f>F4234*$F$10</f>
        <v>240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136.5</v>
      </c>
      <c r="T4234" s="14">
        <f>(O4234/100)*(K4234*$J$10)</f>
        <v>0</v>
      </c>
      <c r="U4234" s="14">
        <f>(P4234/100)*(K4234*$K$10)+(P4234/100)*(L4234*$L$10)</f>
        <v>360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28"/>
        <v>234</v>
      </c>
      <c r="Y4234" s="14">
        <f t="shared" si="1329"/>
        <v>0</v>
      </c>
      <c r="Z4234" s="14">
        <f t="shared" si="1330"/>
        <v>600</v>
      </c>
      <c r="AA4234" s="14">
        <f t="shared" si="1331"/>
        <v>0</v>
      </c>
      <c r="AB4234" s="14">
        <f t="shared" si="1347"/>
        <v>0</v>
      </c>
      <c r="AC4234" s="15">
        <f t="shared" si="1346"/>
        <v>834</v>
      </c>
      <c r="AD4234" s="48">
        <f>(ROUND(AC4234-AC4227,1)/AC4227)</f>
        <v>0.15833333333333333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75</v>
      </c>
      <c r="E4235" s="12">
        <v>0</v>
      </c>
      <c r="F4235" s="12">
        <v>0</v>
      </c>
      <c r="G4235" s="12">
        <v>160</v>
      </c>
      <c r="H4235" s="12">
        <v>0</v>
      </c>
      <c r="I4235" s="13">
        <v>50</v>
      </c>
      <c r="J4235" s="13">
        <v>20</v>
      </c>
      <c r="K4235" s="13">
        <v>0</v>
      </c>
      <c r="L4235" s="13">
        <v>75</v>
      </c>
      <c r="M4235" s="13">
        <v>0</v>
      </c>
      <c r="N4235" s="14">
        <f>D4235*$D$11</f>
        <v>97.5</v>
      </c>
      <c r="O4235" s="14">
        <f>E4235*$E$11</f>
        <v>0</v>
      </c>
      <c r="P4235" s="14">
        <f>F4235*$F$11</f>
        <v>0</v>
      </c>
      <c r="Q4235" s="14">
        <f>G4235*$G$11</f>
        <v>240</v>
      </c>
      <c r="R4235" s="14">
        <f>H4235*$H$11</f>
        <v>0</v>
      </c>
      <c r="S4235" s="14">
        <f>(N4235/100)*(I4235*$I$11)+(N4235/100)*(J4235*$J$11)</f>
        <v>136.5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360</v>
      </c>
      <c r="W4235" s="14">
        <f>(R4235/100)*(K4235*$K$11)+(R4235/100)*(L4235*$L$11)</f>
        <v>0</v>
      </c>
      <c r="X4235" s="14">
        <f t="shared" si="1328"/>
        <v>234</v>
      </c>
      <c r="Y4235" s="14">
        <f t="shared" si="1329"/>
        <v>0</v>
      </c>
      <c r="Z4235" s="14">
        <f t="shared" si="1330"/>
        <v>0</v>
      </c>
      <c r="AA4235" s="14">
        <f t="shared" si="1331"/>
        <v>600</v>
      </c>
      <c r="AB4235" s="14">
        <f t="shared" si="1347"/>
        <v>0</v>
      </c>
      <c r="AC4235" s="15">
        <f t="shared" si="1346"/>
        <v>834</v>
      </c>
      <c r="AD4235" s="48">
        <f>(ROUND(AC4235-AC4227,1)/AC4227)</f>
        <v>0.15833333333333333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75</v>
      </c>
      <c r="E4236" s="12">
        <v>0</v>
      </c>
      <c r="F4236" s="12">
        <v>0</v>
      </c>
      <c r="G4236" s="12">
        <v>0</v>
      </c>
      <c r="H4236" s="12">
        <v>160</v>
      </c>
      <c r="I4236" s="13">
        <v>50</v>
      </c>
      <c r="J4236" s="13">
        <v>20</v>
      </c>
      <c r="K4236" s="13">
        <v>37.5</v>
      </c>
      <c r="L4236" s="13">
        <v>37.5</v>
      </c>
      <c r="M4236" s="13">
        <v>0</v>
      </c>
      <c r="N4236" s="14">
        <f>D4236*$D$12</f>
        <v>97.5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240</v>
      </c>
      <c r="S4236" s="14">
        <f>(N4236/100)*(I4236*$I$12)+(N4236/100)*(J4236*$J$12)</f>
        <v>136.5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360</v>
      </c>
      <c r="X4236" s="14">
        <f t="shared" si="1328"/>
        <v>234</v>
      </c>
      <c r="Y4236" s="14">
        <f t="shared" si="1329"/>
        <v>0</v>
      </c>
      <c r="Z4236" s="14">
        <f t="shared" si="1330"/>
        <v>0</v>
      </c>
      <c r="AA4236" s="14">
        <f t="shared" si="1331"/>
        <v>0</v>
      </c>
      <c r="AB4236" s="14">
        <f t="shared" si="1347"/>
        <v>600</v>
      </c>
      <c r="AC4236" s="15">
        <f t="shared" si="1346"/>
        <v>834</v>
      </c>
      <c r="AD4236" s="48">
        <f>(ROUND(AC4236-AC4227,1)/AC4227)</f>
        <v>0.15833333333333333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20</v>
      </c>
      <c r="K4237" s="13">
        <v>0</v>
      </c>
      <c r="L4237" s="13">
        <v>0</v>
      </c>
      <c r="M4237" s="13">
        <v>65</v>
      </c>
      <c r="N4237" s="14">
        <f>D4237*$D$13</f>
        <v>225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607.5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832.5</v>
      </c>
      <c r="Y4237" s="14">
        <f t="shared" si="1329"/>
        <v>0</v>
      </c>
      <c r="Z4237" s="14">
        <f t="shared" si="1330"/>
        <v>0</v>
      </c>
      <c r="AA4237" s="14">
        <f t="shared" si="1331"/>
        <v>0</v>
      </c>
      <c r="AB4237" s="14">
        <f t="shared" si="1347"/>
        <v>0</v>
      </c>
      <c r="AC4237" s="15">
        <f t="shared" si="1346"/>
        <v>832.5</v>
      </c>
      <c r="AD4237" s="48">
        <f>(ROUND(AC4237-AC4227,1)/AC4227)</f>
        <v>0.15625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50</v>
      </c>
      <c r="J4238" s="13">
        <v>20</v>
      </c>
      <c r="K4238" s="13">
        <v>65</v>
      </c>
      <c r="L4238" s="13">
        <v>0</v>
      </c>
      <c r="M4238" s="13">
        <v>0</v>
      </c>
      <c r="N4238" s="14">
        <f>D4238*$D$14</f>
        <v>225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607.5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28"/>
        <v>832.5</v>
      </c>
      <c r="Y4238" s="14">
        <f t="shared" si="1329"/>
        <v>0</v>
      </c>
      <c r="Z4238" s="14">
        <f t="shared" si="1330"/>
        <v>0</v>
      </c>
      <c r="AA4238" s="14">
        <f t="shared" si="1331"/>
        <v>0</v>
      </c>
      <c r="AB4238" s="14">
        <f t="shared" si="1347"/>
        <v>0</v>
      </c>
      <c r="AC4238" s="15">
        <f t="shared" si="1346"/>
        <v>832.5</v>
      </c>
      <c r="AD4238" s="48">
        <f>(ROUND(AC4238-AC4227,1)/AC4227)</f>
        <v>0.15625</v>
      </c>
      <c r="AE4238" s="113"/>
      <c r="AF4238" s="60"/>
    </row>
    <row r="4239" spans="1:32">
      <c r="A4239" s="99"/>
      <c r="B4239" s="93"/>
      <c r="C4239" s="21" t="s">
        <v>329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50</v>
      </c>
      <c r="J4239" s="13">
        <v>20</v>
      </c>
      <c r="K4239" s="13">
        <v>0</v>
      </c>
      <c r="L4239" s="13">
        <v>65</v>
      </c>
      <c r="M4239" s="13">
        <v>0</v>
      </c>
      <c r="N4239" s="14">
        <f>D4239*$D$15</f>
        <v>225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607.5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28"/>
        <v>832.5</v>
      </c>
      <c r="Y4239" s="14">
        <f t="shared" si="1329"/>
        <v>0</v>
      </c>
      <c r="Z4239" s="14">
        <f t="shared" si="1330"/>
        <v>0</v>
      </c>
      <c r="AA4239" s="14">
        <f t="shared" si="1331"/>
        <v>0</v>
      </c>
      <c r="AB4239" s="14">
        <f t="shared" si="1347"/>
        <v>0</v>
      </c>
      <c r="AC4239" s="15">
        <f t="shared" si="1346"/>
        <v>832.5</v>
      </c>
      <c r="AD4239" s="48">
        <f>(ROUND(AC4239-AC4227,1)/AC4227)</f>
        <v>0.15625</v>
      </c>
      <c r="AE4239" s="113"/>
      <c r="AF4239" s="60"/>
    </row>
    <row r="4240" spans="1:32">
      <c r="A4240" s="99"/>
      <c r="B4240" s="93"/>
      <c r="C4240" s="21" t="s">
        <v>325</v>
      </c>
      <c r="D4240" s="12">
        <v>150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50</v>
      </c>
      <c r="K4240" s="13">
        <v>0</v>
      </c>
      <c r="L4240" s="13">
        <v>0</v>
      </c>
      <c r="M4240" s="13">
        <v>0</v>
      </c>
      <c r="N4240" s="14">
        <f>D4240*$D$16</f>
        <v>240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540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28"/>
        <v>780</v>
      </c>
      <c r="Y4240" s="14">
        <f t="shared" si="1329"/>
        <v>0</v>
      </c>
      <c r="Z4240" s="14">
        <f t="shared" si="1330"/>
        <v>0</v>
      </c>
      <c r="AA4240" s="14">
        <f t="shared" si="1331"/>
        <v>0</v>
      </c>
      <c r="AB4240" s="14">
        <f t="shared" si="1347"/>
        <v>0</v>
      </c>
      <c r="AC4240" s="15">
        <f t="shared" si="1346"/>
        <v>780</v>
      </c>
      <c r="AD4240" s="48">
        <f>(ROUND(AC4240-AC4227,1)/AC4227)</f>
        <v>8.3333333333333329E-2</v>
      </c>
      <c r="AE4240" s="113"/>
      <c r="AF4240" s="60"/>
    </row>
    <row r="4241" spans="1:32">
      <c r="A4241" s="99"/>
      <c r="B4241" s="93"/>
      <c r="C4241" s="21" t="s">
        <v>326</v>
      </c>
      <c r="D4241" s="12">
        <v>150</v>
      </c>
      <c r="E4241" s="12">
        <v>0</v>
      </c>
      <c r="F4241" s="12">
        <v>0</v>
      </c>
      <c r="G4241" s="12">
        <v>0</v>
      </c>
      <c r="H4241" s="12">
        <v>0</v>
      </c>
      <c r="I4241" s="13">
        <v>75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D4241*$D$17</f>
        <v>240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678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28"/>
        <v>918</v>
      </c>
      <c r="Y4241" s="14">
        <f t="shared" si="1329"/>
        <v>0</v>
      </c>
      <c r="Z4241" s="14">
        <f t="shared" si="1330"/>
        <v>0</v>
      </c>
      <c r="AA4241" s="14">
        <f t="shared" si="1331"/>
        <v>0</v>
      </c>
      <c r="AB4241" s="14">
        <f t="shared" si="1347"/>
        <v>0</v>
      </c>
      <c r="AC4241" s="15">
        <f t="shared" si="1346"/>
        <v>918</v>
      </c>
      <c r="AD4241" s="48">
        <f>(ROUND(AC4241-AC4227,1)/AC4227)</f>
        <v>0.27500000000000002</v>
      </c>
      <c r="AE4241" s="113"/>
      <c r="AF4241" s="60"/>
    </row>
    <row r="4242" spans="1:32">
      <c r="A4242" s="106" t="s">
        <v>0</v>
      </c>
      <c r="B4242" s="90" t="s">
        <v>182</v>
      </c>
      <c r="C4242" s="50" t="s">
        <v>241</v>
      </c>
      <c r="D4242" s="11">
        <v>124</v>
      </c>
      <c r="E4242" s="11">
        <v>0</v>
      </c>
      <c r="F4242" s="11">
        <v>0</v>
      </c>
      <c r="G4242" s="11">
        <v>0</v>
      </c>
      <c r="H4242" s="11">
        <v>80</v>
      </c>
      <c r="I4242" s="51">
        <v>40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248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160</v>
      </c>
      <c r="S4242" s="52">
        <f>(N4242/100)*(I4242*$I$3)+(N4242/100)*(J4242*$J$3)</f>
        <v>297.60000000000002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28"/>
        <v>545.6</v>
      </c>
      <c r="Y4242" s="52">
        <f t="shared" si="1329"/>
        <v>0</v>
      </c>
      <c r="Z4242" s="52">
        <f t="shared" si="1330"/>
        <v>0</v>
      </c>
      <c r="AA4242" s="52">
        <f t="shared" si="1331"/>
        <v>0</v>
      </c>
      <c r="AB4242" s="52">
        <f>R4242+W4242</f>
        <v>160</v>
      </c>
      <c r="AC4242" s="53">
        <f>ROUND(X4242+Y4242+Z4242+AA4242+AB4242,1)</f>
        <v>705.6</v>
      </c>
      <c r="AD4242" s="58"/>
      <c r="AE4242" s="113" t="s">
        <v>799</v>
      </c>
      <c r="AF4242" s="60"/>
    </row>
    <row r="4243" spans="1:32">
      <c r="A4243" s="99" t="s">
        <v>800</v>
      </c>
      <c r="B4243" s="91">
        <v>15</v>
      </c>
      <c r="C4243" s="21" t="s">
        <v>324</v>
      </c>
      <c r="D4243" s="12">
        <v>124</v>
      </c>
      <c r="E4243" s="12">
        <v>0</v>
      </c>
      <c r="F4243" s="12">
        <v>0</v>
      </c>
      <c r="G4243" s="12">
        <v>0</v>
      </c>
      <c r="H4243" s="12">
        <v>80</v>
      </c>
      <c r="I4243" s="13">
        <v>60</v>
      </c>
      <c r="J4243" s="13">
        <v>40</v>
      </c>
      <c r="K4243" s="13">
        <v>0</v>
      </c>
      <c r="L4243" s="13">
        <v>0</v>
      </c>
      <c r="M4243" s="13">
        <v>0</v>
      </c>
      <c r="N4243" s="14">
        <f>D4243*$D$4</f>
        <v>198.4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128</v>
      </c>
      <c r="S4243" s="14">
        <f>(N4243/100)*(I4243*$I$4)+(N4243/100)*(J4243*$J$4)</f>
        <v>496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8">N4243+S4243</f>
        <v>694.4</v>
      </c>
      <c r="Y4243" s="14">
        <f t="shared" ref="Y4243:Y4256" si="1349">O4243+T4243</f>
        <v>0</v>
      </c>
      <c r="Z4243" s="14">
        <f t="shared" ref="Z4243:Z4256" si="1350">P4243+U4243</f>
        <v>0</v>
      </c>
      <c r="AA4243" s="14">
        <f t="shared" ref="AA4243:AA4256" si="1351">Q4243+V4243</f>
        <v>0</v>
      </c>
      <c r="AB4243" s="14">
        <f>R4243+W4243</f>
        <v>128</v>
      </c>
      <c r="AC4243" s="15">
        <f>ROUND(X4243+Y4243+Z4243+AA4243+AB4243,1)</f>
        <v>822.4</v>
      </c>
      <c r="AD4243" s="48">
        <f>(ROUND(AC4243-AC4242,1)/AC4242)</f>
        <v>0.1655328798185941</v>
      </c>
      <c r="AE4243" s="113"/>
      <c r="AF4243" s="60"/>
    </row>
    <row r="4244" spans="1:32">
      <c r="A4244" s="99" t="s">
        <v>801</v>
      </c>
      <c r="B4244" s="91">
        <v>0</v>
      </c>
      <c r="C4244" s="21" t="s">
        <v>834</v>
      </c>
      <c r="D4244" s="12">
        <v>124</v>
      </c>
      <c r="E4244" s="12">
        <v>0</v>
      </c>
      <c r="F4244" s="12">
        <v>0</v>
      </c>
      <c r="G4244" s="12">
        <v>0</v>
      </c>
      <c r="H4244" s="12">
        <v>80</v>
      </c>
      <c r="I4244" s="13">
        <v>40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248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160</v>
      </c>
      <c r="S4244" s="14">
        <f>(N4244/100)*(I4244*$I$5)+(N4244/100)*(J4244*$J$5)</f>
        <v>267.84000000000003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8"/>
        <v>515.84</v>
      </c>
      <c r="Y4244" s="14">
        <f t="shared" si="1349"/>
        <v>0</v>
      </c>
      <c r="Z4244" s="14">
        <f t="shared" si="1350"/>
        <v>0</v>
      </c>
      <c r="AA4244" s="14">
        <f t="shared" si="1351"/>
        <v>0</v>
      </c>
      <c r="AB4244" s="14">
        <f>R4244+W4244</f>
        <v>160</v>
      </c>
      <c r="AC4244" s="15">
        <f t="shared" ref="AC4244:AC4256" si="1352">ROUND(X4244+Y4244+Z4244+AA4244+AB4244,1)</f>
        <v>675.8</v>
      </c>
      <c r="AD4244" s="48">
        <f>(ROUND(AC4244-AC4242,1)/AC4242)</f>
        <v>-4.2233560090702948E-2</v>
      </c>
      <c r="AE4244" s="113"/>
      <c r="AF4244" s="60"/>
    </row>
    <row r="4245" spans="1:32">
      <c r="A4245" s="99" t="s">
        <v>802</v>
      </c>
      <c r="B4245" s="91">
        <v>20</v>
      </c>
      <c r="C4245" s="21" t="s">
        <v>337</v>
      </c>
      <c r="D4245" s="12">
        <v>124</v>
      </c>
      <c r="E4245" s="12">
        <v>0</v>
      </c>
      <c r="F4245" s="12">
        <v>0</v>
      </c>
      <c r="G4245" s="12">
        <v>0</v>
      </c>
      <c r="H4245" s="12">
        <v>80</v>
      </c>
      <c r="I4245" s="13">
        <v>40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248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160</v>
      </c>
      <c r="S4245" s="14">
        <f>(N4245/100)*(I4245*$I$6)+(N4245/100)*(J4245*$J$6)</f>
        <v>267.84000000000003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8"/>
        <v>515.84</v>
      </c>
      <c r="Y4245" s="14">
        <f t="shared" si="1349"/>
        <v>0</v>
      </c>
      <c r="Z4245" s="14">
        <f t="shared" si="1350"/>
        <v>0</v>
      </c>
      <c r="AA4245" s="14">
        <f t="shared" si="1351"/>
        <v>0</v>
      </c>
      <c r="AB4245" s="14">
        <f t="shared" ref="AB4245:AB4256" si="1353">R4245+W4245</f>
        <v>160</v>
      </c>
      <c r="AC4245" s="15">
        <f t="shared" si="1352"/>
        <v>675.8</v>
      </c>
      <c r="AD4245" s="48">
        <f>(ROUND(AC4245-AC4242,1)/AC4242)</f>
        <v>-4.2233560090702948E-2</v>
      </c>
      <c r="AE4245" s="113"/>
      <c r="AF4245" s="60"/>
    </row>
    <row r="4246" spans="1:32">
      <c r="A4246" s="99" t="s">
        <v>803</v>
      </c>
      <c r="B4246" s="91">
        <v>20</v>
      </c>
      <c r="C4246" s="21" t="s">
        <v>338</v>
      </c>
      <c r="D4246" s="12">
        <v>124</v>
      </c>
      <c r="E4246" s="12">
        <v>0</v>
      </c>
      <c r="F4246" s="12">
        <v>0</v>
      </c>
      <c r="G4246" s="12">
        <v>0</v>
      </c>
      <c r="H4246" s="12">
        <v>80</v>
      </c>
      <c r="I4246" s="13">
        <v>40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248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160</v>
      </c>
      <c r="S4246" s="14">
        <f>(N4246/100)*(I4246*$I$7)+(N4246/100)*(J4246*$J$7)</f>
        <v>267.84000000000003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8"/>
        <v>515.84</v>
      </c>
      <c r="Y4246" s="14">
        <f t="shared" si="1349"/>
        <v>0</v>
      </c>
      <c r="Z4246" s="14">
        <f t="shared" si="1350"/>
        <v>0</v>
      </c>
      <c r="AA4246" s="14">
        <f t="shared" si="1351"/>
        <v>0</v>
      </c>
      <c r="AB4246" s="14">
        <f t="shared" si="1353"/>
        <v>160</v>
      </c>
      <c r="AC4246" s="15">
        <f t="shared" si="1352"/>
        <v>675.8</v>
      </c>
      <c r="AD4246" s="48">
        <f>(ROUND(AC4246-AC4242,1)/AC4242)</f>
        <v>-4.2233560090702948E-2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124</v>
      </c>
      <c r="E4247" s="12">
        <v>0</v>
      </c>
      <c r="F4247" s="12">
        <v>0</v>
      </c>
      <c r="G4247" s="12">
        <v>0</v>
      </c>
      <c r="H4247" s="12">
        <v>80</v>
      </c>
      <c r="I4247" s="13">
        <v>40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248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160</v>
      </c>
      <c r="S4247" s="14">
        <f>(N4247/100)*(I4247*$I$8)+(N4247/100)*(J4247*$J$8)</f>
        <v>267.84000000000003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8"/>
        <v>515.84</v>
      </c>
      <c r="Y4247" s="14">
        <f t="shared" si="1349"/>
        <v>0</v>
      </c>
      <c r="Z4247" s="14">
        <f t="shared" si="1350"/>
        <v>0</v>
      </c>
      <c r="AA4247" s="14">
        <f t="shared" si="1351"/>
        <v>0</v>
      </c>
      <c r="AB4247" s="14">
        <f t="shared" si="1353"/>
        <v>160</v>
      </c>
      <c r="AC4247" s="15">
        <f t="shared" si="1352"/>
        <v>675.8</v>
      </c>
      <c r="AD4247" s="48">
        <f>(ROUND(AC4247-AC4242,1)/AC4242)</f>
        <v>-4.2233560090702948E-2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62</v>
      </c>
      <c r="E4248" s="12">
        <v>168</v>
      </c>
      <c r="F4248" s="12">
        <v>0</v>
      </c>
      <c r="G4248" s="12">
        <v>0</v>
      </c>
      <c r="H4248" s="12">
        <v>0</v>
      </c>
      <c r="I4248" s="13">
        <v>40</v>
      </c>
      <c r="J4248" s="13">
        <v>20</v>
      </c>
      <c r="K4248" s="13">
        <v>80</v>
      </c>
      <c r="L4248" s="13">
        <v>0</v>
      </c>
      <c r="M4248" s="13">
        <v>0</v>
      </c>
      <c r="N4248" s="14">
        <f>D4248*$D$9</f>
        <v>80.600000000000009</v>
      </c>
      <c r="O4248" s="14">
        <f>E4248*$E$9</f>
        <v>252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96.72</v>
      </c>
      <c r="T4248" s="14">
        <f>(O4248/100)*(K4248*$K$9)</f>
        <v>403.2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8"/>
        <v>177.32</v>
      </c>
      <c r="Y4248" s="14">
        <f t="shared" si="1349"/>
        <v>655.20000000000005</v>
      </c>
      <c r="Z4248" s="14">
        <f t="shared" si="1350"/>
        <v>0</v>
      </c>
      <c r="AA4248" s="14">
        <f t="shared" si="1351"/>
        <v>0</v>
      </c>
      <c r="AB4248" s="14">
        <f t="shared" si="1353"/>
        <v>0</v>
      </c>
      <c r="AC4248" s="15">
        <f t="shared" si="1352"/>
        <v>832.5</v>
      </c>
      <c r="AD4248" s="48">
        <f>(ROUND(AC4248-AC4242,1)/AC4242)</f>
        <v>0.1798469387755102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62</v>
      </c>
      <c r="E4249" s="12">
        <v>0</v>
      </c>
      <c r="F4249" s="12">
        <v>168</v>
      </c>
      <c r="G4249" s="12">
        <v>0</v>
      </c>
      <c r="H4249" s="12">
        <v>0</v>
      </c>
      <c r="I4249" s="13">
        <v>40</v>
      </c>
      <c r="J4249" s="13">
        <v>20</v>
      </c>
      <c r="K4249" s="13">
        <v>40</v>
      </c>
      <c r="L4249" s="13">
        <v>40</v>
      </c>
      <c r="M4249" s="13">
        <v>0</v>
      </c>
      <c r="N4249" s="14">
        <f>D4249*$D$10</f>
        <v>80.600000000000009</v>
      </c>
      <c r="O4249" s="14">
        <f>E4249*$E$10</f>
        <v>0</v>
      </c>
      <c r="P4249" s="14">
        <f>F4249*$F$10</f>
        <v>252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96.72</v>
      </c>
      <c r="T4249" s="14">
        <f>(O4249/100)*(K4249*$J$10)</f>
        <v>0</v>
      </c>
      <c r="U4249" s="14">
        <f>(P4249/100)*(K4249*$K$10)+(P4249/100)*(L4249*$L$10)</f>
        <v>403.2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8"/>
        <v>177.32</v>
      </c>
      <c r="Y4249" s="14">
        <f t="shared" si="1349"/>
        <v>0</v>
      </c>
      <c r="Z4249" s="14">
        <f t="shared" si="1350"/>
        <v>655.20000000000005</v>
      </c>
      <c r="AA4249" s="14">
        <f t="shared" si="1351"/>
        <v>0</v>
      </c>
      <c r="AB4249" s="14">
        <f t="shared" si="1353"/>
        <v>0</v>
      </c>
      <c r="AC4249" s="15">
        <f t="shared" si="1352"/>
        <v>832.5</v>
      </c>
      <c r="AD4249" s="48">
        <f>(ROUND(AC4249-AC4242,1)/AC4242)</f>
        <v>0.1798469387755102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62</v>
      </c>
      <c r="E4250" s="12">
        <v>0</v>
      </c>
      <c r="F4250" s="12">
        <v>0</v>
      </c>
      <c r="G4250" s="12">
        <v>168</v>
      </c>
      <c r="H4250" s="12">
        <v>0</v>
      </c>
      <c r="I4250" s="13">
        <v>40</v>
      </c>
      <c r="J4250" s="13">
        <v>20</v>
      </c>
      <c r="K4250" s="13">
        <v>0</v>
      </c>
      <c r="L4250" s="13">
        <v>80</v>
      </c>
      <c r="M4250" s="13">
        <v>0</v>
      </c>
      <c r="N4250" s="14">
        <f>D4250*$D$11</f>
        <v>80.600000000000009</v>
      </c>
      <c r="O4250" s="14">
        <f>E4250*$E$11</f>
        <v>0</v>
      </c>
      <c r="P4250" s="14">
        <f>F4250*$F$11</f>
        <v>0</v>
      </c>
      <c r="Q4250" s="14">
        <f>G4250*$G$11</f>
        <v>252</v>
      </c>
      <c r="R4250" s="14">
        <f>H4250*$H$11</f>
        <v>0</v>
      </c>
      <c r="S4250" s="14">
        <f>(N4250/100)*(I4250*$I$11)+(N4250/100)*(J4250*$J$11)</f>
        <v>96.72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403.2</v>
      </c>
      <c r="W4250" s="14">
        <f>(R4250/100)*(K4250*$K$11)+(R4250/100)*(L4250*$L$11)</f>
        <v>0</v>
      </c>
      <c r="X4250" s="14">
        <f t="shared" si="1348"/>
        <v>177.32</v>
      </c>
      <c r="Y4250" s="14">
        <f t="shared" si="1349"/>
        <v>0</v>
      </c>
      <c r="Z4250" s="14">
        <f t="shared" si="1350"/>
        <v>0</v>
      </c>
      <c r="AA4250" s="14">
        <f t="shared" si="1351"/>
        <v>655.20000000000005</v>
      </c>
      <c r="AB4250" s="14">
        <f t="shared" si="1353"/>
        <v>0</v>
      </c>
      <c r="AC4250" s="15">
        <f t="shared" si="1352"/>
        <v>832.5</v>
      </c>
      <c r="AD4250" s="48">
        <f>(ROUND(AC4250-AC4242,1)/AC4242)</f>
        <v>0.1798469387755102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62</v>
      </c>
      <c r="E4251" s="12">
        <v>0</v>
      </c>
      <c r="F4251" s="12">
        <v>0</v>
      </c>
      <c r="G4251" s="12">
        <v>0</v>
      </c>
      <c r="H4251" s="12">
        <v>168</v>
      </c>
      <c r="I4251" s="13">
        <v>40</v>
      </c>
      <c r="J4251" s="13">
        <v>20</v>
      </c>
      <c r="K4251" s="13">
        <v>45</v>
      </c>
      <c r="L4251" s="13">
        <v>45</v>
      </c>
      <c r="M4251" s="13">
        <v>0</v>
      </c>
      <c r="N4251" s="14">
        <f>D4251*$D$12</f>
        <v>80.600000000000009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252</v>
      </c>
      <c r="S4251" s="14">
        <f>(N4251/100)*(I4251*$I$12)+(N4251/100)*(J4251*$J$12)</f>
        <v>96.72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453.6</v>
      </c>
      <c r="X4251" s="14">
        <f t="shared" si="1348"/>
        <v>177.32</v>
      </c>
      <c r="Y4251" s="14">
        <f t="shared" si="1349"/>
        <v>0</v>
      </c>
      <c r="Z4251" s="14">
        <f t="shared" si="1350"/>
        <v>0</v>
      </c>
      <c r="AA4251" s="14">
        <f t="shared" si="1351"/>
        <v>0</v>
      </c>
      <c r="AB4251" s="14">
        <f t="shared" si="1353"/>
        <v>705.6</v>
      </c>
      <c r="AC4251" s="15">
        <f t="shared" si="1352"/>
        <v>882.9</v>
      </c>
      <c r="AD4251" s="48">
        <f>(ROUND(AC4251-AC4242,1)/AC4242)</f>
        <v>0.25127551020408162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124</v>
      </c>
      <c r="E4252" s="12">
        <v>0</v>
      </c>
      <c r="F4252" s="12">
        <v>0</v>
      </c>
      <c r="G4252" s="12">
        <v>0</v>
      </c>
      <c r="H4252" s="12">
        <v>80</v>
      </c>
      <c r="I4252" s="13">
        <v>40</v>
      </c>
      <c r="J4252" s="13">
        <v>20</v>
      </c>
      <c r="K4252" s="13">
        <v>0</v>
      </c>
      <c r="L4252" s="13">
        <v>0</v>
      </c>
      <c r="M4252" s="13">
        <v>45</v>
      </c>
      <c r="N4252" s="14">
        <f>D4252*$D$13</f>
        <v>186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120</v>
      </c>
      <c r="S4252" s="14">
        <f>(N4252/100)*(I4252*$I$13)+(N4252/100)*(J4252*$J$13)+(N4252/100)*(M4252*$M$13)</f>
        <v>390.6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108</v>
      </c>
      <c r="X4252" s="14">
        <f>N4252+S4252</f>
        <v>576.6</v>
      </c>
      <c r="Y4252" s="14">
        <f t="shared" si="1349"/>
        <v>0</v>
      </c>
      <c r="Z4252" s="14">
        <f t="shared" si="1350"/>
        <v>0</v>
      </c>
      <c r="AA4252" s="14">
        <f t="shared" si="1351"/>
        <v>0</v>
      </c>
      <c r="AB4252" s="14">
        <f t="shared" si="1353"/>
        <v>228</v>
      </c>
      <c r="AC4252" s="15">
        <f t="shared" si="1352"/>
        <v>804.6</v>
      </c>
      <c r="AD4252" s="48">
        <f>(ROUND(AC4252-AC4242,1)/AC4242)</f>
        <v>0.14030612244897958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155</v>
      </c>
      <c r="E4253" s="12">
        <v>0</v>
      </c>
      <c r="F4253" s="12">
        <v>0</v>
      </c>
      <c r="G4253" s="12">
        <v>0</v>
      </c>
      <c r="H4253" s="12">
        <v>0</v>
      </c>
      <c r="I4253" s="13">
        <v>40</v>
      </c>
      <c r="J4253" s="13">
        <v>20</v>
      </c>
      <c r="K4253" s="13">
        <v>75</v>
      </c>
      <c r="L4253" s="13">
        <v>0</v>
      </c>
      <c r="M4253" s="13">
        <v>0</v>
      </c>
      <c r="N4253" s="14">
        <f>D4253*$D$14</f>
        <v>232.5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627.75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8"/>
        <v>860.25</v>
      </c>
      <c r="Y4253" s="14">
        <f t="shared" si="1349"/>
        <v>0</v>
      </c>
      <c r="Z4253" s="14">
        <f t="shared" si="1350"/>
        <v>0</v>
      </c>
      <c r="AA4253" s="14">
        <f t="shared" si="1351"/>
        <v>0</v>
      </c>
      <c r="AB4253" s="14">
        <f t="shared" si="1353"/>
        <v>0</v>
      </c>
      <c r="AC4253" s="15">
        <f t="shared" si="1352"/>
        <v>860.3</v>
      </c>
      <c r="AD4253" s="48">
        <f>(ROUND(AC4253-AC4242,1)/AC4242)</f>
        <v>0.21924603174603172</v>
      </c>
      <c r="AE4253" s="113"/>
      <c r="AF4253" s="60"/>
    </row>
    <row r="4254" spans="1:32">
      <c r="A4254" s="99"/>
      <c r="B4254" s="91"/>
      <c r="C4254" s="21" t="s">
        <v>329</v>
      </c>
      <c r="D4254" s="12">
        <v>155</v>
      </c>
      <c r="E4254" s="12">
        <v>0</v>
      </c>
      <c r="F4254" s="12">
        <v>0</v>
      </c>
      <c r="G4254" s="12">
        <v>0</v>
      </c>
      <c r="H4254" s="12">
        <v>0</v>
      </c>
      <c r="I4254" s="13">
        <v>40</v>
      </c>
      <c r="J4254" s="13">
        <v>20</v>
      </c>
      <c r="K4254" s="13">
        <v>0</v>
      </c>
      <c r="L4254" s="13">
        <v>75</v>
      </c>
      <c r="M4254" s="13">
        <v>0</v>
      </c>
      <c r="N4254" s="14">
        <f>D4254*$D$15</f>
        <v>232.5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627.75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8"/>
        <v>860.25</v>
      </c>
      <c r="Y4254" s="14">
        <f t="shared" si="1349"/>
        <v>0</v>
      </c>
      <c r="Z4254" s="14">
        <f t="shared" si="1350"/>
        <v>0</v>
      </c>
      <c r="AA4254" s="14">
        <f t="shared" si="1351"/>
        <v>0</v>
      </c>
      <c r="AB4254" s="14">
        <f t="shared" si="1353"/>
        <v>0</v>
      </c>
      <c r="AC4254" s="15">
        <f t="shared" si="1352"/>
        <v>860.3</v>
      </c>
      <c r="AD4254" s="48">
        <f>(ROUND(AC4254-AC4242,1)/AC4242)</f>
        <v>0.21924603174603172</v>
      </c>
      <c r="AE4254" s="113"/>
      <c r="AF4254" s="60"/>
    </row>
    <row r="4255" spans="1:32">
      <c r="A4255" s="99"/>
      <c r="B4255" s="91"/>
      <c r="C4255" s="21" t="s">
        <v>325</v>
      </c>
      <c r="D4255" s="12">
        <v>124</v>
      </c>
      <c r="E4255" s="12">
        <v>0</v>
      </c>
      <c r="F4255" s="12">
        <v>0</v>
      </c>
      <c r="G4255" s="12">
        <v>0</v>
      </c>
      <c r="H4255" s="12">
        <v>80</v>
      </c>
      <c r="I4255" s="13">
        <v>40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198.4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128</v>
      </c>
      <c r="S4255" s="14">
        <f>(N4255/100)*(I4255*$I$16)+(N4255/100)*(J4255*$J$16)</f>
        <v>426.56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8"/>
        <v>624.96</v>
      </c>
      <c r="Y4255" s="14">
        <f t="shared" si="1349"/>
        <v>0</v>
      </c>
      <c r="Z4255" s="14">
        <f t="shared" si="1350"/>
        <v>0</v>
      </c>
      <c r="AA4255" s="14">
        <f t="shared" si="1351"/>
        <v>0</v>
      </c>
      <c r="AB4255" s="14">
        <f t="shared" si="1353"/>
        <v>128</v>
      </c>
      <c r="AC4255" s="15">
        <f t="shared" si="1352"/>
        <v>753</v>
      </c>
      <c r="AD4255" s="48">
        <f>(ROUND(AC4255-AC4242,1)/AC4242)</f>
        <v>6.7176870748299311E-2</v>
      </c>
      <c r="AE4255" s="113"/>
      <c r="AF4255" s="63"/>
    </row>
    <row r="4256" spans="1:32">
      <c r="A4256" s="99"/>
      <c r="B4256" s="91"/>
      <c r="C4256" s="21" t="s">
        <v>326</v>
      </c>
      <c r="D4256" s="12">
        <v>124</v>
      </c>
      <c r="E4256" s="12">
        <v>0</v>
      </c>
      <c r="F4256" s="12">
        <v>0</v>
      </c>
      <c r="G4256" s="12">
        <v>0</v>
      </c>
      <c r="H4256" s="12">
        <v>80</v>
      </c>
      <c r="I4256" s="13">
        <v>70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198.4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128</v>
      </c>
      <c r="S4256" s="14">
        <f>(N4256/100)*(I4256*$I$17)+(N4256/100)*(J4256*$J$17)</f>
        <v>525.76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8"/>
        <v>724.16</v>
      </c>
      <c r="Y4256" s="14">
        <f t="shared" si="1349"/>
        <v>0</v>
      </c>
      <c r="Z4256" s="14">
        <f t="shared" si="1350"/>
        <v>0</v>
      </c>
      <c r="AA4256" s="14">
        <f t="shared" si="1351"/>
        <v>0</v>
      </c>
      <c r="AB4256" s="14">
        <f t="shared" si="1353"/>
        <v>128</v>
      </c>
      <c r="AC4256" s="15">
        <f t="shared" si="1352"/>
        <v>852.2</v>
      </c>
      <c r="AD4256" s="48">
        <f>(ROUND(AC4256-AC4242,1)/AC4242)</f>
        <v>0.20776643990929702</v>
      </c>
      <c r="AE4256" s="113"/>
      <c r="AF4256" s="60"/>
    </row>
    <row r="4257" spans="1:32">
      <c r="A4257" s="106" t="s">
        <v>0</v>
      </c>
      <c r="B4257" s="92" t="s">
        <v>553</v>
      </c>
      <c r="C4257" s="50" t="s">
        <v>241</v>
      </c>
      <c r="D4257" s="11">
        <v>128</v>
      </c>
      <c r="E4257" s="11">
        <v>0</v>
      </c>
      <c r="F4257" s="11">
        <v>0</v>
      </c>
      <c r="G4257" s="11">
        <v>75</v>
      </c>
      <c r="H4257" s="11">
        <v>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256</v>
      </c>
      <c r="O4257" s="52">
        <f>E4257*$E$3</f>
        <v>0</v>
      </c>
      <c r="P4257" s="52">
        <f>F4257*$F$3</f>
        <v>0</v>
      </c>
      <c r="Q4257" s="52">
        <f>G4257*$G$3</f>
        <v>150</v>
      </c>
      <c r="R4257" s="52">
        <f>H4257*$H$3</f>
        <v>0</v>
      </c>
      <c r="S4257" s="52">
        <f>(N4257/100)*(I4257*$I$3)+(N4257/100)*(J4257*$J$3)</f>
        <v>307.20000000000005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ref="X4257:X4271" si="1354">N4257+S4257</f>
        <v>563.20000000000005</v>
      </c>
      <c r="Y4257" s="52">
        <f t="shared" ref="Y4257:Y4271" si="1355">O4257+T4257</f>
        <v>0</v>
      </c>
      <c r="Z4257" s="52">
        <f t="shared" ref="Z4257:Z4271" si="1356">P4257+U4257</f>
        <v>0</v>
      </c>
      <c r="AA4257" s="52">
        <f t="shared" ref="AA4257:AA4271" si="1357">Q4257+V4257</f>
        <v>150</v>
      </c>
      <c r="AB4257" s="52">
        <f>R4257+W4257</f>
        <v>0</v>
      </c>
      <c r="AC4257" s="53">
        <f>ROUND(X4257+Y4257+Z4257+AA4257+AB4257,1)</f>
        <v>713.2</v>
      </c>
      <c r="AD4257" s="58"/>
      <c r="AE4257" s="113"/>
      <c r="AF4257" s="60"/>
    </row>
    <row r="4258" spans="1:32">
      <c r="A4258" s="99" t="s">
        <v>800</v>
      </c>
      <c r="B4258" s="93">
        <v>36</v>
      </c>
      <c r="C4258" s="21" t="s">
        <v>324</v>
      </c>
      <c r="D4258" s="12">
        <v>128</v>
      </c>
      <c r="E4258" s="12">
        <v>0</v>
      </c>
      <c r="F4258" s="12">
        <v>0</v>
      </c>
      <c r="G4258" s="12">
        <v>75</v>
      </c>
      <c r="H4258" s="12">
        <v>0</v>
      </c>
      <c r="I4258" s="13">
        <v>55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204.8</v>
      </c>
      <c r="O4258" s="14">
        <f>E4258*$E$4</f>
        <v>0</v>
      </c>
      <c r="P4258" s="14">
        <f>F4258*$F$4</f>
        <v>0</v>
      </c>
      <c r="Q4258" s="14">
        <f>G4258*$G$4</f>
        <v>120</v>
      </c>
      <c r="R4258" s="14">
        <f>H4258*$H$4</f>
        <v>0</v>
      </c>
      <c r="S4258" s="14">
        <f>(N4258/100)*(I4258*$I$4)+(N4258/100)*(J4258*$J$4)</f>
        <v>486.40000000000003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54"/>
        <v>691.2</v>
      </c>
      <c r="Y4258" s="14">
        <f t="shared" si="1355"/>
        <v>0</v>
      </c>
      <c r="Z4258" s="14">
        <f t="shared" si="1356"/>
        <v>0</v>
      </c>
      <c r="AA4258" s="14">
        <f t="shared" si="1357"/>
        <v>120</v>
      </c>
      <c r="AB4258" s="14">
        <f>R4258+W4258</f>
        <v>0</v>
      </c>
      <c r="AC4258" s="15">
        <f>ROUND(X4258+Y4258+Z4258+AA4258+AB4258,1)</f>
        <v>811.2</v>
      </c>
      <c r="AD4258" s="48">
        <f>(ROUND(AC4258-AC4257,1)/AC4257)</f>
        <v>0.13740886146943354</v>
      </c>
      <c r="AE4258" s="113"/>
      <c r="AF4258" s="60"/>
    </row>
    <row r="4259" spans="1:32">
      <c r="A4259" s="99" t="s">
        <v>801</v>
      </c>
      <c r="B4259" s="93">
        <v>12</v>
      </c>
      <c r="C4259" s="21" t="s">
        <v>834</v>
      </c>
      <c r="D4259" s="12">
        <v>128</v>
      </c>
      <c r="E4259" s="12">
        <v>0</v>
      </c>
      <c r="F4259" s="12">
        <v>0</v>
      </c>
      <c r="G4259" s="12">
        <v>75</v>
      </c>
      <c r="H4259" s="12">
        <v>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256</v>
      </c>
      <c r="O4259" s="14">
        <f>E4259*$E$5</f>
        <v>0</v>
      </c>
      <c r="P4259" s="14">
        <f>F4259*$F$5</f>
        <v>0</v>
      </c>
      <c r="Q4259" s="14">
        <f>G4259*$G$5</f>
        <v>150</v>
      </c>
      <c r="R4259" s="14">
        <f>H4259*$H$5</f>
        <v>0</v>
      </c>
      <c r="S4259" s="14">
        <f>(N4259/100)*(I4259*$I$5)+(N4259/100)*(J4259*$J$5)</f>
        <v>276.48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4"/>
        <v>532.48</v>
      </c>
      <c r="Y4259" s="14">
        <f t="shared" si="1355"/>
        <v>0</v>
      </c>
      <c r="Z4259" s="14">
        <f t="shared" si="1356"/>
        <v>0</v>
      </c>
      <c r="AA4259" s="14">
        <f t="shared" si="1357"/>
        <v>150</v>
      </c>
      <c r="AB4259" s="14">
        <f>R4259+W4259</f>
        <v>0</v>
      </c>
      <c r="AC4259" s="15">
        <f t="shared" ref="AC4259:AC4271" si="1358">ROUND(X4259+Y4259+Z4259+AA4259+AB4259,1)</f>
        <v>682.5</v>
      </c>
      <c r="AD4259" s="48">
        <f>(ROUND(AC4259-AC4257,1)/AC4257)</f>
        <v>-4.304542905215928E-2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128</v>
      </c>
      <c r="E4260" s="12">
        <v>0</v>
      </c>
      <c r="F4260" s="12">
        <v>0</v>
      </c>
      <c r="G4260" s="12">
        <v>75</v>
      </c>
      <c r="H4260" s="12">
        <v>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256</v>
      </c>
      <c r="O4260" s="14">
        <f>E4260*$E$6</f>
        <v>0</v>
      </c>
      <c r="P4260" s="14">
        <f>F4260*$F$6</f>
        <v>0</v>
      </c>
      <c r="Q4260" s="14">
        <f>G4260*$G$6</f>
        <v>150</v>
      </c>
      <c r="R4260" s="14">
        <f>H4260*$H$6</f>
        <v>0</v>
      </c>
      <c r="S4260" s="14">
        <f>(N4260/100)*(I4260*$I$6)+(N4260/100)*(J4260*$J$6)</f>
        <v>276.48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4"/>
        <v>532.48</v>
      </c>
      <c r="Y4260" s="14">
        <f t="shared" si="1355"/>
        <v>0</v>
      </c>
      <c r="Z4260" s="14">
        <f t="shared" si="1356"/>
        <v>0</v>
      </c>
      <c r="AA4260" s="14">
        <f t="shared" si="1357"/>
        <v>150</v>
      </c>
      <c r="AB4260" s="14">
        <f t="shared" ref="AB4260:AB4271" si="1359">R4260+W4260</f>
        <v>0</v>
      </c>
      <c r="AC4260" s="15">
        <f t="shared" si="1358"/>
        <v>682.5</v>
      </c>
      <c r="AD4260" s="48">
        <f>(ROUND(AC4260-AC4257,1)/AC4257)</f>
        <v>-4.304542905215928E-2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128</v>
      </c>
      <c r="E4261" s="12">
        <v>0</v>
      </c>
      <c r="F4261" s="12">
        <v>0</v>
      </c>
      <c r="G4261" s="12">
        <v>75</v>
      </c>
      <c r="H4261" s="12">
        <v>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256</v>
      </c>
      <c r="O4261" s="14">
        <f>E4261*$E$7</f>
        <v>0</v>
      </c>
      <c r="P4261" s="14">
        <f>F4261*$F$7</f>
        <v>0</v>
      </c>
      <c r="Q4261" s="14">
        <f>G4261*$G$7</f>
        <v>150</v>
      </c>
      <c r="R4261" s="14">
        <f>H4261*$H$7</f>
        <v>0</v>
      </c>
      <c r="S4261" s="14">
        <f>(N4261/100)*(I4261*$I$7)+(N4261/100)*(J4261*$J$7)</f>
        <v>276.48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4"/>
        <v>532.48</v>
      </c>
      <c r="Y4261" s="14">
        <f t="shared" si="1355"/>
        <v>0</v>
      </c>
      <c r="Z4261" s="14">
        <f t="shared" si="1356"/>
        <v>0</v>
      </c>
      <c r="AA4261" s="14">
        <f t="shared" si="1357"/>
        <v>150</v>
      </c>
      <c r="AB4261" s="14">
        <f t="shared" si="1359"/>
        <v>0</v>
      </c>
      <c r="AC4261" s="15">
        <f t="shared" si="1358"/>
        <v>682.5</v>
      </c>
      <c r="AD4261" s="48">
        <f>(ROUND(AC4261-AC4257,1)/AC4257)</f>
        <v>-4.304542905215928E-2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128</v>
      </c>
      <c r="E4262" s="12">
        <v>0</v>
      </c>
      <c r="F4262" s="12">
        <v>0</v>
      </c>
      <c r="G4262" s="12">
        <v>75</v>
      </c>
      <c r="H4262" s="12">
        <v>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256</v>
      </c>
      <c r="O4262" s="14">
        <f>E4262*$E$8</f>
        <v>0</v>
      </c>
      <c r="P4262" s="14">
        <f>F4262*$F$8</f>
        <v>0</v>
      </c>
      <c r="Q4262" s="14">
        <f>G4262*$G$8</f>
        <v>150</v>
      </c>
      <c r="R4262" s="14">
        <f>H4262*$H$8</f>
        <v>0</v>
      </c>
      <c r="S4262" s="14">
        <f>(N4262/100)*(I4262*$I$8)+(N4262/100)*(J4262*$J$8)</f>
        <v>276.48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4"/>
        <v>532.48</v>
      </c>
      <c r="Y4262" s="14">
        <f t="shared" si="1355"/>
        <v>0</v>
      </c>
      <c r="Z4262" s="14">
        <f t="shared" si="1356"/>
        <v>0</v>
      </c>
      <c r="AA4262" s="14">
        <f t="shared" si="1357"/>
        <v>150</v>
      </c>
      <c r="AB4262" s="14">
        <f t="shared" si="1359"/>
        <v>0</v>
      </c>
      <c r="AC4262" s="15">
        <f t="shared" si="1358"/>
        <v>682.5</v>
      </c>
      <c r="AD4262" s="48">
        <f>(ROUND(AC4262-AC4257,1)/AC4257)</f>
        <v>-4.304542905215928E-2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64</v>
      </c>
      <c r="E4263" s="12">
        <v>170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83.2</v>
      </c>
      <c r="O4263" s="14">
        <f>E4263*$E$9</f>
        <v>255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99.84</v>
      </c>
      <c r="T4263" s="14">
        <f>(O4263/100)*(K4263*$K$9)</f>
        <v>408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4"/>
        <v>183.04000000000002</v>
      </c>
      <c r="Y4263" s="14">
        <f t="shared" si="1355"/>
        <v>663</v>
      </c>
      <c r="Z4263" s="14">
        <f t="shared" si="1356"/>
        <v>0</v>
      </c>
      <c r="AA4263" s="14">
        <f t="shared" si="1357"/>
        <v>0</v>
      </c>
      <c r="AB4263" s="14">
        <f t="shared" si="1359"/>
        <v>0</v>
      </c>
      <c r="AC4263" s="15">
        <f t="shared" si="1358"/>
        <v>846</v>
      </c>
      <c r="AD4263" s="48">
        <f>(ROUND(AC4263-AC4257,1)/AC4257)</f>
        <v>0.18620302860347729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64</v>
      </c>
      <c r="E4264" s="12">
        <v>0</v>
      </c>
      <c r="F4264" s="12">
        <v>170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83.2</v>
      </c>
      <c r="O4264" s="14">
        <f>E4264*$E$10</f>
        <v>0</v>
      </c>
      <c r="P4264" s="14">
        <f>F4264*$F$10</f>
        <v>255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99.84</v>
      </c>
      <c r="T4264" s="14">
        <f>(O4264/100)*(K4264*$J$10)</f>
        <v>0</v>
      </c>
      <c r="U4264" s="14">
        <f>(P4264/100)*(K4264*$K$10)+(P4264/100)*(L4264*$L$10)</f>
        <v>408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4"/>
        <v>183.04000000000002</v>
      </c>
      <c r="Y4264" s="14">
        <f t="shared" si="1355"/>
        <v>0</v>
      </c>
      <c r="Z4264" s="14">
        <f t="shared" si="1356"/>
        <v>663</v>
      </c>
      <c r="AA4264" s="14">
        <f t="shared" si="1357"/>
        <v>0</v>
      </c>
      <c r="AB4264" s="14">
        <f t="shared" si="1359"/>
        <v>0</v>
      </c>
      <c r="AC4264" s="15">
        <f t="shared" si="1358"/>
        <v>846</v>
      </c>
      <c r="AD4264" s="48">
        <f>(ROUND(AC4264-AC4257,1)/AC4257)</f>
        <v>0.18620302860347729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64</v>
      </c>
      <c r="E4265" s="12">
        <v>0</v>
      </c>
      <c r="F4265" s="12">
        <v>0</v>
      </c>
      <c r="G4265" s="12">
        <v>170</v>
      </c>
      <c r="H4265" s="12">
        <v>0</v>
      </c>
      <c r="I4265" s="13">
        <v>40</v>
      </c>
      <c r="J4265" s="13">
        <v>20</v>
      </c>
      <c r="K4265" s="13">
        <v>0</v>
      </c>
      <c r="L4265" s="13">
        <v>90</v>
      </c>
      <c r="M4265" s="13">
        <v>0</v>
      </c>
      <c r="N4265" s="14">
        <f>D4265*$D$11</f>
        <v>83.2</v>
      </c>
      <c r="O4265" s="14">
        <f>E4265*$E$11</f>
        <v>0</v>
      </c>
      <c r="P4265" s="14">
        <f>F4265*$F$11</f>
        <v>0</v>
      </c>
      <c r="Q4265" s="14">
        <f>G4265*$G$11</f>
        <v>255</v>
      </c>
      <c r="R4265" s="14">
        <f>H4265*$H$11</f>
        <v>0</v>
      </c>
      <c r="S4265" s="14">
        <f>(N4265/100)*(I4265*$I$11)+(N4265/100)*(J4265*$J$11)</f>
        <v>99.84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458.99999999999994</v>
      </c>
      <c r="W4265" s="14">
        <f>(R4265/100)*(K4265*$K$11)+(R4265/100)*(L4265*$L$11)</f>
        <v>0</v>
      </c>
      <c r="X4265" s="14">
        <f t="shared" si="1354"/>
        <v>183.04000000000002</v>
      </c>
      <c r="Y4265" s="14">
        <f t="shared" si="1355"/>
        <v>0</v>
      </c>
      <c r="Z4265" s="14">
        <f t="shared" si="1356"/>
        <v>0</v>
      </c>
      <c r="AA4265" s="14">
        <f t="shared" si="1357"/>
        <v>714</v>
      </c>
      <c r="AB4265" s="14">
        <f t="shared" si="1359"/>
        <v>0</v>
      </c>
      <c r="AC4265" s="15">
        <f t="shared" si="1358"/>
        <v>897</v>
      </c>
      <c r="AD4265" s="48">
        <f>(ROUND(AC4265-AC4257,1)/AC4257)</f>
        <v>0.25771172181716206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64</v>
      </c>
      <c r="E4266" s="12">
        <v>0</v>
      </c>
      <c r="F4266" s="12">
        <v>0</v>
      </c>
      <c r="G4266" s="12">
        <v>0</v>
      </c>
      <c r="H4266" s="12">
        <v>170</v>
      </c>
      <c r="I4266" s="13">
        <v>40</v>
      </c>
      <c r="J4266" s="13">
        <v>20</v>
      </c>
      <c r="K4266" s="13">
        <v>40</v>
      </c>
      <c r="L4266" s="13">
        <v>40</v>
      </c>
      <c r="M4266" s="13">
        <v>0</v>
      </c>
      <c r="N4266" s="14">
        <f>D4266*$D$12</f>
        <v>83.2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255</v>
      </c>
      <c r="S4266" s="14">
        <f>(N4266/100)*(I4266*$I$12)+(N4266/100)*(J4266*$J$12)</f>
        <v>99.84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408</v>
      </c>
      <c r="X4266" s="14">
        <f t="shared" si="1354"/>
        <v>183.04000000000002</v>
      </c>
      <c r="Y4266" s="14">
        <f t="shared" si="1355"/>
        <v>0</v>
      </c>
      <c r="Z4266" s="14">
        <f t="shared" si="1356"/>
        <v>0</v>
      </c>
      <c r="AA4266" s="14">
        <f t="shared" si="1357"/>
        <v>0</v>
      </c>
      <c r="AB4266" s="14">
        <f t="shared" si="1359"/>
        <v>663</v>
      </c>
      <c r="AC4266" s="15">
        <f t="shared" si="1358"/>
        <v>846</v>
      </c>
      <c r="AD4266" s="48">
        <f>(ROUND(AC4266-AC4257,1)/AC4257)</f>
        <v>0.18620302860347729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128</v>
      </c>
      <c r="E4267" s="12">
        <v>0</v>
      </c>
      <c r="F4267" s="12">
        <v>0</v>
      </c>
      <c r="G4267" s="12">
        <v>75</v>
      </c>
      <c r="H4267" s="12">
        <v>0</v>
      </c>
      <c r="I4267" s="13">
        <v>40</v>
      </c>
      <c r="J4267" s="13">
        <v>20</v>
      </c>
      <c r="K4267" s="13">
        <v>0</v>
      </c>
      <c r="L4267" s="13">
        <v>0</v>
      </c>
      <c r="M4267" s="13">
        <v>50</v>
      </c>
      <c r="N4267" s="14">
        <f>D4267*$D$13</f>
        <v>192</v>
      </c>
      <c r="O4267" s="14">
        <f>E4267*$E$13</f>
        <v>0</v>
      </c>
      <c r="P4267" s="14">
        <f>F4267*$F$13</f>
        <v>0</v>
      </c>
      <c r="Q4267" s="14">
        <f>G4267*$G$13</f>
        <v>112.5</v>
      </c>
      <c r="R4267" s="14">
        <f>H4267*$H$13</f>
        <v>0</v>
      </c>
      <c r="S4267" s="14">
        <f>(N4267/100)*(I4267*$I$13)+(N4267/100)*(J4267*$J$13)+(N4267/100)*(M4267*$M$13)</f>
        <v>422.4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112.5</v>
      </c>
      <c r="W4267" s="14">
        <f>(R4267/100)*(K4267*$K$13)+(R4267/100)*(L4267*$L$13)+(R4267/100)*(M4267*$M$13)</f>
        <v>0</v>
      </c>
      <c r="X4267" s="14">
        <f>N4267+S4267</f>
        <v>614.4</v>
      </c>
      <c r="Y4267" s="14">
        <f t="shared" si="1355"/>
        <v>0</v>
      </c>
      <c r="Z4267" s="14">
        <f t="shared" si="1356"/>
        <v>0</v>
      </c>
      <c r="AA4267" s="14">
        <f t="shared" si="1357"/>
        <v>225</v>
      </c>
      <c r="AB4267" s="14">
        <f t="shared" si="1359"/>
        <v>0</v>
      </c>
      <c r="AC4267" s="15">
        <f t="shared" si="1358"/>
        <v>839.4</v>
      </c>
      <c r="AD4267" s="48">
        <f>(ROUND(AC4267-AC4257,1)/AC4257)</f>
        <v>0.17694896242288277</v>
      </c>
      <c r="AE4267" s="113"/>
      <c r="AF4267" s="60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80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630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4"/>
        <v>855</v>
      </c>
      <c r="Y4268" s="14">
        <f t="shared" si="1355"/>
        <v>0</v>
      </c>
      <c r="Z4268" s="14">
        <f t="shared" si="1356"/>
        <v>0</v>
      </c>
      <c r="AA4268" s="14">
        <f t="shared" si="1357"/>
        <v>0</v>
      </c>
      <c r="AB4268" s="14">
        <f t="shared" si="1359"/>
        <v>0</v>
      </c>
      <c r="AC4268" s="15">
        <f t="shared" si="1358"/>
        <v>855</v>
      </c>
      <c r="AD4268" s="48">
        <f>(ROUND(AC4268-AC4257,1)/AC4257)</f>
        <v>0.19882220975883344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80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630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4"/>
        <v>855</v>
      </c>
      <c r="Y4269" s="14">
        <f t="shared" si="1355"/>
        <v>0</v>
      </c>
      <c r="Z4269" s="14">
        <f t="shared" si="1356"/>
        <v>0</v>
      </c>
      <c r="AA4269" s="14">
        <f t="shared" si="1357"/>
        <v>0</v>
      </c>
      <c r="AB4269" s="14">
        <f t="shared" si="1359"/>
        <v>0</v>
      </c>
      <c r="AC4269" s="15">
        <f t="shared" si="1358"/>
        <v>855</v>
      </c>
      <c r="AD4269" s="48">
        <f>(ROUND(AC4269-AC4257,1)/AC4257)</f>
        <v>0.19882220975883344</v>
      </c>
      <c r="AE4269" s="113"/>
      <c r="AF4269" s="60"/>
    </row>
    <row r="4270" spans="1:32">
      <c r="A4270" s="99"/>
      <c r="B4270" s="93"/>
      <c r="C4270" s="21" t="s">
        <v>325</v>
      </c>
      <c r="D4270" s="12">
        <v>128</v>
      </c>
      <c r="E4270" s="12">
        <v>0</v>
      </c>
      <c r="F4270" s="12">
        <v>0</v>
      </c>
      <c r="G4270" s="12">
        <v>75</v>
      </c>
      <c r="H4270" s="12">
        <v>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204.8</v>
      </c>
      <c r="O4270" s="14">
        <f>E4270*$E$16</f>
        <v>0</v>
      </c>
      <c r="P4270" s="14">
        <f>F4270*$F$16</f>
        <v>0</v>
      </c>
      <c r="Q4270" s="14">
        <f>G4270*$G$16</f>
        <v>120</v>
      </c>
      <c r="R4270" s="14">
        <f>H4270*$H$16</f>
        <v>0</v>
      </c>
      <c r="S4270" s="14">
        <f>(N4270/100)*(I4270*$I$16)+(N4270/100)*(J4270*$J$16)</f>
        <v>440.32000000000005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4"/>
        <v>645.12000000000012</v>
      </c>
      <c r="Y4270" s="14">
        <f t="shared" si="1355"/>
        <v>0</v>
      </c>
      <c r="Z4270" s="14">
        <f t="shared" si="1356"/>
        <v>0</v>
      </c>
      <c r="AA4270" s="14">
        <f t="shared" si="1357"/>
        <v>120</v>
      </c>
      <c r="AB4270" s="14">
        <f t="shared" si="1359"/>
        <v>0</v>
      </c>
      <c r="AC4270" s="15">
        <f t="shared" si="1358"/>
        <v>765.1</v>
      </c>
      <c r="AD4270" s="48">
        <f>(ROUND(AC4270-AC4257,1)/AC4257)</f>
        <v>7.2770611329220414E-2</v>
      </c>
      <c r="AE4270" s="113"/>
      <c r="AF4270" s="60"/>
    </row>
    <row r="4271" spans="1:32">
      <c r="A4271" s="99"/>
      <c r="B4271" s="93"/>
      <c r="C4271" s="21" t="s">
        <v>326</v>
      </c>
      <c r="D4271" s="12">
        <v>128</v>
      </c>
      <c r="E4271" s="12">
        <v>0</v>
      </c>
      <c r="F4271" s="12">
        <v>0</v>
      </c>
      <c r="G4271" s="12">
        <v>75</v>
      </c>
      <c r="H4271" s="12">
        <v>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204.8</v>
      </c>
      <c r="O4271" s="14">
        <f>E4271*$E$17</f>
        <v>0</v>
      </c>
      <c r="P4271" s="14">
        <f>F4271*$F$17</f>
        <v>0</v>
      </c>
      <c r="Q4271" s="14">
        <f>G4271*$G$17</f>
        <v>120</v>
      </c>
      <c r="R4271" s="14">
        <f>H4271*$H$17</f>
        <v>0</v>
      </c>
      <c r="S4271" s="14">
        <f>(N4271/100)*(I4271*$I$17)+(N4271/100)*(J4271*$J$17)</f>
        <v>542.72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4"/>
        <v>747.52</v>
      </c>
      <c r="Y4271" s="14">
        <f t="shared" si="1355"/>
        <v>0</v>
      </c>
      <c r="Z4271" s="14">
        <f t="shared" si="1356"/>
        <v>0</v>
      </c>
      <c r="AA4271" s="14">
        <f t="shared" si="1357"/>
        <v>120</v>
      </c>
      <c r="AB4271" s="14">
        <f t="shared" si="1359"/>
        <v>0</v>
      </c>
      <c r="AC4271" s="15">
        <f t="shared" si="1358"/>
        <v>867.5</v>
      </c>
      <c r="AD4271" s="48">
        <f>(ROUND(AC4271-AC4257,1)/AC4257)</f>
        <v>0.21634885025238362</v>
      </c>
      <c r="AE4271" s="113"/>
      <c r="AF4271" s="60"/>
    </row>
    <row r="4272" spans="1:32">
      <c r="A4272" s="106" t="s">
        <v>0</v>
      </c>
      <c r="B4272" s="90" t="s">
        <v>184</v>
      </c>
      <c r="C4272" s="50" t="s">
        <v>341</v>
      </c>
      <c r="D4272" s="11">
        <v>160</v>
      </c>
      <c r="E4272" s="11">
        <v>0</v>
      </c>
      <c r="F4272" s="11">
        <v>0</v>
      </c>
      <c r="G4272" s="11">
        <v>0</v>
      </c>
      <c r="H4272" s="11">
        <v>0</v>
      </c>
      <c r="I4272" s="51">
        <v>30</v>
      </c>
      <c r="J4272" s="51">
        <v>30</v>
      </c>
      <c r="K4272" s="51">
        <v>0</v>
      </c>
      <c r="L4272" s="51">
        <v>0</v>
      </c>
      <c r="M4272" s="51">
        <v>0</v>
      </c>
      <c r="N4272" s="52">
        <f>D4272*$D$3</f>
        <v>320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</f>
        <v>384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7" si="1360">N4272+S4272</f>
        <v>704</v>
      </c>
      <c r="Y4272" s="52">
        <f t="shared" ref="Y4272:Y4287" si="1361">O4272+T4272</f>
        <v>0</v>
      </c>
      <c r="Z4272" s="52">
        <f t="shared" ref="Z4272:Z4287" si="1362">P4272+U4272</f>
        <v>0</v>
      </c>
      <c r="AA4272" s="52">
        <f t="shared" ref="AA4272:AA4287" si="1363">Q4272+V4272</f>
        <v>0</v>
      </c>
      <c r="AB4272" s="52">
        <f>R4272+W4272</f>
        <v>0</v>
      </c>
      <c r="AC4272" s="53">
        <f>ROUND(X4272+Y4272+Z4272+AA4272+AB4272,1)</f>
        <v>704</v>
      </c>
      <c r="AD4272" s="58"/>
      <c r="AE4272" s="113"/>
      <c r="AF4272" s="60"/>
    </row>
    <row r="4273" spans="1:32">
      <c r="A4273" s="99" t="s">
        <v>800</v>
      </c>
      <c r="B4273" s="91">
        <v>25</v>
      </c>
      <c r="C4273" s="21" t="s">
        <v>324</v>
      </c>
      <c r="D4273" s="12">
        <v>160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D4273*$D$4</f>
        <v>256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</f>
        <v>640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0"/>
        <v>896</v>
      </c>
      <c r="Y4273" s="14">
        <f t="shared" si="1361"/>
        <v>0</v>
      </c>
      <c r="Z4273" s="14">
        <f t="shared" si="1362"/>
        <v>0</v>
      </c>
      <c r="AA4273" s="14">
        <f t="shared" si="1363"/>
        <v>0</v>
      </c>
      <c r="AB4273" s="14">
        <f>R4273+W4273</f>
        <v>0</v>
      </c>
      <c r="AC4273" s="15">
        <f>ROUND(X4273+Y4273+Z4273+AA4273+AB4273,1)</f>
        <v>896</v>
      </c>
      <c r="AD4273" s="48">
        <f>(ROUND(AC4273-AC4272,1)/AC4272)</f>
        <v>0.27272727272727271</v>
      </c>
      <c r="AE4273" s="113"/>
      <c r="AF4273" s="60"/>
    </row>
    <row r="4274" spans="1:32">
      <c r="A4274" s="99" t="s">
        <v>801</v>
      </c>
      <c r="B4274" s="91">
        <v>25</v>
      </c>
      <c r="C4274" s="21" t="s">
        <v>834</v>
      </c>
      <c r="D4274" s="12">
        <v>160</v>
      </c>
      <c r="E4274" s="12">
        <v>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0</v>
      </c>
      <c r="L4274" s="13">
        <v>0</v>
      </c>
      <c r="M4274" s="13">
        <v>0</v>
      </c>
      <c r="N4274" s="14">
        <f>D4274*$D$5</f>
        <v>320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</f>
        <v>345.6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0"/>
        <v>665.6</v>
      </c>
      <c r="Y4274" s="14">
        <f t="shared" si="1361"/>
        <v>0</v>
      </c>
      <c r="Z4274" s="14">
        <f t="shared" si="1362"/>
        <v>0</v>
      </c>
      <c r="AA4274" s="14">
        <f t="shared" si="1363"/>
        <v>0</v>
      </c>
      <c r="AB4274" s="14">
        <f>R4274+W4274</f>
        <v>0</v>
      </c>
      <c r="AC4274" s="15">
        <f t="shared" ref="AC4274:AC4286" si="1364">ROUND(X4274+Y4274+Z4274+AA4274+AB4274,1)</f>
        <v>665.6</v>
      </c>
      <c r="AD4274" s="48">
        <f>(ROUND(AC4274-AC4272,1)/AC4272)</f>
        <v>-5.4545454545454543E-2</v>
      </c>
      <c r="AE4274" s="113"/>
      <c r="AF4274" s="60"/>
    </row>
    <row r="4275" spans="1:32">
      <c r="A4275" s="99" t="s">
        <v>802</v>
      </c>
      <c r="B4275" s="91">
        <v>0</v>
      </c>
      <c r="C4275" s="21" t="s">
        <v>337</v>
      </c>
      <c r="D4275" s="12">
        <v>160</v>
      </c>
      <c r="E4275" s="12">
        <v>0</v>
      </c>
      <c r="F4275" s="12">
        <v>0</v>
      </c>
      <c r="G4275" s="12">
        <v>0</v>
      </c>
      <c r="H4275" s="12">
        <v>0</v>
      </c>
      <c r="I4275" s="13">
        <v>30</v>
      </c>
      <c r="J4275" s="13">
        <v>30</v>
      </c>
      <c r="K4275" s="13">
        <v>0</v>
      </c>
      <c r="L4275" s="13">
        <v>0</v>
      </c>
      <c r="M4275" s="13">
        <v>0</v>
      </c>
      <c r="N4275" s="14">
        <f>D4275*$D$6</f>
        <v>320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</f>
        <v>345.6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0"/>
        <v>665.6</v>
      </c>
      <c r="Y4275" s="14">
        <f t="shared" si="1361"/>
        <v>0</v>
      </c>
      <c r="Z4275" s="14">
        <f t="shared" si="1362"/>
        <v>0</v>
      </c>
      <c r="AA4275" s="14">
        <f t="shared" si="1363"/>
        <v>0</v>
      </c>
      <c r="AB4275" s="14">
        <f t="shared" ref="AB4275:AB4286" si="1365">R4275+W4275</f>
        <v>0</v>
      </c>
      <c r="AC4275" s="15">
        <f t="shared" si="1364"/>
        <v>665.6</v>
      </c>
      <c r="AD4275" s="48">
        <f>(ROUND(AC4275-AC4272,1)/AC4272)</f>
        <v>-5.4545454545454543E-2</v>
      </c>
      <c r="AE4275" s="113"/>
      <c r="AF4275" s="60"/>
    </row>
    <row r="4276" spans="1:32">
      <c r="A4276" s="99" t="s">
        <v>803</v>
      </c>
      <c r="B4276" s="91">
        <v>0</v>
      </c>
      <c r="C4276" s="21" t="s">
        <v>338</v>
      </c>
      <c r="D4276" s="12">
        <v>160</v>
      </c>
      <c r="E4276" s="12">
        <v>0</v>
      </c>
      <c r="F4276" s="12">
        <v>0</v>
      </c>
      <c r="G4276" s="12">
        <v>0</v>
      </c>
      <c r="H4276" s="12">
        <v>0</v>
      </c>
      <c r="I4276" s="13">
        <v>30</v>
      </c>
      <c r="J4276" s="13">
        <v>30</v>
      </c>
      <c r="K4276" s="13">
        <v>0</v>
      </c>
      <c r="L4276" s="13">
        <v>0</v>
      </c>
      <c r="M4276" s="13">
        <v>0</v>
      </c>
      <c r="N4276" s="14">
        <f>D4276*$D$7</f>
        <v>320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</f>
        <v>345.6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0"/>
        <v>665.6</v>
      </c>
      <c r="Y4276" s="14">
        <f t="shared" si="1361"/>
        <v>0</v>
      </c>
      <c r="Z4276" s="14">
        <f t="shared" si="1362"/>
        <v>0</v>
      </c>
      <c r="AA4276" s="14">
        <f t="shared" si="1363"/>
        <v>0</v>
      </c>
      <c r="AB4276" s="14">
        <f t="shared" si="1365"/>
        <v>0</v>
      </c>
      <c r="AC4276" s="15">
        <f t="shared" si="1364"/>
        <v>665.6</v>
      </c>
      <c r="AD4276" s="48">
        <f>(ROUND(AC4276-AC4272,1)/AC4272)</f>
        <v>-5.4545454545454543E-2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160</v>
      </c>
      <c r="E4277" s="12">
        <v>0</v>
      </c>
      <c r="F4277" s="12">
        <v>0</v>
      </c>
      <c r="G4277" s="12">
        <v>0</v>
      </c>
      <c r="H4277" s="12">
        <v>0</v>
      </c>
      <c r="I4277" s="13">
        <v>30</v>
      </c>
      <c r="J4277" s="13">
        <v>30</v>
      </c>
      <c r="K4277" s="13">
        <v>0</v>
      </c>
      <c r="L4277" s="13">
        <v>0</v>
      </c>
      <c r="M4277" s="13">
        <v>0</v>
      </c>
      <c r="N4277" s="14">
        <f>D4277*$D$8</f>
        <v>320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</f>
        <v>345.6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0"/>
        <v>665.6</v>
      </c>
      <c r="Y4277" s="14">
        <f t="shared" si="1361"/>
        <v>0</v>
      </c>
      <c r="Z4277" s="14">
        <f t="shared" si="1362"/>
        <v>0</v>
      </c>
      <c r="AA4277" s="14">
        <f t="shared" si="1363"/>
        <v>0</v>
      </c>
      <c r="AB4277" s="14">
        <f t="shared" si="1365"/>
        <v>0</v>
      </c>
      <c r="AC4277" s="15">
        <f t="shared" si="1364"/>
        <v>665.6</v>
      </c>
      <c r="AD4277" s="48">
        <f>(ROUND(AC4277-AC4272,1)/AC4272)</f>
        <v>-5.4545454545454543E-2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80</v>
      </c>
      <c r="E4278" s="12">
        <v>175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65</v>
      </c>
      <c r="L4278" s="13">
        <v>0</v>
      </c>
      <c r="M4278" s="13">
        <v>0</v>
      </c>
      <c r="N4278" s="14">
        <f>D4278*$D$9</f>
        <v>104</v>
      </c>
      <c r="O4278" s="14">
        <f>E4278*$E$9</f>
        <v>262.5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124.80000000000001</v>
      </c>
      <c r="T4278" s="14">
        <f>(O4278/100)*(K4278*$K$9)</f>
        <v>341.25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0"/>
        <v>228.8</v>
      </c>
      <c r="Y4278" s="14">
        <f t="shared" si="1361"/>
        <v>603.75</v>
      </c>
      <c r="Z4278" s="14">
        <f t="shared" si="1362"/>
        <v>0</v>
      </c>
      <c r="AA4278" s="14">
        <f t="shared" si="1363"/>
        <v>0</v>
      </c>
      <c r="AB4278" s="14">
        <f t="shared" si="1365"/>
        <v>0</v>
      </c>
      <c r="AC4278" s="15">
        <f t="shared" si="1364"/>
        <v>832.6</v>
      </c>
      <c r="AD4278" s="48">
        <f>(ROUND(AC4278-AC4272,1)/AC4272)</f>
        <v>0.18267045454545452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80</v>
      </c>
      <c r="E4279" s="12">
        <v>0</v>
      </c>
      <c r="F4279" s="12">
        <v>175</v>
      </c>
      <c r="G4279" s="12">
        <v>0</v>
      </c>
      <c r="H4279" s="12">
        <v>0</v>
      </c>
      <c r="I4279" s="13">
        <v>30</v>
      </c>
      <c r="J4279" s="13">
        <v>30</v>
      </c>
      <c r="K4279" s="13">
        <v>32.5</v>
      </c>
      <c r="L4279" s="13">
        <v>32.5</v>
      </c>
      <c r="M4279" s="13">
        <v>0</v>
      </c>
      <c r="N4279" s="14">
        <f>D4279*$D$10</f>
        <v>104</v>
      </c>
      <c r="O4279" s="14">
        <f>E4279*$E$10</f>
        <v>0</v>
      </c>
      <c r="P4279" s="14">
        <f>F4279*$F$10</f>
        <v>262.5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124.80000000000001</v>
      </c>
      <c r="T4279" s="14">
        <f>(O4279/100)*(K4279*$J$10)</f>
        <v>0</v>
      </c>
      <c r="U4279" s="14">
        <f>(P4279/100)*(K4279*$K$10)+(P4279/100)*(L4279*$L$10)</f>
        <v>341.25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0"/>
        <v>228.8</v>
      </c>
      <c r="Y4279" s="14">
        <f t="shared" si="1361"/>
        <v>0</v>
      </c>
      <c r="Z4279" s="14">
        <f t="shared" si="1362"/>
        <v>603.75</v>
      </c>
      <c r="AA4279" s="14">
        <f t="shared" si="1363"/>
        <v>0</v>
      </c>
      <c r="AB4279" s="14">
        <f t="shared" si="1365"/>
        <v>0</v>
      </c>
      <c r="AC4279" s="15">
        <f t="shared" si="1364"/>
        <v>832.6</v>
      </c>
      <c r="AD4279" s="48">
        <f>(ROUND(AC4279-AC4272,1)/AC4272)</f>
        <v>0.18267045454545452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80</v>
      </c>
      <c r="E4280" s="12">
        <v>0</v>
      </c>
      <c r="F4280" s="12">
        <v>0</v>
      </c>
      <c r="G4280" s="12">
        <v>175</v>
      </c>
      <c r="H4280" s="12">
        <v>0</v>
      </c>
      <c r="I4280" s="13">
        <v>30</v>
      </c>
      <c r="J4280" s="13">
        <v>30</v>
      </c>
      <c r="K4280" s="13">
        <v>0</v>
      </c>
      <c r="L4280" s="13">
        <v>65</v>
      </c>
      <c r="M4280" s="13">
        <v>0</v>
      </c>
      <c r="N4280" s="14">
        <f>D4280*$D$11</f>
        <v>104</v>
      </c>
      <c r="O4280" s="14">
        <f>E4280*$E$11</f>
        <v>0</v>
      </c>
      <c r="P4280" s="14">
        <f>F4280*$F$11</f>
        <v>0</v>
      </c>
      <c r="Q4280" s="14">
        <f>G4280*$G$11</f>
        <v>262.5</v>
      </c>
      <c r="R4280" s="14">
        <f>H4280*$H$11</f>
        <v>0</v>
      </c>
      <c r="S4280" s="14">
        <f>(N4280/100)*(I4280*$I$11)+(N4280/100)*(J4280*$J$11)</f>
        <v>124.80000000000001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341.25</v>
      </c>
      <c r="W4280" s="14">
        <f>(R4280/100)*(K4280*$K$11)+(R4280/100)*(L4280*$L$11)</f>
        <v>0</v>
      </c>
      <c r="X4280" s="14">
        <f t="shared" si="1360"/>
        <v>228.8</v>
      </c>
      <c r="Y4280" s="14">
        <f t="shared" si="1361"/>
        <v>0</v>
      </c>
      <c r="Z4280" s="14">
        <f t="shared" si="1362"/>
        <v>0</v>
      </c>
      <c r="AA4280" s="14">
        <f t="shared" si="1363"/>
        <v>603.75</v>
      </c>
      <c r="AB4280" s="14">
        <f t="shared" si="1365"/>
        <v>0</v>
      </c>
      <c r="AC4280" s="15">
        <f t="shared" si="1364"/>
        <v>832.6</v>
      </c>
      <c r="AD4280" s="48">
        <f>(ROUND(AC4280-AC4272,1)/AC4272)</f>
        <v>0.18267045454545452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80</v>
      </c>
      <c r="E4281" s="12">
        <v>0</v>
      </c>
      <c r="F4281" s="12">
        <v>0</v>
      </c>
      <c r="G4281" s="12">
        <v>0</v>
      </c>
      <c r="H4281" s="12">
        <v>175</v>
      </c>
      <c r="I4281" s="13">
        <v>30</v>
      </c>
      <c r="J4281" s="13">
        <v>30</v>
      </c>
      <c r="K4281" s="13">
        <v>32.5</v>
      </c>
      <c r="L4281" s="13">
        <v>32.5</v>
      </c>
      <c r="M4281" s="13">
        <v>0</v>
      </c>
      <c r="N4281" s="14">
        <f>D4281*$D$12</f>
        <v>104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262.5</v>
      </c>
      <c r="S4281" s="14">
        <f>(N4281/100)*(I4281*$I$12)+(N4281/100)*(J4281*$J$12)</f>
        <v>124.80000000000001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341.25</v>
      </c>
      <c r="X4281" s="14">
        <f t="shared" si="1360"/>
        <v>228.8</v>
      </c>
      <c r="Y4281" s="14">
        <f t="shared" si="1361"/>
        <v>0</v>
      </c>
      <c r="Z4281" s="14">
        <f t="shared" si="1362"/>
        <v>0</v>
      </c>
      <c r="AA4281" s="14">
        <f t="shared" si="1363"/>
        <v>0</v>
      </c>
      <c r="AB4281" s="14">
        <f t="shared" si="1365"/>
        <v>603.75</v>
      </c>
      <c r="AC4281" s="15">
        <f t="shared" si="1364"/>
        <v>832.6</v>
      </c>
      <c r="AD4281" s="48">
        <f>(ROUND(AC4281-AC4272,1)/AC4272)</f>
        <v>0.18267045454545452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160</v>
      </c>
      <c r="E4282" s="12">
        <v>0</v>
      </c>
      <c r="F4282" s="12">
        <v>0</v>
      </c>
      <c r="G4282" s="12">
        <v>0</v>
      </c>
      <c r="H4282" s="12">
        <v>0</v>
      </c>
      <c r="I4282" s="13">
        <v>30</v>
      </c>
      <c r="J4282" s="13">
        <v>30</v>
      </c>
      <c r="K4282" s="13">
        <v>0</v>
      </c>
      <c r="L4282" s="13">
        <v>0</v>
      </c>
      <c r="M4282" s="13">
        <v>60</v>
      </c>
      <c r="N4282" s="14">
        <f>D4282*$D$13</f>
        <v>240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</f>
        <v>576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>N4282+S4282</f>
        <v>816</v>
      </c>
      <c r="Y4282" s="14">
        <f t="shared" si="1361"/>
        <v>0</v>
      </c>
      <c r="Z4282" s="14">
        <f t="shared" si="1362"/>
        <v>0</v>
      </c>
      <c r="AA4282" s="14">
        <f t="shared" si="1363"/>
        <v>0</v>
      </c>
      <c r="AB4282" s="14">
        <f t="shared" si="1365"/>
        <v>0</v>
      </c>
      <c r="AC4282" s="15">
        <f t="shared" si="1364"/>
        <v>816</v>
      </c>
      <c r="AD4282" s="48">
        <f>(ROUND(AC4282-AC4272,1)/AC4272)</f>
        <v>0.15909090909090909</v>
      </c>
      <c r="AE4282" s="113"/>
      <c r="AF4282" s="63"/>
    </row>
    <row r="4283" spans="1:32">
      <c r="A4283" s="99" t="s">
        <v>833</v>
      </c>
      <c r="B4283" s="91"/>
      <c r="C4283" s="21" t="s">
        <v>328</v>
      </c>
      <c r="D4283" s="12">
        <v>160</v>
      </c>
      <c r="E4283" s="12">
        <v>0</v>
      </c>
      <c r="F4283" s="12">
        <v>0</v>
      </c>
      <c r="G4283" s="12">
        <v>0</v>
      </c>
      <c r="H4283" s="12">
        <v>0</v>
      </c>
      <c r="I4283" s="13">
        <v>30</v>
      </c>
      <c r="J4283" s="13">
        <v>30</v>
      </c>
      <c r="K4283" s="13">
        <v>60</v>
      </c>
      <c r="L4283" s="13">
        <v>0</v>
      </c>
      <c r="M4283" s="13">
        <v>0</v>
      </c>
      <c r="N4283" s="14">
        <f>D4283*$D$14</f>
        <v>240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576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0"/>
        <v>816</v>
      </c>
      <c r="Y4283" s="14">
        <f t="shared" si="1361"/>
        <v>0</v>
      </c>
      <c r="Z4283" s="14">
        <f t="shared" si="1362"/>
        <v>0</v>
      </c>
      <c r="AA4283" s="14">
        <f t="shared" si="1363"/>
        <v>0</v>
      </c>
      <c r="AB4283" s="14">
        <f t="shared" si="1365"/>
        <v>0</v>
      </c>
      <c r="AC4283" s="15">
        <f t="shared" si="1364"/>
        <v>816</v>
      </c>
      <c r="AD4283" s="48">
        <f>(ROUND(AC4283-AC4272,1)/AC4272)</f>
        <v>0.15909090909090909</v>
      </c>
      <c r="AE4283" s="113"/>
      <c r="AF4283" s="60"/>
    </row>
    <row r="4284" spans="1:32">
      <c r="A4284" s="99"/>
      <c r="B4284" s="91"/>
      <c r="C4284" s="21" t="s">
        <v>329</v>
      </c>
      <c r="D4284" s="12">
        <v>160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30</v>
      </c>
      <c r="K4284" s="13">
        <v>0</v>
      </c>
      <c r="L4284" s="13">
        <v>60</v>
      </c>
      <c r="M4284" s="13">
        <v>0</v>
      </c>
      <c r="N4284" s="14">
        <f>D4284*$D$15</f>
        <v>240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576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0"/>
        <v>816</v>
      </c>
      <c r="Y4284" s="14">
        <f t="shared" si="1361"/>
        <v>0</v>
      </c>
      <c r="Z4284" s="14">
        <f t="shared" si="1362"/>
        <v>0</v>
      </c>
      <c r="AA4284" s="14">
        <f t="shared" si="1363"/>
        <v>0</v>
      </c>
      <c r="AB4284" s="14">
        <f t="shared" si="1365"/>
        <v>0</v>
      </c>
      <c r="AC4284" s="15">
        <f t="shared" si="1364"/>
        <v>816</v>
      </c>
      <c r="AD4284" s="48">
        <f>(ROUND(AC4284-AC4272,1)/AC4272)</f>
        <v>0.15909090909090909</v>
      </c>
      <c r="AE4284" s="113"/>
      <c r="AF4284" s="60"/>
    </row>
    <row r="4285" spans="1:32">
      <c r="A4285" s="99"/>
      <c r="B4285" s="91"/>
      <c r="C4285" s="21" t="s">
        <v>325</v>
      </c>
      <c r="D4285" s="12">
        <v>160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256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</f>
        <v>524.79999999999995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0"/>
        <v>780.8</v>
      </c>
      <c r="Y4285" s="14">
        <f t="shared" si="1361"/>
        <v>0</v>
      </c>
      <c r="Z4285" s="14">
        <f t="shared" si="1362"/>
        <v>0</v>
      </c>
      <c r="AA4285" s="14">
        <f t="shared" si="1363"/>
        <v>0</v>
      </c>
      <c r="AB4285" s="14">
        <f t="shared" si="1365"/>
        <v>0</v>
      </c>
      <c r="AC4285" s="15">
        <f t="shared" si="1364"/>
        <v>780.8</v>
      </c>
      <c r="AD4285" s="48">
        <f>(ROUND(AC4285-AC4272,1)/AC4272)</f>
        <v>0.10909090909090909</v>
      </c>
      <c r="AE4285" s="113"/>
      <c r="AF4285" s="60"/>
    </row>
    <row r="4286" spans="1:32">
      <c r="A4286" s="99"/>
      <c r="B4286" s="91"/>
      <c r="C4286" s="21" t="s">
        <v>326</v>
      </c>
      <c r="D4286" s="12">
        <v>160</v>
      </c>
      <c r="E4286" s="12">
        <v>0</v>
      </c>
      <c r="F4286" s="12">
        <v>0</v>
      </c>
      <c r="G4286" s="12">
        <v>0</v>
      </c>
      <c r="H4286" s="12">
        <v>0</v>
      </c>
      <c r="I4286" s="13">
        <v>50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D4286*$D$17</f>
        <v>256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</f>
        <v>524.79999999999995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0"/>
        <v>780.8</v>
      </c>
      <c r="Y4286" s="14">
        <f t="shared" si="1361"/>
        <v>0</v>
      </c>
      <c r="Z4286" s="14">
        <f t="shared" si="1362"/>
        <v>0</v>
      </c>
      <c r="AA4286" s="14">
        <f t="shared" si="1363"/>
        <v>0</v>
      </c>
      <c r="AB4286" s="14">
        <f t="shared" si="1365"/>
        <v>0</v>
      </c>
      <c r="AC4286" s="15">
        <f t="shared" si="1364"/>
        <v>780.8</v>
      </c>
      <c r="AD4286" s="48">
        <f>(ROUND(AC4286-AC4272,1)/AC4272)</f>
        <v>0.10909090909090909</v>
      </c>
      <c r="AE4286" s="113"/>
      <c r="AF4286" s="60"/>
    </row>
    <row r="4287" spans="1:32">
      <c r="A4287" s="106" t="s">
        <v>0</v>
      </c>
      <c r="B4287" s="92" t="s">
        <v>183</v>
      </c>
      <c r="C4287" s="50" t="s">
        <v>241</v>
      </c>
      <c r="D4287" s="11">
        <v>80</v>
      </c>
      <c r="E4287" s="11">
        <v>0</v>
      </c>
      <c r="F4287" s="11">
        <v>100</v>
      </c>
      <c r="G4287" s="11">
        <v>0</v>
      </c>
      <c r="H4287" s="11">
        <v>0</v>
      </c>
      <c r="I4287" s="51">
        <v>20</v>
      </c>
      <c r="J4287" s="51">
        <v>30</v>
      </c>
      <c r="K4287" s="51">
        <v>50</v>
      </c>
      <c r="L4287" s="51">
        <v>0</v>
      </c>
      <c r="M4287" s="51">
        <v>0</v>
      </c>
      <c r="N4287" s="52">
        <f>D4287*$D$3</f>
        <v>160</v>
      </c>
      <c r="O4287" s="52">
        <f>E4287*$E$3</f>
        <v>0</v>
      </c>
      <c r="P4287" s="52">
        <f>F4287*$F$3</f>
        <v>200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160</v>
      </c>
      <c r="T4287" s="52">
        <f>(O4287/100)*(K4287*$K$3)</f>
        <v>0</v>
      </c>
      <c r="U4287" s="52">
        <f>(P4287/100)*(K4287*$K$3)+(P4287/100)*(L4287*$L$3)</f>
        <v>200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0"/>
        <v>320</v>
      </c>
      <c r="Y4287" s="52">
        <f t="shared" si="1361"/>
        <v>0</v>
      </c>
      <c r="Z4287" s="52">
        <f t="shared" si="1362"/>
        <v>400</v>
      </c>
      <c r="AA4287" s="52">
        <f t="shared" si="1363"/>
        <v>0</v>
      </c>
      <c r="AB4287" s="52">
        <f>R4287+W4287</f>
        <v>0</v>
      </c>
      <c r="AC4287" s="53">
        <f>ROUND(X4287+Y4287+Z4287+AA4287+AB4287,1)</f>
        <v>720</v>
      </c>
      <c r="AD4287" s="58"/>
      <c r="AE4287" s="113"/>
      <c r="AF4287" s="60"/>
    </row>
    <row r="4288" spans="1:32">
      <c r="A4288" s="99" t="s">
        <v>800</v>
      </c>
      <c r="B4288" s="93">
        <v>12</v>
      </c>
      <c r="C4288" s="21" t="s">
        <v>324</v>
      </c>
      <c r="D4288" s="12">
        <v>80</v>
      </c>
      <c r="E4288" s="12">
        <v>0</v>
      </c>
      <c r="F4288" s="12">
        <v>100</v>
      </c>
      <c r="G4288" s="12">
        <v>0</v>
      </c>
      <c r="H4288" s="12">
        <v>0</v>
      </c>
      <c r="I4288" s="13">
        <v>49</v>
      </c>
      <c r="J4288" s="13">
        <v>59</v>
      </c>
      <c r="K4288" s="13">
        <v>50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160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345.6</v>
      </c>
      <c r="T4288" s="14">
        <f>(O4288/100)*(K4288*$K$4)</f>
        <v>0</v>
      </c>
      <c r="U4288" s="14">
        <f>(P4288/100)*(K4288*$K$4)+(P4288/100)*(L4288*$L$4)</f>
        <v>160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ref="X4288:X4316" si="1366">N4288+S4288</f>
        <v>473.6</v>
      </c>
      <c r="Y4288" s="14">
        <f t="shared" ref="Y4288:Y4316" si="1367">O4288+T4288</f>
        <v>0</v>
      </c>
      <c r="Z4288" s="14">
        <f t="shared" ref="Z4288:Z4316" si="1368">P4288+U4288</f>
        <v>320</v>
      </c>
      <c r="AA4288" s="14">
        <f t="shared" ref="AA4288:AA4316" si="1369">Q4288+V4288</f>
        <v>0</v>
      </c>
      <c r="AB4288" s="14">
        <f>R4288+W4288</f>
        <v>0</v>
      </c>
      <c r="AC4288" s="15">
        <f>ROUND(X4288+Y4288+Z4288+AA4288+AB4288,1)</f>
        <v>793.6</v>
      </c>
      <c r="AD4288" s="48">
        <f>(ROUND(AC4288-AC4287,1)/AC4287)</f>
        <v>0.10222222222222221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80</v>
      </c>
      <c r="E4289" s="12">
        <v>0</v>
      </c>
      <c r="F4289" s="12">
        <v>100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D4289*$D$5</f>
        <v>160</v>
      </c>
      <c r="O4289" s="14">
        <f>E4289*$E$5</f>
        <v>0</v>
      </c>
      <c r="P4289" s="14">
        <f>F4289*$F$5</f>
        <v>200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144</v>
      </c>
      <c r="T4289" s="14">
        <f>(O4289/100)*(K4289*$K$5)</f>
        <v>0</v>
      </c>
      <c r="U4289" s="14">
        <f>(P4289/100)*(K4289*$K$5)+(P4289/100)*(L4289*$L$5)</f>
        <v>180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6"/>
        <v>304</v>
      </c>
      <c r="Y4289" s="14">
        <f t="shared" si="1367"/>
        <v>0</v>
      </c>
      <c r="Z4289" s="14">
        <f t="shared" si="1368"/>
        <v>380</v>
      </c>
      <c r="AA4289" s="14">
        <f t="shared" si="1369"/>
        <v>0</v>
      </c>
      <c r="AB4289" s="14">
        <f>R4289+W4289</f>
        <v>0</v>
      </c>
      <c r="AC4289" s="15">
        <f t="shared" ref="AC4289:AC4301" si="1370">ROUND(X4289+Y4289+Z4289+AA4289+AB4289,1)</f>
        <v>684</v>
      </c>
      <c r="AD4289" s="48">
        <f>(ROUND(AC4289-AC4287,1)/AC4287)</f>
        <v>-0.05</v>
      </c>
      <c r="AE4289" s="113"/>
      <c r="AF4289" s="60"/>
    </row>
    <row r="4290" spans="1:32">
      <c r="A4290" s="99" t="s">
        <v>802</v>
      </c>
      <c r="B4290" s="93">
        <v>20</v>
      </c>
      <c r="C4290" s="21" t="s">
        <v>337</v>
      </c>
      <c r="D4290" s="12">
        <v>80</v>
      </c>
      <c r="E4290" s="12">
        <v>0</v>
      </c>
      <c r="F4290" s="12">
        <v>100</v>
      </c>
      <c r="G4290" s="12">
        <v>0</v>
      </c>
      <c r="H4290" s="12">
        <v>0</v>
      </c>
      <c r="I4290" s="13">
        <v>20</v>
      </c>
      <c r="J4290" s="13">
        <v>30</v>
      </c>
      <c r="K4290" s="13">
        <v>50</v>
      </c>
      <c r="L4290" s="13">
        <v>0</v>
      </c>
      <c r="M4290" s="13">
        <v>0</v>
      </c>
      <c r="N4290" s="14">
        <f>D4290*$D$6</f>
        <v>160</v>
      </c>
      <c r="O4290" s="14">
        <f>E4290*$E$6</f>
        <v>0</v>
      </c>
      <c r="P4290" s="14">
        <f>F4290*$F$6</f>
        <v>200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144</v>
      </c>
      <c r="T4290" s="14">
        <f>(O4290/100)*(K4290*$K$6)</f>
        <v>0</v>
      </c>
      <c r="U4290" s="14">
        <f>(P4290/100)*(K4290*$K$6)+(P4290/100)*(L4290*$L$6)</f>
        <v>180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6"/>
        <v>304</v>
      </c>
      <c r="Y4290" s="14">
        <f t="shared" si="1367"/>
        <v>0</v>
      </c>
      <c r="Z4290" s="14">
        <f t="shared" si="1368"/>
        <v>380</v>
      </c>
      <c r="AA4290" s="14">
        <f t="shared" si="1369"/>
        <v>0</v>
      </c>
      <c r="AB4290" s="14">
        <f t="shared" ref="AB4290:AB4301" si="1371">R4290+W4290</f>
        <v>0</v>
      </c>
      <c r="AC4290" s="15">
        <f t="shared" si="1370"/>
        <v>684</v>
      </c>
      <c r="AD4290" s="48">
        <f>(ROUND(AC4290-AC4287,1)/AC4287)</f>
        <v>-0.05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80</v>
      </c>
      <c r="E4291" s="12">
        <v>0</v>
      </c>
      <c r="F4291" s="12">
        <v>100</v>
      </c>
      <c r="G4291" s="12">
        <v>0</v>
      </c>
      <c r="H4291" s="12">
        <v>0</v>
      </c>
      <c r="I4291" s="13">
        <v>20</v>
      </c>
      <c r="J4291" s="13">
        <v>30</v>
      </c>
      <c r="K4291" s="13">
        <v>50</v>
      </c>
      <c r="L4291" s="13">
        <v>0</v>
      </c>
      <c r="M4291" s="13">
        <v>0</v>
      </c>
      <c r="N4291" s="14">
        <f>D4291*$D$7</f>
        <v>160</v>
      </c>
      <c r="O4291" s="14">
        <f>E4291*$E$7</f>
        <v>0</v>
      </c>
      <c r="P4291" s="14">
        <f>F4291*$F$7</f>
        <v>200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144</v>
      </c>
      <c r="T4291" s="14">
        <f>(O4291/100)*(K4291*$K$7)</f>
        <v>0</v>
      </c>
      <c r="U4291" s="14">
        <f>(P4291/100)*(K4291*$K$7)+(P4291/100)*(L4291*$L$7)</f>
        <v>180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6"/>
        <v>304</v>
      </c>
      <c r="Y4291" s="14">
        <f t="shared" si="1367"/>
        <v>0</v>
      </c>
      <c r="Z4291" s="14">
        <f t="shared" si="1368"/>
        <v>380</v>
      </c>
      <c r="AA4291" s="14">
        <f t="shared" si="1369"/>
        <v>0</v>
      </c>
      <c r="AB4291" s="14">
        <f t="shared" si="1371"/>
        <v>0</v>
      </c>
      <c r="AC4291" s="15">
        <f t="shared" si="1370"/>
        <v>684</v>
      </c>
      <c r="AD4291" s="48">
        <f>(ROUND(AC4291-AC4287,1)/AC4287)</f>
        <v>-0.05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80</v>
      </c>
      <c r="E4292" s="12">
        <v>0</v>
      </c>
      <c r="F4292" s="12">
        <v>100</v>
      </c>
      <c r="G4292" s="12">
        <v>0</v>
      </c>
      <c r="H4292" s="12">
        <v>0</v>
      </c>
      <c r="I4292" s="13">
        <v>20</v>
      </c>
      <c r="J4292" s="13">
        <v>30</v>
      </c>
      <c r="K4292" s="13">
        <v>50</v>
      </c>
      <c r="L4292" s="13">
        <v>0</v>
      </c>
      <c r="M4292" s="13">
        <v>0</v>
      </c>
      <c r="N4292" s="14">
        <f>D4292*$D$8</f>
        <v>160</v>
      </c>
      <c r="O4292" s="14">
        <f>E4292*$E$8</f>
        <v>0</v>
      </c>
      <c r="P4292" s="14">
        <f>F4292*$F$8</f>
        <v>200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144</v>
      </c>
      <c r="T4292" s="14">
        <f>(O4292/100)*(K4292*$K$8)</f>
        <v>0</v>
      </c>
      <c r="U4292" s="14">
        <f>(P4292/100)*(K4292*$K$8)+(P4292/100)*(L4292*$L$8)</f>
        <v>180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6"/>
        <v>304</v>
      </c>
      <c r="Y4292" s="14">
        <f t="shared" si="1367"/>
        <v>0</v>
      </c>
      <c r="Z4292" s="14">
        <f t="shared" si="1368"/>
        <v>380</v>
      </c>
      <c r="AA4292" s="14">
        <f t="shared" si="1369"/>
        <v>0</v>
      </c>
      <c r="AB4292" s="14">
        <f t="shared" si="1371"/>
        <v>0</v>
      </c>
      <c r="AC4292" s="15">
        <f t="shared" si="1370"/>
        <v>684</v>
      </c>
      <c r="AD4292" s="48">
        <f>(ROUND(AC4292-AC4287,1)/AC4287)</f>
        <v>-0.05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40</v>
      </c>
      <c r="E4293" s="12">
        <v>250</v>
      </c>
      <c r="F4293" s="12">
        <v>0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0</v>
      </c>
      <c r="N4293" s="14">
        <f>D4293*$D$9</f>
        <v>52</v>
      </c>
      <c r="O4293" s="14">
        <f>E4293*$E$9</f>
        <v>375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52</v>
      </c>
      <c r="T4293" s="14">
        <f>(O4293/100)*(K4293*$K$9)</f>
        <v>375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6"/>
        <v>104</v>
      </c>
      <c r="Y4293" s="14">
        <f t="shared" si="1367"/>
        <v>750</v>
      </c>
      <c r="Z4293" s="14">
        <f t="shared" si="1368"/>
        <v>0</v>
      </c>
      <c r="AA4293" s="14">
        <f t="shared" si="1369"/>
        <v>0</v>
      </c>
      <c r="AB4293" s="14">
        <f t="shared" si="1371"/>
        <v>0</v>
      </c>
      <c r="AC4293" s="15">
        <f t="shared" si="1370"/>
        <v>854</v>
      </c>
      <c r="AD4293" s="48">
        <f>(ROUND(AC4293-AC4287,1)/AC4287)</f>
        <v>0.18611111111111112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40</v>
      </c>
      <c r="E4294" s="12">
        <v>0</v>
      </c>
      <c r="F4294" s="12">
        <v>250</v>
      </c>
      <c r="G4294" s="12">
        <v>0</v>
      </c>
      <c r="H4294" s="12">
        <v>0</v>
      </c>
      <c r="I4294" s="13">
        <v>20</v>
      </c>
      <c r="J4294" s="13">
        <v>30</v>
      </c>
      <c r="K4294" s="13">
        <v>25</v>
      </c>
      <c r="L4294" s="13">
        <v>25</v>
      </c>
      <c r="M4294" s="13">
        <v>0</v>
      </c>
      <c r="N4294" s="14">
        <f>D4294*$D$10</f>
        <v>52</v>
      </c>
      <c r="O4294" s="14">
        <f>E4294*$E$10</f>
        <v>0</v>
      </c>
      <c r="P4294" s="14">
        <f>F4294*$F$10</f>
        <v>375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52</v>
      </c>
      <c r="T4294" s="14">
        <f>(O4294/100)*(K4294*$J$10)</f>
        <v>0</v>
      </c>
      <c r="U4294" s="14">
        <f>(P4294/100)*(K4294*$K$10)+(P4294/100)*(L4294*$L$10)</f>
        <v>375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6"/>
        <v>104</v>
      </c>
      <c r="Y4294" s="14">
        <f t="shared" si="1367"/>
        <v>0</v>
      </c>
      <c r="Z4294" s="14">
        <f t="shared" si="1368"/>
        <v>750</v>
      </c>
      <c r="AA4294" s="14">
        <f t="shared" si="1369"/>
        <v>0</v>
      </c>
      <c r="AB4294" s="14">
        <f t="shared" si="1371"/>
        <v>0</v>
      </c>
      <c r="AC4294" s="15">
        <f t="shared" si="1370"/>
        <v>854</v>
      </c>
      <c r="AD4294" s="48">
        <f>(ROUND(AC4294-AC4287,1)/AC4287)</f>
        <v>0.18611111111111112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40</v>
      </c>
      <c r="E4295" s="12">
        <v>0</v>
      </c>
      <c r="F4295" s="12">
        <v>0</v>
      </c>
      <c r="G4295" s="12">
        <v>250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D4295*$D$11</f>
        <v>52</v>
      </c>
      <c r="O4295" s="14">
        <f>E4295*$E$11</f>
        <v>0</v>
      </c>
      <c r="P4295" s="14">
        <f>F4295*$F$11</f>
        <v>0</v>
      </c>
      <c r="Q4295" s="14">
        <f>G4295*$G$11</f>
        <v>375</v>
      </c>
      <c r="R4295" s="14">
        <f>H4295*$H$11</f>
        <v>0</v>
      </c>
      <c r="S4295" s="14">
        <f>(N4295/100)*(I4295*$I$11)+(N4295/100)*(J4295*$J$11)</f>
        <v>52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375</v>
      </c>
      <c r="W4295" s="14">
        <f>(R4295/100)*(K4295*$K$11)+(R4295/100)*(L4295*$L$11)</f>
        <v>0</v>
      </c>
      <c r="X4295" s="14">
        <f t="shared" si="1366"/>
        <v>104</v>
      </c>
      <c r="Y4295" s="14">
        <f t="shared" si="1367"/>
        <v>0</v>
      </c>
      <c r="Z4295" s="14">
        <f t="shared" si="1368"/>
        <v>0</v>
      </c>
      <c r="AA4295" s="14">
        <f t="shared" si="1369"/>
        <v>750</v>
      </c>
      <c r="AB4295" s="14">
        <f t="shared" si="1371"/>
        <v>0</v>
      </c>
      <c r="AC4295" s="15">
        <f t="shared" si="1370"/>
        <v>854</v>
      </c>
      <c r="AD4295" s="48">
        <f>(ROUND(AC4295-AC4287,1)/AC4287)</f>
        <v>0.18611111111111112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40</v>
      </c>
      <c r="E4296" s="12">
        <v>0</v>
      </c>
      <c r="F4296" s="12">
        <v>0</v>
      </c>
      <c r="G4296" s="12">
        <v>0</v>
      </c>
      <c r="H4296" s="12">
        <v>250</v>
      </c>
      <c r="I4296" s="13">
        <v>20</v>
      </c>
      <c r="J4296" s="13">
        <v>30</v>
      </c>
      <c r="K4296" s="13">
        <v>25</v>
      </c>
      <c r="L4296" s="13">
        <v>25</v>
      </c>
      <c r="M4296" s="13">
        <v>0</v>
      </c>
      <c r="N4296" s="14">
        <f>D4296*$D$12</f>
        <v>52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375</v>
      </c>
      <c r="S4296" s="14">
        <f>(N4296/100)*(I4296*$I$12)+(N4296/100)*(J4296*$J$12)</f>
        <v>52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375</v>
      </c>
      <c r="X4296" s="14">
        <f t="shared" si="1366"/>
        <v>104</v>
      </c>
      <c r="Y4296" s="14">
        <f t="shared" si="1367"/>
        <v>0</v>
      </c>
      <c r="Z4296" s="14">
        <f t="shared" si="1368"/>
        <v>0</v>
      </c>
      <c r="AA4296" s="14">
        <f t="shared" si="1369"/>
        <v>0</v>
      </c>
      <c r="AB4296" s="14">
        <f t="shared" si="1371"/>
        <v>750</v>
      </c>
      <c r="AC4296" s="15">
        <f t="shared" si="1370"/>
        <v>854</v>
      </c>
      <c r="AD4296" s="48">
        <f>(ROUND(AC4296-AC4287,1)/AC4287)</f>
        <v>0.18611111111111112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80</v>
      </c>
      <c r="E4297" s="12">
        <v>0</v>
      </c>
      <c r="F4297" s="12">
        <v>100</v>
      </c>
      <c r="G4297" s="12">
        <v>0</v>
      </c>
      <c r="H4297" s="12">
        <v>0</v>
      </c>
      <c r="I4297" s="13">
        <v>20</v>
      </c>
      <c r="J4297" s="13">
        <v>30</v>
      </c>
      <c r="K4297" s="13">
        <v>50</v>
      </c>
      <c r="L4297" s="13">
        <v>0</v>
      </c>
      <c r="M4297" s="13">
        <v>25</v>
      </c>
      <c r="N4297" s="14">
        <f>D4297*$D$13</f>
        <v>120</v>
      </c>
      <c r="O4297" s="14">
        <f>E4297*$E$13</f>
        <v>0</v>
      </c>
      <c r="P4297" s="14">
        <f>F4297*$F$13</f>
        <v>150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180</v>
      </c>
      <c r="T4297" s="14">
        <f>(O4297/100)*(K4297*$K$13)+(O4297/100)*(M4297*$M$13)</f>
        <v>0</v>
      </c>
      <c r="U4297" s="14">
        <f>(P4297/100)*(K4297*$K$13)+(P4297/100)*(L4297*$L$13)+(P4297/100)*(M4297*$M$13)</f>
        <v>225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300</v>
      </c>
      <c r="Y4297" s="14">
        <f t="shared" si="1367"/>
        <v>0</v>
      </c>
      <c r="Z4297" s="14">
        <f t="shared" si="1368"/>
        <v>375</v>
      </c>
      <c r="AA4297" s="14">
        <f t="shared" si="1369"/>
        <v>0</v>
      </c>
      <c r="AB4297" s="14">
        <f t="shared" si="1371"/>
        <v>0</v>
      </c>
      <c r="AC4297" s="15">
        <f t="shared" si="1370"/>
        <v>675</v>
      </c>
      <c r="AD4297" s="48">
        <f>(ROUND(AC4297-AC4287,1)/AC4287)</f>
        <v>-6.25E-2</v>
      </c>
      <c r="AE4297" s="113"/>
      <c r="AF4297" s="60"/>
    </row>
    <row r="4298" spans="1:32">
      <c r="A4298" s="99" t="s">
        <v>833</v>
      </c>
      <c r="B4298" s="93"/>
      <c r="C4298" s="21" t="s">
        <v>328</v>
      </c>
      <c r="D4298" s="12">
        <v>185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30</v>
      </c>
      <c r="K4298" s="13">
        <v>50</v>
      </c>
      <c r="L4298" s="13">
        <v>0</v>
      </c>
      <c r="M4298" s="13">
        <v>0</v>
      </c>
      <c r="N4298" s="14">
        <f>D4298*$D$14</f>
        <v>277.5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555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6"/>
        <v>832.5</v>
      </c>
      <c r="Y4298" s="14">
        <f t="shared" si="1367"/>
        <v>0</v>
      </c>
      <c r="Z4298" s="14">
        <f t="shared" si="1368"/>
        <v>0</v>
      </c>
      <c r="AA4298" s="14">
        <f t="shared" si="1369"/>
        <v>0</v>
      </c>
      <c r="AB4298" s="14">
        <f t="shared" si="1371"/>
        <v>0</v>
      </c>
      <c r="AC4298" s="15">
        <f t="shared" si="1370"/>
        <v>832.5</v>
      </c>
      <c r="AD4298" s="48">
        <f>(ROUND(AC4298-AC4287,1)/AC4287)</f>
        <v>0.15625</v>
      </c>
      <c r="AE4298" s="113"/>
      <c r="AF4298" s="60"/>
    </row>
    <row r="4299" spans="1:32">
      <c r="A4299" s="99"/>
      <c r="B4299" s="93" t="s">
        <v>875</v>
      </c>
      <c r="C4299" s="21" t="s">
        <v>329</v>
      </c>
      <c r="D4299" s="12">
        <v>185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30</v>
      </c>
      <c r="K4299" s="13">
        <v>0</v>
      </c>
      <c r="L4299" s="13">
        <v>50</v>
      </c>
      <c r="M4299" s="13">
        <v>0</v>
      </c>
      <c r="N4299" s="14">
        <f>D4299*$D$15</f>
        <v>277.5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555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6"/>
        <v>832.5</v>
      </c>
      <c r="Y4299" s="14">
        <f t="shared" si="1367"/>
        <v>0</v>
      </c>
      <c r="Z4299" s="14">
        <f t="shared" si="1368"/>
        <v>0</v>
      </c>
      <c r="AA4299" s="14">
        <f t="shared" si="1369"/>
        <v>0</v>
      </c>
      <c r="AB4299" s="14">
        <f t="shared" si="1371"/>
        <v>0</v>
      </c>
      <c r="AC4299" s="15">
        <f t="shared" si="1370"/>
        <v>832.5</v>
      </c>
      <c r="AD4299" s="48">
        <f>(ROUND(AC4299-AC4287,1)/AC4287)</f>
        <v>0.15625</v>
      </c>
      <c r="AE4299" s="113"/>
      <c r="AF4299" s="60"/>
    </row>
    <row r="4300" spans="1:32">
      <c r="A4300" s="99"/>
      <c r="B4300" s="93"/>
      <c r="C4300" s="21" t="s">
        <v>325</v>
      </c>
      <c r="D4300" s="12">
        <v>80</v>
      </c>
      <c r="E4300" s="12">
        <v>0</v>
      </c>
      <c r="F4300" s="12">
        <v>100</v>
      </c>
      <c r="G4300" s="12">
        <v>0</v>
      </c>
      <c r="H4300" s="12">
        <v>0</v>
      </c>
      <c r="I4300" s="13">
        <v>20</v>
      </c>
      <c r="J4300" s="13">
        <v>84</v>
      </c>
      <c r="K4300" s="13">
        <v>50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160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401.92</v>
      </c>
      <c r="T4300" s="14">
        <f>(O4300/100)*(K4300*$K$16)</f>
        <v>0</v>
      </c>
      <c r="U4300" s="14">
        <f>(P4300/100)*(K4300*$K$16)+(P4300/100)*(L4300*$L$16)</f>
        <v>160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6"/>
        <v>529.92000000000007</v>
      </c>
      <c r="Y4300" s="14">
        <f t="shared" si="1367"/>
        <v>0</v>
      </c>
      <c r="Z4300" s="14">
        <f t="shared" si="1368"/>
        <v>320</v>
      </c>
      <c r="AA4300" s="14">
        <f t="shared" si="1369"/>
        <v>0</v>
      </c>
      <c r="AB4300" s="14">
        <f t="shared" si="1371"/>
        <v>0</v>
      </c>
      <c r="AC4300" s="15">
        <f t="shared" si="1370"/>
        <v>849.9</v>
      </c>
      <c r="AD4300" s="48">
        <f>(ROUND(AC4300-AC4287,1)/AC4287)</f>
        <v>0.18041666666666667</v>
      </c>
      <c r="AE4300" s="111"/>
      <c r="AF4300" s="60"/>
    </row>
    <row r="4301" spans="1:32">
      <c r="A4301" s="99"/>
      <c r="B4301" s="93"/>
      <c r="C4301" s="21" t="s">
        <v>326</v>
      </c>
      <c r="D4301" s="12">
        <v>80</v>
      </c>
      <c r="E4301" s="12">
        <v>0</v>
      </c>
      <c r="F4301" s="12">
        <v>100</v>
      </c>
      <c r="G4301" s="12">
        <v>0</v>
      </c>
      <c r="H4301" s="12">
        <v>0</v>
      </c>
      <c r="I4301" s="13">
        <v>62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160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316.15999999999997</v>
      </c>
      <c r="T4301" s="14">
        <f>(O4301/100)*(K4301*$K$17)</f>
        <v>0</v>
      </c>
      <c r="U4301" s="14">
        <f>(P4301/100)*(K4301*$K$17)+(P4301/100)*(L4301*$L$17)</f>
        <v>160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6"/>
        <v>444.15999999999997</v>
      </c>
      <c r="Y4301" s="14">
        <f t="shared" si="1367"/>
        <v>0</v>
      </c>
      <c r="Z4301" s="14">
        <f t="shared" si="1368"/>
        <v>320</v>
      </c>
      <c r="AA4301" s="14">
        <f t="shared" si="1369"/>
        <v>0</v>
      </c>
      <c r="AB4301" s="14">
        <f t="shared" si="1371"/>
        <v>0</v>
      </c>
      <c r="AC4301" s="15">
        <f t="shared" si="1370"/>
        <v>764.2</v>
      </c>
      <c r="AD4301" s="48">
        <f>(ROUND(AC4301-AC4287,1)/AC4287)</f>
        <v>6.1388888888888896E-2</v>
      </c>
      <c r="AE4301" s="113"/>
      <c r="AF4301" s="60"/>
    </row>
    <row r="4302" spans="1:32">
      <c r="A4302" s="106" t="s">
        <v>0</v>
      </c>
      <c r="B4302" s="90" t="s">
        <v>900</v>
      </c>
      <c r="C4302" s="50" t="s">
        <v>341</v>
      </c>
      <c r="D4302" s="11">
        <v>85</v>
      </c>
      <c r="E4302" s="11">
        <v>60</v>
      </c>
      <c r="F4302" s="11">
        <v>0</v>
      </c>
      <c r="G4302" s="11">
        <v>0</v>
      </c>
      <c r="H4302" s="11">
        <v>0</v>
      </c>
      <c r="I4302" s="51">
        <v>40</v>
      </c>
      <c r="J4302" s="51">
        <v>40</v>
      </c>
      <c r="K4302" s="51">
        <v>60</v>
      </c>
      <c r="L4302" s="51">
        <v>0</v>
      </c>
      <c r="M4302" s="51">
        <v>0</v>
      </c>
      <c r="N4302" s="52">
        <f>D4302*$D$3</f>
        <v>170</v>
      </c>
      <c r="O4302" s="52">
        <f>E4302*$E$3</f>
        <v>120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272</v>
      </c>
      <c r="T4302" s="52">
        <f>(O4302/100)*(K4302*$K$3)</f>
        <v>144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6"/>
        <v>442</v>
      </c>
      <c r="Y4302" s="52">
        <f t="shared" si="1367"/>
        <v>264</v>
      </c>
      <c r="Z4302" s="52">
        <f t="shared" si="1368"/>
        <v>0</v>
      </c>
      <c r="AA4302" s="52">
        <f t="shared" si="1369"/>
        <v>0</v>
      </c>
      <c r="AB4302" s="52">
        <f>R4302+W4302</f>
        <v>0</v>
      </c>
      <c r="AC4302" s="53">
        <f>ROUND(X4302+Y4302+Z4302+AA4302+AB4302,1)</f>
        <v>706</v>
      </c>
      <c r="AD4302" s="58"/>
      <c r="AE4302" s="113"/>
      <c r="AF4302" s="60"/>
    </row>
    <row r="4303" spans="1:32">
      <c r="A4303" s="99" t="s">
        <v>800</v>
      </c>
      <c r="B4303" s="91">
        <v>18</v>
      </c>
      <c r="C4303" s="21" t="s">
        <v>324</v>
      </c>
      <c r="D4303" s="12">
        <v>85</v>
      </c>
      <c r="E4303" s="12">
        <v>60</v>
      </c>
      <c r="F4303" s="12">
        <v>0</v>
      </c>
      <c r="G4303" s="12">
        <v>0</v>
      </c>
      <c r="H4303" s="12">
        <v>0</v>
      </c>
      <c r="I4303" s="13">
        <v>75</v>
      </c>
      <c r="J4303" s="13">
        <v>75</v>
      </c>
      <c r="K4303" s="13">
        <v>60</v>
      </c>
      <c r="L4303" s="13">
        <v>0</v>
      </c>
      <c r="M4303" s="13">
        <v>0</v>
      </c>
      <c r="N4303" s="14">
        <f>D4303*$D$4</f>
        <v>136</v>
      </c>
      <c r="O4303" s="14">
        <f>E4303*$E$4</f>
        <v>96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510.00000000000006</v>
      </c>
      <c r="T4303" s="14">
        <f>(O4303/100)*(K4303*$K$4)</f>
        <v>115.19999999999999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6"/>
        <v>646</v>
      </c>
      <c r="Y4303" s="14">
        <f t="shared" si="1367"/>
        <v>211.2</v>
      </c>
      <c r="Z4303" s="14">
        <f t="shared" si="1368"/>
        <v>0</v>
      </c>
      <c r="AA4303" s="14">
        <f t="shared" si="1369"/>
        <v>0</v>
      </c>
      <c r="AB4303" s="14">
        <f>R4303+W4303</f>
        <v>0</v>
      </c>
      <c r="AC4303" s="15">
        <f>ROUND(X4303+Y4303+Z4303+AA4303+AB4303,1)</f>
        <v>857.2</v>
      </c>
      <c r="AD4303" s="48">
        <f>(ROUND(AC4303-AC4302,1)/AC4302)</f>
        <v>0.21416430594900848</v>
      </c>
      <c r="AE4303" s="113"/>
      <c r="AF4303" s="60"/>
    </row>
    <row r="4304" spans="1:32">
      <c r="A4304" s="99" t="s">
        <v>801</v>
      </c>
      <c r="B4304" s="91">
        <v>16</v>
      </c>
      <c r="C4304" s="21" t="s">
        <v>834</v>
      </c>
      <c r="D4304" s="12">
        <v>85</v>
      </c>
      <c r="E4304" s="12">
        <v>60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60</v>
      </c>
      <c r="L4304" s="13">
        <v>0</v>
      </c>
      <c r="M4304" s="13">
        <v>0</v>
      </c>
      <c r="N4304" s="14">
        <f>D4304*$D$5</f>
        <v>170</v>
      </c>
      <c r="O4304" s="14">
        <f>E4304*$E$5</f>
        <v>120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244.79999999999998</v>
      </c>
      <c r="T4304" s="14">
        <f>(O4304/100)*(K4304*$K$5)</f>
        <v>129.6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6"/>
        <v>414.79999999999995</v>
      </c>
      <c r="Y4304" s="14">
        <f t="shared" si="1367"/>
        <v>249.6</v>
      </c>
      <c r="Z4304" s="14">
        <f t="shared" si="1368"/>
        <v>0</v>
      </c>
      <c r="AA4304" s="14">
        <f t="shared" si="1369"/>
        <v>0</v>
      </c>
      <c r="AB4304" s="14">
        <f>R4304+W4304</f>
        <v>0</v>
      </c>
      <c r="AC4304" s="15">
        <f t="shared" ref="AC4304:AC4316" si="1372">ROUND(X4304+Y4304+Z4304+AA4304+AB4304,1)</f>
        <v>664.4</v>
      </c>
      <c r="AD4304" s="48">
        <f>(ROUND(AC4304-AC4302,1)/AC4302)</f>
        <v>-5.8923512747875356E-2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85</v>
      </c>
      <c r="E4305" s="12">
        <v>60</v>
      </c>
      <c r="F4305" s="12">
        <v>0</v>
      </c>
      <c r="G4305" s="12">
        <v>0</v>
      </c>
      <c r="H4305" s="12">
        <v>0</v>
      </c>
      <c r="I4305" s="13">
        <v>40</v>
      </c>
      <c r="J4305" s="13">
        <v>40</v>
      </c>
      <c r="K4305" s="13">
        <v>60</v>
      </c>
      <c r="L4305" s="13">
        <v>0</v>
      </c>
      <c r="M4305" s="13">
        <v>0</v>
      </c>
      <c r="N4305" s="14">
        <f>D4305*$D$6</f>
        <v>170</v>
      </c>
      <c r="O4305" s="14">
        <f>E4305*$E$6</f>
        <v>120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244.79999999999998</v>
      </c>
      <c r="T4305" s="14">
        <f>(O4305/100)*(K4305*$K$6)</f>
        <v>129.6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6"/>
        <v>414.79999999999995</v>
      </c>
      <c r="Y4305" s="14">
        <f t="shared" si="1367"/>
        <v>249.6</v>
      </c>
      <c r="Z4305" s="14">
        <f t="shared" si="1368"/>
        <v>0</v>
      </c>
      <c r="AA4305" s="14">
        <f t="shared" si="1369"/>
        <v>0</v>
      </c>
      <c r="AB4305" s="14">
        <f t="shared" ref="AB4305:AB4316" si="1373">R4305+W4305</f>
        <v>0</v>
      </c>
      <c r="AC4305" s="15">
        <f t="shared" si="1372"/>
        <v>664.4</v>
      </c>
      <c r="AD4305" s="48">
        <f>(ROUND(AC4305-AC4302,1)/AC4302)</f>
        <v>-5.8923512747875356E-2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85</v>
      </c>
      <c r="E4306" s="12">
        <v>60</v>
      </c>
      <c r="F4306" s="12">
        <v>0</v>
      </c>
      <c r="G4306" s="12">
        <v>0</v>
      </c>
      <c r="H4306" s="12">
        <v>0</v>
      </c>
      <c r="I4306" s="13">
        <v>40</v>
      </c>
      <c r="J4306" s="13">
        <v>40</v>
      </c>
      <c r="K4306" s="13">
        <v>60</v>
      </c>
      <c r="L4306" s="13">
        <v>0</v>
      </c>
      <c r="M4306" s="13">
        <v>0</v>
      </c>
      <c r="N4306" s="14">
        <f>D4306*$D$7</f>
        <v>170</v>
      </c>
      <c r="O4306" s="14">
        <f>E4306*$E$7</f>
        <v>120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244.79999999999998</v>
      </c>
      <c r="T4306" s="14">
        <f>(O4306/100)*(K4306*$K$7)</f>
        <v>129.6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6"/>
        <v>414.79999999999995</v>
      </c>
      <c r="Y4306" s="14">
        <f t="shared" si="1367"/>
        <v>249.6</v>
      </c>
      <c r="Z4306" s="14">
        <f t="shared" si="1368"/>
        <v>0</v>
      </c>
      <c r="AA4306" s="14">
        <f t="shared" si="1369"/>
        <v>0</v>
      </c>
      <c r="AB4306" s="14">
        <f t="shared" si="1373"/>
        <v>0</v>
      </c>
      <c r="AC4306" s="15">
        <f t="shared" si="1372"/>
        <v>664.4</v>
      </c>
      <c r="AD4306" s="48">
        <f>(ROUND(AC4306-AC4302,1)/AC4302)</f>
        <v>-5.8923512747875356E-2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85</v>
      </c>
      <c r="E4307" s="12">
        <v>60</v>
      </c>
      <c r="F4307" s="12">
        <v>0</v>
      </c>
      <c r="G4307" s="12">
        <v>0</v>
      </c>
      <c r="H4307" s="12">
        <v>0</v>
      </c>
      <c r="I4307" s="13">
        <v>40</v>
      </c>
      <c r="J4307" s="13">
        <v>40</v>
      </c>
      <c r="K4307" s="13">
        <v>60</v>
      </c>
      <c r="L4307" s="13">
        <v>0</v>
      </c>
      <c r="M4307" s="13">
        <v>0</v>
      </c>
      <c r="N4307" s="14">
        <f>D4307*$D$8</f>
        <v>170</v>
      </c>
      <c r="O4307" s="14">
        <f>E4307*$E$8</f>
        <v>120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244.79999999999998</v>
      </c>
      <c r="T4307" s="14">
        <f>(O4307/100)*(K4307*$K$8)</f>
        <v>129.6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6"/>
        <v>414.79999999999995</v>
      </c>
      <c r="Y4307" s="14">
        <f t="shared" si="1367"/>
        <v>249.6</v>
      </c>
      <c r="Z4307" s="14">
        <f t="shared" si="1368"/>
        <v>0</v>
      </c>
      <c r="AA4307" s="14">
        <f t="shared" si="1369"/>
        <v>0</v>
      </c>
      <c r="AB4307" s="14">
        <f t="shared" si="1373"/>
        <v>0</v>
      </c>
      <c r="AC4307" s="15">
        <f t="shared" si="1372"/>
        <v>664.4</v>
      </c>
      <c r="AD4307" s="48">
        <f>(ROUND(AC4307-AC4302,1)/AC4302)</f>
        <v>-5.8923512747875356E-2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42</v>
      </c>
      <c r="E4308" s="12">
        <v>140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120</v>
      </c>
      <c r="L4308" s="13">
        <v>0</v>
      </c>
      <c r="M4308" s="13">
        <v>0</v>
      </c>
      <c r="N4308" s="14">
        <f>D4308*$D$9</f>
        <v>54.6</v>
      </c>
      <c r="O4308" s="14">
        <f>E4308*$E$9</f>
        <v>210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87.360000000000014</v>
      </c>
      <c r="T4308" s="14">
        <f>(O4308/100)*(K4308*$K$9)</f>
        <v>504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6"/>
        <v>141.96</v>
      </c>
      <c r="Y4308" s="14">
        <f t="shared" si="1367"/>
        <v>714</v>
      </c>
      <c r="Z4308" s="14">
        <f t="shared" si="1368"/>
        <v>0</v>
      </c>
      <c r="AA4308" s="14">
        <f t="shared" si="1369"/>
        <v>0</v>
      </c>
      <c r="AB4308" s="14">
        <f t="shared" si="1373"/>
        <v>0</v>
      </c>
      <c r="AC4308" s="15">
        <f t="shared" si="1372"/>
        <v>856</v>
      </c>
      <c r="AD4308" s="48">
        <f>(ROUND(AC4308-AC4302,1)/AC4302)</f>
        <v>0.21246458923512748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42</v>
      </c>
      <c r="E4309" s="12">
        <v>0</v>
      </c>
      <c r="F4309" s="12">
        <v>140</v>
      </c>
      <c r="G4309" s="12">
        <v>0</v>
      </c>
      <c r="H4309" s="12">
        <v>0</v>
      </c>
      <c r="I4309" s="13">
        <v>40</v>
      </c>
      <c r="J4309" s="13">
        <v>40</v>
      </c>
      <c r="K4309" s="13">
        <v>55</v>
      </c>
      <c r="L4309" s="13">
        <v>55</v>
      </c>
      <c r="M4309" s="13">
        <v>0</v>
      </c>
      <c r="N4309" s="14">
        <f>D4309*$D$10</f>
        <v>54.6</v>
      </c>
      <c r="O4309" s="14">
        <f>E4309*$E$10</f>
        <v>0</v>
      </c>
      <c r="P4309" s="14">
        <f>F4309*$F$10</f>
        <v>210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87.360000000000014</v>
      </c>
      <c r="T4309" s="14">
        <f>(O4309/100)*(K4309*$J$10)</f>
        <v>0</v>
      </c>
      <c r="U4309" s="14">
        <f>(P4309/100)*(K4309*$K$10)+(P4309/100)*(L4309*$L$10)</f>
        <v>462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6"/>
        <v>141.96</v>
      </c>
      <c r="Y4309" s="14">
        <f t="shared" si="1367"/>
        <v>0</v>
      </c>
      <c r="Z4309" s="14">
        <f t="shared" si="1368"/>
        <v>672</v>
      </c>
      <c r="AA4309" s="14">
        <f t="shared" si="1369"/>
        <v>0</v>
      </c>
      <c r="AB4309" s="14">
        <f t="shared" si="1373"/>
        <v>0</v>
      </c>
      <c r="AC4309" s="15">
        <f t="shared" si="1372"/>
        <v>814</v>
      </c>
      <c r="AD4309" s="48">
        <f>(ROUND(AC4309-AC4302,1)/AC4302)</f>
        <v>0.15297450424929179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42</v>
      </c>
      <c r="E4310" s="12">
        <v>0</v>
      </c>
      <c r="F4310" s="12">
        <v>0</v>
      </c>
      <c r="G4310" s="12">
        <v>140</v>
      </c>
      <c r="H4310" s="12">
        <v>0</v>
      </c>
      <c r="I4310" s="13">
        <v>40</v>
      </c>
      <c r="J4310" s="13">
        <v>40</v>
      </c>
      <c r="K4310" s="13">
        <v>0</v>
      </c>
      <c r="L4310" s="13">
        <v>110</v>
      </c>
      <c r="M4310" s="13">
        <v>0</v>
      </c>
      <c r="N4310" s="14">
        <f>D4310*$D$11</f>
        <v>54.6</v>
      </c>
      <c r="O4310" s="14">
        <f>E4310*$E$11</f>
        <v>0</v>
      </c>
      <c r="P4310" s="14">
        <f>F4310*$F$11</f>
        <v>0</v>
      </c>
      <c r="Q4310" s="14">
        <f>G4310*$G$11</f>
        <v>210</v>
      </c>
      <c r="R4310" s="14">
        <f>H4310*$H$11</f>
        <v>0</v>
      </c>
      <c r="S4310" s="14">
        <f>(N4310/100)*(I4310*$I$11)+(N4310/100)*(J4310*$J$11)</f>
        <v>87.360000000000014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462</v>
      </c>
      <c r="W4310" s="14">
        <f>(R4310/100)*(K4310*$K$11)+(R4310/100)*(L4310*$L$11)</f>
        <v>0</v>
      </c>
      <c r="X4310" s="14">
        <f t="shared" si="1366"/>
        <v>141.96</v>
      </c>
      <c r="Y4310" s="14">
        <f t="shared" si="1367"/>
        <v>0</v>
      </c>
      <c r="Z4310" s="14">
        <f t="shared" si="1368"/>
        <v>0</v>
      </c>
      <c r="AA4310" s="14">
        <f t="shared" si="1369"/>
        <v>672</v>
      </c>
      <c r="AB4310" s="14">
        <f t="shared" si="1373"/>
        <v>0</v>
      </c>
      <c r="AC4310" s="15">
        <f t="shared" si="1372"/>
        <v>814</v>
      </c>
      <c r="AD4310" s="48">
        <f>(ROUND(AC4310-AC4302,1)/AC4302)</f>
        <v>0.15297450424929179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42</v>
      </c>
      <c r="E4311" s="12">
        <v>0</v>
      </c>
      <c r="F4311" s="12">
        <v>0</v>
      </c>
      <c r="G4311" s="12">
        <v>0</v>
      </c>
      <c r="H4311" s="12">
        <v>140</v>
      </c>
      <c r="I4311" s="13">
        <v>40</v>
      </c>
      <c r="J4311" s="13">
        <v>40</v>
      </c>
      <c r="K4311" s="13">
        <v>55</v>
      </c>
      <c r="L4311" s="13">
        <v>55</v>
      </c>
      <c r="M4311" s="13">
        <v>0</v>
      </c>
      <c r="N4311" s="14">
        <f>D4311*$D$12</f>
        <v>54.6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210</v>
      </c>
      <c r="S4311" s="14">
        <f>(N4311/100)*(I4311*$I$12)+(N4311/100)*(J4311*$J$12)</f>
        <v>87.360000000000014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462</v>
      </c>
      <c r="X4311" s="14">
        <f t="shared" si="1366"/>
        <v>141.96</v>
      </c>
      <c r="Y4311" s="14">
        <f t="shared" si="1367"/>
        <v>0</v>
      </c>
      <c r="Z4311" s="14">
        <f t="shared" si="1368"/>
        <v>0</v>
      </c>
      <c r="AA4311" s="14">
        <f t="shared" si="1369"/>
        <v>0</v>
      </c>
      <c r="AB4311" s="14">
        <f t="shared" si="1373"/>
        <v>672</v>
      </c>
      <c r="AC4311" s="15">
        <f t="shared" si="1372"/>
        <v>814</v>
      </c>
      <c r="AD4311" s="48">
        <f>(ROUND(AC4311-AC4302,1)/AC4302)</f>
        <v>0.15297450424929179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85</v>
      </c>
      <c r="E4312" s="12">
        <v>60</v>
      </c>
      <c r="F4312" s="12">
        <v>0</v>
      </c>
      <c r="G4312" s="12">
        <v>0</v>
      </c>
      <c r="H4312" s="12">
        <v>0</v>
      </c>
      <c r="I4312" s="13">
        <v>40</v>
      </c>
      <c r="J4312" s="13">
        <v>40</v>
      </c>
      <c r="K4312" s="13">
        <v>60</v>
      </c>
      <c r="L4312" s="13">
        <v>0</v>
      </c>
      <c r="M4312" s="13">
        <v>70</v>
      </c>
      <c r="N4312" s="14">
        <f>D4312*$D$13</f>
        <v>127.5</v>
      </c>
      <c r="O4312" s="14">
        <f>E4312*$E$13</f>
        <v>90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382.5</v>
      </c>
      <c r="T4312" s="14">
        <f>(O4312/100)*(K4312*$K$13)+(O4312/100)*(M4312*$M$13)</f>
        <v>234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510</v>
      </c>
      <c r="Y4312" s="14">
        <f t="shared" si="1367"/>
        <v>324</v>
      </c>
      <c r="Z4312" s="14">
        <f t="shared" si="1368"/>
        <v>0</v>
      </c>
      <c r="AA4312" s="14">
        <f t="shared" si="1369"/>
        <v>0</v>
      </c>
      <c r="AB4312" s="14">
        <f t="shared" si="1373"/>
        <v>0</v>
      </c>
      <c r="AC4312" s="15">
        <f t="shared" si="1372"/>
        <v>834</v>
      </c>
      <c r="AD4312" s="48">
        <f>(ROUND(AC4312-AC4302,1)/AC4302)</f>
        <v>0.18130311614730879</v>
      </c>
      <c r="AE4312" s="113"/>
      <c r="AF4312" s="63"/>
    </row>
    <row r="4313" spans="1:32">
      <c r="A4313" s="99" t="s">
        <v>833</v>
      </c>
      <c r="B4313" s="91"/>
      <c r="C4313" s="21" t="s">
        <v>328</v>
      </c>
      <c r="D4313" s="12">
        <v>120</v>
      </c>
      <c r="E4313" s="12">
        <v>0</v>
      </c>
      <c r="F4313" s="12">
        <v>0</v>
      </c>
      <c r="G4313" s="12">
        <v>0</v>
      </c>
      <c r="H4313" s="12">
        <v>0</v>
      </c>
      <c r="I4313" s="13">
        <v>40</v>
      </c>
      <c r="J4313" s="13">
        <v>40</v>
      </c>
      <c r="K4313" s="13">
        <v>100</v>
      </c>
      <c r="L4313" s="13">
        <v>0</v>
      </c>
      <c r="M4313" s="13">
        <v>0</v>
      </c>
      <c r="N4313" s="14">
        <f>D4313*$D$14</f>
        <v>180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648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6"/>
        <v>828</v>
      </c>
      <c r="Y4313" s="14">
        <f t="shared" si="1367"/>
        <v>0</v>
      </c>
      <c r="Z4313" s="14">
        <f t="shared" si="1368"/>
        <v>0</v>
      </c>
      <c r="AA4313" s="14">
        <f t="shared" si="1369"/>
        <v>0</v>
      </c>
      <c r="AB4313" s="14">
        <f t="shared" si="1373"/>
        <v>0</v>
      </c>
      <c r="AC4313" s="15">
        <f t="shared" si="1372"/>
        <v>828</v>
      </c>
      <c r="AD4313" s="48">
        <f>(ROUND(AC4313-AC4302,1)/AC4302)</f>
        <v>0.17280453257790368</v>
      </c>
      <c r="AE4313" s="113"/>
      <c r="AF4313" s="60"/>
    </row>
    <row r="4314" spans="1:32">
      <c r="A4314" s="99"/>
      <c r="B4314" s="91"/>
      <c r="C4314" s="21" t="s">
        <v>329</v>
      </c>
      <c r="D4314" s="12">
        <v>120</v>
      </c>
      <c r="E4314" s="12">
        <v>0</v>
      </c>
      <c r="F4314" s="12">
        <v>0</v>
      </c>
      <c r="G4314" s="12">
        <v>0</v>
      </c>
      <c r="H4314" s="12">
        <v>0</v>
      </c>
      <c r="I4314" s="13">
        <v>40</v>
      </c>
      <c r="J4314" s="13">
        <v>40</v>
      </c>
      <c r="K4314" s="13">
        <v>0</v>
      </c>
      <c r="L4314" s="13">
        <v>100</v>
      </c>
      <c r="M4314" s="13">
        <v>0</v>
      </c>
      <c r="N4314" s="14">
        <f>D4314*$D$15</f>
        <v>180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648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6"/>
        <v>828</v>
      </c>
      <c r="Y4314" s="14">
        <f t="shared" si="1367"/>
        <v>0</v>
      </c>
      <c r="Z4314" s="14">
        <f t="shared" si="1368"/>
        <v>0</v>
      </c>
      <c r="AA4314" s="14">
        <f t="shared" si="1369"/>
        <v>0</v>
      </c>
      <c r="AB4314" s="14">
        <f t="shared" si="1373"/>
        <v>0</v>
      </c>
      <c r="AC4314" s="15">
        <f t="shared" si="1372"/>
        <v>828</v>
      </c>
      <c r="AD4314" s="48">
        <f>(ROUND(AC4314-AC4302,1)/AC4302)</f>
        <v>0.17280453257790368</v>
      </c>
      <c r="AE4314" s="113"/>
      <c r="AF4314" s="60"/>
    </row>
    <row r="4315" spans="1:32">
      <c r="A4315" s="99"/>
      <c r="B4315" s="91"/>
      <c r="C4315" s="21" t="s">
        <v>325</v>
      </c>
      <c r="D4315" s="12">
        <v>85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85</v>
      </c>
      <c r="K4315" s="13">
        <v>60</v>
      </c>
      <c r="L4315" s="13">
        <v>0</v>
      </c>
      <c r="M4315" s="13">
        <v>0</v>
      </c>
      <c r="N4315" s="14">
        <f>D4315*$D$16</f>
        <v>136</v>
      </c>
      <c r="O4315" s="14">
        <f>E4315*$E$16</f>
        <v>96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459</v>
      </c>
      <c r="T4315" s="14">
        <f>(O4315/100)*(K4315*$K$16)</f>
        <v>115.19999999999999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6"/>
        <v>595</v>
      </c>
      <c r="Y4315" s="14">
        <f t="shared" si="1367"/>
        <v>211.2</v>
      </c>
      <c r="Z4315" s="14">
        <f t="shared" si="1368"/>
        <v>0</v>
      </c>
      <c r="AA4315" s="14">
        <f t="shared" si="1369"/>
        <v>0</v>
      </c>
      <c r="AB4315" s="14">
        <f t="shared" si="1373"/>
        <v>0</v>
      </c>
      <c r="AC4315" s="15">
        <f t="shared" si="1372"/>
        <v>806.2</v>
      </c>
      <c r="AD4315" s="48">
        <f>(ROUND(AC4315-AC4302,1)/AC4302)</f>
        <v>0.14192634560906517</v>
      </c>
      <c r="AE4315" s="113"/>
      <c r="AF4315" s="60"/>
    </row>
    <row r="4316" spans="1:32">
      <c r="A4316" s="99"/>
      <c r="B4316" s="91"/>
      <c r="C4316" s="21" t="s">
        <v>326</v>
      </c>
      <c r="D4316" s="12">
        <v>85</v>
      </c>
      <c r="E4316" s="12">
        <v>60</v>
      </c>
      <c r="F4316" s="12">
        <v>0</v>
      </c>
      <c r="G4316" s="12">
        <v>0</v>
      </c>
      <c r="H4316" s="12">
        <v>0</v>
      </c>
      <c r="I4316" s="13">
        <v>85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D4316*$D$17</f>
        <v>136</v>
      </c>
      <c r="O4316" s="14">
        <f>E4316*$E$17</f>
        <v>96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459</v>
      </c>
      <c r="T4316" s="14">
        <f>(O4316/100)*(K4316*$K$17)</f>
        <v>115.19999999999999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6"/>
        <v>595</v>
      </c>
      <c r="Y4316" s="14">
        <f t="shared" si="1367"/>
        <v>211.2</v>
      </c>
      <c r="Z4316" s="14">
        <f t="shared" si="1368"/>
        <v>0</v>
      </c>
      <c r="AA4316" s="14">
        <f t="shared" si="1369"/>
        <v>0</v>
      </c>
      <c r="AB4316" s="14">
        <f t="shared" si="1373"/>
        <v>0</v>
      </c>
      <c r="AC4316" s="15">
        <f t="shared" si="1372"/>
        <v>806.2</v>
      </c>
      <c r="AD4316" s="48">
        <f>(ROUND(AC4316-AC4302,1)/AC4302)</f>
        <v>0.14192634560906517</v>
      </c>
      <c r="AE4316" s="113"/>
      <c r="AF4316" s="60"/>
    </row>
    <row r="4317" spans="1:32">
      <c r="A4317" s="107"/>
      <c r="B4317" s="149" t="s">
        <v>185</v>
      </c>
      <c r="C4317" s="149"/>
      <c r="D4317" s="149"/>
      <c r="E4317" s="149"/>
      <c r="F4317" s="149"/>
      <c r="G4317" s="149"/>
      <c r="H4317" s="149"/>
      <c r="I4317" s="149"/>
      <c r="J4317" s="149"/>
      <c r="K4317" s="149"/>
      <c r="L4317" s="149"/>
      <c r="M4317" s="149"/>
      <c r="N4317" s="149"/>
      <c r="O4317" s="149"/>
      <c r="P4317" s="149"/>
      <c r="Q4317" s="149"/>
      <c r="R4317" s="149"/>
      <c r="S4317" s="149"/>
      <c r="T4317" s="149"/>
      <c r="U4317" s="149"/>
      <c r="V4317" s="149"/>
      <c r="W4317" s="149"/>
      <c r="X4317" s="149"/>
      <c r="Y4317" s="149"/>
      <c r="Z4317" s="149"/>
      <c r="AA4317" s="149"/>
      <c r="AB4317" s="149"/>
      <c r="AC4317" s="18">
        <v>600</v>
      </c>
      <c r="AD4317" s="18"/>
      <c r="AE4317" s="113"/>
      <c r="AF4317" s="60"/>
    </row>
    <row r="4318" spans="1:32">
      <c r="A4318" s="106" t="s">
        <v>0</v>
      </c>
      <c r="B4318" s="87" t="s">
        <v>186</v>
      </c>
      <c r="C4318" s="21" t="s">
        <v>243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D4318*$D$3</f>
        <v>232</v>
      </c>
      <c r="O4318" s="14">
        <f>E4318*$E$3</f>
        <v>0</v>
      </c>
      <c r="P4318" s="14">
        <f>F4318*$F$3</f>
        <v>0</v>
      </c>
      <c r="Q4318" s="14">
        <f>G4318*$G$3</f>
        <v>0</v>
      </c>
      <c r="R4318" s="14">
        <f>H4318*$H$3</f>
        <v>0</v>
      </c>
      <c r="S4318" s="14">
        <f>(N4318/100)*(I4318*$I$3)+(N4318/100)*(J4318*$J$3)</f>
        <v>371.19999999999993</v>
      </c>
      <c r="T4318" s="14">
        <f>(O4318/100)*(K4318*$K$3)</f>
        <v>0</v>
      </c>
      <c r="U4318" s="14">
        <f>(P4318/100)*(K4318*$K$3)+(P4318/100)*(L4318*$L$3)</f>
        <v>0</v>
      </c>
      <c r="V4318" s="14">
        <f>(Q4318/100)*(L4318*$L$3)</f>
        <v>0</v>
      </c>
      <c r="W4318" s="14">
        <f>(R4318/100)*(K4318*$K$3)+(R4318/100)*(L4318*$L$3)</f>
        <v>0</v>
      </c>
      <c r="X4318" s="14">
        <f t="shared" ref="X4318:X4377" si="1374">N4318+S4318</f>
        <v>603.19999999999993</v>
      </c>
      <c r="Y4318" s="14">
        <f t="shared" ref="Y4318:Y4377" si="1375">O4318+T4318</f>
        <v>0</v>
      </c>
      <c r="Z4318" s="14">
        <f t="shared" ref="Z4318:Z4377" si="1376">P4318+U4318</f>
        <v>0</v>
      </c>
      <c r="AA4318" s="14">
        <f t="shared" ref="AA4318:AA4377" si="1377">Q4318+V4318</f>
        <v>0</v>
      </c>
      <c r="AB4318" s="14">
        <f>R4318+W4318</f>
        <v>0</v>
      </c>
      <c r="AC4318" s="15">
        <f>ROUND(X4318+Y4318+Z4318+AA4318+AB4318,1)</f>
        <v>603.20000000000005</v>
      </c>
      <c r="AD4318" s="48">
        <v>0</v>
      </c>
      <c r="AE4318" s="113"/>
      <c r="AF4318" s="60"/>
    </row>
    <row r="4319" spans="1:32">
      <c r="A4319" s="99" t="s">
        <v>800</v>
      </c>
      <c r="B4319" s="87">
        <v>10</v>
      </c>
      <c r="C4319" s="21" t="s">
        <v>324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45</v>
      </c>
      <c r="J4319" s="13">
        <v>65</v>
      </c>
      <c r="K4319" s="13">
        <v>0</v>
      </c>
      <c r="L4319" s="13">
        <v>0</v>
      </c>
      <c r="M4319" s="13">
        <v>0</v>
      </c>
      <c r="N4319" s="14">
        <f>D4319*$D$4</f>
        <v>185.60000000000002</v>
      </c>
      <c r="O4319" s="14">
        <f>E4319*$E$4</f>
        <v>0</v>
      </c>
      <c r="P4319" s="14">
        <f>F4319*$F$4</f>
        <v>0</v>
      </c>
      <c r="Q4319" s="14">
        <f>G4319*$G$4</f>
        <v>0</v>
      </c>
      <c r="R4319" s="14">
        <f>H4319*$H$4</f>
        <v>0</v>
      </c>
      <c r="S4319" s="14">
        <f>(N4319/100)*(I4319*$I$4)+(N4319/100)*(J4319*$J$4)</f>
        <v>510.40000000000009</v>
      </c>
      <c r="T4319" s="14">
        <f>(O4319/100)*(K4319*$K$4)</f>
        <v>0</v>
      </c>
      <c r="U4319" s="14">
        <f>(P4319/100)*(K4319*$K$4)+(P4319/100)*(L4319*$L$4)</f>
        <v>0</v>
      </c>
      <c r="V4319" s="14">
        <f>(Q4319/100)*(L4319*$L$4)</f>
        <v>0</v>
      </c>
      <c r="W4319" s="14">
        <f>(R4319/100)*(K4319*$K$4)+(R4319/100)*(L4319*$L$4)</f>
        <v>0</v>
      </c>
      <c r="X4319" s="14">
        <f t="shared" si="1374"/>
        <v>696.00000000000011</v>
      </c>
      <c r="Y4319" s="14">
        <f t="shared" si="1375"/>
        <v>0</v>
      </c>
      <c r="Z4319" s="14">
        <f t="shared" si="1376"/>
        <v>0</v>
      </c>
      <c r="AA4319" s="14">
        <f t="shared" si="1377"/>
        <v>0</v>
      </c>
      <c r="AB4319" s="14">
        <f>R4319+W4319</f>
        <v>0</v>
      </c>
      <c r="AC4319" s="15">
        <f>ROUND(X4319+Y4319+Z4319+AA4319+AB4319,1)</f>
        <v>696</v>
      </c>
      <c r="AD4319" s="48">
        <f>(ROUND(AC4319-AC4318,1)/AC4318)</f>
        <v>0.15384615384615383</v>
      </c>
      <c r="AE4319" s="113"/>
      <c r="AF4319" s="60"/>
    </row>
    <row r="4320" spans="1:32">
      <c r="A4320" s="99" t="s">
        <v>801</v>
      </c>
      <c r="B4320" s="87">
        <v>16</v>
      </c>
      <c r="C4320" s="21" t="s">
        <v>834</v>
      </c>
      <c r="D4320" s="12">
        <v>116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D4320*$D$5</f>
        <v>232</v>
      </c>
      <c r="O4320" s="14">
        <f>E4320*$E$5</f>
        <v>0</v>
      </c>
      <c r="P4320" s="14">
        <f>F4320*$F$5</f>
        <v>0</v>
      </c>
      <c r="Q4320" s="14">
        <f>G4320*$G$5</f>
        <v>0</v>
      </c>
      <c r="R4320" s="14">
        <f>H4320*$H$5</f>
        <v>0</v>
      </c>
      <c r="S4320" s="14">
        <f>(N4320/100)*(I4320*$I$5)+(N4320/100)*(J4320*$J$5)</f>
        <v>334.08</v>
      </c>
      <c r="T4320" s="14">
        <f>(O4320/100)*(K4320*$K$5)</f>
        <v>0</v>
      </c>
      <c r="U4320" s="14">
        <f>(P4320/100)*(K4320*$K$5)+(P4320/100)*(L4320*$L$5)</f>
        <v>0</v>
      </c>
      <c r="V4320" s="14">
        <f>(Q4320/100)*(L4320*$L$5)</f>
        <v>0</v>
      </c>
      <c r="W4320" s="14">
        <f>(R4320/100)*(K4320*$K$5)+(R4320/100)*(L4320*$L$5)</f>
        <v>0</v>
      </c>
      <c r="X4320" s="14">
        <f t="shared" si="1374"/>
        <v>566.07999999999993</v>
      </c>
      <c r="Y4320" s="14">
        <f t="shared" si="1375"/>
        <v>0</v>
      </c>
      <c r="Z4320" s="14">
        <f t="shared" si="1376"/>
        <v>0</v>
      </c>
      <c r="AA4320" s="14">
        <f t="shared" si="1377"/>
        <v>0</v>
      </c>
      <c r="AB4320" s="14">
        <f>R4320+W4320</f>
        <v>0</v>
      </c>
      <c r="AC4320" s="15">
        <f t="shared" ref="AC4320:AC4332" si="1378">ROUND(X4320+Y4320+Z4320+AA4320+AB4320,1)</f>
        <v>566.1</v>
      </c>
      <c r="AD4320" s="48">
        <f>(ROUND(AC4320-AC4318,1)/AC4318)</f>
        <v>-6.1505305039787794E-2</v>
      </c>
      <c r="AE4320" s="113"/>
      <c r="AF4320" s="60"/>
    </row>
    <row r="4321" spans="1:32">
      <c r="A4321" s="99" t="s">
        <v>802</v>
      </c>
      <c r="B4321" s="87">
        <v>0</v>
      </c>
      <c r="C4321" s="21" t="s">
        <v>337</v>
      </c>
      <c r="D4321" s="12">
        <v>116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D4321*$D$6</f>
        <v>232</v>
      </c>
      <c r="O4321" s="14">
        <f>E4321*$E$6</f>
        <v>0</v>
      </c>
      <c r="P4321" s="14">
        <f>F4321*$F$6</f>
        <v>0</v>
      </c>
      <c r="Q4321" s="14">
        <f>G4321*$G$6</f>
        <v>0</v>
      </c>
      <c r="R4321" s="14">
        <f>H4321*$H$6</f>
        <v>0</v>
      </c>
      <c r="S4321" s="14">
        <f>(N4321/100)*(I4321*$I$6)+(N4321/100)*(J4321*$J$6)</f>
        <v>334.08</v>
      </c>
      <c r="T4321" s="14">
        <f>(O4321/100)*(K4321*$K$6)</f>
        <v>0</v>
      </c>
      <c r="U4321" s="14">
        <f>(P4321/100)*(K4321*$K$6)+(P4321/100)*(L4321*$L$6)</f>
        <v>0</v>
      </c>
      <c r="V4321" s="14">
        <f>(Q4321/100)*(L4321*$L$6)</f>
        <v>0</v>
      </c>
      <c r="W4321" s="14">
        <f>(R4321/100)*(K4321*$K$6)+(R4321/100)*(L4321*$L$6)</f>
        <v>0</v>
      </c>
      <c r="X4321" s="14">
        <f t="shared" si="1374"/>
        <v>566.07999999999993</v>
      </c>
      <c r="Y4321" s="14">
        <f t="shared" si="1375"/>
        <v>0</v>
      </c>
      <c r="Z4321" s="14">
        <f t="shared" si="1376"/>
        <v>0</v>
      </c>
      <c r="AA4321" s="14">
        <f t="shared" si="1377"/>
        <v>0</v>
      </c>
      <c r="AB4321" s="14">
        <f t="shared" ref="AB4321:AB4333" si="1379">R4321+W4321</f>
        <v>0</v>
      </c>
      <c r="AC4321" s="15">
        <f t="shared" si="1378"/>
        <v>566.1</v>
      </c>
      <c r="AD4321" s="48">
        <f>(ROUND(AC4321-AC4318,1)/AC4318)</f>
        <v>-6.1505305039787794E-2</v>
      </c>
      <c r="AE4321" s="113"/>
      <c r="AF4321" s="60"/>
    </row>
    <row r="4322" spans="1:32">
      <c r="A4322" s="99" t="s">
        <v>803</v>
      </c>
      <c r="B4322" s="87">
        <v>0</v>
      </c>
      <c r="C4322" s="21" t="s">
        <v>338</v>
      </c>
      <c r="D4322" s="12">
        <v>116</v>
      </c>
      <c r="E4322" s="12">
        <v>0</v>
      </c>
      <c r="F4322" s="12">
        <v>0</v>
      </c>
      <c r="G4322" s="12">
        <v>0</v>
      </c>
      <c r="H4322" s="12">
        <v>0</v>
      </c>
      <c r="I4322" s="13">
        <v>30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D4322*$D$7</f>
        <v>232</v>
      </c>
      <c r="O4322" s="14">
        <f>E4322*$E$7</f>
        <v>0</v>
      </c>
      <c r="P4322" s="14">
        <f>F4322*$F$7</f>
        <v>0</v>
      </c>
      <c r="Q4322" s="14">
        <f>G4322*$G$7</f>
        <v>0</v>
      </c>
      <c r="R4322" s="14">
        <f>H4322*$H$7</f>
        <v>0</v>
      </c>
      <c r="S4322" s="14">
        <f>(N4322/100)*(I4322*$I$7)+(N4322/100)*(J4322*$J$7)</f>
        <v>334.08</v>
      </c>
      <c r="T4322" s="14">
        <f>(O4322/100)*(K4322*$K$7)</f>
        <v>0</v>
      </c>
      <c r="U4322" s="14">
        <f>(P4322/100)*(K4322*$K$7)+(P4322/100)*(L4322*$L$7)</f>
        <v>0</v>
      </c>
      <c r="V4322" s="14">
        <f>(Q4322/100)*(L4322*$L$7)</f>
        <v>0</v>
      </c>
      <c r="W4322" s="14">
        <f>(R4322/100)*(K4322*$K$7)+(R4322/100)*(L4322*$L$7)</f>
        <v>0</v>
      </c>
      <c r="X4322" s="14">
        <f t="shared" si="1374"/>
        <v>566.07999999999993</v>
      </c>
      <c r="Y4322" s="14">
        <f t="shared" si="1375"/>
        <v>0</v>
      </c>
      <c r="Z4322" s="14">
        <f t="shared" si="1376"/>
        <v>0</v>
      </c>
      <c r="AA4322" s="14">
        <f t="shared" si="1377"/>
        <v>0</v>
      </c>
      <c r="AB4322" s="14">
        <f t="shared" si="1379"/>
        <v>0</v>
      </c>
      <c r="AC4322" s="15">
        <f t="shared" si="1378"/>
        <v>566.1</v>
      </c>
      <c r="AD4322" s="48">
        <f>(ROUND(AC4322-AC4318,1)/AC4318)</f>
        <v>-6.1505305039787794E-2</v>
      </c>
      <c r="AE4322" s="113"/>
      <c r="AF4322" s="60"/>
    </row>
    <row r="4323" spans="1:32">
      <c r="A4323" s="99" t="s">
        <v>653</v>
      </c>
      <c r="B4323" s="87"/>
      <c r="C4323" s="21" t="s">
        <v>339</v>
      </c>
      <c r="D4323" s="12">
        <v>116</v>
      </c>
      <c r="E4323" s="12">
        <v>0</v>
      </c>
      <c r="F4323" s="12">
        <v>0</v>
      </c>
      <c r="G4323" s="12">
        <v>0</v>
      </c>
      <c r="H4323" s="12">
        <v>0</v>
      </c>
      <c r="I4323" s="13">
        <v>30</v>
      </c>
      <c r="J4323" s="13">
        <v>50</v>
      </c>
      <c r="K4323" s="13">
        <v>0</v>
      </c>
      <c r="L4323" s="13">
        <v>0</v>
      </c>
      <c r="M4323" s="13">
        <v>0</v>
      </c>
      <c r="N4323" s="14">
        <f>D4323*$D$8</f>
        <v>232</v>
      </c>
      <c r="O4323" s="14">
        <f>E4323*$E$8</f>
        <v>0</v>
      </c>
      <c r="P4323" s="14">
        <f>F4323*$F$8</f>
        <v>0</v>
      </c>
      <c r="Q4323" s="14">
        <f>G4323*$G$8</f>
        <v>0</v>
      </c>
      <c r="R4323" s="14">
        <f>H4323*$H$8</f>
        <v>0</v>
      </c>
      <c r="S4323" s="14">
        <f>(N4323/100)*(I4323*$I$8)+(N4323/100)*(J4323*$J$8)</f>
        <v>334.08</v>
      </c>
      <c r="T4323" s="14">
        <f>(O4323/100)*(K4323*$K$8)</f>
        <v>0</v>
      </c>
      <c r="U4323" s="14">
        <f>(P4323/100)*(K4323*$K$8)+(P4323/100)*(L4323*$L$8)</f>
        <v>0</v>
      </c>
      <c r="V4323" s="14">
        <f>(Q4323/100)*(L4323*$L$8)</f>
        <v>0</v>
      </c>
      <c r="W4323" s="14">
        <f>(R4323/100)*(K4323*$K$8)+(R4323/100)*(L4323*$L$8)</f>
        <v>0</v>
      </c>
      <c r="X4323" s="14">
        <f t="shared" si="1374"/>
        <v>566.07999999999993</v>
      </c>
      <c r="Y4323" s="14">
        <f t="shared" si="1375"/>
        <v>0</v>
      </c>
      <c r="Z4323" s="14">
        <f t="shared" si="1376"/>
        <v>0</v>
      </c>
      <c r="AA4323" s="14">
        <f t="shared" si="1377"/>
        <v>0</v>
      </c>
      <c r="AB4323" s="14">
        <f t="shared" si="1379"/>
        <v>0</v>
      </c>
      <c r="AC4323" s="15">
        <f t="shared" si="1378"/>
        <v>566.1</v>
      </c>
      <c r="AD4323" s="48">
        <f>(ROUND(AC4323-AC4318,1)/AC4318)</f>
        <v>-6.1505305039787794E-2</v>
      </c>
      <c r="AE4323" s="113"/>
      <c r="AF4323" s="60"/>
    </row>
    <row r="4324" spans="1:32">
      <c r="A4324" s="99" t="s">
        <v>594</v>
      </c>
      <c r="B4324" s="87"/>
      <c r="C4324" s="21" t="s">
        <v>1</v>
      </c>
      <c r="D4324" s="12">
        <v>58</v>
      </c>
      <c r="E4324" s="12">
        <v>125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85</v>
      </c>
      <c r="L4324" s="13">
        <v>0</v>
      </c>
      <c r="M4324" s="13">
        <v>0</v>
      </c>
      <c r="N4324" s="14">
        <f>D4324*$D$9</f>
        <v>75.400000000000006</v>
      </c>
      <c r="O4324" s="14">
        <f>E4324*$E$9</f>
        <v>187.5</v>
      </c>
      <c r="P4324" s="14">
        <f>F4324*$F$9</f>
        <v>0</v>
      </c>
      <c r="Q4324" s="14">
        <f>G4324*$G$9</f>
        <v>0</v>
      </c>
      <c r="R4324" s="14">
        <f>H4324*$H$9</f>
        <v>0</v>
      </c>
      <c r="S4324" s="14">
        <f>(N4324/100)*(I4324*$I$9)+(N4324/100)*(J4324*$J$9)</f>
        <v>120.64000000000001</v>
      </c>
      <c r="T4324" s="14">
        <f>(O4324/100)*(K4324*$K$9)</f>
        <v>318.75</v>
      </c>
      <c r="U4324" s="14">
        <f>(P4324/100)*(K4324*$K$9)+(P4324/100)*(L4324*$L$9)</f>
        <v>0</v>
      </c>
      <c r="V4324" s="14">
        <f>(Q4324/100)*(L4324*$L$9)</f>
        <v>0</v>
      </c>
      <c r="W4324" s="14">
        <f>(R4324/100)*(K4324*$K$9)+(R4324/100)*(L4324*$L$9)</f>
        <v>0</v>
      </c>
      <c r="X4324" s="14">
        <f t="shared" si="1374"/>
        <v>196.04000000000002</v>
      </c>
      <c r="Y4324" s="14">
        <f t="shared" si="1375"/>
        <v>506.25</v>
      </c>
      <c r="Z4324" s="14">
        <f t="shared" si="1376"/>
        <v>0</v>
      </c>
      <c r="AA4324" s="14">
        <f t="shared" si="1377"/>
        <v>0</v>
      </c>
      <c r="AB4324" s="14">
        <f t="shared" si="1379"/>
        <v>0</v>
      </c>
      <c r="AC4324" s="15">
        <f t="shared" si="1378"/>
        <v>702.3</v>
      </c>
      <c r="AD4324" s="48">
        <f>(ROUND(AC4324-AC4318,1)/AC4318)</f>
        <v>0.16429045092838193</v>
      </c>
      <c r="AE4324" s="113"/>
      <c r="AF4324" s="60"/>
    </row>
    <row r="4325" spans="1:32">
      <c r="A4325" s="99" t="s">
        <v>829</v>
      </c>
      <c r="B4325" s="87"/>
      <c r="C4325" s="21" t="s">
        <v>2</v>
      </c>
      <c r="D4325" s="12">
        <v>58</v>
      </c>
      <c r="E4325" s="12">
        <v>0</v>
      </c>
      <c r="F4325" s="12">
        <v>125</v>
      </c>
      <c r="G4325" s="12">
        <v>0</v>
      </c>
      <c r="H4325" s="12">
        <v>0</v>
      </c>
      <c r="I4325" s="13">
        <v>30</v>
      </c>
      <c r="J4325" s="13">
        <v>50</v>
      </c>
      <c r="K4325" s="13">
        <v>42.5</v>
      </c>
      <c r="L4325" s="13">
        <v>42.5</v>
      </c>
      <c r="M4325" s="13">
        <v>0</v>
      </c>
      <c r="N4325" s="14">
        <f>D4325*$D$10</f>
        <v>75.400000000000006</v>
      </c>
      <c r="O4325" s="14">
        <f>E4325*$E$10</f>
        <v>0</v>
      </c>
      <c r="P4325" s="14">
        <f>F4325*$F$10</f>
        <v>187.5</v>
      </c>
      <c r="Q4325" s="14">
        <f>G4325*$G$10</f>
        <v>0</v>
      </c>
      <c r="R4325" s="14">
        <f>H4325*$H$10</f>
        <v>0</v>
      </c>
      <c r="S4325" s="14">
        <f>(N4325/100)*(I4325*$I$10)+(N4325/100)*(J4325*$J$10)</f>
        <v>120.64000000000001</v>
      </c>
      <c r="T4325" s="14">
        <f>(O4325/100)*(K4325*$J$10)</f>
        <v>0</v>
      </c>
      <c r="U4325" s="14">
        <f>(P4325/100)*(K4325*$K$10)+(P4325/100)*(L4325*$L$10)</f>
        <v>318.75</v>
      </c>
      <c r="V4325" s="14">
        <f>(Q4325/100)*(L4325*$L$10)</f>
        <v>0</v>
      </c>
      <c r="W4325" s="14">
        <f>(R4325/100)*(K4325*$K$10)+(R4325/100)*(L4325*$L$10)</f>
        <v>0</v>
      </c>
      <c r="X4325" s="14">
        <f t="shared" si="1374"/>
        <v>196.04000000000002</v>
      </c>
      <c r="Y4325" s="14">
        <f t="shared" si="1375"/>
        <v>0</v>
      </c>
      <c r="Z4325" s="14">
        <f t="shared" si="1376"/>
        <v>506.25</v>
      </c>
      <c r="AA4325" s="14">
        <f t="shared" si="1377"/>
        <v>0</v>
      </c>
      <c r="AB4325" s="14">
        <f t="shared" si="1379"/>
        <v>0</v>
      </c>
      <c r="AC4325" s="15">
        <f t="shared" si="1378"/>
        <v>702.3</v>
      </c>
      <c r="AD4325" s="48">
        <f>(ROUND(AC4325-AC4318,1)/AC4318)</f>
        <v>0.16429045092838193</v>
      </c>
      <c r="AE4325" s="113"/>
      <c r="AF4325" s="60"/>
    </row>
    <row r="4326" spans="1:32">
      <c r="A4326" s="99" t="s">
        <v>830</v>
      </c>
      <c r="B4326" s="87"/>
      <c r="C4326" s="21" t="s">
        <v>3</v>
      </c>
      <c r="D4326" s="12">
        <v>58</v>
      </c>
      <c r="E4326" s="12">
        <v>0</v>
      </c>
      <c r="F4326" s="12">
        <v>0</v>
      </c>
      <c r="G4326" s="12">
        <v>125</v>
      </c>
      <c r="H4326" s="12">
        <v>0</v>
      </c>
      <c r="I4326" s="13">
        <v>30</v>
      </c>
      <c r="J4326" s="13">
        <v>50</v>
      </c>
      <c r="K4326" s="13">
        <v>0</v>
      </c>
      <c r="L4326" s="13">
        <v>85</v>
      </c>
      <c r="M4326" s="13">
        <v>0</v>
      </c>
      <c r="N4326" s="14">
        <f>D4326*$D$11</f>
        <v>75.400000000000006</v>
      </c>
      <c r="O4326" s="14">
        <f>E4326*$E$11</f>
        <v>0</v>
      </c>
      <c r="P4326" s="14">
        <f>F4326*$F$11</f>
        <v>0</v>
      </c>
      <c r="Q4326" s="14">
        <f>G4326*$G$11</f>
        <v>187.5</v>
      </c>
      <c r="R4326" s="14">
        <f>H4326*$H$11</f>
        <v>0</v>
      </c>
      <c r="S4326" s="14">
        <f>(N4326/100)*(I4326*$I$11)+(N4326/100)*(J4326*$J$11)</f>
        <v>120.64000000000001</v>
      </c>
      <c r="T4326" s="14">
        <f>(O4326/100)*(K4326*$K$11)</f>
        <v>0</v>
      </c>
      <c r="U4326" s="14">
        <f>(P4326/100)*(K4326*$K$11)+(P4326/100)*(L4326*$L$11)</f>
        <v>0</v>
      </c>
      <c r="V4326" s="14">
        <f>(Q4326/100)*(L4326*$L$11)</f>
        <v>318.75</v>
      </c>
      <c r="W4326" s="14">
        <f>(R4326/100)*(K4326*$K$11)+(R4326/100)*(L4326*$L$11)</f>
        <v>0</v>
      </c>
      <c r="X4326" s="14">
        <f t="shared" si="1374"/>
        <v>196.04000000000002</v>
      </c>
      <c r="Y4326" s="14">
        <f t="shared" si="1375"/>
        <v>0</v>
      </c>
      <c r="Z4326" s="14">
        <f t="shared" si="1376"/>
        <v>0</v>
      </c>
      <c r="AA4326" s="14">
        <f t="shared" si="1377"/>
        <v>506.25</v>
      </c>
      <c r="AB4326" s="14">
        <f t="shared" si="1379"/>
        <v>0</v>
      </c>
      <c r="AC4326" s="15">
        <f t="shared" si="1378"/>
        <v>702.3</v>
      </c>
      <c r="AD4326" s="48">
        <f>(ROUND(AC4326-AC4318,1)/AC4318)</f>
        <v>0.16429045092838193</v>
      </c>
      <c r="AE4326" s="113"/>
      <c r="AF4326" s="60"/>
    </row>
    <row r="4327" spans="1:32">
      <c r="A4327" s="99" t="s">
        <v>831</v>
      </c>
      <c r="B4327" s="87"/>
      <c r="C4327" s="21" t="s">
        <v>4</v>
      </c>
      <c r="D4327" s="12">
        <v>58</v>
      </c>
      <c r="E4327" s="12">
        <v>0</v>
      </c>
      <c r="F4327" s="12">
        <v>0</v>
      </c>
      <c r="G4327" s="12">
        <v>0</v>
      </c>
      <c r="H4327" s="12">
        <v>125</v>
      </c>
      <c r="I4327" s="13">
        <v>30</v>
      </c>
      <c r="J4327" s="13">
        <v>50</v>
      </c>
      <c r="K4327" s="13">
        <v>42.5</v>
      </c>
      <c r="L4327" s="13">
        <v>42.5</v>
      </c>
      <c r="M4327" s="13">
        <v>0</v>
      </c>
      <c r="N4327" s="14">
        <f>D4327*$D$12</f>
        <v>75.400000000000006</v>
      </c>
      <c r="O4327" s="14">
        <f>E4327*$E$12</f>
        <v>0</v>
      </c>
      <c r="P4327" s="14">
        <f>F4327*$F$12</f>
        <v>0</v>
      </c>
      <c r="Q4327" s="14">
        <f>G4327*$G$12</f>
        <v>0</v>
      </c>
      <c r="R4327" s="14">
        <f>H4327*$H$12</f>
        <v>187.5</v>
      </c>
      <c r="S4327" s="14">
        <f>(N4327/100)*(I4327*$I$12)+(N4327/100)*(J4327*$J$12)</f>
        <v>120.64000000000001</v>
      </c>
      <c r="T4327" s="14">
        <f>(O4327/100)*(K4327*$K$12)</f>
        <v>0</v>
      </c>
      <c r="U4327" s="14">
        <f>(P4327/100)*(K4327*$K$12)+(P4327/100)*(L4327*$L$12)</f>
        <v>0</v>
      </c>
      <c r="V4327" s="14">
        <f>(Q4327/100)*(L4327*$L$12)</f>
        <v>0</v>
      </c>
      <c r="W4327" s="14">
        <f>(R4327/100)*(K4327*$K$12)+(R4327/100)*(L4327*$L$12)</f>
        <v>318.75</v>
      </c>
      <c r="X4327" s="14">
        <f t="shared" si="1374"/>
        <v>196.04000000000002</v>
      </c>
      <c r="Y4327" s="14">
        <f t="shared" si="1375"/>
        <v>0</v>
      </c>
      <c r="Z4327" s="14">
        <f t="shared" si="1376"/>
        <v>0</v>
      </c>
      <c r="AA4327" s="14">
        <f t="shared" si="1377"/>
        <v>0</v>
      </c>
      <c r="AB4327" s="14">
        <f t="shared" si="1379"/>
        <v>506.25</v>
      </c>
      <c r="AC4327" s="15">
        <f t="shared" si="1378"/>
        <v>702.3</v>
      </c>
      <c r="AD4327" s="48">
        <f>(ROUND(AC4327-AC4318,1)/AC4318)</f>
        <v>0.16429045092838193</v>
      </c>
      <c r="AE4327" s="111"/>
      <c r="AF4327" s="60"/>
    </row>
    <row r="4328" spans="1:32">
      <c r="A4328" s="99" t="s">
        <v>832</v>
      </c>
      <c r="B4328" s="87"/>
      <c r="C4328" s="21" t="s">
        <v>327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50</v>
      </c>
      <c r="K4328" s="13">
        <v>0</v>
      </c>
      <c r="L4328" s="13">
        <v>0</v>
      </c>
      <c r="M4328" s="13">
        <v>70</v>
      </c>
      <c r="N4328" s="14">
        <f>D4328*$D$13</f>
        <v>174</v>
      </c>
      <c r="O4328" s="14">
        <f>E4328*$E$13</f>
        <v>0</v>
      </c>
      <c r="P4328" s="14">
        <f>F4328*$F$13</f>
        <v>0</v>
      </c>
      <c r="Q4328" s="14">
        <f>G4328*$G$13</f>
        <v>0</v>
      </c>
      <c r="R4328" s="14">
        <f>H4328*$H$13</f>
        <v>0</v>
      </c>
      <c r="S4328" s="14">
        <f>(N4328/100)*(I4328*$I$13)+(N4328/100)*(J4328*$J$13)+(N4328/100)*(M4328*$M$13)</f>
        <v>522</v>
      </c>
      <c r="T4328" s="14">
        <f>(O4328/100)*(K4328*$K$13)+(O4328/100)*(M4328*$M$13)</f>
        <v>0</v>
      </c>
      <c r="U4328" s="14">
        <f>(P4328/100)*(K4328*$K$13)+(P4328/100)*(L4328*$L$13)+(P4328/100)*(M4328*$M$13)</f>
        <v>0</v>
      </c>
      <c r="V4328" s="14">
        <f>(Q4328/100)*(L4328*$L$13)+(Q4328/100)*(M4328*$M$13)</f>
        <v>0</v>
      </c>
      <c r="W4328" s="14">
        <f>(R4328/100)*(K4328*$K$13)+(R4328/100)*(L4328*$L$13)+(R4328/100)*(M4328*$M$13)</f>
        <v>0</v>
      </c>
      <c r="X4328" s="14">
        <f>N4328+S4328</f>
        <v>696</v>
      </c>
      <c r="Y4328" s="14">
        <f t="shared" si="1375"/>
        <v>0</v>
      </c>
      <c r="Z4328" s="14">
        <f t="shared" si="1376"/>
        <v>0</v>
      </c>
      <c r="AA4328" s="14">
        <f t="shared" si="1377"/>
        <v>0</v>
      </c>
      <c r="AB4328" s="14">
        <f t="shared" si="1379"/>
        <v>0</v>
      </c>
      <c r="AC4328" s="15">
        <f t="shared" si="1378"/>
        <v>696</v>
      </c>
      <c r="AD4328" s="48">
        <f>(ROUND(AC4328-AC4318,1)/AC4318)</f>
        <v>0.15384615384615383</v>
      </c>
      <c r="AE4328" s="113"/>
      <c r="AF4328" s="60"/>
    </row>
    <row r="4329" spans="1:32">
      <c r="A4329" s="99" t="s">
        <v>833</v>
      </c>
      <c r="B4329" s="87"/>
      <c r="C4329" s="21" t="s">
        <v>328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70</v>
      </c>
      <c r="L4329" s="13">
        <v>0</v>
      </c>
      <c r="M4329" s="13">
        <v>0</v>
      </c>
      <c r="N4329" s="14">
        <f>D4329*$D$14</f>
        <v>174</v>
      </c>
      <c r="O4329" s="14">
        <f>E4329*$E$14</f>
        <v>0</v>
      </c>
      <c r="P4329" s="14">
        <f>F4329*$F$14</f>
        <v>0</v>
      </c>
      <c r="Q4329" s="14">
        <f>G4329*$G$14</f>
        <v>0</v>
      </c>
      <c r="R4329" s="14">
        <f>H4329*$H$14</f>
        <v>0</v>
      </c>
      <c r="S4329" s="14">
        <f>(N4329/100)*(I4329*$I$14)+(N4329/100)*(J4329*$J$14)+(N4329/100)*(K4329*$K$14)</f>
        <v>522</v>
      </c>
      <c r="T4329" s="14">
        <f>(O4329/100)*(K4329*$K$14)</f>
        <v>0</v>
      </c>
      <c r="U4329" s="14">
        <f>(P4329/100)*(K4329*$K$14)+(P4329/100)*(L4329*$L$14)</f>
        <v>0</v>
      </c>
      <c r="V4329" s="14">
        <f>(Q4329/100)*(L4329*$L$14)</f>
        <v>0</v>
      </c>
      <c r="W4329" s="14">
        <f>(R4329/100)*(K4329*$L$14)+(R4329/100)*(L4329*$M$14)</f>
        <v>0</v>
      </c>
      <c r="X4329" s="14">
        <f t="shared" si="1374"/>
        <v>696</v>
      </c>
      <c r="Y4329" s="14">
        <f t="shared" si="1375"/>
        <v>0</v>
      </c>
      <c r="Z4329" s="14">
        <f t="shared" si="1376"/>
        <v>0</v>
      </c>
      <c r="AA4329" s="14">
        <f t="shared" si="1377"/>
        <v>0</v>
      </c>
      <c r="AB4329" s="14">
        <f t="shared" si="1379"/>
        <v>0</v>
      </c>
      <c r="AC4329" s="15">
        <f t="shared" si="1378"/>
        <v>696</v>
      </c>
      <c r="AD4329" s="48">
        <f>(ROUND(AC4329-AC4318,1)/AC4318)</f>
        <v>0.15384615384615383</v>
      </c>
      <c r="AE4329" s="113"/>
      <c r="AF4329" s="60"/>
    </row>
    <row r="4330" spans="1:32">
      <c r="A4330" s="99"/>
      <c r="B4330" s="87"/>
      <c r="C4330" s="21" t="s">
        <v>329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30</v>
      </c>
      <c r="J4330" s="13">
        <v>50</v>
      </c>
      <c r="K4330" s="13">
        <v>0</v>
      </c>
      <c r="L4330" s="13">
        <v>70</v>
      </c>
      <c r="M4330" s="13">
        <v>0</v>
      </c>
      <c r="N4330" s="14">
        <f>D4330*$D$15</f>
        <v>174</v>
      </c>
      <c r="O4330" s="14">
        <f>E4330*$E$15</f>
        <v>0</v>
      </c>
      <c r="P4330" s="14">
        <f>F4330*$F$15</f>
        <v>0</v>
      </c>
      <c r="Q4330" s="14">
        <f>G4330*$G$15</f>
        <v>0</v>
      </c>
      <c r="R4330" s="14">
        <f>H4330*$H$15</f>
        <v>0</v>
      </c>
      <c r="S4330" s="14">
        <f>(N4330/100)*(I4330*$I$15)+(N4330/100)*(J4330*$J$15)+(N4330/100)*(L4330*$L$15)</f>
        <v>522</v>
      </c>
      <c r="T4330" s="14">
        <f>(O4330/100)*(K4330*$K$15)</f>
        <v>0</v>
      </c>
      <c r="U4330" s="14">
        <f>(P4330/100)*(K4330*$K$15)+(P4330/100)*(L4330*$L$15)</f>
        <v>0</v>
      </c>
      <c r="V4330" s="14">
        <f>(Q4330/100)*(L4330*$L$15)</f>
        <v>0</v>
      </c>
      <c r="W4330" s="14">
        <f>(R4330/100)*(K4330*$K$15)+(R4330/100)*(L4330*$L$15)</f>
        <v>0</v>
      </c>
      <c r="X4330" s="14">
        <f t="shared" si="1374"/>
        <v>696</v>
      </c>
      <c r="Y4330" s="14">
        <f t="shared" si="1375"/>
        <v>0</v>
      </c>
      <c r="Z4330" s="14">
        <f t="shared" si="1376"/>
        <v>0</v>
      </c>
      <c r="AA4330" s="14">
        <f t="shared" si="1377"/>
        <v>0</v>
      </c>
      <c r="AB4330" s="14">
        <f t="shared" si="1379"/>
        <v>0</v>
      </c>
      <c r="AC4330" s="15">
        <f t="shared" si="1378"/>
        <v>696</v>
      </c>
      <c r="AD4330" s="48">
        <f>(ROUND(AC4330-AC4318,1)/AC4318)</f>
        <v>0.15384615384615383</v>
      </c>
      <c r="AE4330" s="113"/>
      <c r="AF4330" s="60"/>
    </row>
    <row r="4331" spans="1:32">
      <c r="A4331" s="99"/>
      <c r="B4331" s="87"/>
      <c r="C4331" s="21" t="s">
        <v>325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80</v>
      </c>
      <c r="K4331" s="13">
        <v>0</v>
      </c>
      <c r="L4331" s="13">
        <v>0</v>
      </c>
      <c r="M4331" s="13">
        <v>0</v>
      </c>
      <c r="N4331" s="14">
        <f>D4331*$D$16</f>
        <v>185.60000000000002</v>
      </c>
      <c r="O4331" s="14">
        <f>E4331*$E$16</f>
        <v>0</v>
      </c>
      <c r="P4331" s="14">
        <f>F4331*$F$16</f>
        <v>0</v>
      </c>
      <c r="Q4331" s="14">
        <f>G4331*$G$16</f>
        <v>0</v>
      </c>
      <c r="R4331" s="14">
        <f>H4331*$H$16</f>
        <v>0</v>
      </c>
      <c r="S4331" s="14">
        <f>(N4331/100)*(I4331*$I$16)+(N4331/100)*(J4331*$J$16)</f>
        <v>575.36000000000013</v>
      </c>
      <c r="T4331" s="14">
        <f>(O4331/100)*(K4331*$K$16)</f>
        <v>0</v>
      </c>
      <c r="U4331" s="14">
        <f>(P4331/100)*(K4331*$K$16)+(P4331/100)*(L4331*$L$16)</f>
        <v>0</v>
      </c>
      <c r="V4331" s="14">
        <f>(Q4331/100)*(L4331*$L$16)</f>
        <v>0</v>
      </c>
      <c r="W4331" s="14">
        <f>(R4331/100)*(K4331*$K$16)+(R4331/100)*(L4331*$L$16)</f>
        <v>0</v>
      </c>
      <c r="X4331" s="14">
        <f t="shared" si="1374"/>
        <v>760.96000000000015</v>
      </c>
      <c r="Y4331" s="14">
        <f t="shared" si="1375"/>
        <v>0</v>
      </c>
      <c r="Z4331" s="14">
        <f t="shared" si="1376"/>
        <v>0</v>
      </c>
      <c r="AA4331" s="14">
        <f t="shared" si="1377"/>
        <v>0</v>
      </c>
      <c r="AB4331" s="14">
        <f t="shared" si="1379"/>
        <v>0</v>
      </c>
      <c r="AC4331" s="15">
        <f t="shared" si="1378"/>
        <v>761</v>
      </c>
      <c r="AD4331" s="48">
        <f>(ROUND(AC4331-AC4318,1)/AC4318)</f>
        <v>0.26160477453580899</v>
      </c>
      <c r="AE4331" s="113"/>
      <c r="AF4331" s="60"/>
    </row>
    <row r="4332" spans="1:32">
      <c r="A4332" s="99"/>
      <c r="B4332" s="87"/>
      <c r="C4332" s="21" t="s">
        <v>326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60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D4332*$D$17</f>
        <v>185.60000000000002</v>
      </c>
      <c r="O4332" s="14">
        <f>E4332*$E$17</f>
        <v>0</v>
      </c>
      <c r="P4332" s="14">
        <f>F4332*$F$17</f>
        <v>0</v>
      </c>
      <c r="Q4332" s="14">
        <f>G4332*$G$17</f>
        <v>0</v>
      </c>
      <c r="R4332" s="14">
        <f>H4332*$H$17</f>
        <v>0</v>
      </c>
      <c r="S4332" s="14">
        <f>(N4332/100)*(I4332*$I$17)+(N4332/100)*(J4332*$J$17)</f>
        <v>482.56000000000006</v>
      </c>
      <c r="T4332" s="14">
        <f>(O4332/100)*(K4332*$K$17)</f>
        <v>0</v>
      </c>
      <c r="U4332" s="14">
        <f>(P4332/100)*(K4332*$K$17)+(P4332/100)*(L4332*$L$17)</f>
        <v>0</v>
      </c>
      <c r="V4332" s="14">
        <f>(Q4332/100)*(L4332*$L$17)</f>
        <v>0</v>
      </c>
      <c r="W4332" s="14">
        <f>(R4332/100)*(K4332*$K$17)+(R4332/100)*(L4332*$L$17)</f>
        <v>0</v>
      </c>
      <c r="X4332" s="14">
        <f t="shared" si="1374"/>
        <v>668.16000000000008</v>
      </c>
      <c r="Y4332" s="14">
        <f t="shared" si="1375"/>
        <v>0</v>
      </c>
      <c r="Z4332" s="14">
        <f t="shared" si="1376"/>
        <v>0</v>
      </c>
      <c r="AA4332" s="14">
        <f t="shared" si="1377"/>
        <v>0</v>
      </c>
      <c r="AB4332" s="14">
        <f t="shared" si="1379"/>
        <v>0</v>
      </c>
      <c r="AC4332" s="15">
        <f t="shared" si="1378"/>
        <v>668.2</v>
      </c>
      <c r="AD4332" s="48">
        <f>(ROUND(AC4332-AC4318,1)/AC4318)</f>
        <v>0.10775862068965517</v>
      </c>
      <c r="AE4332" s="113"/>
      <c r="AF4332" s="60"/>
    </row>
    <row r="4333" spans="1:32">
      <c r="A4333" s="106" t="s">
        <v>0</v>
      </c>
      <c r="B4333" s="88" t="s">
        <v>187</v>
      </c>
      <c r="C4333" s="50" t="s">
        <v>243</v>
      </c>
      <c r="D4333" s="11">
        <v>125</v>
      </c>
      <c r="E4333" s="11">
        <v>0</v>
      </c>
      <c r="F4333" s="11">
        <v>0</v>
      </c>
      <c r="G4333" s="11">
        <v>0</v>
      </c>
      <c r="H4333" s="11">
        <v>0</v>
      </c>
      <c r="I4333" s="51">
        <v>40</v>
      </c>
      <c r="J4333" s="51">
        <v>30</v>
      </c>
      <c r="K4333" s="51">
        <v>0</v>
      </c>
      <c r="L4333" s="51">
        <v>0</v>
      </c>
      <c r="M4333" s="51">
        <v>0</v>
      </c>
      <c r="N4333" s="52">
        <f>D4333*$D$3</f>
        <v>250</v>
      </c>
      <c r="O4333" s="52">
        <f>E4333*$E$3</f>
        <v>0</v>
      </c>
      <c r="P4333" s="52">
        <f>F4333*$F$3</f>
        <v>0</v>
      </c>
      <c r="Q4333" s="52">
        <f>G4333*$G$3</f>
        <v>0</v>
      </c>
      <c r="R4333" s="52">
        <f>H4333*$H$3</f>
        <v>0</v>
      </c>
      <c r="S4333" s="52">
        <f>(N4333/100)*(I4333*$I$3)+(N4333/100)*(J4333*$J$3)</f>
        <v>350</v>
      </c>
      <c r="T4333" s="52">
        <f>(O4333/100)*(K4333*$K$3)</f>
        <v>0</v>
      </c>
      <c r="U4333" s="52">
        <f>(P4333/100)*(K4333*$K$3)+(P4333/100)*(L4333*$L$3)</f>
        <v>0</v>
      </c>
      <c r="V4333" s="52">
        <f>(Q4333/100)*(L4333*$L$3)</f>
        <v>0</v>
      </c>
      <c r="W4333" s="52">
        <f>(R4333/100)*(K4333*$K$3)+(R4333/100)*(L4333*$L$3)</f>
        <v>0</v>
      </c>
      <c r="X4333" s="52">
        <f t="shared" si="1374"/>
        <v>600</v>
      </c>
      <c r="Y4333" s="52">
        <f t="shared" si="1375"/>
        <v>0</v>
      </c>
      <c r="Z4333" s="52">
        <f t="shared" si="1376"/>
        <v>0</v>
      </c>
      <c r="AA4333" s="52">
        <f t="shared" si="1377"/>
        <v>0</v>
      </c>
      <c r="AB4333" s="52">
        <f t="shared" si="1379"/>
        <v>0</v>
      </c>
      <c r="AC4333" s="53">
        <f>ROUND(X4333+Y4333+Z4333+AA4333+AB4333,1)</f>
        <v>600</v>
      </c>
      <c r="AD4333" s="58">
        <v>0</v>
      </c>
      <c r="AE4333" s="113"/>
      <c r="AF4333" s="60"/>
    </row>
    <row r="4334" spans="1:32">
      <c r="A4334" s="99" t="s">
        <v>800</v>
      </c>
      <c r="B4334" s="89">
        <v>16</v>
      </c>
      <c r="C4334" s="21" t="s">
        <v>324</v>
      </c>
      <c r="D4334" s="12">
        <v>125</v>
      </c>
      <c r="E4334" s="12">
        <v>0</v>
      </c>
      <c r="F4334" s="12">
        <v>0</v>
      </c>
      <c r="G4334" s="12">
        <v>0</v>
      </c>
      <c r="H4334" s="12">
        <v>0</v>
      </c>
      <c r="I4334" s="13">
        <v>55</v>
      </c>
      <c r="J4334" s="13">
        <v>44</v>
      </c>
      <c r="K4334" s="13">
        <v>0</v>
      </c>
      <c r="L4334" s="13">
        <v>0</v>
      </c>
      <c r="M4334" s="13">
        <v>0</v>
      </c>
      <c r="N4334" s="14">
        <f>D4334*$D$4</f>
        <v>200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495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4"/>
        <v>695</v>
      </c>
      <c r="Y4334" s="14">
        <f t="shared" si="1375"/>
        <v>0</v>
      </c>
      <c r="Z4334" s="14">
        <f t="shared" si="1376"/>
        <v>0</v>
      </c>
      <c r="AA4334" s="14">
        <f t="shared" si="1377"/>
        <v>0</v>
      </c>
      <c r="AB4334" s="14">
        <f t="shared" ref="AB4334:AB4350" si="1380">R4334+W4334</f>
        <v>0</v>
      </c>
      <c r="AC4334" s="15">
        <f>ROUND(X4334+Y4334+Z4334+AA4334+AB4334,1)</f>
        <v>695</v>
      </c>
      <c r="AD4334" s="48">
        <f>(ROUND(AC4334-AC4333,1)/AC4333)</f>
        <v>0.15833333333333333</v>
      </c>
      <c r="AE4334" s="113"/>
      <c r="AF4334" s="60"/>
    </row>
    <row r="4335" spans="1:32">
      <c r="A4335" s="99" t="s">
        <v>801</v>
      </c>
      <c r="B4335" s="89">
        <v>10</v>
      </c>
      <c r="C4335" s="21" t="s">
        <v>834</v>
      </c>
      <c r="D4335" s="12">
        <v>125</v>
      </c>
      <c r="E4335" s="12">
        <v>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D4335*$D$5</f>
        <v>250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315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4"/>
        <v>565</v>
      </c>
      <c r="Y4335" s="14">
        <f t="shared" si="1375"/>
        <v>0</v>
      </c>
      <c r="Z4335" s="14">
        <f t="shared" si="1376"/>
        <v>0</v>
      </c>
      <c r="AA4335" s="14">
        <f t="shared" si="1377"/>
        <v>0</v>
      </c>
      <c r="AB4335" s="14">
        <f t="shared" si="1380"/>
        <v>0</v>
      </c>
      <c r="AC4335" s="15">
        <f t="shared" ref="AC4335:AC4347" si="1381">ROUND(X4335+Y4335+Z4335+AA4335+AB4335,1)</f>
        <v>565</v>
      </c>
      <c r="AD4335" s="48">
        <f>(ROUND(AC4335-AC4333,1)/AC4333)</f>
        <v>-5.8333333333333334E-2</v>
      </c>
      <c r="AE4335" s="113"/>
      <c r="AF4335" s="60"/>
    </row>
    <row r="4336" spans="1:32">
      <c r="A4336" s="99" t="s">
        <v>802</v>
      </c>
      <c r="B4336" s="89">
        <v>0</v>
      </c>
      <c r="C4336" s="21" t="s">
        <v>337</v>
      </c>
      <c r="D4336" s="12">
        <v>125</v>
      </c>
      <c r="E4336" s="12">
        <v>0</v>
      </c>
      <c r="F4336" s="12">
        <v>0</v>
      </c>
      <c r="G4336" s="12">
        <v>0</v>
      </c>
      <c r="H4336" s="12">
        <v>0</v>
      </c>
      <c r="I4336" s="13">
        <v>40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D4336*$D$6</f>
        <v>250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315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4"/>
        <v>565</v>
      </c>
      <c r="Y4336" s="14">
        <f t="shared" si="1375"/>
        <v>0</v>
      </c>
      <c r="Z4336" s="14">
        <f t="shared" si="1376"/>
        <v>0</v>
      </c>
      <c r="AA4336" s="14">
        <f t="shared" si="1377"/>
        <v>0</v>
      </c>
      <c r="AB4336" s="14">
        <f t="shared" si="1380"/>
        <v>0</v>
      </c>
      <c r="AC4336" s="15">
        <f t="shared" si="1381"/>
        <v>565</v>
      </c>
      <c r="AD4336" s="48">
        <f>(ROUND(AC4336-AC4333,1)/AC4333)</f>
        <v>-5.8333333333333334E-2</v>
      </c>
      <c r="AE4336" s="113"/>
      <c r="AF4336" s="60"/>
    </row>
    <row r="4337" spans="1:32">
      <c r="A4337" s="99" t="s">
        <v>803</v>
      </c>
      <c r="B4337" s="89">
        <v>0</v>
      </c>
      <c r="C4337" s="21" t="s">
        <v>338</v>
      </c>
      <c r="D4337" s="12">
        <v>125</v>
      </c>
      <c r="E4337" s="12">
        <v>0</v>
      </c>
      <c r="F4337" s="12">
        <v>0</v>
      </c>
      <c r="G4337" s="12">
        <v>0</v>
      </c>
      <c r="H4337" s="12">
        <v>0</v>
      </c>
      <c r="I4337" s="13">
        <v>40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D4337*$D$7</f>
        <v>250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315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4"/>
        <v>565</v>
      </c>
      <c r="Y4337" s="14">
        <f t="shared" si="1375"/>
        <v>0</v>
      </c>
      <c r="Z4337" s="14">
        <f t="shared" si="1376"/>
        <v>0</v>
      </c>
      <c r="AA4337" s="14">
        <f t="shared" si="1377"/>
        <v>0</v>
      </c>
      <c r="AB4337" s="14">
        <f t="shared" si="1380"/>
        <v>0</v>
      </c>
      <c r="AC4337" s="15">
        <f t="shared" si="1381"/>
        <v>565</v>
      </c>
      <c r="AD4337" s="48">
        <f>(ROUND(AC4337-AC4333,1)/AC4333)</f>
        <v>-5.8333333333333334E-2</v>
      </c>
      <c r="AE4337" s="113"/>
      <c r="AF4337" s="60"/>
    </row>
    <row r="4338" spans="1:32">
      <c r="A4338" s="99" t="s">
        <v>653</v>
      </c>
      <c r="B4338" s="89"/>
      <c r="C4338" s="21" t="s">
        <v>339</v>
      </c>
      <c r="D4338" s="12">
        <v>125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30</v>
      </c>
      <c r="K4338" s="13">
        <v>0</v>
      </c>
      <c r="L4338" s="13">
        <v>0</v>
      </c>
      <c r="M4338" s="13">
        <v>0</v>
      </c>
      <c r="N4338" s="14">
        <f>D4338*$D$8</f>
        <v>250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315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4"/>
        <v>565</v>
      </c>
      <c r="Y4338" s="14">
        <f t="shared" si="1375"/>
        <v>0</v>
      </c>
      <c r="Z4338" s="14">
        <f t="shared" si="1376"/>
        <v>0</v>
      </c>
      <c r="AA4338" s="14">
        <f t="shared" si="1377"/>
        <v>0</v>
      </c>
      <c r="AB4338" s="14">
        <f t="shared" si="1380"/>
        <v>0</v>
      </c>
      <c r="AC4338" s="15">
        <f t="shared" si="1381"/>
        <v>565</v>
      </c>
      <c r="AD4338" s="48">
        <f>(ROUND(AC4338-AC4333,1)/AC4333)</f>
        <v>-5.8333333333333334E-2</v>
      </c>
      <c r="AE4338" s="113"/>
      <c r="AF4338" s="60"/>
    </row>
    <row r="4339" spans="1:32">
      <c r="A4339" s="99" t="s">
        <v>594</v>
      </c>
      <c r="B4339" s="89"/>
      <c r="C4339" s="21" t="s">
        <v>1</v>
      </c>
      <c r="D4339" s="12">
        <v>62</v>
      </c>
      <c r="E4339" s="12">
        <v>140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75</v>
      </c>
      <c r="L4339" s="13">
        <v>0</v>
      </c>
      <c r="M4339" s="13">
        <v>0</v>
      </c>
      <c r="N4339" s="14">
        <f>D4339*$D$9</f>
        <v>80.600000000000009</v>
      </c>
      <c r="O4339" s="14">
        <f>E4339*$E$9</f>
        <v>210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112.84</v>
      </c>
      <c r="T4339" s="14">
        <f>(O4339/100)*(K4339*$K$9)</f>
        <v>315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4"/>
        <v>193.44</v>
      </c>
      <c r="Y4339" s="14">
        <f t="shared" si="1375"/>
        <v>525</v>
      </c>
      <c r="Z4339" s="14">
        <f t="shared" si="1376"/>
        <v>0</v>
      </c>
      <c r="AA4339" s="14">
        <f t="shared" si="1377"/>
        <v>0</v>
      </c>
      <c r="AB4339" s="14">
        <f t="shared" si="1380"/>
        <v>0</v>
      </c>
      <c r="AC4339" s="15">
        <f t="shared" si="1381"/>
        <v>718.4</v>
      </c>
      <c r="AD4339" s="48">
        <f>(ROUND(AC4339-AC4333,1)/AC4333)</f>
        <v>0.19733333333333333</v>
      </c>
      <c r="AE4339" s="113"/>
      <c r="AF4339" s="60"/>
    </row>
    <row r="4340" spans="1:32">
      <c r="A4340" s="99" t="s">
        <v>829</v>
      </c>
      <c r="B4340" s="89"/>
      <c r="C4340" s="21" t="s">
        <v>2</v>
      </c>
      <c r="D4340" s="12">
        <v>62</v>
      </c>
      <c r="E4340" s="12">
        <v>0</v>
      </c>
      <c r="F4340" s="12">
        <v>140</v>
      </c>
      <c r="G4340" s="12">
        <v>0</v>
      </c>
      <c r="H4340" s="12">
        <v>0</v>
      </c>
      <c r="I4340" s="13">
        <v>40</v>
      </c>
      <c r="J4340" s="13">
        <v>30</v>
      </c>
      <c r="K4340" s="13">
        <v>37.5</v>
      </c>
      <c r="L4340" s="13">
        <v>37.5</v>
      </c>
      <c r="M4340" s="13">
        <v>0</v>
      </c>
      <c r="N4340" s="14">
        <f>D4340*$D$10</f>
        <v>80.600000000000009</v>
      </c>
      <c r="O4340" s="14">
        <f>E4340*$E$10</f>
        <v>0</v>
      </c>
      <c r="P4340" s="14">
        <f>F4340*$F$10</f>
        <v>210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112.84</v>
      </c>
      <c r="T4340" s="14">
        <f>(O4340/100)*(K4340*$J$10)</f>
        <v>0</v>
      </c>
      <c r="U4340" s="14">
        <f>(P4340/100)*(K4340*$K$10)+(P4340/100)*(L4340*$L$10)</f>
        <v>315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4"/>
        <v>193.44</v>
      </c>
      <c r="Y4340" s="14">
        <f t="shared" si="1375"/>
        <v>0</v>
      </c>
      <c r="Z4340" s="14">
        <f t="shared" si="1376"/>
        <v>525</v>
      </c>
      <c r="AA4340" s="14">
        <f t="shared" si="1377"/>
        <v>0</v>
      </c>
      <c r="AB4340" s="14">
        <f t="shared" si="1380"/>
        <v>0</v>
      </c>
      <c r="AC4340" s="15">
        <f t="shared" si="1381"/>
        <v>718.4</v>
      </c>
      <c r="AD4340" s="48">
        <f>(ROUND(AC4340-AC4333,1)/AC4333)</f>
        <v>0.19733333333333333</v>
      </c>
      <c r="AE4340" s="113"/>
      <c r="AF4340" s="60"/>
    </row>
    <row r="4341" spans="1:32">
      <c r="A4341" s="99" t="s">
        <v>830</v>
      </c>
      <c r="B4341" s="89"/>
      <c r="C4341" s="21" t="s">
        <v>3</v>
      </c>
      <c r="D4341" s="12">
        <v>62</v>
      </c>
      <c r="E4341" s="12">
        <v>0</v>
      </c>
      <c r="F4341" s="12">
        <v>0</v>
      </c>
      <c r="G4341" s="12">
        <v>140</v>
      </c>
      <c r="H4341" s="12">
        <v>0</v>
      </c>
      <c r="I4341" s="13">
        <v>40</v>
      </c>
      <c r="J4341" s="13">
        <v>30</v>
      </c>
      <c r="K4341" s="13">
        <v>0</v>
      </c>
      <c r="L4341" s="13">
        <v>75</v>
      </c>
      <c r="M4341" s="13">
        <v>0</v>
      </c>
      <c r="N4341" s="14">
        <f>D4341*$D$11</f>
        <v>80.600000000000009</v>
      </c>
      <c r="O4341" s="14">
        <f>E4341*$E$11</f>
        <v>0</v>
      </c>
      <c r="P4341" s="14">
        <f>F4341*$F$11</f>
        <v>0</v>
      </c>
      <c r="Q4341" s="14">
        <f>G4341*$G$11</f>
        <v>210</v>
      </c>
      <c r="R4341" s="14">
        <f>H4341*$H$11</f>
        <v>0</v>
      </c>
      <c r="S4341" s="14">
        <f>(N4341/100)*(I4341*$I$11)+(N4341/100)*(J4341*$J$11)</f>
        <v>112.84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315</v>
      </c>
      <c r="W4341" s="14">
        <f>(R4341/100)*(K4341*$K$11)+(R4341/100)*(L4341*$L$11)</f>
        <v>0</v>
      </c>
      <c r="X4341" s="14">
        <f t="shared" si="1374"/>
        <v>193.44</v>
      </c>
      <c r="Y4341" s="14">
        <f t="shared" si="1375"/>
        <v>0</v>
      </c>
      <c r="Z4341" s="14">
        <f t="shared" si="1376"/>
        <v>0</v>
      </c>
      <c r="AA4341" s="14">
        <f t="shared" si="1377"/>
        <v>525</v>
      </c>
      <c r="AB4341" s="14">
        <f t="shared" si="1380"/>
        <v>0</v>
      </c>
      <c r="AC4341" s="15">
        <f t="shared" si="1381"/>
        <v>718.4</v>
      </c>
      <c r="AD4341" s="48">
        <f>(ROUND(AC4341-AC4333,1)/AC4333)</f>
        <v>0.19733333333333333</v>
      </c>
      <c r="AE4341" s="113"/>
      <c r="AF4341" s="60"/>
    </row>
    <row r="4342" spans="1:32">
      <c r="A4342" s="99" t="s">
        <v>831</v>
      </c>
      <c r="B4342" s="89"/>
      <c r="C4342" s="21" t="s">
        <v>4</v>
      </c>
      <c r="D4342" s="12">
        <v>62</v>
      </c>
      <c r="E4342" s="12">
        <v>0</v>
      </c>
      <c r="F4342" s="12">
        <v>0</v>
      </c>
      <c r="G4342" s="12">
        <v>0</v>
      </c>
      <c r="H4342" s="12">
        <v>140</v>
      </c>
      <c r="I4342" s="13">
        <v>40</v>
      </c>
      <c r="J4342" s="13">
        <v>30</v>
      </c>
      <c r="K4342" s="13">
        <v>37.5</v>
      </c>
      <c r="L4342" s="13">
        <v>37.5</v>
      </c>
      <c r="M4342" s="13">
        <v>0</v>
      </c>
      <c r="N4342" s="14">
        <f>D4342*$D$12</f>
        <v>80.600000000000009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210</v>
      </c>
      <c r="S4342" s="14">
        <f>(N4342/100)*(I4342*$I$12)+(N4342/100)*(J4342*$J$12)</f>
        <v>112.84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315</v>
      </c>
      <c r="X4342" s="14">
        <f t="shared" si="1374"/>
        <v>193.44</v>
      </c>
      <c r="Y4342" s="14">
        <f t="shared" si="1375"/>
        <v>0</v>
      </c>
      <c r="Z4342" s="14">
        <f t="shared" si="1376"/>
        <v>0</v>
      </c>
      <c r="AA4342" s="14">
        <f t="shared" si="1377"/>
        <v>0</v>
      </c>
      <c r="AB4342" s="14">
        <f t="shared" si="1380"/>
        <v>525</v>
      </c>
      <c r="AC4342" s="15">
        <f t="shared" si="1381"/>
        <v>718.4</v>
      </c>
      <c r="AD4342" s="48">
        <f>(ROUND(AC4342-AC4333,1)/AC4333)</f>
        <v>0.19733333333333333</v>
      </c>
      <c r="AE4342" s="113"/>
      <c r="AF4342" s="60"/>
    </row>
    <row r="4343" spans="1:32">
      <c r="A4343" s="99" t="s">
        <v>832</v>
      </c>
      <c r="B4343" s="89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30</v>
      </c>
      <c r="K4343" s="13">
        <v>0</v>
      </c>
      <c r="L4343" s="13">
        <v>0</v>
      </c>
      <c r="M4343" s="13">
        <v>65</v>
      </c>
      <c r="N4343" s="14">
        <f>D4343*$D$13</f>
        <v>187.5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506.25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693.75</v>
      </c>
      <c r="Y4343" s="14">
        <f t="shared" si="1375"/>
        <v>0</v>
      </c>
      <c r="Z4343" s="14">
        <f t="shared" si="1376"/>
        <v>0</v>
      </c>
      <c r="AA4343" s="14">
        <f t="shared" si="1377"/>
        <v>0</v>
      </c>
      <c r="AB4343" s="14">
        <f t="shared" si="1380"/>
        <v>0</v>
      </c>
      <c r="AC4343" s="15">
        <f t="shared" si="1381"/>
        <v>693.8</v>
      </c>
      <c r="AD4343" s="48">
        <f>(ROUND(AC4343-AC4333,1)/AC4333)</f>
        <v>0.15633333333333332</v>
      </c>
      <c r="AE4343" s="113"/>
      <c r="AF4343" s="60"/>
    </row>
    <row r="4344" spans="1:32">
      <c r="A4344" s="99" t="s">
        <v>833</v>
      </c>
      <c r="B4344" s="89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30</v>
      </c>
      <c r="K4344" s="13">
        <v>65</v>
      </c>
      <c r="L4344" s="13">
        <v>0</v>
      </c>
      <c r="M4344" s="13">
        <v>0</v>
      </c>
      <c r="N4344" s="14">
        <f>D4344*$D$14</f>
        <v>187.5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506.25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4"/>
        <v>693.75</v>
      </c>
      <c r="Y4344" s="14">
        <f t="shared" si="1375"/>
        <v>0</v>
      </c>
      <c r="Z4344" s="14">
        <f t="shared" si="1376"/>
        <v>0</v>
      </c>
      <c r="AA4344" s="14">
        <f t="shared" si="1377"/>
        <v>0</v>
      </c>
      <c r="AB4344" s="14">
        <f t="shared" si="1380"/>
        <v>0</v>
      </c>
      <c r="AC4344" s="15">
        <f t="shared" si="1381"/>
        <v>693.8</v>
      </c>
      <c r="AD4344" s="48">
        <f>(ROUND(AC4344-AC4333,1)/AC4333)</f>
        <v>0.15633333333333332</v>
      </c>
      <c r="AE4344" s="113"/>
      <c r="AF4344" s="60"/>
    </row>
    <row r="4345" spans="1:32">
      <c r="A4345" s="99"/>
      <c r="B4345" s="89"/>
      <c r="C4345" s="21" t="s">
        <v>329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40</v>
      </c>
      <c r="J4345" s="13">
        <v>30</v>
      </c>
      <c r="K4345" s="13">
        <v>0</v>
      </c>
      <c r="L4345" s="13">
        <v>65</v>
      </c>
      <c r="M4345" s="13">
        <v>0</v>
      </c>
      <c r="N4345" s="14">
        <f>D4345*$D$15</f>
        <v>187.5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506.25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4"/>
        <v>693.75</v>
      </c>
      <c r="Y4345" s="14">
        <f t="shared" si="1375"/>
        <v>0</v>
      </c>
      <c r="Z4345" s="14">
        <f t="shared" si="1376"/>
        <v>0</v>
      </c>
      <c r="AA4345" s="14">
        <f t="shared" si="1377"/>
        <v>0</v>
      </c>
      <c r="AB4345" s="14">
        <f t="shared" si="1380"/>
        <v>0</v>
      </c>
      <c r="AC4345" s="15">
        <f t="shared" si="1381"/>
        <v>693.8</v>
      </c>
      <c r="AD4345" s="48">
        <f>(ROUND(AC4345-AC4333,1)/AC4333)</f>
        <v>0.15633333333333332</v>
      </c>
      <c r="AE4345" s="113"/>
      <c r="AF4345" s="60"/>
    </row>
    <row r="4346" spans="1:32">
      <c r="A4346" s="99"/>
      <c r="B4346" s="89"/>
      <c r="C4346" s="21" t="s">
        <v>325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55</v>
      </c>
      <c r="K4346" s="13">
        <v>0</v>
      </c>
      <c r="L4346" s="13">
        <v>0</v>
      </c>
      <c r="M4346" s="13">
        <v>0</v>
      </c>
      <c r="N4346" s="14">
        <f>D4346*$D$16</f>
        <v>200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465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4"/>
        <v>665</v>
      </c>
      <c r="Y4346" s="14">
        <f t="shared" si="1375"/>
        <v>0</v>
      </c>
      <c r="Z4346" s="14">
        <f t="shared" si="1376"/>
        <v>0</v>
      </c>
      <c r="AA4346" s="14">
        <f t="shared" si="1377"/>
        <v>0</v>
      </c>
      <c r="AB4346" s="14">
        <f t="shared" si="1380"/>
        <v>0</v>
      </c>
      <c r="AC4346" s="15">
        <f t="shared" si="1381"/>
        <v>665</v>
      </c>
      <c r="AD4346" s="48">
        <f>(ROUND(AC4346-AC4333,1)/AC4333)</f>
        <v>0.10833333333333334</v>
      </c>
      <c r="AE4346" s="113"/>
      <c r="AF4346" s="60"/>
    </row>
    <row r="4347" spans="1:32">
      <c r="A4347" s="99"/>
      <c r="B4347" s="89"/>
      <c r="C4347" s="21" t="s">
        <v>326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70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D4347*$D$17</f>
        <v>200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550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4"/>
        <v>750</v>
      </c>
      <c r="Y4347" s="14">
        <f t="shared" si="1375"/>
        <v>0</v>
      </c>
      <c r="Z4347" s="14">
        <f t="shared" si="1376"/>
        <v>0</v>
      </c>
      <c r="AA4347" s="14">
        <f t="shared" si="1377"/>
        <v>0</v>
      </c>
      <c r="AB4347" s="14">
        <f t="shared" si="1380"/>
        <v>0</v>
      </c>
      <c r="AC4347" s="15">
        <f t="shared" si="1381"/>
        <v>750</v>
      </c>
      <c r="AD4347" s="48">
        <f>(ROUND(AC4347-AC4333,1)/AC4333)</f>
        <v>0.25</v>
      </c>
      <c r="AE4347" s="113"/>
      <c r="AF4347" s="60"/>
    </row>
    <row r="4348" spans="1:32">
      <c r="A4348" s="106" t="s">
        <v>0</v>
      </c>
      <c r="B4348" s="86" t="s">
        <v>308</v>
      </c>
      <c r="C4348" s="50" t="s">
        <v>243</v>
      </c>
      <c r="D4348" s="11">
        <v>110</v>
      </c>
      <c r="E4348" s="11">
        <v>0</v>
      </c>
      <c r="F4348" s="11">
        <v>0</v>
      </c>
      <c r="G4348" s="11">
        <v>0</v>
      </c>
      <c r="H4348" s="11">
        <v>0</v>
      </c>
      <c r="I4348" s="51">
        <v>30</v>
      </c>
      <c r="J4348" s="51">
        <v>60</v>
      </c>
      <c r="K4348" s="51">
        <v>0</v>
      </c>
      <c r="L4348" s="51">
        <v>0</v>
      </c>
      <c r="M4348" s="51">
        <v>0</v>
      </c>
      <c r="N4348" s="52">
        <f>D4348*$D$3</f>
        <v>220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396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ref="X4348:X4362" si="1382">N4348+S4348</f>
        <v>616</v>
      </c>
      <c r="Y4348" s="52">
        <f t="shared" ref="Y4348:Y4362" si="1383">O4348+T4348</f>
        <v>0</v>
      </c>
      <c r="Z4348" s="52">
        <f t="shared" ref="Z4348:Z4362" si="1384">P4348+U4348</f>
        <v>0</v>
      </c>
      <c r="AA4348" s="52">
        <f t="shared" ref="AA4348:AA4362" si="1385">Q4348+V4348</f>
        <v>0</v>
      </c>
      <c r="AB4348" s="52">
        <f t="shared" si="1380"/>
        <v>0</v>
      </c>
      <c r="AC4348" s="53">
        <f>ROUND(X4348+Y4348+Z4348+AA4348+AB4348,1)</f>
        <v>616</v>
      </c>
      <c r="AD4348" s="58">
        <v>0</v>
      </c>
      <c r="AE4348" s="113"/>
      <c r="AF4348" s="60"/>
    </row>
    <row r="4349" spans="1:32">
      <c r="A4349" s="99" t="s">
        <v>800</v>
      </c>
      <c r="B4349" s="87">
        <v>16</v>
      </c>
      <c r="C4349" s="21" t="s">
        <v>324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70</v>
      </c>
      <c r="K4349" s="13">
        <v>0</v>
      </c>
      <c r="L4349" s="13">
        <v>0</v>
      </c>
      <c r="M4349" s="13">
        <v>0</v>
      </c>
      <c r="N4349" s="14">
        <f>D4349*$D$4</f>
        <v>176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528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2"/>
        <v>704</v>
      </c>
      <c r="Y4349" s="14">
        <f t="shared" si="1383"/>
        <v>0</v>
      </c>
      <c r="Z4349" s="14">
        <f t="shared" si="1384"/>
        <v>0</v>
      </c>
      <c r="AA4349" s="14">
        <f t="shared" si="1385"/>
        <v>0</v>
      </c>
      <c r="AB4349" s="14">
        <f t="shared" ref="AB4349:AB4362" si="1386">R4349+W4349</f>
        <v>0</v>
      </c>
      <c r="AC4349" s="15">
        <f>ROUND(X4349+Y4349+Z4349+AA4349+AB4349,1)</f>
        <v>704</v>
      </c>
      <c r="AD4349" s="48">
        <f>(ROUND(AC4349-AC4348,1)/AC4348)</f>
        <v>0.14285714285714285</v>
      </c>
      <c r="AE4349" s="113"/>
      <c r="AF4349" s="60"/>
    </row>
    <row r="4350" spans="1:32">
      <c r="A4350" s="99" t="s">
        <v>801</v>
      </c>
      <c r="B4350" s="87">
        <v>28</v>
      </c>
      <c r="C4350" s="21" t="s">
        <v>834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60</v>
      </c>
      <c r="K4350" s="13">
        <v>0</v>
      </c>
      <c r="L4350" s="13">
        <v>0</v>
      </c>
      <c r="M4350" s="13">
        <v>0</v>
      </c>
      <c r="N4350" s="14">
        <f>D4350*$D$5</f>
        <v>220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356.40000000000003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2"/>
        <v>576.40000000000009</v>
      </c>
      <c r="Y4350" s="14">
        <f t="shared" si="1383"/>
        <v>0</v>
      </c>
      <c r="Z4350" s="14">
        <f t="shared" si="1384"/>
        <v>0</v>
      </c>
      <c r="AA4350" s="14">
        <f t="shared" si="1385"/>
        <v>0</v>
      </c>
      <c r="AB4350" s="14">
        <f t="shared" si="1386"/>
        <v>0</v>
      </c>
      <c r="AC4350" s="15">
        <f t="shared" ref="AC4350:AC4362" si="1387">ROUND(X4350+Y4350+Z4350+AA4350+AB4350,1)</f>
        <v>576.4</v>
      </c>
      <c r="AD4350" s="48">
        <f>(ROUND(AC4350-AC4348,1)/AC4348)</f>
        <v>-6.4285714285714293E-2</v>
      </c>
      <c r="AE4350" s="113"/>
      <c r="AF4350" s="63"/>
    </row>
    <row r="4351" spans="1:32">
      <c r="A4351" s="99" t="s">
        <v>802</v>
      </c>
      <c r="B4351" s="87">
        <v>0</v>
      </c>
      <c r="C4351" s="21" t="s">
        <v>337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60</v>
      </c>
      <c r="K4351" s="13">
        <v>0</v>
      </c>
      <c r="L4351" s="13">
        <v>0</v>
      </c>
      <c r="M4351" s="13">
        <v>0</v>
      </c>
      <c r="N4351" s="14">
        <f>D4351*$D$6</f>
        <v>220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356.40000000000003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2"/>
        <v>576.40000000000009</v>
      </c>
      <c r="Y4351" s="14">
        <f t="shared" si="1383"/>
        <v>0</v>
      </c>
      <c r="Z4351" s="14">
        <f t="shared" si="1384"/>
        <v>0</v>
      </c>
      <c r="AA4351" s="14">
        <f t="shared" si="1385"/>
        <v>0</v>
      </c>
      <c r="AB4351" s="14">
        <f t="shared" si="1386"/>
        <v>0</v>
      </c>
      <c r="AC4351" s="15">
        <f t="shared" si="1387"/>
        <v>576.4</v>
      </c>
      <c r="AD4351" s="48">
        <f>(ROUND(AC4351-AC4348,1)/AC4348)</f>
        <v>-6.4285714285714293E-2</v>
      </c>
      <c r="AE4351" s="113"/>
      <c r="AF4351" s="60"/>
    </row>
    <row r="4352" spans="1:32">
      <c r="A4352" s="99" t="s">
        <v>803</v>
      </c>
      <c r="B4352" s="87">
        <v>0</v>
      </c>
      <c r="C4352" s="21" t="s">
        <v>338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60</v>
      </c>
      <c r="K4352" s="13">
        <v>0</v>
      </c>
      <c r="L4352" s="13">
        <v>0</v>
      </c>
      <c r="M4352" s="13">
        <v>0</v>
      </c>
      <c r="N4352" s="14">
        <f>D4352*$D$7</f>
        <v>220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356.40000000000003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2"/>
        <v>576.40000000000009</v>
      </c>
      <c r="Y4352" s="14">
        <f t="shared" si="1383"/>
        <v>0</v>
      </c>
      <c r="Z4352" s="14">
        <f t="shared" si="1384"/>
        <v>0</v>
      </c>
      <c r="AA4352" s="14">
        <f t="shared" si="1385"/>
        <v>0</v>
      </c>
      <c r="AB4352" s="14">
        <f t="shared" si="1386"/>
        <v>0</v>
      </c>
      <c r="AC4352" s="15">
        <f t="shared" si="1387"/>
        <v>576.4</v>
      </c>
      <c r="AD4352" s="48">
        <f>(ROUND(AC4352-AC4348,1)/AC4348)</f>
        <v>-6.4285714285714293E-2</v>
      </c>
      <c r="AE4352" s="113"/>
      <c r="AF4352" s="60"/>
    </row>
    <row r="4353" spans="1:33">
      <c r="A4353" s="99" t="s">
        <v>653</v>
      </c>
      <c r="B4353" s="87"/>
      <c r="C4353" s="21" t="s">
        <v>339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60</v>
      </c>
      <c r="K4353" s="13">
        <v>0</v>
      </c>
      <c r="L4353" s="13">
        <v>0</v>
      </c>
      <c r="M4353" s="13">
        <v>0</v>
      </c>
      <c r="N4353" s="14">
        <f>D4353*$D$8</f>
        <v>220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356.40000000000003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2"/>
        <v>576.40000000000009</v>
      </c>
      <c r="Y4353" s="14">
        <f t="shared" si="1383"/>
        <v>0</v>
      </c>
      <c r="Z4353" s="14">
        <f t="shared" si="1384"/>
        <v>0</v>
      </c>
      <c r="AA4353" s="14">
        <f t="shared" si="1385"/>
        <v>0</v>
      </c>
      <c r="AB4353" s="14">
        <f t="shared" si="1386"/>
        <v>0</v>
      </c>
      <c r="AC4353" s="15">
        <f t="shared" si="1387"/>
        <v>576.4</v>
      </c>
      <c r="AD4353" s="48">
        <f>(ROUND(AC4353-AC4348,1)/AC4348)</f>
        <v>-6.4285714285714293E-2</v>
      </c>
      <c r="AE4353" s="113"/>
      <c r="AF4353" s="60"/>
    </row>
    <row r="4354" spans="1:33">
      <c r="A4354" s="99" t="s">
        <v>594</v>
      </c>
      <c r="B4354" s="87"/>
      <c r="C4354" s="21" t="s">
        <v>1</v>
      </c>
      <c r="D4354" s="12">
        <v>55</v>
      </c>
      <c r="E4354" s="12">
        <v>116</v>
      </c>
      <c r="F4354" s="12">
        <v>0</v>
      </c>
      <c r="G4354" s="12">
        <v>0</v>
      </c>
      <c r="H4354" s="12">
        <v>0</v>
      </c>
      <c r="I4354" s="13">
        <v>30</v>
      </c>
      <c r="J4354" s="13">
        <v>60</v>
      </c>
      <c r="K4354" s="13">
        <v>100</v>
      </c>
      <c r="L4354" s="13">
        <v>0</v>
      </c>
      <c r="M4354" s="13">
        <v>0</v>
      </c>
      <c r="N4354" s="14">
        <f>D4354*$D$9</f>
        <v>71.5</v>
      </c>
      <c r="O4354" s="14">
        <f>E4354*$E$9</f>
        <v>174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128.69999999999999</v>
      </c>
      <c r="T4354" s="14">
        <f>(O4354/100)*(K4354*$K$9)</f>
        <v>348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2"/>
        <v>200.2</v>
      </c>
      <c r="Y4354" s="14">
        <f t="shared" si="1383"/>
        <v>522</v>
      </c>
      <c r="Z4354" s="14">
        <f t="shared" si="1384"/>
        <v>0</v>
      </c>
      <c r="AA4354" s="14">
        <f t="shared" si="1385"/>
        <v>0</v>
      </c>
      <c r="AB4354" s="14">
        <f t="shared" si="1386"/>
        <v>0</v>
      </c>
      <c r="AC4354" s="15">
        <f t="shared" si="1387"/>
        <v>722.2</v>
      </c>
      <c r="AD4354" s="48">
        <f>(ROUND(AC4354-AC4348,1)/AC4348)</f>
        <v>0.17240259740259742</v>
      </c>
      <c r="AE4354" s="113"/>
      <c r="AF4354" s="60"/>
    </row>
    <row r="4355" spans="1:33">
      <c r="A4355" s="99" t="s">
        <v>829</v>
      </c>
      <c r="B4355" s="87"/>
      <c r="C4355" s="21" t="s">
        <v>2</v>
      </c>
      <c r="D4355" s="12">
        <v>55</v>
      </c>
      <c r="E4355" s="12">
        <v>0</v>
      </c>
      <c r="F4355" s="12">
        <v>116</v>
      </c>
      <c r="G4355" s="12">
        <v>0</v>
      </c>
      <c r="H4355" s="12">
        <v>0</v>
      </c>
      <c r="I4355" s="13">
        <v>30</v>
      </c>
      <c r="J4355" s="13">
        <v>60</v>
      </c>
      <c r="K4355" s="13">
        <v>50</v>
      </c>
      <c r="L4355" s="13">
        <v>50</v>
      </c>
      <c r="M4355" s="13">
        <v>0</v>
      </c>
      <c r="N4355" s="14">
        <f>D4355*$D$10</f>
        <v>71.5</v>
      </c>
      <c r="O4355" s="14">
        <f>E4355*$E$10</f>
        <v>0</v>
      </c>
      <c r="P4355" s="14">
        <f>F4355*$F$10</f>
        <v>174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128.69999999999999</v>
      </c>
      <c r="T4355" s="14">
        <f>(O4355/100)*(K4355*$J$10)</f>
        <v>0</v>
      </c>
      <c r="U4355" s="14">
        <f>(P4355/100)*(K4355*$K$10)+(P4355/100)*(L4355*$L$10)</f>
        <v>348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2"/>
        <v>200.2</v>
      </c>
      <c r="Y4355" s="14">
        <f t="shared" si="1383"/>
        <v>0</v>
      </c>
      <c r="Z4355" s="14">
        <f t="shared" si="1384"/>
        <v>522</v>
      </c>
      <c r="AA4355" s="14">
        <f t="shared" si="1385"/>
        <v>0</v>
      </c>
      <c r="AB4355" s="14">
        <f t="shared" si="1386"/>
        <v>0</v>
      </c>
      <c r="AC4355" s="15">
        <f t="shared" si="1387"/>
        <v>722.2</v>
      </c>
      <c r="AD4355" s="48">
        <f>(ROUND(AC4355-AC4348,1)/AC4348)</f>
        <v>0.17240259740259742</v>
      </c>
      <c r="AE4355" s="113"/>
      <c r="AF4355" s="60"/>
    </row>
    <row r="4356" spans="1:33">
      <c r="A4356" s="99" t="s">
        <v>830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116</v>
      </c>
      <c r="H4356" s="12">
        <v>0</v>
      </c>
      <c r="I4356" s="13">
        <v>30</v>
      </c>
      <c r="J4356" s="13">
        <v>60</v>
      </c>
      <c r="K4356" s="13">
        <v>0</v>
      </c>
      <c r="L4356" s="13">
        <v>100</v>
      </c>
      <c r="M4356" s="13">
        <v>0</v>
      </c>
      <c r="N4356" s="14">
        <f>D4356*$D$11</f>
        <v>71.5</v>
      </c>
      <c r="O4356" s="14">
        <f>E4356*$E$11</f>
        <v>0</v>
      </c>
      <c r="P4356" s="14">
        <f>F4356*$F$11</f>
        <v>0</v>
      </c>
      <c r="Q4356" s="14">
        <f>G4356*$G$11</f>
        <v>174</v>
      </c>
      <c r="R4356" s="14">
        <f>H4356*$H$11</f>
        <v>0</v>
      </c>
      <c r="S4356" s="14">
        <f>(N4356/100)*(I4356*$I$11)+(N4356/100)*(J4356*$J$11)</f>
        <v>128.69999999999999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348</v>
      </c>
      <c r="W4356" s="14">
        <f>(R4356/100)*(K4356*$K$11)+(R4356/100)*(L4356*$L$11)</f>
        <v>0</v>
      </c>
      <c r="X4356" s="14">
        <f t="shared" si="1382"/>
        <v>200.2</v>
      </c>
      <c r="Y4356" s="14">
        <f t="shared" si="1383"/>
        <v>0</v>
      </c>
      <c r="Z4356" s="14">
        <f t="shared" si="1384"/>
        <v>0</v>
      </c>
      <c r="AA4356" s="14">
        <f t="shared" si="1385"/>
        <v>522</v>
      </c>
      <c r="AB4356" s="14">
        <f t="shared" si="1386"/>
        <v>0</v>
      </c>
      <c r="AC4356" s="15">
        <f t="shared" si="1387"/>
        <v>722.2</v>
      </c>
      <c r="AD4356" s="48">
        <f>(ROUND(AC4356-AC4348,1)/AC4348)</f>
        <v>0.17240259740259742</v>
      </c>
      <c r="AE4356" s="113"/>
      <c r="AF4356" s="60"/>
    </row>
    <row r="4357" spans="1:33">
      <c r="A4357" s="99" t="s">
        <v>831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116</v>
      </c>
      <c r="I4357" s="13">
        <v>30</v>
      </c>
      <c r="J4357" s="13">
        <v>60</v>
      </c>
      <c r="K4357" s="13">
        <v>50</v>
      </c>
      <c r="L4357" s="13">
        <v>50</v>
      </c>
      <c r="M4357" s="13">
        <v>0</v>
      </c>
      <c r="N4357" s="14">
        <f>D4357*$D$12</f>
        <v>71.5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174</v>
      </c>
      <c r="S4357" s="14">
        <f>(N4357/100)*(I4357*$I$12)+(N4357/100)*(J4357*$J$12)</f>
        <v>128.69999999999999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348</v>
      </c>
      <c r="X4357" s="14">
        <f t="shared" si="1382"/>
        <v>200.2</v>
      </c>
      <c r="Y4357" s="14">
        <f t="shared" si="1383"/>
        <v>0</v>
      </c>
      <c r="Z4357" s="14">
        <f t="shared" si="1384"/>
        <v>0</v>
      </c>
      <c r="AA4357" s="14">
        <f t="shared" si="1385"/>
        <v>0</v>
      </c>
      <c r="AB4357" s="14">
        <f t="shared" si="1386"/>
        <v>522</v>
      </c>
      <c r="AC4357" s="15">
        <f t="shared" si="1387"/>
        <v>722.2</v>
      </c>
      <c r="AD4357" s="48">
        <f>(ROUND(AC4357-AC4348,1)/AC4348)</f>
        <v>0.17240259740259742</v>
      </c>
      <c r="AE4357" s="111"/>
      <c r="AF4357" s="60"/>
    </row>
    <row r="4358" spans="1:33">
      <c r="A4358" s="99" t="s">
        <v>832</v>
      </c>
      <c r="B4358" s="87"/>
      <c r="C4358" s="21" t="s">
        <v>327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60</v>
      </c>
      <c r="K4358" s="13">
        <v>0</v>
      </c>
      <c r="L4358" s="13">
        <v>0</v>
      </c>
      <c r="M4358" s="13">
        <v>80</v>
      </c>
      <c r="N4358" s="14">
        <f>D4358*$D$13</f>
        <v>165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561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726</v>
      </c>
      <c r="Y4358" s="14">
        <f t="shared" si="1383"/>
        <v>0</v>
      </c>
      <c r="Z4358" s="14">
        <f t="shared" si="1384"/>
        <v>0</v>
      </c>
      <c r="AA4358" s="14">
        <f t="shared" si="1385"/>
        <v>0</v>
      </c>
      <c r="AB4358" s="14">
        <f t="shared" si="1386"/>
        <v>0</v>
      </c>
      <c r="AC4358" s="15">
        <f t="shared" si="1387"/>
        <v>726</v>
      </c>
      <c r="AD4358" s="48">
        <f>(ROUND(AC4358-AC4348,1)/AC4348)</f>
        <v>0.17857142857142858</v>
      </c>
      <c r="AE4358" s="113"/>
      <c r="AF4358" s="60"/>
    </row>
    <row r="4359" spans="1:33" s="75" customFormat="1">
      <c r="A4359" s="99" t="s">
        <v>833</v>
      </c>
      <c r="B4359" s="87"/>
      <c r="C4359" s="21" t="s">
        <v>328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60</v>
      </c>
      <c r="K4359" s="13">
        <v>80</v>
      </c>
      <c r="L4359" s="13">
        <v>0</v>
      </c>
      <c r="M4359" s="13">
        <v>0</v>
      </c>
      <c r="N4359" s="14">
        <f>D4359*$D$14</f>
        <v>165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561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ref="X4359:X4362" si="1388">N4359+S4359</f>
        <v>726</v>
      </c>
      <c r="Y4359" s="14">
        <f t="shared" si="1383"/>
        <v>0</v>
      </c>
      <c r="Z4359" s="14">
        <f t="shared" si="1384"/>
        <v>0</v>
      </c>
      <c r="AA4359" s="14">
        <f t="shared" si="1385"/>
        <v>0</v>
      </c>
      <c r="AB4359" s="14">
        <f t="shared" si="1386"/>
        <v>0</v>
      </c>
      <c r="AC4359" s="15">
        <f t="shared" si="1387"/>
        <v>726</v>
      </c>
      <c r="AD4359" s="48">
        <f>(ROUND(AC4359-AC4348,1)/AC4348)</f>
        <v>0.17857142857142858</v>
      </c>
      <c r="AE4359" s="113"/>
      <c r="AF4359" s="60"/>
      <c r="AG4359"/>
    </row>
    <row r="4360" spans="1:33">
      <c r="A4360" s="99"/>
      <c r="B4360" s="87"/>
      <c r="C4360" s="21" t="s">
        <v>329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60</v>
      </c>
      <c r="K4360" s="13">
        <v>0</v>
      </c>
      <c r="L4360" s="13">
        <v>80</v>
      </c>
      <c r="M4360" s="13">
        <v>0</v>
      </c>
      <c r="N4360" s="14">
        <f>D4360*$D$15</f>
        <v>165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561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8"/>
        <v>726</v>
      </c>
      <c r="Y4360" s="14">
        <f t="shared" si="1383"/>
        <v>0</v>
      </c>
      <c r="Z4360" s="14">
        <f t="shared" si="1384"/>
        <v>0</v>
      </c>
      <c r="AA4360" s="14">
        <f t="shared" si="1385"/>
        <v>0</v>
      </c>
      <c r="AB4360" s="14">
        <f t="shared" si="1386"/>
        <v>0</v>
      </c>
      <c r="AC4360" s="15">
        <f t="shared" si="1387"/>
        <v>726</v>
      </c>
      <c r="AD4360" s="48">
        <f>(ROUND(AC4360-AC4348,1)/AC4348)</f>
        <v>0.17857142857142858</v>
      </c>
      <c r="AE4360" s="113"/>
      <c r="AF4360" s="60"/>
    </row>
    <row r="4361" spans="1:33">
      <c r="A4361" s="99"/>
      <c r="B4361" s="87"/>
      <c r="C4361" s="21" t="s">
        <v>325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85</v>
      </c>
      <c r="K4361" s="13">
        <v>0</v>
      </c>
      <c r="L4361" s="13">
        <v>0</v>
      </c>
      <c r="M4361" s="13">
        <v>0</v>
      </c>
      <c r="N4361" s="14">
        <f>D4361*$D$16</f>
        <v>176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8"/>
        <v>752.4</v>
      </c>
      <c r="Y4361" s="14">
        <f t="shared" si="1383"/>
        <v>0</v>
      </c>
      <c r="Z4361" s="14">
        <f t="shared" si="1384"/>
        <v>0</v>
      </c>
      <c r="AA4361" s="14">
        <f t="shared" si="1385"/>
        <v>0</v>
      </c>
      <c r="AB4361" s="14">
        <f t="shared" si="1386"/>
        <v>0</v>
      </c>
      <c r="AC4361" s="15">
        <f t="shared" si="1387"/>
        <v>752.4</v>
      </c>
      <c r="AD4361" s="48">
        <f>(ROUND(AC4361-AC4348,1)/AC4348)</f>
        <v>0.22142857142857145</v>
      </c>
      <c r="AE4361" s="113"/>
      <c r="AF4361" s="60"/>
    </row>
    <row r="4362" spans="1:33">
      <c r="A4362" s="99"/>
      <c r="B4362" s="87"/>
      <c r="C4362" s="21" t="s">
        <v>326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60</v>
      </c>
      <c r="K4362" s="13">
        <v>0</v>
      </c>
      <c r="L4362" s="13">
        <v>0</v>
      </c>
      <c r="M4362" s="13">
        <v>0</v>
      </c>
      <c r="N4362" s="14">
        <f>D4362*$D$17</f>
        <v>176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475.20000000000005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8"/>
        <v>651.20000000000005</v>
      </c>
      <c r="Y4362" s="14">
        <f t="shared" si="1383"/>
        <v>0</v>
      </c>
      <c r="Z4362" s="14">
        <f t="shared" si="1384"/>
        <v>0</v>
      </c>
      <c r="AA4362" s="14">
        <f t="shared" si="1385"/>
        <v>0</v>
      </c>
      <c r="AB4362" s="14">
        <f t="shared" si="1386"/>
        <v>0</v>
      </c>
      <c r="AC4362" s="15">
        <f t="shared" si="1387"/>
        <v>651.20000000000005</v>
      </c>
      <c r="AD4362" s="48">
        <f>(ROUND(AC4362-AC4348,1)/AC4348)</f>
        <v>5.7142857142857148E-2</v>
      </c>
      <c r="AE4362" s="113"/>
      <c r="AF4362" s="63"/>
    </row>
    <row r="4363" spans="1:33">
      <c r="A4363" s="106" t="s">
        <v>0</v>
      </c>
      <c r="B4363" s="90" t="s">
        <v>188</v>
      </c>
      <c r="C4363" s="50" t="s">
        <v>241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50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4"/>
        <v>600</v>
      </c>
      <c r="Y4363" s="52">
        <f t="shared" si="1375"/>
        <v>0</v>
      </c>
      <c r="Z4363" s="52">
        <f t="shared" si="1376"/>
        <v>0</v>
      </c>
      <c r="AA4363" s="52">
        <f t="shared" si="1377"/>
        <v>0</v>
      </c>
      <c r="AB4363" s="52">
        <f>R4363+W4363</f>
        <v>0</v>
      </c>
      <c r="AC4363" s="53">
        <f>ROUND(X4363+Y4363+Z4363+AA4363+AB4363,1)</f>
        <v>600</v>
      </c>
      <c r="AD4363" s="58"/>
      <c r="AE4363" s="113"/>
      <c r="AF4363" s="60"/>
    </row>
    <row r="4364" spans="1:33">
      <c r="A4364" s="99" t="s">
        <v>800</v>
      </c>
      <c r="B4364" s="91">
        <v>12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55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4"/>
        <v>675</v>
      </c>
      <c r="Y4364" s="14">
        <f t="shared" si="1375"/>
        <v>0</v>
      </c>
      <c r="Z4364" s="14">
        <f t="shared" si="1376"/>
        <v>0</v>
      </c>
      <c r="AA4364" s="14">
        <f t="shared" si="1377"/>
        <v>0</v>
      </c>
      <c r="AB4364" s="14">
        <f>R4364+W4364</f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3">
      <c r="A4365" s="99" t="s">
        <v>801</v>
      </c>
      <c r="B4365" s="91">
        <v>32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4"/>
        <v>565</v>
      </c>
      <c r="Y4365" s="14">
        <f t="shared" si="1375"/>
        <v>0</v>
      </c>
      <c r="Z4365" s="14">
        <f t="shared" si="1376"/>
        <v>0</v>
      </c>
      <c r="AA4365" s="14">
        <f t="shared" si="1377"/>
        <v>0</v>
      </c>
      <c r="AB4365" s="14">
        <f>R4365+W4365</f>
        <v>0</v>
      </c>
      <c r="AC4365" s="15">
        <f t="shared" ref="AC4365:AC4377" si="1389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3">
      <c r="A4366" s="99" t="s">
        <v>802</v>
      </c>
      <c r="B4366" s="91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4"/>
        <v>565</v>
      </c>
      <c r="Y4366" s="14">
        <f t="shared" si="1375"/>
        <v>0</v>
      </c>
      <c r="Z4366" s="14">
        <f t="shared" si="1376"/>
        <v>0</v>
      </c>
      <c r="AA4366" s="14">
        <f t="shared" si="1377"/>
        <v>0</v>
      </c>
      <c r="AB4366" s="14">
        <f t="shared" ref="AB4366:AB4377" si="1390">R4366+W4366</f>
        <v>0</v>
      </c>
      <c r="AC4366" s="15">
        <f t="shared" si="1389"/>
        <v>565</v>
      </c>
      <c r="AD4366" s="48">
        <f>(ROUND(AC4366-AC4363,1)/AC4363)</f>
        <v>-5.8333333333333334E-2</v>
      </c>
      <c r="AE4366" s="113"/>
      <c r="AF4366" s="60"/>
    </row>
    <row r="4367" spans="1:33">
      <c r="A4367" s="99" t="s">
        <v>803</v>
      </c>
      <c r="B4367" s="91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4"/>
        <v>565</v>
      </c>
      <c r="Y4367" s="14">
        <f t="shared" si="1375"/>
        <v>0</v>
      </c>
      <c r="Z4367" s="14">
        <f t="shared" si="1376"/>
        <v>0</v>
      </c>
      <c r="AA4367" s="14">
        <f t="shared" si="1377"/>
        <v>0</v>
      </c>
      <c r="AB4367" s="14">
        <f t="shared" si="1390"/>
        <v>0</v>
      </c>
      <c r="AC4367" s="15">
        <f t="shared" si="1389"/>
        <v>565</v>
      </c>
      <c r="AD4367" s="48">
        <f>(ROUND(AC4367-AC4363,1)/AC4363)</f>
        <v>-5.8333333333333334E-2</v>
      </c>
      <c r="AE4367" s="113"/>
      <c r="AF4367" s="60"/>
    </row>
    <row r="4368" spans="1:33">
      <c r="A4368" s="99" t="s">
        <v>653</v>
      </c>
      <c r="B4368" s="91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4"/>
        <v>565</v>
      </c>
      <c r="Y4368" s="14">
        <f t="shared" si="1375"/>
        <v>0</v>
      </c>
      <c r="Z4368" s="14">
        <f t="shared" si="1376"/>
        <v>0</v>
      </c>
      <c r="AA4368" s="14">
        <f t="shared" si="1377"/>
        <v>0</v>
      </c>
      <c r="AB4368" s="14">
        <f t="shared" si="1390"/>
        <v>0</v>
      </c>
      <c r="AC4368" s="15">
        <f t="shared" si="1389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91"/>
      <c r="C4369" s="21" t="s">
        <v>1</v>
      </c>
      <c r="D4369" s="12">
        <v>62</v>
      </c>
      <c r="E4369" s="12">
        <v>135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4"/>
        <v>193.44</v>
      </c>
      <c r="Y4369" s="14">
        <f t="shared" si="1375"/>
        <v>506.25</v>
      </c>
      <c r="Z4369" s="14">
        <f t="shared" si="1376"/>
        <v>0</v>
      </c>
      <c r="AA4369" s="14">
        <f t="shared" si="1377"/>
        <v>0</v>
      </c>
      <c r="AB4369" s="14">
        <f t="shared" si="1390"/>
        <v>0</v>
      </c>
      <c r="AC4369" s="15">
        <f t="shared" si="1389"/>
        <v>699.7</v>
      </c>
      <c r="AD4369" s="48">
        <f>(ROUND(AC4369-AC4363,1)/AC4363)</f>
        <v>0.16616666666666668</v>
      </c>
      <c r="AE4369" s="113"/>
      <c r="AF4369" s="60"/>
    </row>
    <row r="4370" spans="1:32">
      <c r="A4370" s="99" t="s">
        <v>829</v>
      </c>
      <c r="B4370" s="91"/>
      <c r="C4370" s="21" t="s">
        <v>2</v>
      </c>
      <c r="D4370" s="12">
        <v>62</v>
      </c>
      <c r="E4370" s="12">
        <v>0</v>
      </c>
      <c r="F4370" s="12">
        <v>135</v>
      </c>
      <c r="G4370" s="12">
        <v>0</v>
      </c>
      <c r="H4370" s="12">
        <v>0</v>
      </c>
      <c r="I4370" s="13">
        <v>20</v>
      </c>
      <c r="J4370" s="13">
        <v>50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4"/>
        <v>193.44</v>
      </c>
      <c r="Y4370" s="14">
        <f t="shared" si="1375"/>
        <v>0</v>
      </c>
      <c r="Z4370" s="14">
        <f t="shared" si="1376"/>
        <v>506.25</v>
      </c>
      <c r="AA4370" s="14">
        <f t="shared" si="1377"/>
        <v>0</v>
      </c>
      <c r="AB4370" s="14">
        <f t="shared" si="1390"/>
        <v>0</v>
      </c>
      <c r="AC4370" s="15">
        <f t="shared" si="1389"/>
        <v>699.7</v>
      </c>
      <c r="AD4370" s="48">
        <f>(ROUND(AC4370-AC4363,1)/AC4363)</f>
        <v>0.16616666666666668</v>
      </c>
      <c r="AE4370" s="113"/>
      <c r="AF4370" s="60"/>
    </row>
    <row r="4371" spans="1:32">
      <c r="A4371" s="99" t="s">
        <v>830</v>
      </c>
      <c r="B4371" s="91"/>
      <c r="C4371" s="21" t="s">
        <v>3</v>
      </c>
      <c r="D4371" s="12">
        <v>62</v>
      </c>
      <c r="E4371" s="12">
        <v>0</v>
      </c>
      <c r="F4371" s="12">
        <v>0</v>
      </c>
      <c r="G4371" s="12">
        <v>135</v>
      </c>
      <c r="H4371" s="12">
        <v>0</v>
      </c>
      <c r="I4371" s="13">
        <v>20</v>
      </c>
      <c r="J4371" s="13">
        <v>50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74"/>
        <v>193.44</v>
      </c>
      <c r="Y4371" s="14">
        <f t="shared" si="1375"/>
        <v>0</v>
      </c>
      <c r="Z4371" s="14">
        <f t="shared" si="1376"/>
        <v>0</v>
      </c>
      <c r="AA4371" s="14">
        <f t="shared" si="1377"/>
        <v>506.25</v>
      </c>
      <c r="AB4371" s="14">
        <f t="shared" si="1390"/>
        <v>0</v>
      </c>
      <c r="AC4371" s="15">
        <f t="shared" si="1389"/>
        <v>699.7</v>
      </c>
      <c r="AD4371" s="48">
        <f>(ROUND(AC4371-AC4363,1)/AC4363)</f>
        <v>0.16616666666666668</v>
      </c>
      <c r="AE4371" s="113"/>
      <c r="AF4371" s="60"/>
    </row>
    <row r="4372" spans="1:32">
      <c r="A4372" s="99" t="s">
        <v>831</v>
      </c>
      <c r="B4372" s="91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135</v>
      </c>
      <c r="I4372" s="13">
        <v>20</v>
      </c>
      <c r="J4372" s="13">
        <v>50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74"/>
        <v>193.44</v>
      </c>
      <c r="Y4372" s="14">
        <f t="shared" si="1375"/>
        <v>0</v>
      </c>
      <c r="Z4372" s="14">
        <f t="shared" si="1376"/>
        <v>0</v>
      </c>
      <c r="AA4372" s="14">
        <f t="shared" si="1377"/>
        <v>0</v>
      </c>
      <c r="AB4372" s="14">
        <f t="shared" si="1390"/>
        <v>506.25</v>
      </c>
      <c r="AC4372" s="15">
        <f t="shared" si="1389"/>
        <v>699.7</v>
      </c>
      <c r="AD4372" s="48">
        <f>(ROUND(AC4372-AC4363,1)/AC4363)</f>
        <v>0.16616666666666668</v>
      </c>
      <c r="AE4372" s="113"/>
      <c r="AF4372" s="60"/>
    </row>
    <row r="4373" spans="1:32">
      <c r="A4373" s="99" t="s">
        <v>832</v>
      </c>
      <c r="B4373" s="91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75"/>
        <v>0</v>
      </c>
      <c r="Z4373" s="14">
        <f t="shared" si="1376"/>
        <v>0</v>
      </c>
      <c r="AA4373" s="14">
        <f t="shared" si="1377"/>
        <v>0</v>
      </c>
      <c r="AB4373" s="14">
        <f t="shared" si="1390"/>
        <v>0</v>
      </c>
      <c r="AC4373" s="15">
        <f t="shared" si="1389"/>
        <v>693.8</v>
      </c>
      <c r="AD4373" s="48">
        <f>(ROUND(AC4373-AC4363,1)/AC4363)</f>
        <v>0.15633333333333332</v>
      </c>
      <c r="AE4373" s="113"/>
      <c r="AF4373" s="60"/>
    </row>
    <row r="4374" spans="1:32">
      <c r="A4374" s="99" t="s">
        <v>833</v>
      </c>
      <c r="B4374" s="91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4"/>
        <v>693.75</v>
      </c>
      <c r="Y4374" s="14">
        <f t="shared" si="1375"/>
        <v>0</v>
      </c>
      <c r="Z4374" s="14">
        <f t="shared" si="1376"/>
        <v>0</v>
      </c>
      <c r="AA4374" s="14">
        <f t="shared" si="1377"/>
        <v>0</v>
      </c>
      <c r="AB4374" s="14">
        <f t="shared" si="1390"/>
        <v>0</v>
      </c>
      <c r="AC4374" s="15">
        <f t="shared" si="1389"/>
        <v>693.8</v>
      </c>
      <c r="AD4374" s="48">
        <f>(ROUND(AC4374-AC4363,1)/AC4363)</f>
        <v>0.15633333333333332</v>
      </c>
      <c r="AE4374" s="113"/>
      <c r="AF4374" s="130"/>
    </row>
    <row r="4375" spans="1:32">
      <c r="A4375" s="99"/>
      <c r="B4375" s="91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4"/>
        <v>693.75</v>
      </c>
      <c r="Y4375" s="14">
        <f t="shared" si="1375"/>
        <v>0</v>
      </c>
      <c r="Z4375" s="14">
        <f t="shared" si="1376"/>
        <v>0</v>
      </c>
      <c r="AA4375" s="14">
        <f t="shared" si="1377"/>
        <v>0</v>
      </c>
      <c r="AB4375" s="14">
        <f t="shared" si="1390"/>
        <v>0</v>
      </c>
      <c r="AC4375" s="15">
        <f t="shared" si="1389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91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70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530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4"/>
        <v>730</v>
      </c>
      <c r="Y4376" s="14">
        <f t="shared" si="1375"/>
        <v>0</v>
      </c>
      <c r="Z4376" s="14">
        <f t="shared" si="1376"/>
        <v>0</v>
      </c>
      <c r="AA4376" s="14">
        <f t="shared" si="1377"/>
        <v>0</v>
      </c>
      <c r="AB4376" s="14">
        <f t="shared" si="1390"/>
        <v>0</v>
      </c>
      <c r="AC4376" s="15">
        <f t="shared" si="1389"/>
        <v>730</v>
      </c>
      <c r="AD4376" s="48">
        <f>(ROUND(AC4376-AC4363,1)/AC4363)</f>
        <v>0.21666666666666667</v>
      </c>
      <c r="AE4376" s="113"/>
      <c r="AF4376" s="60"/>
    </row>
    <row r="4377" spans="1:32">
      <c r="A4377" s="99"/>
      <c r="B4377" s="91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4"/>
        <v>650</v>
      </c>
      <c r="Y4377" s="14">
        <f t="shared" si="1375"/>
        <v>0</v>
      </c>
      <c r="Z4377" s="14">
        <f t="shared" si="1376"/>
        <v>0</v>
      </c>
      <c r="AA4377" s="14">
        <f t="shared" si="1377"/>
        <v>0</v>
      </c>
      <c r="AB4377" s="14">
        <f t="shared" si="1390"/>
        <v>0</v>
      </c>
      <c r="AC4377" s="15">
        <f t="shared" si="1389"/>
        <v>650</v>
      </c>
      <c r="AD4377" s="48">
        <f>(ROUND(AC4377-AC4363,1)/AC4363)</f>
        <v>8.3333333333333329E-2</v>
      </c>
      <c r="AE4377" s="113"/>
      <c r="AF4377" s="60"/>
    </row>
    <row r="4378" spans="1:32">
      <c r="A4378" s="106" t="s">
        <v>0</v>
      </c>
      <c r="B4378" s="92" t="s">
        <v>189</v>
      </c>
      <c r="C4378" s="50" t="s">
        <v>242</v>
      </c>
      <c r="D4378" s="11">
        <v>80</v>
      </c>
      <c r="E4378" s="11">
        <v>100</v>
      </c>
      <c r="F4378" s="11">
        <v>0</v>
      </c>
      <c r="G4378" s="11">
        <v>0</v>
      </c>
      <c r="H4378" s="11">
        <v>0</v>
      </c>
      <c r="I4378" s="51">
        <v>10</v>
      </c>
      <c r="J4378" s="51">
        <v>40</v>
      </c>
      <c r="K4378" s="51">
        <v>60</v>
      </c>
      <c r="L4378" s="51">
        <v>0</v>
      </c>
      <c r="M4378" s="51">
        <v>0</v>
      </c>
      <c r="N4378" s="52">
        <f>D4378*$D$3</f>
        <v>160</v>
      </c>
      <c r="O4378" s="52">
        <f>E4378*$E$3</f>
        <v>200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160</v>
      </c>
      <c r="T4378" s="52">
        <f>(O4378/100)*(K4378*$K$3)</f>
        <v>240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" si="1391">N4378+S4378</f>
        <v>320</v>
      </c>
      <c r="Y4378" s="52">
        <f t="shared" ref="Y4378" si="1392">O4378+T4378</f>
        <v>440</v>
      </c>
      <c r="Z4378" s="52">
        <f t="shared" ref="Z4378" si="1393">P4378+U4378</f>
        <v>0</v>
      </c>
      <c r="AA4378" s="52">
        <f t="shared" ref="AA4378" si="1394">Q4378+V4378</f>
        <v>0</v>
      </c>
      <c r="AB4378" s="52">
        <f>R4378+W4378</f>
        <v>0</v>
      </c>
      <c r="AC4378" s="53">
        <f>ROUND(X4378+Y4378+Z4378+AA4378+AB4378,1)</f>
        <v>760</v>
      </c>
      <c r="AD4378" s="58"/>
      <c r="AE4378" s="113"/>
      <c r="AF4378" s="60"/>
    </row>
    <row r="4379" spans="1:32">
      <c r="A4379" s="99" t="s">
        <v>800</v>
      </c>
      <c r="B4379" s="93">
        <v>10</v>
      </c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801</v>
      </c>
      <c r="B4380" s="93">
        <v>20</v>
      </c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802</v>
      </c>
      <c r="B4381" s="93">
        <v>40</v>
      </c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803</v>
      </c>
      <c r="B4382" s="93">
        <v>0</v>
      </c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653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594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829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 t="s">
        <v>830</v>
      </c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 t="s">
        <v>831</v>
      </c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99" t="s">
        <v>832</v>
      </c>
      <c r="B4388" s="93"/>
      <c r="C4388" s="21"/>
      <c r="D4388" s="12"/>
      <c r="E4388" s="12"/>
      <c r="F4388" s="12"/>
      <c r="G4388" s="12"/>
      <c r="H4388" s="12"/>
      <c r="I4388" s="13"/>
      <c r="J4388" s="13"/>
      <c r="K4388" s="13"/>
      <c r="L4388" s="13"/>
      <c r="M4388" s="13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5"/>
      <c r="AD4388" s="48"/>
      <c r="AE4388" s="113"/>
      <c r="AF4388" s="63"/>
    </row>
    <row r="4389" spans="1:32">
      <c r="A4389" s="99" t="s">
        <v>833</v>
      </c>
      <c r="B4389" s="93"/>
      <c r="C4389" s="21"/>
      <c r="D4389" s="12"/>
      <c r="E4389" s="12"/>
      <c r="F4389" s="12"/>
      <c r="G4389" s="12"/>
      <c r="H4389" s="12"/>
      <c r="I4389" s="13"/>
      <c r="J4389" s="13"/>
      <c r="K4389" s="13"/>
      <c r="L4389" s="13"/>
      <c r="M4389" s="13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5"/>
      <c r="AD4389" s="48"/>
      <c r="AE4389" s="113"/>
      <c r="AF4389" s="60"/>
    </row>
    <row r="4390" spans="1:32">
      <c r="A4390" s="99"/>
      <c r="B4390" s="93"/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/>
      <c r="B4391" s="93"/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106" t="s">
        <v>0</v>
      </c>
      <c r="B4392" s="108" t="s">
        <v>237</v>
      </c>
      <c r="C4392" s="50" t="s">
        <v>242</v>
      </c>
      <c r="D4392" s="11">
        <v>110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40</v>
      </c>
      <c r="K4392" s="51">
        <v>0</v>
      </c>
      <c r="L4392" s="51">
        <v>30</v>
      </c>
      <c r="M4392" s="51">
        <v>0</v>
      </c>
      <c r="N4392" s="52">
        <f>D4392*$D$3</f>
        <v>220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(N4392/100)*(I4392*$I$3)+(N4392/100)*(J4392*$J$3)+(N4392/100)*(L4392*$L$3)</f>
        <v>396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ref="X4392:X4421" si="1395">N4392+S4392</f>
        <v>616</v>
      </c>
      <c r="Y4392" s="52">
        <f t="shared" ref="Y4392:Y4421" si="1396">O4392+T4392</f>
        <v>0</v>
      </c>
      <c r="Z4392" s="52">
        <f t="shared" ref="Z4392:Z4421" si="1397">P4392+U4392</f>
        <v>0</v>
      </c>
      <c r="AA4392" s="52">
        <f t="shared" ref="AA4392:AA4421" si="1398">Q4392+V4392</f>
        <v>0</v>
      </c>
      <c r="AB4392" s="52">
        <f>R4392+W4392</f>
        <v>0</v>
      </c>
      <c r="AC4392" s="53">
        <f>ROUND(X4392+Y4392+Z4392+AA4392+AB4392,1)</f>
        <v>616</v>
      </c>
      <c r="AD4392" s="58" t="s">
        <v>329</v>
      </c>
      <c r="AE4392" s="113"/>
      <c r="AF4392" s="60"/>
    </row>
    <row r="4393" spans="1:32">
      <c r="A4393" s="99" t="s">
        <v>800</v>
      </c>
      <c r="B4393" s="91">
        <v>12</v>
      </c>
      <c r="C4393" s="21" t="s">
        <v>324</v>
      </c>
      <c r="D4393" s="12">
        <v>110</v>
      </c>
      <c r="E4393" s="12">
        <v>0</v>
      </c>
      <c r="F4393" s="12">
        <v>0</v>
      </c>
      <c r="G4393" s="12">
        <v>0</v>
      </c>
      <c r="H4393" s="12">
        <v>0</v>
      </c>
      <c r="I4393" s="13">
        <v>35</v>
      </c>
      <c r="J4393" s="13">
        <v>60</v>
      </c>
      <c r="K4393" s="13">
        <v>0</v>
      </c>
      <c r="L4393" s="13">
        <v>30</v>
      </c>
      <c r="M4393" s="13">
        <v>0</v>
      </c>
      <c r="N4393" s="14">
        <f>D4393*$D$4</f>
        <v>176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(N4393/100)*(I4393*$I$4)+(N4393/100)*(J4393*$J$4)+(N4393/100)*(L4393*$L$4)</f>
        <v>523.6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95"/>
        <v>699.6</v>
      </c>
      <c r="Y4393" s="14">
        <f t="shared" si="1396"/>
        <v>0</v>
      </c>
      <c r="Z4393" s="14">
        <f t="shared" si="1397"/>
        <v>0</v>
      </c>
      <c r="AA4393" s="14">
        <f t="shared" si="1398"/>
        <v>0</v>
      </c>
      <c r="AB4393" s="14">
        <f>R4393+W4393</f>
        <v>0</v>
      </c>
      <c r="AC4393" s="15">
        <f>ROUND(X4393+Y4393+Z4393+AA4393+AB4393,1)</f>
        <v>699.6</v>
      </c>
      <c r="AD4393" s="48">
        <f>(ROUND(AC4393-AC4392,1)/AC4392)</f>
        <v>0.1357142857142857</v>
      </c>
      <c r="AE4393" s="113"/>
      <c r="AF4393" s="60"/>
    </row>
    <row r="4394" spans="1:32">
      <c r="A4394" s="99" t="s">
        <v>801</v>
      </c>
      <c r="B4394" s="91">
        <v>12</v>
      </c>
      <c r="C4394" s="21" t="s">
        <v>834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0</v>
      </c>
      <c r="L4394" s="13">
        <v>30</v>
      </c>
      <c r="M4394" s="13">
        <v>0</v>
      </c>
      <c r="N4394" s="14">
        <f>D4394*$D$5</f>
        <v>220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(N4394/100)*(I4394*$I$5)+(N4394/100)*(J4394*$J$5)+(N4394/100)*(L4394*$L$5)</f>
        <v>356.40000000000003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95"/>
        <v>576.40000000000009</v>
      </c>
      <c r="Y4394" s="14">
        <f t="shared" si="1396"/>
        <v>0</v>
      </c>
      <c r="Z4394" s="14">
        <f t="shared" si="1397"/>
        <v>0</v>
      </c>
      <c r="AA4394" s="14">
        <f t="shared" si="1398"/>
        <v>0</v>
      </c>
      <c r="AB4394" s="14">
        <f>R4394+W4394</f>
        <v>0</v>
      </c>
      <c r="AC4394" s="15">
        <f t="shared" ref="AC4394:AC4406" si="1399">ROUND(X4394+Y4394+Z4394+AA4394+AB4394,1)</f>
        <v>576.4</v>
      </c>
      <c r="AD4394" s="48">
        <f>(ROUND(AC4394-AC4392,1)/AC4392)</f>
        <v>-6.4285714285714293E-2</v>
      </c>
      <c r="AE4394" s="113"/>
      <c r="AF4394" s="60"/>
    </row>
    <row r="4395" spans="1:32">
      <c r="A4395" s="99" t="s">
        <v>802</v>
      </c>
      <c r="B4395" s="91">
        <v>0</v>
      </c>
      <c r="C4395" s="21" t="s">
        <v>337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40</v>
      </c>
      <c r="K4395" s="13">
        <v>0</v>
      </c>
      <c r="L4395" s="13">
        <v>30</v>
      </c>
      <c r="M4395" s="13">
        <v>0</v>
      </c>
      <c r="N4395" s="14">
        <f>D4395*$D$6</f>
        <v>220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(N4395/100)*(I4395*$I$6)+(N4395/100)*(J4395*$J$6)+(N4395/100)*(L4395*$L$6)</f>
        <v>356.40000000000003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95"/>
        <v>576.40000000000009</v>
      </c>
      <c r="Y4395" s="14">
        <f t="shared" si="1396"/>
        <v>0</v>
      </c>
      <c r="Z4395" s="14">
        <f t="shared" si="1397"/>
        <v>0</v>
      </c>
      <c r="AA4395" s="14">
        <f t="shared" si="1398"/>
        <v>0</v>
      </c>
      <c r="AB4395" s="14">
        <f t="shared" ref="AB4395:AB4406" si="1400">R4395+W4395</f>
        <v>0</v>
      </c>
      <c r="AC4395" s="15">
        <f t="shared" si="1399"/>
        <v>576.4</v>
      </c>
      <c r="AD4395" s="48">
        <f>(ROUND(AC4395-AC4392,1)/AC4392)</f>
        <v>-6.4285714285714293E-2</v>
      </c>
      <c r="AE4395" s="111"/>
      <c r="AF4395" s="60"/>
    </row>
    <row r="4396" spans="1:32">
      <c r="A4396" s="99" t="s">
        <v>803</v>
      </c>
      <c r="B4396" s="91">
        <v>30</v>
      </c>
      <c r="C4396" s="21" t="s">
        <v>338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40</v>
      </c>
      <c r="K4396" s="13">
        <v>0</v>
      </c>
      <c r="L4396" s="13">
        <v>30</v>
      </c>
      <c r="M4396" s="13">
        <v>0</v>
      </c>
      <c r="N4396" s="14">
        <f>D4396*$D$7</f>
        <v>220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(N4396/100)*(I4396*$I$7)+(N4396/100)*(J4396*$J$7)+(N4396/100)*(L4396*$L$7)</f>
        <v>356.40000000000003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95"/>
        <v>576.40000000000009</v>
      </c>
      <c r="Y4396" s="14">
        <f t="shared" si="1396"/>
        <v>0</v>
      </c>
      <c r="Z4396" s="14">
        <f t="shared" si="1397"/>
        <v>0</v>
      </c>
      <c r="AA4396" s="14">
        <f t="shared" si="1398"/>
        <v>0</v>
      </c>
      <c r="AB4396" s="14">
        <f t="shared" si="1400"/>
        <v>0</v>
      </c>
      <c r="AC4396" s="15">
        <f t="shared" si="1399"/>
        <v>576.4</v>
      </c>
      <c r="AD4396" s="48">
        <f>(ROUND(AC4396-AC4392,1)/AC4392)</f>
        <v>-6.4285714285714293E-2</v>
      </c>
      <c r="AE4396" s="113"/>
      <c r="AF4396" s="60"/>
    </row>
    <row r="4397" spans="1:32">
      <c r="A4397" s="99" t="s">
        <v>653</v>
      </c>
      <c r="B4397" s="91"/>
      <c r="C4397" s="21" t="s">
        <v>339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40</v>
      </c>
      <c r="K4397" s="13">
        <v>0</v>
      </c>
      <c r="L4397" s="13">
        <v>30</v>
      </c>
      <c r="M4397" s="13">
        <v>0</v>
      </c>
      <c r="N4397" s="14">
        <f>D4397*$D$8</f>
        <v>220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(N4397/100)*(I4397*$I$8)+(N4397/100)*(J4397*$J$8)+(N4397/100)*(L4397*$L$8)</f>
        <v>356.40000000000003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95"/>
        <v>576.40000000000009</v>
      </c>
      <c r="Y4397" s="14">
        <f t="shared" si="1396"/>
        <v>0</v>
      </c>
      <c r="Z4397" s="14">
        <f t="shared" si="1397"/>
        <v>0</v>
      </c>
      <c r="AA4397" s="14">
        <f t="shared" si="1398"/>
        <v>0</v>
      </c>
      <c r="AB4397" s="14">
        <f t="shared" si="1400"/>
        <v>0</v>
      </c>
      <c r="AC4397" s="15">
        <f t="shared" si="1399"/>
        <v>576.4</v>
      </c>
      <c r="AD4397" s="48">
        <f>(ROUND(AC4397-AC4392,1)/AC4392)</f>
        <v>-6.4285714285714293E-2</v>
      </c>
      <c r="AE4397" s="113"/>
      <c r="AF4397" s="60"/>
    </row>
    <row r="4398" spans="1:32">
      <c r="A4398" s="99" t="s">
        <v>594</v>
      </c>
      <c r="B4398" s="91"/>
      <c r="C4398" s="21" t="s">
        <v>1</v>
      </c>
      <c r="D4398" s="12">
        <v>55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108</v>
      </c>
      <c r="L4398" s="13">
        <v>0</v>
      </c>
      <c r="M4398" s="13">
        <v>0</v>
      </c>
      <c r="N4398" s="14">
        <f>D4398*$D$9</f>
        <v>71.5</v>
      </c>
      <c r="O4398" s="14">
        <f>E4398*$E$9</f>
        <v>180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(N4398/100)*(I4398*$I$9)+(N4398/100)*(J4398*$J$9)+(N4398/100)*(L4398*$L$9)</f>
        <v>85.8</v>
      </c>
      <c r="T4398" s="14">
        <f>(O4398/100)*(K4398*$K$9)</f>
        <v>388.8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95"/>
        <v>157.30000000000001</v>
      </c>
      <c r="Y4398" s="14">
        <f t="shared" si="1396"/>
        <v>568.79999999999995</v>
      </c>
      <c r="Z4398" s="14">
        <f t="shared" si="1397"/>
        <v>0</v>
      </c>
      <c r="AA4398" s="14">
        <f t="shared" si="1398"/>
        <v>0</v>
      </c>
      <c r="AB4398" s="14">
        <f t="shared" si="1400"/>
        <v>0</v>
      </c>
      <c r="AC4398" s="15">
        <f t="shared" si="1399"/>
        <v>726.1</v>
      </c>
      <c r="AD4398" s="48">
        <f>(ROUND(AC4398-AC4392,1)/AC4392)</f>
        <v>0.17873376623376622</v>
      </c>
      <c r="AE4398" s="113"/>
      <c r="AF4398" s="60"/>
    </row>
    <row r="4399" spans="1:32">
      <c r="A4399" s="99" t="s">
        <v>829</v>
      </c>
      <c r="B4399" s="91"/>
      <c r="C4399" s="21" t="s">
        <v>2</v>
      </c>
      <c r="D4399" s="12">
        <v>55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40</v>
      </c>
      <c r="K4399" s="13">
        <v>44.5</v>
      </c>
      <c r="L4399" s="13">
        <v>44.5</v>
      </c>
      <c r="M4399" s="13">
        <v>0</v>
      </c>
      <c r="N4399" s="14">
        <f>D4399*$D$10</f>
        <v>71.5</v>
      </c>
      <c r="O4399" s="14">
        <f>E4399*$E$10</f>
        <v>0</v>
      </c>
      <c r="P4399" s="14">
        <f>F4399*$F$10</f>
        <v>180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(N4399/100)*(I4399*$I$10)+(N4399/100)*(J4399*$J$10)+(N4399/100)*(L4399*$L$10)</f>
        <v>149.435</v>
      </c>
      <c r="T4399" s="14">
        <f>(O4399/100)*(K4399*$J$10)</f>
        <v>0</v>
      </c>
      <c r="U4399" s="14">
        <f>(P4399/100)*(K4399*$K$10)+(P4399/100)*(L4399*$L$10)</f>
        <v>320.40000000000003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95"/>
        <v>220.935</v>
      </c>
      <c r="Y4399" s="14">
        <f t="shared" si="1396"/>
        <v>0</v>
      </c>
      <c r="Z4399" s="14">
        <f t="shared" si="1397"/>
        <v>500.40000000000003</v>
      </c>
      <c r="AA4399" s="14">
        <f t="shared" si="1398"/>
        <v>0</v>
      </c>
      <c r="AB4399" s="14">
        <f t="shared" si="1400"/>
        <v>0</v>
      </c>
      <c r="AC4399" s="15">
        <f t="shared" si="1399"/>
        <v>721.3</v>
      </c>
      <c r="AD4399" s="48">
        <f>(ROUND(AC4399-AC4392,1)/AC4392)</f>
        <v>0.17094155844155845</v>
      </c>
      <c r="AE4399" s="113"/>
      <c r="AF4399" s="60"/>
    </row>
    <row r="4400" spans="1:32">
      <c r="A4400" s="99" t="s">
        <v>830</v>
      </c>
      <c r="B4400" s="91"/>
      <c r="C4400" s="21" t="s">
        <v>3</v>
      </c>
      <c r="D4400" s="12">
        <v>55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40</v>
      </c>
      <c r="K4400" s="13">
        <v>0</v>
      </c>
      <c r="L4400" s="13">
        <v>75</v>
      </c>
      <c r="M4400" s="13">
        <v>0</v>
      </c>
      <c r="N4400" s="14">
        <f>D4400*$D$11</f>
        <v>71.5</v>
      </c>
      <c r="O4400" s="14">
        <f>E4400*$E$11</f>
        <v>0</v>
      </c>
      <c r="P4400" s="14">
        <f>F4400*$F$11</f>
        <v>0</v>
      </c>
      <c r="Q4400" s="14">
        <f>G4400*$G$11</f>
        <v>180</v>
      </c>
      <c r="R4400" s="14">
        <f>H4400*$H$11</f>
        <v>0</v>
      </c>
      <c r="S4400" s="14">
        <f>(N4400/100)*(I4400*$I$11)+(N4400/100)*(J4400*$J$11)+(N4400/100)*(L4400*$L$11)</f>
        <v>193.05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270</v>
      </c>
      <c r="W4400" s="14">
        <f>(R4400/100)*(K4400*$K$11)+(R4400/100)*(L4400*$L$11)</f>
        <v>0</v>
      </c>
      <c r="X4400" s="14">
        <f t="shared" si="1395"/>
        <v>264.55</v>
      </c>
      <c r="Y4400" s="14">
        <f t="shared" si="1396"/>
        <v>0</v>
      </c>
      <c r="Z4400" s="14">
        <f t="shared" si="1397"/>
        <v>0</v>
      </c>
      <c r="AA4400" s="14">
        <f t="shared" si="1398"/>
        <v>450</v>
      </c>
      <c r="AB4400" s="14">
        <f t="shared" si="1400"/>
        <v>0</v>
      </c>
      <c r="AC4400" s="15">
        <f t="shared" si="1399"/>
        <v>714.6</v>
      </c>
      <c r="AD4400" s="48">
        <f>(ROUND(AC4400-AC4392,1)/AC4392)</f>
        <v>0.16006493506493505</v>
      </c>
      <c r="AE4400" s="113"/>
      <c r="AF4400" s="60"/>
    </row>
    <row r="4401" spans="1:32">
      <c r="A4401" s="99" t="s">
        <v>831</v>
      </c>
      <c r="B4401" s="91"/>
      <c r="C4401" s="21" t="s">
        <v>4</v>
      </c>
      <c r="D4401" s="12">
        <v>55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40</v>
      </c>
      <c r="K4401" s="13">
        <v>44.5</v>
      </c>
      <c r="L4401" s="13">
        <v>44.5</v>
      </c>
      <c r="M4401" s="13">
        <v>0</v>
      </c>
      <c r="N4401" s="14">
        <f>D4401*$D$12</f>
        <v>71.5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180</v>
      </c>
      <c r="S4401" s="14">
        <f>(N4401/100)*(I4401*$I$12)+(N4401/100)*(J4401*$J$12)+(N4401/100)*(L4401*$L$12)</f>
        <v>149.435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320.40000000000003</v>
      </c>
      <c r="X4401" s="14">
        <f t="shared" si="1395"/>
        <v>220.935</v>
      </c>
      <c r="Y4401" s="14">
        <f t="shared" si="1396"/>
        <v>0</v>
      </c>
      <c r="Z4401" s="14">
        <f t="shared" si="1397"/>
        <v>0</v>
      </c>
      <c r="AA4401" s="14">
        <f t="shared" si="1398"/>
        <v>0</v>
      </c>
      <c r="AB4401" s="14">
        <f t="shared" si="1400"/>
        <v>500.40000000000003</v>
      </c>
      <c r="AC4401" s="15">
        <f t="shared" si="1399"/>
        <v>721.3</v>
      </c>
      <c r="AD4401" s="48">
        <f>(ROUND(AC4401-AC4392,1)/AC4392)</f>
        <v>0.17094155844155845</v>
      </c>
      <c r="AE4401" s="113"/>
      <c r="AF4401" s="60"/>
    </row>
    <row r="4402" spans="1:32">
      <c r="A4402" s="99" t="s">
        <v>832</v>
      </c>
      <c r="B4402" s="91"/>
      <c r="C4402" s="21" t="s">
        <v>327</v>
      </c>
      <c r="D4402" s="12">
        <v>110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40</v>
      </c>
      <c r="K4402" s="13">
        <v>0</v>
      </c>
      <c r="L4402" s="13">
        <v>30</v>
      </c>
      <c r="M4402" s="13">
        <v>75</v>
      </c>
      <c r="N4402" s="14">
        <f>D4402*$D$13</f>
        <v>165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(N4402/100)*(I4402*$I$13)+(N4402/100)*(J4402*$J$13)+(N4402/100)*(M4402*$M$13)+(N4402/100)*(L4402*$L$13)</f>
        <v>544.5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95"/>
        <v>709.5</v>
      </c>
      <c r="Y4402" s="14">
        <f t="shared" si="1396"/>
        <v>0</v>
      </c>
      <c r="Z4402" s="14">
        <f t="shared" si="1397"/>
        <v>0</v>
      </c>
      <c r="AA4402" s="14">
        <f t="shared" si="1398"/>
        <v>0</v>
      </c>
      <c r="AB4402" s="14">
        <f t="shared" si="1400"/>
        <v>0</v>
      </c>
      <c r="AC4402" s="15">
        <f t="shared" si="1399"/>
        <v>709.5</v>
      </c>
      <c r="AD4402" s="48">
        <f>(ROUND(AC4402-AC4392,1)/AC4392)</f>
        <v>0.15178571428571427</v>
      </c>
      <c r="AE4402" s="113"/>
      <c r="AF4402" s="60"/>
    </row>
    <row r="4403" spans="1:32">
      <c r="A4403" s="99" t="s">
        <v>833</v>
      </c>
      <c r="B4403" s="91"/>
      <c r="C4403" s="21" t="s">
        <v>328</v>
      </c>
      <c r="D4403" s="12">
        <v>132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40</v>
      </c>
      <c r="K4403" s="13">
        <v>72</v>
      </c>
      <c r="L4403" s="13">
        <v>0</v>
      </c>
      <c r="M4403" s="13">
        <v>0</v>
      </c>
      <c r="N4403" s="14">
        <f>D4403*$D$14</f>
        <v>198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522.72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95"/>
        <v>720.72</v>
      </c>
      <c r="Y4403" s="14">
        <f t="shared" si="1396"/>
        <v>0</v>
      </c>
      <c r="Z4403" s="14">
        <f t="shared" si="1397"/>
        <v>0</v>
      </c>
      <c r="AA4403" s="14">
        <f t="shared" si="1398"/>
        <v>0</v>
      </c>
      <c r="AB4403" s="14">
        <f t="shared" si="1400"/>
        <v>0</v>
      </c>
      <c r="AC4403" s="15">
        <f t="shared" si="1399"/>
        <v>720.7</v>
      </c>
      <c r="AD4403" s="48">
        <f>(ROUND(AC4403-AC4392,1)/AC4392)</f>
        <v>0.16996753246753246</v>
      </c>
      <c r="AE4403" s="113"/>
      <c r="AF4403" s="60"/>
    </row>
    <row r="4404" spans="1:32">
      <c r="A4404" s="99"/>
      <c r="B4404" s="91"/>
      <c r="C4404" s="21" t="s">
        <v>329</v>
      </c>
      <c r="D4404" s="12">
        <v>132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40</v>
      </c>
      <c r="K4404" s="13">
        <v>0</v>
      </c>
      <c r="L4404" s="13">
        <v>72</v>
      </c>
      <c r="M4404" s="13">
        <v>0</v>
      </c>
      <c r="N4404" s="14">
        <f>D4404*$D$15</f>
        <v>198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522.72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95"/>
        <v>720.72</v>
      </c>
      <c r="Y4404" s="14">
        <f t="shared" si="1396"/>
        <v>0</v>
      </c>
      <c r="Z4404" s="14">
        <f t="shared" si="1397"/>
        <v>0</v>
      </c>
      <c r="AA4404" s="14">
        <f t="shared" si="1398"/>
        <v>0</v>
      </c>
      <c r="AB4404" s="14">
        <f t="shared" si="1400"/>
        <v>0</v>
      </c>
      <c r="AC4404" s="15">
        <f t="shared" si="1399"/>
        <v>720.7</v>
      </c>
      <c r="AD4404" s="48">
        <f>(ROUND(AC4404-AC4392,1)/AC4392)</f>
        <v>0.16996753246753246</v>
      </c>
      <c r="AE4404" s="113"/>
      <c r="AF4404" s="60"/>
    </row>
    <row r="4405" spans="1:32">
      <c r="A4405" s="99"/>
      <c r="B4405" s="91"/>
      <c r="C4405" s="21" t="s">
        <v>325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70</v>
      </c>
      <c r="K4405" s="13">
        <v>0</v>
      </c>
      <c r="L4405" s="13">
        <v>30</v>
      </c>
      <c r="M4405" s="13">
        <v>0</v>
      </c>
      <c r="N4405" s="14">
        <f>D4405*$D$16</f>
        <v>176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(N4405/100)*(I4405*$I$16)+(N4405/100)*(J4405*$J$16)+(N4405/100)*(L4405*$L$16)</f>
        <v>572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95"/>
        <v>748</v>
      </c>
      <c r="Y4405" s="14">
        <f t="shared" si="1396"/>
        <v>0</v>
      </c>
      <c r="Z4405" s="14">
        <f t="shared" si="1397"/>
        <v>0</v>
      </c>
      <c r="AA4405" s="14">
        <f t="shared" si="1398"/>
        <v>0</v>
      </c>
      <c r="AB4405" s="14">
        <f t="shared" si="1400"/>
        <v>0</v>
      </c>
      <c r="AC4405" s="15">
        <f t="shared" si="1399"/>
        <v>748</v>
      </c>
      <c r="AD4405" s="48">
        <f>(ROUND(AC4405-AC4392,1)/AC4392)</f>
        <v>0.21428571428571427</v>
      </c>
      <c r="AE4405" s="113"/>
      <c r="AF4405" s="60"/>
    </row>
    <row r="4406" spans="1:32">
      <c r="A4406" s="99"/>
      <c r="B4406" s="91"/>
      <c r="C4406" s="21" t="s">
        <v>326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50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D4406*$D$17</f>
        <v>176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(N4406/100)*(I4406*$I$17)+(N4406/100)*(J4406*$J$17)+(N4406/100)*(L4406*$L$17)</f>
        <v>484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95"/>
        <v>660</v>
      </c>
      <c r="Y4406" s="14">
        <f t="shared" si="1396"/>
        <v>0</v>
      </c>
      <c r="Z4406" s="14">
        <f t="shared" si="1397"/>
        <v>0</v>
      </c>
      <c r="AA4406" s="14">
        <f t="shared" si="1398"/>
        <v>0</v>
      </c>
      <c r="AB4406" s="14">
        <f t="shared" si="1400"/>
        <v>0</v>
      </c>
      <c r="AC4406" s="15">
        <f t="shared" si="1399"/>
        <v>660</v>
      </c>
      <c r="AD4406" s="48">
        <f>(ROUND(AC4406-AC4392,1)/AC4392)</f>
        <v>7.1428571428571425E-2</v>
      </c>
      <c r="AE4406" s="113"/>
      <c r="AF4406" s="60"/>
    </row>
    <row r="4407" spans="1:32">
      <c r="A4407" s="106" t="s">
        <v>0</v>
      </c>
      <c r="B4407" s="92" t="s">
        <v>615</v>
      </c>
      <c r="C4407" s="50" t="s">
        <v>242</v>
      </c>
      <c r="D4407" s="11">
        <v>118</v>
      </c>
      <c r="E4407" s="11">
        <v>0</v>
      </c>
      <c r="F4407" s="11">
        <v>0</v>
      </c>
      <c r="G4407" s="11">
        <v>0</v>
      </c>
      <c r="H4407" s="11">
        <v>0</v>
      </c>
      <c r="I4407" s="51">
        <v>10</v>
      </c>
      <c r="J4407" s="51">
        <v>70</v>
      </c>
      <c r="K4407" s="51">
        <v>0</v>
      </c>
      <c r="L4407" s="51">
        <v>0</v>
      </c>
      <c r="M4407" s="51">
        <v>0</v>
      </c>
      <c r="N4407" s="52">
        <f>D4407*$D$3</f>
        <v>236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377.59999999999997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95"/>
        <v>613.59999999999991</v>
      </c>
      <c r="Y4407" s="52">
        <f t="shared" si="1396"/>
        <v>0</v>
      </c>
      <c r="Z4407" s="52">
        <f t="shared" si="1397"/>
        <v>0</v>
      </c>
      <c r="AA4407" s="52">
        <f t="shared" si="1398"/>
        <v>0</v>
      </c>
      <c r="AB4407" s="52">
        <f>R4407+W4407</f>
        <v>0</v>
      </c>
      <c r="AC4407" s="53">
        <f>ROUND(X4407+Y4407+Z4407+AA4407+AB4407,1)</f>
        <v>613.6</v>
      </c>
      <c r="AD4407" s="58"/>
      <c r="AE4407" s="111"/>
      <c r="AF4407" s="60"/>
    </row>
    <row r="4408" spans="1:32">
      <c r="A4408" s="99" t="s">
        <v>800</v>
      </c>
      <c r="B4408" s="93">
        <v>12</v>
      </c>
      <c r="C4408" s="21" t="s">
        <v>324</v>
      </c>
      <c r="D4408" s="12">
        <v>118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75</v>
      </c>
      <c r="K4408" s="13">
        <v>0</v>
      </c>
      <c r="L4408" s="13">
        <v>0</v>
      </c>
      <c r="M4408" s="13">
        <v>0</v>
      </c>
      <c r="N4408" s="14">
        <f>D4408*$D$4</f>
        <v>188.8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495.6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5"/>
        <v>684.40000000000009</v>
      </c>
      <c r="Y4408" s="14">
        <f t="shared" si="1396"/>
        <v>0</v>
      </c>
      <c r="Z4408" s="14">
        <f t="shared" si="1397"/>
        <v>0</v>
      </c>
      <c r="AA4408" s="14">
        <f t="shared" si="1398"/>
        <v>0</v>
      </c>
      <c r="AB4408" s="14">
        <f>R4408+W4408</f>
        <v>0</v>
      </c>
      <c r="AC4408" s="15">
        <f>ROUND(X4408+Y4408+Z4408+AA4408+AB4408,1)</f>
        <v>684.4</v>
      </c>
      <c r="AD4408" s="48">
        <f>(ROUND(AC4408-AC4407,1)/AC4407)</f>
        <v>0.11538461538461538</v>
      </c>
      <c r="AE4408" s="113"/>
      <c r="AF4408" s="60"/>
    </row>
    <row r="4409" spans="1:32">
      <c r="A4409" s="99" t="s">
        <v>801</v>
      </c>
      <c r="B4409" s="93">
        <v>36</v>
      </c>
      <c r="C4409" s="21" t="s">
        <v>834</v>
      </c>
      <c r="D4409" s="12">
        <v>118</v>
      </c>
      <c r="E4409" s="12">
        <v>0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D4409*$D$5</f>
        <v>236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339.84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5"/>
        <v>575.83999999999992</v>
      </c>
      <c r="Y4409" s="14">
        <f t="shared" si="1396"/>
        <v>0</v>
      </c>
      <c r="Z4409" s="14">
        <f t="shared" si="1397"/>
        <v>0</v>
      </c>
      <c r="AA4409" s="14">
        <f t="shared" si="1398"/>
        <v>0</v>
      </c>
      <c r="AB4409" s="14">
        <f>R4409+W4409</f>
        <v>0</v>
      </c>
      <c r="AC4409" s="15">
        <f t="shared" ref="AC4409:AC4421" si="1401">ROUND(X4409+Y4409+Z4409+AA4409+AB4409,1)</f>
        <v>575.79999999999995</v>
      </c>
      <c r="AD4409" s="48">
        <f>(ROUND(AC4409-AC4407,1)/AC4407)</f>
        <v>-6.1603650586701426E-2</v>
      </c>
      <c r="AE4409" s="113"/>
      <c r="AF4409" s="60"/>
    </row>
    <row r="4410" spans="1:32">
      <c r="A4410" s="99" t="s">
        <v>802</v>
      </c>
      <c r="B4410" s="93">
        <v>0</v>
      </c>
      <c r="C4410" s="21" t="s">
        <v>337</v>
      </c>
      <c r="D4410" s="12">
        <v>118</v>
      </c>
      <c r="E4410" s="12">
        <v>0</v>
      </c>
      <c r="F4410" s="12">
        <v>0</v>
      </c>
      <c r="G4410" s="12">
        <v>0</v>
      </c>
      <c r="H4410" s="12">
        <v>0</v>
      </c>
      <c r="I4410" s="13">
        <v>10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D4410*$D$6</f>
        <v>236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339.84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5"/>
        <v>575.83999999999992</v>
      </c>
      <c r="Y4410" s="14">
        <f t="shared" si="1396"/>
        <v>0</v>
      </c>
      <c r="Z4410" s="14">
        <f t="shared" si="1397"/>
        <v>0</v>
      </c>
      <c r="AA4410" s="14">
        <f t="shared" si="1398"/>
        <v>0</v>
      </c>
      <c r="AB4410" s="14">
        <f t="shared" ref="AB4410:AB4421" si="1402">R4410+W4410</f>
        <v>0</v>
      </c>
      <c r="AC4410" s="15">
        <f t="shared" si="1401"/>
        <v>575.79999999999995</v>
      </c>
      <c r="AD4410" s="48">
        <f>(ROUND(AC4410-AC4407,1)/AC4407)</f>
        <v>-6.1603650586701426E-2</v>
      </c>
      <c r="AE4410" s="113"/>
      <c r="AF4410" s="60"/>
    </row>
    <row r="4411" spans="1:32">
      <c r="A4411" s="99" t="s">
        <v>803</v>
      </c>
      <c r="B4411" s="93">
        <v>0</v>
      </c>
      <c r="C4411" s="21" t="s">
        <v>338</v>
      </c>
      <c r="D4411" s="12">
        <v>118</v>
      </c>
      <c r="E4411" s="12">
        <v>0</v>
      </c>
      <c r="F4411" s="12">
        <v>0</v>
      </c>
      <c r="G4411" s="12">
        <v>0</v>
      </c>
      <c r="H4411" s="12">
        <v>0</v>
      </c>
      <c r="I4411" s="13">
        <v>10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D4411*$D$7</f>
        <v>236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339.84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5"/>
        <v>575.83999999999992</v>
      </c>
      <c r="Y4411" s="14">
        <f t="shared" si="1396"/>
        <v>0</v>
      </c>
      <c r="Z4411" s="14">
        <f t="shared" si="1397"/>
        <v>0</v>
      </c>
      <c r="AA4411" s="14">
        <f t="shared" si="1398"/>
        <v>0</v>
      </c>
      <c r="AB4411" s="14">
        <f t="shared" si="1402"/>
        <v>0</v>
      </c>
      <c r="AC4411" s="15">
        <f t="shared" si="1401"/>
        <v>575.79999999999995</v>
      </c>
      <c r="AD4411" s="48">
        <f>(ROUND(AC4411-AC4407,1)/AC4407)</f>
        <v>-6.1603650586701426E-2</v>
      </c>
      <c r="AE4411" s="113"/>
      <c r="AF4411" s="60"/>
    </row>
    <row r="4412" spans="1:32">
      <c r="A4412" s="99" t="s">
        <v>653</v>
      </c>
      <c r="B4412" s="93"/>
      <c r="C4412" s="21" t="s">
        <v>339</v>
      </c>
      <c r="D4412" s="12">
        <v>118</v>
      </c>
      <c r="E4412" s="12">
        <v>0</v>
      </c>
      <c r="F4412" s="12">
        <v>0</v>
      </c>
      <c r="G4412" s="12">
        <v>0</v>
      </c>
      <c r="H4412" s="12">
        <v>0</v>
      </c>
      <c r="I4412" s="13">
        <v>10</v>
      </c>
      <c r="J4412" s="13">
        <v>70</v>
      </c>
      <c r="K4412" s="13">
        <v>0</v>
      </c>
      <c r="L4412" s="13">
        <v>0</v>
      </c>
      <c r="M4412" s="13">
        <v>0</v>
      </c>
      <c r="N4412" s="14">
        <f>D4412*$D$8</f>
        <v>236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339.84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5"/>
        <v>575.83999999999992</v>
      </c>
      <c r="Y4412" s="14">
        <f t="shared" si="1396"/>
        <v>0</v>
      </c>
      <c r="Z4412" s="14">
        <f t="shared" si="1397"/>
        <v>0</v>
      </c>
      <c r="AA4412" s="14">
        <f t="shared" si="1398"/>
        <v>0</v>
      </c>
      <c r="AB4412" s="14">
        <f t="shared" si="1402"/>
        <v>0</v>
      </c>
      <c r="AC4412" s="15">
        <f t="shared" si="1401"/>
        <v>575.79999999999995</v>
      </c>
      <c r="AD4412" s="48">
        <f>(ROUND(AC4412-AC4407,1)/AC4407)</f>
        <v>-6.1603650586701426E-2</v>
      </c>
      <c r="AE4412" s="113"/>
      <c r="AF4412" s="60"/>
    </row>
    <row r="4413" spans="1:32">
      <c r="A4413" s="99" t="s">
        <v>594</v>
      </c>
      <c r="B4413" s="93"/>
      <c r="C4413" s="21" t="s">
        <v>1</v>
      </c>
      <c r="D4413" s="12">
        <v>59</v>
      </c>
      <c r="E4413" s="12">
        <v>130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85</v>
      </c>
      <c r="L4413" s="13">
        <v>0</v>
      </c>
      <c r="M4413" s="13">
        <v>0</v>
      </c>
      <c r="N4413" s="14">
        <f>D4413*$D$9</f>
        <v>76.7</v>
      </c>
      <c r="O4413" s="14">
        <f>E4413*$E$9</f>
        <v>195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122.72</v>
      </c>
      <c r="T4413" s="14">
        <f>(O4413/100)*(K4413*$K$9)</f>
        <v>331.5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5"/>
        <v>199.42000000000002</v>
      </c>
      <c r="Y4413" s="14">
        <f t="shared" si="1396"/>
        <v>526.5</v>
      </c>
      <c r="Z4413" s="14">
        <f t="shared" si="1397"/>
        <v>0</v>
      </c>
      <c r="AA4413" s="14">
        <f t="shared" si="1398"/>
        <v>0</v>
      </c>
      <c r="AB4413" s="14">
        <f t="shared" si="1402"/>
        <v>0</v>
      </c>
      <c r="AC4413" s="15">
        <f t="shared" si="1401"/>
        <v>725.9</v>
      </c>
      <c r="AD4413" s="48">
        <f>(ROUND(AC4413-AC4407,1)/AC4407)</f>
        <v>0.18301825293350715</v>
      </c>
      <c r="AE4413" s="113"/>
      <c r="AF4413" s="60"/>
    </row>
    <row r="4414" spans="1:32">
      <c r="A4414" s="99" t="s">
        <v>829</v>
      </c>
      <c r="B4414" s="93"/>
      <c r="C4414" s="21" t="s">
        <v>2</v>
      </c>
      <c r="D4414" s="12">
        <v>59</v>
      </c>
      <c r="E4414" s="12">
        <v>0</v>
      </c>
      <c r="F4414" s="12">
        <v>130</v>
      </c>
      <c r="G4414" s="12">
        <v>0</v>
      </c>
      <c r="H4414" s="12">
        <v>0</v>
      </c>
      <c r="I4414" s="13">
        <v>10</v>
      </c>
      <c r="J4414" s="13">
        <v>70</v>
      </c>
      <c r="K4414" s="13">
        <v>42.5</v>
      </c>
      <c r="L4414" s="13">
        <v>42.5</v>
      </c>
      <c r="M4414" s="13">
        <v>0</v>
      </c>
      <c r="N4414" s="14">
        <f>D4414*$D$10</f>
        <v>76.7</v>
      </c>
      <c r="O4414" s="14">
        <f>E4414*$E$10</f>
        <v>0</v>
      </c>
      <c r="P4414" s="14">
        <f>F4414*$F$10</f>
        <v>195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122.72</v>
      </c>
      <c r="T4414" s="14">
        <f>(O4414/100)*(K4414*$J$10)</f>
        <v>0</v>
      </c>
      <c r="U4414" s="14">
        <f>(P4414/100)*(K4414*$K$10)+(P4414/100)*(L4414*$L$10)</f>
        <v>331.5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5"/>
        <v>199.42000000000002</v>
      </c>
      <c r="Y4414" s="14">
        <f t="shared" si="1396"/>
        <v>0</v>
      </c>
      <c r="Z4414" s="14">
        <f t="shared" si="1397"/>
        <v>526.5</v>
      </c>
      <c r="AA4414" s="14">
        <f t="shared" si="1398"/>
        <v>0</v>
      </c>
      <c r="AB4414" s="14">
        <f t="shared" si="1402"/>
        <v>0</v>
      </c>
      <c r="AC4414" s="15">
        <f t="shared" si="1401"/>
        <v>725.9</v>
      </c>
      <c r="AD4414" s="48">
        <f>(ROUND(AC4414-AC4407,1)/AC4407)</f>
        <v>0.18301825293350715</v>
      </c>
      <c r="AE4414" s="113"/>
      <c r="AF4414" s="60"/>
    </row>
    <row r="4415" spans="1:32">
      <c r="A4415" s="99" t="s">
        <v>830</v>
      </c>
      <c r="B4415" s="93"/>
      <c r="C4415" s="21" t="s">
        <v>3</v>
      </c>
      <c r="D4415" s="12">
        <v>59</v>
      </c>
      <c r="E4415" s="12">
        <v>0</v>
      </c>
      <c r="F4415" s="12">
        <v>0</v>
      </c>
      <c r="G4415" s="12">
        <v>130</v>
      </c>
      <c r="H4415" s="12">
        <v>0</v>
      </c>
      <c r="I4415" s="13">
        <v>10</v>
      </c>
      <c r="J4415" s="13">
        <v>70</v>
      </c>
      <c r="K4415" s="13">
        <v>0</v>
      </c>
      <c r="L4415" s="13">
        <v>85</v>
      </c>
      <c r="M4415" s="13">
        <v>0</v>
      </c>
      <c r="N4415" s="14">
        <f>D4415*$D$11</f>
        <v>76.7</v>
      </c>
      <c r="O4415" s="14">
        <f>E4415*$E$11</f>
        <v>0</v>
      </c>
      <c r="P4415" s="14">
        <f>F4415*$F$11</f>
        <v>0</v>
      </c>
      <c r="Q4415" s="14">
        <f>G4415*$G$11</f>
        <v>195</v>
      </c>
      <c r="R4415" s="14">
        <f>H4415*$H$11</f>
        <v>0</v>
      </c>
      <c r="S4415" s="14">
        <f>(N4415/100)*(I4415*$I$11)+(N4415/100)*(J4415*$J$11)</f>
        <v>122.72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331.5</v>
      </c>
      <c r="W4415" s="14">
        <f>(R4415/100)*(K4415*$K$11)+(R4415/100)*(L4415*$L$11)</f>
        <v>0</v>
      </c>
      <c r="X4415" s="14">
        <f t="shared" si="1395"/>
        <v>199.42000000000002</v>
      </c>
      <c r="Y4415" s="14">
        <f t="shared" si="1396"/>
        <v>0</v>
      </c>
      <c r="Z4415" s="14">
        <f t="shared" si="1397"/>
        <v>0</v>
      </c>
      <c r="AA4415" s="14">
        <f t="shared" si="1398"/>
        <v>526.5</v>
      </c>
      <c r="AB4415" s="14">
        <f t="shared" si="1402"/>
        <v>0</v>
      </c>
      <c r="AC4415" s="15">
        <f t="shared" si="1401"/>
        <v>725.9</v>
      </c>
      <c r="AD4415" s="48">
        <f>(ROUND(AC4415-AC4407,1)/AC4407)</f>
        <v>0.18301825293350715</v>
      </c>
      <c r="AE4415" s="113"/>
      <c r="AF4415" s="60"/>
    </row>
    <row r="4416" spans="1:32">
      <c r="A4416" s="99" t="s">
        <v>831</v>
      </c>
      <c r="B4416" s="93"/>
      <c r="C4416" s="21" t="s">
        <v>4</v>
      </c>
      <c r="D4416" s="12">
        <v>59</v>
      </c>
      <c r="E4416" s="12">
        <v>0</v>
      </c>
      <c r="F4416" s="12">
        <v>0</v>
      </c>
      <c r="G4416" s="12">
        <v>0</v>
      </c>
      <c r="H4416" s="12">
        <v>130</v>
      </c>
      <c r="I4416" s="13">
        <v>10</v>
      </c>
      <c r="J4416" s="13">
        <v>70</v>
      </c>
      <c r="K4416" s="13">
        <v>42.5</v>
      </c>
      <c r="L4416" s="13">
        <v>42.5</v>
      </c>
      <c r="M4416" s="13">
        <v>0</v>
      </c>
      <c r="N4416" s="14">
        <f>D4416*$D$12</f>
        <v>76.7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195</v>
      </c>
      <c r="S4416" s="14">
        <f>(N4416/100)*(I4416*$I$12)+(N4416/100)*(J4416*$J$12)</f>
        <v>122.72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331.5</v>
      </c>
      <c r="X4416" s="14">
        <f t="shared" si="1395"/>
        <v>199.42000000000002</v>
      </c>
      <c r="Y4416" s="14">
        <f t="shared" si="1396"/>
        <v>0</v>
      </c>
      <c r="Z4416" s="14">
        <f t="shared" si="1397"/>
        <v>0</v>
      </c>
      <c r="AA4416" s="14">
        <f t="shared" si="1398"/>
        <v>0</v>
      </c>
      <c r="AB4416" s="14">
        <f t="shared" si="1402"/>
        <v>526.5</v>
      </c>
      <c r="AC4416" s="15">
        <f t="shared" si="1401"/>
        <v>725.9</v>
      </c>
      <c r="AD4416" s="48">
        <f>(ROUND(AC4416-AC4407,1)/AC4407)</f>
        <v>0.18301825293350715</v>
      </c>
      <c r="AE4416" s="113"/>
      <c r="AF4416" s="60"/>
    </row>
    <row r="4417" spans="1:32">
      <c r="A4417" s="99" t="s">
        <v>832</v>
      </c>
      <c r="B4417" s="93"/>
      <c r="C4417" s="21" t="s">
        <v>327</v>
      </c>
      <c r="D4417" s="12">
        <v>118</v>
      </c>
      <c r="E4417" s="12">
        <v>0</v>
      </c>
      <c r="F4417" s="12">
        <v>0</v>
      </c>
      <c r="G4417" s="12">
        <v>0</v>
      </c>
      <c r="H4417" s="12">
        <v>0</v>
      </c>
      <c r="I4417" s="13">
        <v>10</v>
      </c>
      <c r="J4417" s="13">
        <v>70</v>
      </c>
      <c r="K4417" s="13">
        <v>0</v>
      </c>
      <c r="L4417" s="13">
        <v>0</v>
      </c>
      <c r="M4417" s="13">
        <v>70</v>
      </c>
      <c r="N4417" s="14">
        <f>D4417*$D$13</f>
        <v>177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</f>
        <v>531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>N4417+S4417</f>
        <v>708</v>
      </c>
      <c r="Y4417" s="14">
        <f t="shared" si="1396"/>
        <v>0</v>
      </c>
      <c r="Z4417" s="14">
        <f t="shared" si="1397"/>
        <v>0</v>
      </c>
      <c r="AA4417" s="14">
        <f t="shared" si="1398"/>
        <v>0</v>
      </c>
      <c r="AB4417" s="14">
        <f t="shared" si="1402"/>
        <v>0</v>
      </c>
      <c r="AC4417" s="15">
        <f t="shared" si="1401"/>
        <v>708</v>
      </c>
      <c r="AD4417" s="48">
        <f>(ROUND(AC4417-AC4407,1)/AC4407)</f>
        <v>0.15384615384615385</v>
      </c>
      <c r="AE4417" s="113"/>
      <c r="AF4417" s="60"/>
    </row>
    <row r="4418" spans="1:32">
      <c r="A4418" s="99" t="s">
        <v>833</v>
      </c>
      <c r="B4418" s="93"/>
      <c r="C4418" s="21" t="s">
        <v>328</v>
      </c>
      <c r="D4418" s="12">
        <v>118</v>
      </c>
      <c r="E4418" s="12">
        <v>0</v>
      </c>
      <c r="F4418" s="12">
        <v>0</v>
      </c>
      <c r="G4418" s="12">
        <v>0</v>
      </c>
      <c r="H4418" s="12">
        <v>0</v>
      </c>
      <c r="I4418" s="13">
        <v>10</v>
      </c>
      <c r="J4418" s="13">
        <v>70</v>
      </c>
      <c r="K4418" s="13">
        <v>70</v>
      </c>
      <c r="L4418" s="13">
        <v>0</v>
      </c>
      <c r="M4418" s="13">
        <v>0</v>
      </c>
      <c r="N4418" s="14">
        <f>D4418*$D$14</f>
        <v>177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531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5"/>
        <v>708</v>
      </c>
      <c r="Y4418" s="14">
        <f t="shared" si="1396"/>
        <v>0</v>
      </c>
      <c r="Z4418" s="14">
        <f t="shared" si="1397"/>
        <v>0</v>
      </c>
      <c r="AA4418" s="14">
        <f t="shared" si="1398"/>
        <v>0</v>
      </c>
      <c r="AB4418" s="14">
        <f t="shared" si="1402"/>
        <v>0</v>
      </c>
      <c r="AC4418" s="15">
        <f t="shared" si="1401"/>
        <v>708</v>
      </c>
      <c r="AD4418" s="48">
        <f>(ROUND(AC4418-AC4407,1)/AC4407)</f>
        <v>0.15384615384615385</v>
      </c>
      <c r="AE4418" s="113"/>
      <c r="AF4418" s="60"/>
    </row>
    <row r="4419" spans="1:32">
      <c r="A4419" s="99"/>
      <c r="B4419" s="93"/>
      <c r="C4419" s="21" t="s">
        <v>329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10</v>
      </c>
      <c r="J4419" s="13">
        <v>70</v>
      </c>
      <c r="K4419" s="13">
        <v>0</v>
      </c>
      <c r="L4419" s="13">
        <v>70</v>
      </c>
      <c r="M4419" s="13">
        <v>0</v>
      </c>
      <c r="N4419" s="14">
        <f>D4419*$D$15</f>
        <v>177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531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5"/>
        <v>708</v>
      </c>
      <c r="Y4419" s="14">
        <f t="shared" si="1396"/>
        <v>0</v>
      </c>
      <c r="Z4419" s="14">
        <f t="shared" si="1397"/>
        <v>0</v>
      </c>
      <c r="AA4419" s="14">
        <f t="shared" si="1398"/>
        <v>0</v>
      </c>
      <c r="AB4419" s="14">
        <f t="shared" si="1402"/>
        <v>0</v>
      </c>
      <c r="AC4419" s="15">
        <f t="shared" si="1401"/>
        <v>708</v>
      </c>
      <c r="AD4419" s="48">
        <f>(ROUND(AC4419-AC4407,1)/AC4407)</f>
        <v>0.15384615384615385</v>
      </c>
      <c r="AE4419" s="114"/>
      <c r="AF4419" s="60"/>
    </row>
    <row r="4420" spans="1:32">
      <c r="A4420" s="99"/>
      <c r="B4420" s="93"/>
      <c r="C4420" s="21" t="s">
        <v>325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80</v>
      </c>
      <c r="K4420" s="13">
        <v>0</v>
      </c>
      <c r="L4420" s="13">
        <v>0</v>
      </c>
      <c r="M4420" s="13">
        <v>0</v>
      </c>
      <c r="N4420" s="14">
        <f>D4420*$D$16</f>
        <v>188.8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547.52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5"/>
        <v>736.31999999999994</v>
      </c>
      <c r="Y4420" s="14">
        <f t="shared" si="1396"/>
        <v>0</v>
      </c>
      <c r="Z4420" s="14">
        <f t="shared" si="1397"/>
        <v>0</v>
      </c>
      <c r="AA4420" s="14">
        <f t="shared" si="1398"/>
        <v>0</v>
      </c>
      <c r="AB4420" s="14">
        <f t="shared" si="1402"/>
        <v>0</v>
      </c>
      <c r="AC4420" s="15">
        <f t="shared" si="1401"/>
        <v>736.3</v>
      </c>
      <c r="AD4420" s="48">
        <f>(ROUND(AC4420-AC4407,1)/AC4407)</f>
        <v>0.19996740547588004</v>
      </c>
      <c r="AE4420" s="113"/>
      <c r="AF4420" s="60"/>
    </row>
    <row r="4421" spans="1:32">
      <c r="A4421" s="99"/>
      <c r="B4421" s="93"/>
      <c r="C4421" s="21" t="s">
        <v>326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D4421*$D$17</f>
        <v>188.8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462.56000000000006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5"/>
        <v>651.36000000000013</v>
      </c>
      <c r="Y4421" s="14">
        <f t="shared" si="1396"/>
        <v>0</v>
      </c>
      <c r="Z4421" s="14">
        <f t="shared" si="1397"/>
        <v>0</v>
      </c>
      <c r="AA4421" s="14">
        <f t="shared" si="1398"/>
        <v>0</v>
      </c>
      <c r="AB4421" s="14">
        <f t="shared" si="1402"/>
        <v>0</v>
      </c>
      <c r="AC4421" s="15">
        <f t="shared" si="1401"/>
        <v>651.4</v>
      </c>
      <c r="AD4421" s="48">
        <f>(ROUND(AC4421-AC4407,1)/AC4407)</f>
        <v>6.1603650586701426E-2</v>
      </c>
      <c r="AE4421" s="113"/>
      <c r="AF4421" s="60"/>
    </row>
    <row r="4422" spans="1:32">
      <c r="A4422" s="106" t="s">
        <v>0</v>
      </c>
      <c r="B4422" s="108" t="s">
        <v>895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60</v>
      </c>
      <c r="J4422" s="51">
        <v>30</v>
      </c>
      <c r="K4422" s="51">
        <v>0</v>
      </c>
      <c r="L4422" s="51">
        <v>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36" si="1403">N4422+S4422</f>
        <v>616</v>
      </c>
      <c r="Y4422" s="52">
        <f t="shared" ref="Y4422:Y4436" si="1404">O4422+T4422</f>
        <v>0</v>
      </c>
      <c r="Z4422" s="52">
        <f t="shared" ref="Z4422:Z4436" si="1405">P4422+U4422</f>
        <v>0</v>
      </c>
      <c r="AA4422" s="52">
        <f t="shared" ref="AA4422:AA4436" si="1406">Q4422+V4422</f>
        <v>0</v>
      </c>
      <c r="AB4422" s="52">
        <f>R4422+W4422</f>
        <v>0</v>
      </c>
      <c r="AC4422" s="53">
        <f>ROUND(X4422+Y4422+Z4422+AA4422+AB4422,1)</f>
        <v>616</v>
      </c>
      <c r="AD4422" s="58"/>
      <c r="AE4422" s="113"/>
      <c r="AF4422" s="60"/>
    </row>
    <row r="4423" spans="1:32">
      <c r="A4423" s="99" t="s">
        <v>800</v>
      </c>
      <c r="B4423" s="91">
        <v>32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70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528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3"/>
        <v>704</v>
      </c>
      <c r="Y4423" s="14">
        <f t="shared" si="1404"/>
        <v>0</v>
      </c>
      <c r="Z4423" s="14">
        <f t="shared" si="1405"/>
        <v>0</v>
      </c>
      <c r="AA4423" s="14">
        <f t="shared" si="1406"/>
        <v>0</v>
      </c>
      <c r="AB4423" s="14">
        <f>R4423+W4423</f>
        <v>0</v>
      </c>
      <c r="AC4423" s="15">
        <f>ROUND(X4423+Y4423+Z4423+AA4423+AB4423,1)</f>
        <v>704</v>
      </c>
      <c r="AD4423" s="48">
        <f>(ROUND(AC4423-AC4422,1)/AC4422)</f>
        <v>0.14285714285714285</v>
      </c>
      <c r="AE4423" s="113"/>
      <c r="AF4423" s="60"/>
    </row>
    <row r="4424" spans="1:32">
      <c r="A4424" s="99" t="s">
        <v>801</v>
      </c>
      <c r="B4424" s="91">
        <v>16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0</v>
      </c>
      <c r="L4424" s="13">
        <v>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3"/>
        <v>576.40000000000009</v>
      </c>
      <c r="Y4424" s="14">
        <f t="shared" si="1404"/>
        <v>0</v>
      </c>
      <c r="Z4424" s="14">
        <f t="shared" si="1405"/>
        <v>0</v>
      </c>
      <c r="AA4424" s="14">
        <f t="shared" si="1406"/>
        <v>0</v>
      </c>
      <c r="AB4424" s="14">
        <f>R4424+W4424</f>
        <v>0</v>
      </c>
      <c r="AC4424" s="15">
        <f t="shared" ref="AC4424:AC4436" si="1407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60</v>
      </c>
      <c r="J4425" s="13">
        <v>30</v>
      </c>
      <c r="K4425" s="13">
        <v>0</v>
      </c>
      <c r="L4425" s="13">
        <v>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3"/>
        <v>576.40000000000009</v>
      </c>
      <c r="Y4425" s="14">
        <f t="shared" si="1404"/>
        <v>0</v>
      </c>
      <c r="Z4425" s="14">
        <f t="shared" si="1405"/>
        <v>0</v>
      </c>
      <c r="AA4425" s="14">
        <f t="shared" si="1406"/>
        <v>0</v>
      </c>
      <c r="AB4425" s="14">
        <f t="shared" ref="AB4425:AB4436" si="1408">R4425+W4425</f>
        <v>0</v>
      </c>
      <c r="AC4425" s="15">
        <f t="shared" si="1407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60</v>
      </c>
      <c r="J4426" s="13">
        <v>30</v>
      </c>
      <c r="K4426" s="13">
        <v>0</v>
      </c>
      <c r="L4426" s="13">
        <v>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3"/>
        <v>576.40000000000009</v>
      </c>
      <c r="Y4426" s="14">
        <f t="shared" si="1404"/>
        <v>0</v>
      </c>
      <c r="Z4426" s="14">
        <f t="shared" si="1405"/>
        <v>0</v>
      </c>
      <c r="AA4426" s="14">
        <f t="shared" si="1406"/>
        <v>0</v>
      </c>
      <c r="AB4426" s="14">
        <f t="shared" si="1408"/>
        <v>0</v>
      </c>
      <c r="AC4426" s="15">
        <f t="shared" si="1407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60</v>
      </c>
      <c r="J4427" s="13">
        <v>30</v>
      </c>
      <c r="K4427" s="13">
        <v>0</v>
      </c>
      <c r="L4427" s="13">
        <v>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3"/>
        <v>576.40000000000009</v>
      </c>
      <c r="Y4427" s="14">
        <f t="shared" si="1404"/>
        <v>0</v>
      </c>
      <c r="Z4427" s="14">
        <f t="shared" si="1405"/>
        <v>0</v>
      </c>
      <c r="AA4427" s="14">
        <f t="shared" si="1406"/>
        <v>0</v>
      </c>
      <c r="AB4427" s="14">
        <f t="shared" si="1408"/>
        <v>0</v>
      </c>
      <c r="AC4427" s="15">
        <f t="shared" si="1407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118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98</v>
      </c>
      <c r="L4428" s="13">
        <v>0</v>
      </c>
      <c r="M4428" s="13">
        <v>0</v>
      </c>
      <c r="N4428" s="14">
        <f>D4428*$D$9</f>
        <v>71.5</v>
      </c>
      <c r="O4428" s="14">
        <f>E4428*$E$9</f>
        <v>177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128.69999999999999</v>
      </c>
      <c r="T4428" s="14">
        <f>(O4428/100)*(K4428*$K$9)</f>
        <v>346.92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3"/>
        <v>200.2</v>
      </c>
      <c r="Y4428" s="14">
        <f t="shared" si="1404"/>
        <v>523.92000000000007</v>
      </c>
      <c r="Z4428" s="14">
        <f t="shared" si="1405"/>
        <v>0</v>
      </c>
      <c r="AA4428" s="14">
        <f t="shared" si="1406"/>
        <v>0</v>
      </c>
      <c r="AB4428" s="14">
        <f t="shared" si="1408"/>
        <v>0</v>
      </c>
      <c r="AC4428" s="15">
        <f t="shared" si="1407"/>
        <v>724.1</v>
      </c>
      <c r="AD4428" s="48">
        <f>(ROUND(AC4428-AC4422,1)/AC4422)</f>
        <v>0.17548701298701297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118</v>
      </c>
      <c r="G4429" s="12">
        <v>0</v>
      </c>
      <c r="H4429" s="12">
        <v>0</v>
      </c>
      <c r="I4429" s="13">
        <v>60</v>
      </c>
      <c r="J4429" s="13">
        <v>30</v>
      </c>
      <c r="K4429" s="13">
        <v>49</v>
      </c>
      <c r="L4429" s="13">
        <v>49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177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128.69999999999999</v>
      </c>
      <c r="T4429" s="14">
        <f>(O4429/100)*(K4429*$J$10)</f>
        <v>0</v>
      </c>
      <c r="U4429" s="14">
        <f>(P4429/100)*(K4429*$K$10)+(P4429/100)*(L4429*$L$10)</f>
        <v>346.92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3"/>
        <v>200.2</v>
      </c>
      <c r="Y4429" s="14">
        <f t="shared" si="1404"/>
        <v>0</v>
      </c>
      <c r="Z4429" s="14">
        <f t="shared" si="1405"/>
        <v>523.92000000000007</v>
      </c>
      <c r="AA4429" s="14">
        <f t="shared" si="1406"/>
        <v>0</v>
      </c>
      <c r="AB4429" s="14">
        <f t="shared" si="1408"/>
        <v>0</v>
      </c>
      <c r="AC4429" s="15">
        <f t="shared" si="1407"/>
        <v>724.1</v>
      </c>
      <c r="AD4429" s="48">
        <f>(ROUND(AC4429-AC4422,1)/AC4422)</f>
        <v>0.17548701298701297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118</v>
      </c>
      <c r="H4430" s="12">
        <v>0</v>
      </c>
      <c r="I4430" s="13">
        <v>60</v>
      </c>
      <c r="J4430" s="13">
        <v>30</v>
      </c>
      <c r="K4430" s="13">
        <v>0</v>
      </c>
      <c r="L4430" s="13">
        <v>98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177</v>
      </c>
      <c r="R4430" s="14">
        <f>H4430*$H$11</f>
        <v>0</v>
      </c>
      <c r="S4430" s="14">
        <f>(N4430/100)*(I4430*$I$11)+(N4430/100)*(J4430*$J$11)</f>
        <v>128.69999999999999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346.92</v>
      </c>
      <c r="W4430" s="14">
        <f>(R4430/100)*(K4430*$K$11)+(R4430/100)*(L4430*$L$11)</f>
        <v>0</v>
      </c>
      <c r="X4430" s="14">
        <f t="shared" si="1403"/>
        <v>200.2</v>
      </c>
      <c r="Y4430" s="14">
        <f t="shared" si="1404"/>
        <v>0</v>
      </c>
      <c r="Z4430" s="14">
        <f t="shared" si="1405"/>
        <v>0</v>
      </c>
      <c r="AA4430" s="14">
        <f t="shared" si="1406"/>
        <v>523.92000000000007</v>
      </c>
      <c r="AB4430" s="14">
        <f t="shared" si="1408"/>
        <v>0</v>
      </c>
      <c r="AC4430" s="15">
        <f t="shared" si="1407"/>
        <v>724.1</v>
      </c>
      <c r="AD4430" s="48">
        <f>(ROUND(AC4430-AC4422,1)/AC4422)</f>
        <v>0.17548701298701297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118</v>
      </c>
      <c r="I4431" s="13">
        <v>60</v>
      </c>
      <c r="J4431" s="13">
        <v>30</v>
      </c>
      <c r="K4431" s="13">
        <v>49</v>
      </c>
      <c r="L4431" s="13">
        <v>49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177</v>
      </c>
      <c r="S4431" s="14">
        <f>(N4431/100)*(I4431*$I$12)+(N4431/100)*(J4431*$J$12)</f>
        <v>128.69999999999999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346.92</v>
      </c>
      <c r="X4431" s="14">
        <f t="shared" si="1403"/>
        <v>200.2</v>
      </c>
      <c r="Y4431" s="14">
        <f t="shared" si="1404"/>
        <v>0</v>
      </c>
      <c r="Z4431" s="14">
        <f t="shared" si="1405"/>
        <v>0</v>
      </c>
      <c r="AA4431" s="14">
        <f t="shared" si="1406"/>
        <v>0</v>
      </c>
      <c r="AB4431" s="14">
        <f t="shared" si="1408"/>
        <v>523.92000000000007</v>
      </c>
      <c r="AC4431" s="15">
        <f t="shared" si="1407"/>
        <v>724.1</v>
      </c>
      <c r="AD4431" s="48">
        <f>(ROUND(AC4431-AC4422,1)/AC4422)</f>
        <v>0.17548701298701297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60</v>
      </c>
      <c r="J4432" s="13">
        <v>30</v>
      </c>
      <c r="K4432" s="13">
        <v>0</v>
      </c>
      <c r="L4432" s="13">
        <v>0</v>
      </c>
      <c r="M4432" s="13">
        <v>80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726</v>
      </c>
      <c r="Y4432" s="14">
        <f t="shared" si="1404"/>
        <v>0</v>
      </c>
      <c r="Z4432" s="14">
        <f t="shared" si="1405"/>
        <v>0</v>
      </c>
      <c r="AA4432" s="14">
        <f t="shared" si="1406"/>
        <v>0</v>
      </c>
      <c r="AB4432" s="14">
        <f t="shared" si="1408"/>
        <v>0</v>
      </c>
      <c r="AC4432" s="15">
        <f t="shared" si="1407"/>
        <v>726</v>
      </c>
      <c r="AD4432" s="48">
        <f>(ROUND(AC4432-AC4422,1)/AC4422)</f>
        <v>0.17857142857142858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110</v>
      </c>
      <c r="E4433" s="12">
        <v>0</v>
      </c>
      <c r="F4433" s="12">
        <v>0</v>
      </c>
      <c r="G4433" s="12">
        <v>0</v>
      </c>
      <c r="H4433" s="12">
        <v>0</v>
      </c>
      <c r="I4433" s="13">
        <v>60</v>
      </c>
      <c r="J4433" s="13">
        <v>30</v>
      </c>
      <c r="K4433" s="13">
        <v>80</v>
      </c>
      <c r="L4433" s="13">
        <v>0</v>
      </c>
      <c r="M4433" s="13">
        <v>0</v>
      </c>
      <c r="N4433" s="14">
        <f>D4433*$D$14</f>
        <v>165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3"/>
        <v>726</v>
      </c>
      <c r="Y4433" s="14">
        <f t="shared" si="1404"/>
        <v>0</v>
      </c>
      <c r="Z4433" s="14">
        <f t="shared" si="1405"/>
        <v>0</v>
      </c>
      <c r="AA4433" s="14">
        <f t="shared" si="1406"/>
        <v>0</v>
      </c>
      <c r="AB4433" s="14">
        <f t="shared" si="1408"/>
        <v>0</v>
      </c>
      <c r="AC4433" s="15">
        <f t="shared" si="1407"/>
        <v>726</v>
      </c>
      <c r="AD4433" s="48">
        <f>(ROUND(AC4433-AC4422,1)/AC4422)</f>
        <v>0.17857142857142858</v>
      </c>
      <c r="AE4433" s="111"/>
      <c r="AF4433" s="60"/>
    </row>
    <row r="4434" spans="1:32">
      <c r="A4434" s="99"/>
      <c r="B4434" s="91"/>
      <c r="C4434" s="21" t="s">
        <v>329</v>
      </c>
      <c r="D4434" s="12">
        <v>110</v>
      </c>
      <c r="E4434" s="12">
        <v>0</v>
      </c>
      <c r="F4434" s="12">
        <v>0</v>
      </c>
      <c r="G4434" s="12">
        <v>0</v>
      </c>
      <c r="H4434" s="12">
        <v>0</v>
      </c>
      <c r="I4434" s="13">
        <v>60</v>
      </c>
      <c r="J4434" s="13">
        <v>30</v>
      </c>
      <c r="K4434" s="13">
        <v>0</v>
      </c>
      <c r="L4434" s="13">
        <v>80</v>
      </c>
      <c r="M4434" s="13">
        <v>0</v>
      </c>
      <c r="N4434" s="14">
        <f>D4434*$D$15</f>
        <v>165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3"/>
        <v>726</v>
      </c>
      <c r="Y4434" s="14">
        <f t="shared" si="1404"/>
        <v>0</v>
      </c>
      <c r="Z4434" s="14">
        <f t="shared" si="1405"/>
        <v>0</v>
      </c>
      <c r="AA4434" s="14">
        <f t="shared" si="1406"/>
        <v>0</v>
      </c>
      <c r="AB4434" s="14">
        <f t="shared" si="1408"/>
        <v>0</v>
      </c>
      <c r="AC4434" s="15">
        <f t="shared" si="1407"/>
        <v>726</v>
      </c>
      <c r="AD4434" s="48">
        <f>(ROUND(AC4434-AC4422,1)/AC4422)</f>
        <v>0.17857142857142858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60</v>
      </c>
      <c r="K4435" s="13">
        <v>0</v>
      </c>
      <c r="L4435" s="13">
        <v>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475.20000000000005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3"/>
        <v>651.20000000000005</v>
      </c>
      <c r="Y4435" s="14">
        <f t="shared" si="1404"/>
        <v>0</v>
      </c>
      <c r="Z4435" s="14">
        <f t="shared" si="1405"/>
        <v>0</v>
      </c>
      <c r="AA4435" s="14">
        <f t="shared" si="1406"/>
        <v>0</v>
      </c>
      <c r="AB4435" s="14">
        <f t="shared" si="1408"/>
        <v>0</v>
      </c>
      <c r="AC4435" s="15">
        <f t="shared" si="1407"/>
        <v>651.20000000000005</v>
      </c>
      <c r="AD4435" s="48">
        <f>(ROUND(AC4435-AC4422,1)/AC4422)</f>
        <v>5.7142857142857148E-2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85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576.4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3"/>
        <v>752.4</v>
      </c>
      <c r="Y4436" s="14">
        <f t="shared" si="1404"/>
        <v>0</v>
      </c>
      <c r="Z4436" s="14">
        <f t="shared" si="1405"/>
        <v>0</v>
      </c>
      <c r="AA4436" s="14">
        <f t="shared" si="1406"/>
        <v>0</v>
      </c>
      <c r="AB4436" s="14">
        <f t="shared" si="1408"/>
        <v>0</v>
      </c>
      <c r="AC4436" s="15">
        <f t="shared" si="1407"/>
        <v>752.4</v>
      </c>
      <c r="AD4436" s="48">
        <f>(ROUND(AC4436-AC4422,1)/AC4422)</f>
        <v>0.22142857142857145</v>
      </c>
      <c r="AE4436" s="113"/>
      <c r="AF4436" s="60"/>
    </row>
    <row r="4437" spans="1:32">
      <c r="A4437" s="106" t="s">
        <v>0</v>
      </c>
      <c r="B4437" s="92" t="s">
        <v>896</v>
      </c>
      <c r="C4437" s="50" t="s">
        <v>242</v>
      </c>
      <c r="D4437" s="11">
        <v>112</v>
      </c>
      <c r="E4437" s="11">
        <v>0</v>
      </c>
      <c r="F4437" s="11">
        <v>0</v>
      </c>
      <c r="G4437" s="11">
        <v>0</v>
      </c>
      <c r="H4437" s="11">
        <v>60</v>
      </c>
      <c r="I4437" s="51">
        <v>10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224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120</v>
      </c>
      <c r="S4437" s="52">
        <f>(N4437/100)*(I4437*$I$3)+(N4437/100)*(J4437*$J$3)</f>
        <v>268.8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9">N4437+S4437</f>
        <v>492.8</v>
      </c>
      <c r="Y4437" s="52">
        <f t="shared" ref="Y4437:Y4451" si="1410">O4437+T4437</f>
        <v>0</v>
      </c>
      <c r="Z4437" s="52">
        <f t="shared" ref="Z4437:Z4451" si="1411">P4437+U4437</f>
        <v>0</v>
      </c>
      <c r="AA4437" s="52">
        <f t="shared" ref="AA4437:AA4451" si="1412">Q4437+V4437</f>
        <v>0</v>
      </c>
      <c r="AB4437" s="52">
        <f>R4437+W4437</f>
        <v>120</v>
      </c>
      <c r="AC4437" s="53">
        <f>ROUND(X4437+Y4437+Z4437+AA4437+AB4437,1)</f>
        <v>612.79999999999995</v>
      </c>
      <c r="AD4437" s="58"/>
      <c r="AE4437" s="113"/>
      <c r="AF4437" s="60"/>
    </row>
    <row r="4438" spans="1:32">
      <c r="A4438" s="99" t="s">
        <v>800</v>
      </c>
      <c r="B4438" s="93">
        <v>15</v>
      </c>
      <c r="C4438" s="21" t="s">
        <v>324</v>
      </c>
      <c r="D4438" s="12">
        <v>112</v>
      </c>
      <c r="E4438" s="12">
        <v>0</v>
      </c>
      <c r="F4438" s="12">
        <v>0</v>
      </c>
      <c r="G4438" s="12">
        <v>0</v>
      </c>
      <c r="H4438" s="12">
        <v>60</v>
      </c>
      <c r="I4438" s="13">
        <v>35</v>
      </c>
      <c r="J4438" s="13">
        <v>60</v>
      </c>
      <c r="K4438" s="13">
        <v>0</v>
      </c>
      <c r="L4438" s="13">
        <v>0</v>
      </c>
      <c r="M4438" s="13">
        <v>0</v>
      </c>
      <c r="N4438" s="14">
        <f>D4438*$D$4</f>
        <v>179.20000000000002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96</v>
      </c>
      <c r="S4438" s="14">
        <f>(N4438/100)*(I4438*$I$4)+(N4438/100)*(J4438*$J$4)</f>
        <v>425.6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9"/>
        <v>604.80000000000007</v>
      </c>
      <c r="Y4438" s="14">
        <f t="shared" si="1410"/>
        <v>0</v>
      </c>
      <c r="Z4438" s="14">
        <f t="shared" si="1411"/>
        <v>0</v>
      </c>
      <c r="AA4438" s="14">
        <f t="shared" si="1412"/>
        <v>0</v>
      </c>
      <c r="AB4438" s="14">
        <f>R4438+W4438</f>
        <v>96</v>
      </c>
      <c r="AC4438" s="15">
        <f>ROUND(X4438+Y4438+Z4438+AA4438+AB4438,1)</f>
        <v>700.8</v>
      </c>
      <c r="AD4438" s="48">
        <f>(ROUND(AC4438-AC4437,1)/AC4437)</f>
        <v>0.14360313315926895</v>
      </c>
      <c r="AE4438" s="113"/>
      <c r="AF4438" s="60"/>
    </row>
    <row r="4439" spans="1:32">
      <c r="A4439" s="99" t="s">
        <v>801</v>
      </c>
      <c r="B4439" s="93">
        <v>32</v>
      </c>
      <c r="C4439" s="21" t="s">
        <v>834</v>
      </c>
      <c r="D4439" s="12">
        <v>112</v>
      </c>
      <c r="E4439" s="12">
        <v>0</v>
      </c>
      <c r="F4439" s="12">
        <v>0</v>
      </c>
      <c r="G4439" s="12">
        <v>0</v>
      </c>
      <c r="H4439" s="12">
        <v>60</v>
      </c>
      <c r="I4439" s="13">
        <v>10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224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120</v>
      </c>
      <c r="S4439" s="14">
        <f>(N4439/100)*(I4439*$I$5)+(N4439/100)*(J4439*$J$5)</f>
        <v>241.92000000000002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9"/>
        <v>465.92</v>
      </c>
      <c r="Y4439" s="14">
        <f t="shared" si="1410"/>
        <v>0</v>
      </c>
      <c r="Z4439" s="14">
        <f t="shared" si="1411"/>
        <v>0</v>
      </c>
      <c r="AA4439" s="14">
        <f t="shared" si="1412"/>
        <v>0</v>
      </c>
      <c r="AB4439" s="14">
        <f>R4439+W4439</f>
        <v>120</v>
      </c>
      <c r="AC4439" s="15">
        <f t="shared" ref="AC4439:AC4451" si="1413">ROUND(X4439+Y4439+Z4439+AA4439+AB4439,1)</f>
        <v>585.9</v>
      </c>
      <c r="AD4439" s="48">
        <f>(ROUND(AC4439-AC4437,1)/AC4437)</f>
        <v>-4.3896866840731075E-2</v>
      </c>
      <c r="AE4439" s="113"/>
      <c r="AF4439" s="60"/>
    </row>
    <row r="4440" spans="1:32">
      <c r="A4440" s="99" t="s">
        <v>802</v>
      </c>
      <c r="B4440" s="93">
        <v>12</v>
      </c>
      <c r="C4440" s="21" t="s">
        <v>337</v>
      </c>
      <c r="D4440" s="12">
        <v>112</v>
      </c>
      <c r="E4440" s="12">
        <v>0</v>
      </c>
      <c r="F4440" s="12">
        <v>0</v>
      </c>
      <c r="G4440" s="12">
        <v>0</v>
      </c>
      <c r="H4440" s="12">
        <v>60</v>
      </c>
      <c r="I4440" s="13">
        <v>10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224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120</v>
      </c>
      <c r="S4440" s="14">
        <f>(N4440/100)*(I4440*$I$6)+(N4440/100)*(J4440*$J$6)</f>
        <v>241.92000000000002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9"/>
        <v>465.92</v>
      </c>
      <c r="Y4440" s="14">
        <f t="shared" si="1410"/>
        <v>0</v>
      </c>
      <c r="Z4440" s="14">
        <f t="shared" si="1411"/>
        <v>0</v>
      </c>
      <c r="AA4440" s="14">
        <f t="shared" si="1412"/>
        <v>0</v>
      </c>
      <c r="AB4440" s="14">
        <f t="shared" ref="AB4440:AB4451" si="1414">R4440+W4440</f>
        <v>120</v>
      </c>
      <c r="AC4440" s="15">
        <f t="shared" si="1413"/>
        <v>585.9</v>
      </c>
      <c r="AD4440" s="48">
        <f>(ROUND(AC4440-AC4437,1)/AC4437)</f>
        <v>-4.3896866840731075E-2</v>
      </c>
      <c r="AE4440" s="113"/>
      <c r="AF4440" s="60"/>
    </row>
    <row r="4441" spans="1:32">
      <c r="A4441" s="99" t="s">
        <v>803</v>
      </c>
      <c r="B4441" s="93">
        <v>12</v>
      </c>
      <c r="C4441" s="21" t="s">
        <v>338</v>
      </c>
      <c r="D4441" s="12">
        <v>112</v>
      </c>
      <c r="E4441" s="12">
        <v>0</v>
      </c>
      <c r="F4441" s="12">
        <v>0</v>
      </c>
      <c r="G4441" s="12">
        <v>0</v>
      </c>
      <c r="H4441" s="12">
        <v>60</v>
      </c>
      <c r="I4441" s="13">
        <v>10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224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120</v>
      </c>
      <c r="S4441" s="14">
        <f>(N4441/100)*(I4441*$I$7)+(N4441/100)*(J4441*$J$7)</f>
        <v>241.92000000000002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9"/>
        <v>465.92</v>
      </c>
      <c r="Y4441" s="14">
        <f t="shared" si="1410"/>
        <v>0</v>
      </c>
      <c r="Z4441" s="14">
        <f t="shared" si="1411"/>
        <v>0</v>
      </c>
      <c r="AA4441" s="14">
        <f t="shared" si="1412"/>
        <v>0</v>
      </c>
      <c r="AB4441" s="14">
        <f t="shared" si="1414"/>
        <v>120</v>
      </c>
      <c r="AC4441" s="15">
        <f t="shared" si="1413"/>
        <v>585.9</v>
      </c>
      <c r="AD4441" s="48">
        <f>(ROUND(AC4441-AC4437,1)/AC4437)</f>
        <v>-4.3896866840731075E-2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112</v>
      </c>
      <c r="E4442" s="12">
        <v>0</v>
      </c>
      <c r="F4442" s="12">
        <v>0</v>
      </c>
      <c r="G4442" s="12">
        <v>0</v>
      </c>
      <c r="H4442" s="12">
        <v>60</v>
      </c>
      <c r="I4442" s="13">
        <v>10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224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120</v>
      </c>
      <c r="S4442" s="14">
        <f>(N4442/100)*(I4442*$I$8)+(N4442/100)*(J4442*$J$8)</f>
        <v>241.92000000000002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9"/>
        <v>465.92</v>
      </c>
      <c r="Y4442" s="14">
        <f t="shared" si="1410"/>
        <v>0</v>
      </c>
      <c r="Z4442" s="14">
        <f t="shared" si="1411"/>
        <v>0</v>
      </c>
      <c r="AA4442" s="14">
        <f t="shared" si="1412"/>
        <v>0</v>
      </c>
      <c r="AB4442" s="14">
        <f t="shared" si="1414"/>
        <v>120</v>
      </c>
      <c r="AC4442" s="15">
        <f t="shared" si="1413"/>
        <v>585.9</v>
      </c>
      <c r="AD4442" s="48">
        <f>(ROUND(AC4442-AC4437,1)/AC4437)</f>
        <v>-4.3896866840731075E-2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56</v>
      </c>
      <c r="E4443" s="12">
        <v>125</v>
      </c>
      <c r="F4443" s="12">
        <v>0</v>
      </c>
      <c r="G4443" s="12">
        <v>0</v>
      </c>
      <c r="H4443" s="12">
        <v>0</v>
      </c>
      <c r="I4443" s="13">
        <v>10</v>
      </c>
      <c r="J4443" s="13">
        <v>50</v>
      </c>
      <c r="K4443" s="13">
        <v>100</v>
      </c>
      <c r="L4443" s="13">
        <v>0</v>
      </c>
      <c r="M4443" s="13">
        <v>0</v>
      </c>
      <c r="N4443" s="14">
        <f>D4443*$D$9</f>
        <v>72.8</v>
      </c>
      <c r="O4443" s="14">
        <f>E4443*$E$9</f>
        <v>187.5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87.36</v>
      </c>
      <c r="T4443" s="14">
        <f>(O4443/100)*(K4443*$K$9)</f>
        <v>375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9"/>
        <v>160.16</v>
      </c>
      <c r="Y4443" s="14">
        <f t="shared" si="1410"/>
        <v>562.5</v>
      </c>
      <c r="Z4443" s="14">
        <f t="shared" si="1411"/>
        <v>0</v>
      </c>
      <c r="AA4443" s="14">
        <f t="shared" si="1412"/>
        <v>0</v>
      </c>
      <c r="AB4443" s="14">
        <f t="shared" si="1414"/>
        <v>0</v>
      </c>
      <c r="AC4443" s="15">
        <f t="shared" si="1413"/>
        <v>722.7</v>
      </c>
      <c r="AD4443" s="48">
        <f>(ROUND(AC4443-AC4437,1)/AC4437)</f>
        <v>0.17934073107049611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56</v>
      </c>
      <c r="E4444" s="12">
        <v>0</v>
      </c>
      <c r="F4444" s="12">
        <v>125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50</v>
      </c>
      <c r="M4444" s="13">
        <v>0</v>
      </c>
      <c r="N4444" s="14">
        <f>D4444*$D$10</f>
        <v>72.8</v>
      </c>
      <c r="O4444" s="14">
        <f>E4444*$E$10</f>
        <v>0</v>
      </c>
      <c r="P4444" s="14">
        <f>F4444*$F$10</f>
        <v>187.5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87.36</v>
      </c>
      <c r="T4444" s="14">
        <f>(O4444/100)*(K4444*$J$10)</f>
        <v>0</v>
      </c>
      <c r="U4444" s="14">
        <f>(P4444/100)*(K4444*$K$10)+(P4444/100)*(L4444*$L$10)</f>
        <v>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9"/>
        <v>160.16</v>
      </c>
      <c r="Y4444" s="14">
        <f t="shared" si="1410"/>
        <v>0</v>
      </c>
      <c r="Z4444" s="14">
        <f t="shared" si="1411"/>
        <v>562.5</v>
      </c>
      <c r="AA4444" s="14">
        <f t="shared" si="1412"/>
        <v>0</v>
      </c>
      <c r="AB4444" s="14">
        <f t="shared" si="1414"/>
        <v>0</v>
      </c>
      <c r="AC4444" s="15">
        <f t="shared" si="1413"/>
        <v>722.7</v>
      </c>
      <c r="AD4444" s="48">
        <f>(ROUND(AC4444-AC4437,1)/AC4437)</f>
        <v>0.17934073107049611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56</v>
      </c>
      <c r="E4445" s="12">
        <v>0</v>
      </c>
      <c r="F4445" s="12">
        <v>0</v>
      </c>
      <c r="G4445" s="12">
        <v>125</v>
      </c>
      <c r="H4445" s="12">
        <v>0</v>
      </c>
      <c r="I4445" s="13">
        <v>10</v>
      </c>
      <c r="J4445" s="13">
        <v>50</v>
      </c>
      <c r="K4445" s="13">
        <v>0</v>
      </c>
      <c r="L4445" s="13">
        <v>100</v>
      </c>
      <c r="M4445" s="13">
        <v>0</v>
      </c>
      <c r="N4445" s="14">
        <f>D4445*$D$11</f>
        <v>72.8</v>
      </c>
      <c r="O4445" s="14">
        <f>E4445*$E$11</f>
        <v>0</v>
      </c>
      <c r="P4445" s="14">
        <f>F4445*$F$11</f>
        <v>0</v>
      </c>
      <c r="Q4445" s="14">
        <f>G4445*$G$11</f>
        <v>187.5</v>
      </c>
      <c r="R4445" s="14">
        <f>H4445*$H$11</f>
        <v>0</v>
      </c>
      <c r="S4445" s="14">
        <f>(N4445/100)*(I4445*$I$11)+(N4445/100)*(J4445*$J$11)</f>
        <v>87.36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375</v>
      </c>
      <c r="W4445" s="14">
        <f>(R4445/100)*(K4445*$K$11)+(R4445/100)*(L4445*$L$11)</f>
        <v>0</v>
      </c>
      <c r="X4445" s="14">
        <f t="shared" si="1409"/>
        <v>160.16</v>
      </c>
      <c r="Y4445" s="14">
        <f t="shared" si="1410"/>
        <v>0</v>
      </c>
      <c r="Z4445" s="14">
        <f t="shared" si="1411"/>
        <v>0</v>
      </c>
      <c r="AA4445" s="14">
        <f t="shared" si="1412"/>
        <v>562.5</v>
      </c>
      <c r="AB4445" s="14">
        <f t="shared" si="1414"/>
        <v>0</v>
      </c>
      <c r="AC4445" s="15">
        <f t="shared" si="1413"/>
        <v>722.7</v>
      </c>
      <c r="AD4445" s="48">
        <f>(ROUND(AC4445-AC4437,1)/AC4437)</f>
        <v>0.17934073107049611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56</v>
      </c>
      <c r="E4446" s="12">
        <v>0</v>
      </c>
      <c r="F4446" s="12">
        <v>0</v>
      </c>
      <c r="G4446" s="12">
        <v>0</v>
      </c>
      <c r="H4446" s="12">
        <v>125</v>
      </c>
      <c r="I4446" s="13">
        <v>10</v>
      </c>
      <c r="J4446" s="13">
        <v>50</v>
      </c>
      <c r="K4446" s="13">
        <v>55</v>
      </c>
      <c r="L4446" s="13">
        <v>55</v>
      </c>
      <c r="M4446" s="13">
        <v>0</v>
      </c>
      <c r="N4446" s="14">
        <f>D4446*$D$12</f>
        <v>72.8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187.5</v>
      </c>
      <c r="S4446" s="14">
        <f>(N4446/100)*(I4446*$I$12)+(N4446/100)*(J4446*$J$12)</f>
        <v>87.36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412.5</v>
      </c>
      <c r="X4446" s="14">
        <f t="shared" si="1409"/>
        <v>160.16</v>
      </c>
      <c r="Y4446" s="14">
        <f t="shared" si="1410"/>
        <v>0</v>
      </c>
      <c r="Z4446" s="14">
        <f t="shared" si="1411"/>
        <v>0</v>
      </c>
      <c r="AA4446" s="14">
        <f t="shared" si="1412"/>
        <v>0</v>
      </c>
      <c r="AB4446" s="14">
        <f t="shared" si="1414"/>
        <v>600</v>
      </c>
      <c r="AC4446" s="15">
        <f t="shared" si="1413"/>
        <v>760.2</v>
      </c>
      <c r="AD4446" s="48">
        <f>(ROUND(AC4446-AC4437,1)/AC4437)</f>
        <v>0.24053524804177548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112</v>
      </c>
      <c r="E4447" s="12">
        <v>0</v>
      </c>
      <c r="F4447" s="12">
        <v>0</v>
      </c>
      <c r="G4447" s="12">
        <v>0</v>
      </c>
      <c r="H4447" s="12">
        <v>60</v>
      </c>
      <c r="I4447" s="13">
        <v>10</v>
      </c>
      <c r="J4447" s="13">
        <v>50</v>
      </c>
      <c r="K4447" s="13">
        <v>0</v>
      </c>
      <c r="L4447" s="13">
        <v>0</v>
      </c>
      <c r="M4447" s="13">
        <v>50</v>
      </c>
      <c r="N4447" s="14">
        <f>D4447*$D$13</f>
        <v>168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90</v>
      </c>
      <c r="S4447" s="14">
        <f>(N4447/100)*(I4447*$I$13)+(N4447/100)*(J4447*$J$13)+(N4447/100)*(M4447*$M$13)</f>
        <v>369.6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90</v>
      </c>
      <c r="X4447" s="14">
        <f>N4447+S4447</f>
        <v>537.6</v>
      </c>
      <c r="Y4447" s="14">
        <f t="shared" si="1410"/>
        <v>0</v>
      </c>
      <c r="Z4447" s="14">
        <f t="shared" si="1411"/>
        <v>0</v>
      </c>
      <c r="AA4447" s="14">
        <f t="shared" si="1412"/>
        <v>0</v>
      </c>
      <c r="AB4447" s="14">
        <f t="shared" si="1414"/>
        <v>180</v>
      </c>
      <c r="AC4447" s="15">
        <f t="shared" si="1413"/>
        <v>717.6</v>
      </c>
      <c r="AD4447" s="48">
        <f>(ROUND(AC4447-AC4437,1)/AC4437)</f>
        <v>0.17101827676240211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135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50</v>
      </c>
      <c r="K4448" s="13">
        <v>70</v>
      </c>
      <c r="L4448" s="13">
        <v>0</v>
      </c>
      <c r="M4448" s="13">
        <v>0</v>
      </c>
      <c r="N4448" s="14">
        <f>D4448*$D$14</f>
        <v>202.5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526.5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9"/>
        <v>729</v>
      </c>
      <c r="Y4448" s="14">
        <f t="shared" si="1410"/>
        <v>0</v>
      </c>
      <c r="Z4448" s="14">
        <f t="shared" si="1411"/>
        <v>0</v>
      </c>
      <c r="AA4448" s="14">
        <f t="shared" si="1412"/>
        <v>0</v>
      </c>
      <c r="AB4448" s="14">
        <f t="shared" si="1414"/>
        <v>0</v>
      </c>
      <c r="AC4448" s="15">
        <f t="shared" si="1413"/>
        <v>729</v>
      </c>
      <c r="AD4448" s="48">
        <f>(ROUND(AC4448-AC4437,1)/AC4437)</f>
        <v>0.18962140992167104</v>
      </c>
      <c r="AE4448" s="113"/>
      <c r="AF4448" s="60"/>
    </row>
    <row r="4449" spans="1:32">
      <c r="A4449" s="99"/>
      <c r="B4449" s="93"/>
      <c r="C4449" s="21" t="s">
        <v>329</v>
      </c>
      <c r="D4449" s="12">
        <v>135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50</v>
      </c>
      <c r="K4449" s="13">
        <v>0</v>
      </c>
      <c r="L4449" s="13">
        <v>70</v>
      </c>
      <c r="M4449" s="13">
        <v>0</v>
      </c>
      <c r="N4449" s="14">
        <f>D4449*$D$15</f>
        <v>202.5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526.5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9"/>
        <v>729</v>
      </c>
      <c r="Y4449" s="14">
        <f t="shared" si="1410"/>
        <v>0</v>
      </c>
      <c r="Z4449" s="14">
        <f t="shared" si="1411"/>
        <v>0</v>
      </c>
      <c r="AA4449" s="14">
        <f t="shared" si="1412"/>
        <v>0</v>
      </c>
      <c r="AB4449" s="14">
        <f t="shared" si="1414"/>
        <v>0</v>
      </c>
      <c r="AC4449" s="15">
        <f t="shared" si="1413"/>
        <v>729</v>
      </c>
      <c r="AD4449" s="48">
        <f>(ROUND(AC4449-AC4437,1)/AC4437)</f>
        <v>0.18962140992167104</v>
      </c>
      <c r="AE4449" s="113"/>
      <c r="AF4449" s="60"/>
    </row>
    <row r="4450" spans="1:32">
      <c r="A4450" s="99"/>
      <c r="B4450" s="93"/>
      <c r="C4450" s="21" t="s">
        <v>325</v>
      </c>
      <c r="D4450" s="12">
        <v>112</v>
      </c>
      <c r="E4450" s="12">
        <v>0</v>
      </c>
      <c r="F4450" s="12">
        <v>0</v>
      </c>
      <c r="G4450" s="12">
        <v>0</v>
      </c>
      <c r="H4450" s="12">
        <v>60</v>
      </c>
      <c r="I4450" s="13">
        <v>10</v>
      </c>
      <c r="J4450" s="13">
        <v>75</v>
      </c>
      <c r="K4450" s="13">
        <v>0</v>
      </c>
      <c r="L4450" s="13">
        <v>0</v>
      </c>
      <c r="M4450" s="13">
        <v>0</v>
      </c>
      <c r="N4450" s="14">
        <f>D4450*$D$16</f>
        <v>179.20000000000002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96</v>
      </c>
      <c r="S4450" s="14">
        <f>(N4450/100)*(I4450*$I$16)+(N4450/100)*(J4450*$J$16)</f>
        <v>488.32000000000011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9"/>
        <v>667.5200000000001</v>
      </c>
      <c r="Y4450" s="14">
        <f t="shared" si="1410"/>
        <v>0</v>
      </c>
      <c r="Z4450" s="14">
        <f t="shared" si="1411"/>
        <v>0</v>
      </c>
      <c r="AA4450" s="14">
        <f t="shared" si="1412"/>
        <v>0</v>
      </c>
      <c r="AB4450" s="14">
        <f t="shared" si="1414"/>
        <v>96</v>
      </c>
      <c r="AC4450" s="15">
        <f t="shared" si="1413"/>
        <v>763.5</v>
      </c>
      <c r="AD4450" s="48">
        <f>(ROUND(AC4450-AC4437,1)/AC4437)</f>
        <v>0.24592036553524804</v>
      </c>
      <c r="AE4450" s="113"/>
      <c r="AF4450" s="60"/>
    </row>
    <row r="4451" spans="1:32">
      <c r="A4451" s="99"/>
      <c r="B4451" s="93"/>
      <c r="C4451" s="21" t="s">
        <v>326</v>
      </c>
      <c r="D4451" s="12">
        <v>112</v>
      </c>
      <c r="E4451" s="12">
        <v>0</v>
      </c>
      <c r="F4451" s="12">
        <v>0</v>
      </c>
      <c r="G4451" s="12">
        <v>0</v>
      </c>
      <c r="H4451" s="12">
        <v>60</v>
      </c>
      <c r="I4451" s="13">
        <v>50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179.20000000000002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96</v>
      </c>
      <c r="S4451" s="14">
        <f>(N4451/100)*(I4451*$I$17)+(N4451/100)*(J4451*$J$17)</f>
        <v>403.20000000000005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9"/>
        <v>582.40000000000009</v>
      </c>
      <c r="Y4451" s="14">
        <f t="shared" si="1410"/>
        <v>0</v>
      </c>
      <c r="Z4451" s="14">
        <f t="shared" si="1411"/>
        <v>0</v>
      </c>
      <c r="AA4451" s="14">
        <f t="shared" si="1412"/>
        <v>0</v>
      </c>
      <c r="AB4451" s="14">
        <f t="shared" si="1414"/>
        <v>96</v>
      </c>
      <c r="AC4451" s="15">
        <f t="shared" si="1413"/>
        <v>678.4</v>
      </c>
      <c r="AD4451" s="48">
        <f>(ROUND(AC4451-AC4437,1)/AC4437)</f>
        <v>0.10704960835509138</v>
      </c>
      <c r="AE4451" s="113"/>
      <c r="AF4451" s="63"/>
    </row>
    <row r="4452" spans="1:32">
      <c r="A4452" s="106" t="s">
        <v>0</v>
      </c>
      <c r="B4452" s="108" t="s">
        <v>897</v>
      </c>
      <c r="C4452" s="50" t="s">
        <v>242</v>
      </c>
      <c r="D4452" s="11">
        <v>90</v>
      </c>
      <c r="E4452" s="11">
        <v>0</v>
      </c>
      <c r="F4452" s="11">
        <v>0</v>
      </c>
      <c r="G4452" s="11">
        <v>0</v>
      </c>
      <c r="H4452" s="11">
        <v>50</v>
      </c>
      <c r="I4452" s="51">
        <v>10</v>
      </c>
      <c r="J4452" s="51">
        <v>60</v>
      </c>
      <c r="K4452" s="51">
        <v>20</v>
      </c>
      <c r="L4452" s="51">
        <v>20</v>
      </c>
      <c r="M4452" s="51">
        <v>0</v>
      </c>
      <c r="N4452" s="52">
        <f>D4452*$D$3</f>
        <v>180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100</v>
      </c>
      <c r="S4452" s="52">
        <f>(N4452/100)*(I4452*$I$3)+(N4452/100)*(J4452*$J$3)</f>
        <v>252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80</v>
      </c>
      <c r="X4452" s="52">
        <f t="shared" ref="X4452:X4466" si="1415">N4452+S4452</f>
        <v>432</v>
      </c>
      <c r="Y4452" s="52">
        <f t="shared" ref="Y4452:Y4466" si="1416">O4452+T4452</f>
        <v>0</v>
      </c>
      <c r="Z4452" s="52">
        <f t="shared" ref="Z4452:Z4466" si="1417">P4452+U4452</f>
        <v>0</v>
      </c>
      <c r="AA4452" s="52">
        <f t="shared" ref="AA4452:AA4466" si="1418">Q4452+V4452</f>
        <v>0</v>
      </c>
      <c r="AB4452" s="52">
        <f>R4452+W4452</f>
        <v>180</v>
      </c>
      <c r="AC4452" s="53">
        <f>ROUND(X4452+Y4452+Z4452+AA4452+AB4452,1)</f>
        <v>612</v>
      </c>
      <c r="AD4452" s="58"/>
      <c r="AE4452" s="113"/>
      <c r="AF4452" s="60"/>
    </row>
    <row r="4453" spans="1:32">
      <c r="A4453" s="99" t="s">
        <v>800</v>
      </c>
      <c r="B4453" s="91">
        <v>10</v>
      </c>
      <c r="C4453" s="21" t="s">
        <v>324</v>
      </c>
      <c r="D4453" s="12">
        <v>90</v>
      </c>
      <c r="E4453" s="12">
        <v>0</v>
      </c>
      <c r="F4453" s="12">
        <v>0</v>
      </c>
      <c r="G4453" s="12">
        <v>0</v>
      </c>
      <c r="H4453" s="12">
        <v>50</v>
      </c>
      <c r="I4453" s="13">
        <v>40</v>
      </c>
      <c r="J4453" s="13">
        <v>75</v>
      </c>
      <c r="K4453" s="13">
        <v>20</v>
      </c>
      <c r="L4453" s="13">
        <v>20</v>
      </c>
      <c r="M4453" s="13">
        <v>0</v>
      </c>
      <c r="N4453" s="14">
        <f>D4453*$D$4</f>
        <v>144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80</v>
      </c>
      <c r="S4453" s="14">
        <f>(N4453/100)*(I4453*$I$4)+(N4453/100)*(J4453*$J$4)</f>
        <v>414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64</v>
      </c>
      <c r="X4453" s="14">
        <f t="shared" si="1415"/>
        <v>558</v>
      </c>
      <c r="Y4453" s="14">
        <f t="shared" si="1416"/>
        <v>0</v>
      </c>
      <c r="Z4453" s="14">
        <f t="shared" si="1417"/>
        <v>0</v>
      </c>
      <c r="AA4453" s="14">
        <f t="shared" si="1418"/>
        <v>0</v>
      </c>
      <c r="AB4453" s="14">
        <f>R4453+W4453</f>
        <v>144</v>
      </c>
      <c r="AC4453" s="15">
        <f>ROUND(X4453+Y4453+Z4453+AA4453+AB4453,1)</f>
        <v>702</v>
      </c>
      <c r="AD4453" s="48">
        <f>(ROUND(AC4453-AC4452,1)/AC4452)</f>
        <v>0.14705882352941177</v>
      </c>
      <c r="AE4453" s="113"/>
      <c r="AF4453" s="60"/>
    </row>
    <row r="4454" spans="1:32">
      <c r="A4454" s="99" t="s">
        <v>801</v>
      </c>
      <c r="B4454" s="91">
        <v>40</v>
      </c>
      <c r="C4454" s="21" t="s">
        <v>834</v>
      </c>
      <c r="D4454" s="12">
        <v>90</v>
      </c>
      <c r="E4454" s="12">
        <v>0</v>
      </c>
      <c r="F4454" s="12">
        <v>0</v>
      </c>
      <c r="G4454" s="12">
        <v>0</v>
      </c>
      <c r="H4454" s="12">
        <v>50</v>
      </c>
      <c r="I4454" s="13">
        <v>10</v>
      </c>
      <c r="J4454" s="13">
        <v>60</v>
      </c>
      <c r="K4454" s="13">
        <v>20</v>
      </c>
      <c r="L4454" s="13">
        <v>20</v>
      </c>
      <c r="M4454" s="13">
        <v>0</v>
      </c>
      <c r="N4454" s="14">
        <f>D4454*$D$5</f>
        <v>180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100</v>
      </c>
      <c r="S4454" s="14">
        <f>(N4454/100)*(I4454*$I$5)+(N4454/100)*(J4454*$J$5)</f>
        <v>226.8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72</v>
      </c>
      <c r="X4454" s="14">
        <f t="shared" si="1415"/>
        <v>406.8</v>
      </c>
      <c r="Y4454" s="14">
        <f t="shared" si="1416"/>
        <v>0</v>
      </c>
      <c r="Z4454" s="14">
        <f t="shared" si="1417"/>
        <v>0</v>
      </c>
      <c r="AA4454" s="14">
        <f t="shared" si="1418"/>
        <v>0</v>
      </c>
      <c r="AB4454" s="14">
        <f>R4454+W4454</f>
        <v>172</v>
      </c>
      <c r="AC4454" s="15">
        <f t="shared" ref="AC4454:AC4466" si="1419">ROUND(X4454+Y4454+Z4454+AA4454+AB4454,1)</f>
        <v>578.79999999999995</v>
      </c>
      <c r="AD4454" s="48">
        <f>(ROUND(AC4454-AC4452,1)/AC4452)</f>
        <v>-5.4248366013071897E-2</v>
      </c>
      <c r="AE4454" s="113"/>
      <c r="AF4454" s="60"/>
    </row>
    <row r="4455" spans="1:32">
      <c r="A4455" s="99" t="s">
        <v>802</v>
      </c>
      <c r="B4455" s="91">
        <v>20</v>
      </c>
      <c r="C4455" s="21" t="s">
        <v>337</v>
      </c>
      <c r="D4455" s="12">
        <v>90</v>
      </c>
      <c r="E4455" s="12">
        <v>0</v>
      </c>
      <c r="F4455" s="12">
        <v>0</v>
      </c>
      <c r="G4455" s="12">
        <v>0</v>
      </c>
      <c r="H4455" s="12">
        <v>50</v>
      </c>
      <c r="I4455" s="13">
        <v>10</v>
      </c>
      <c r="J4455" s="13">
        <v>60</v>
      </c>
      <c r="K4455" s="13">
        <v>20</v>
      </c>
      <c r="L4455" s="13">
        <v>20</v>
      </c>
      <c r="M4455" s="13">
        <v>0</v>
      </c>
      <c r="N4455" s="14">
        <f>D4455*$D$6</f>
        <v>180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100</v>
      </c>
      <c r="S4455" s="14">
        <f>(N4455/100)*(I4455*$I$6)+(N4455/100)*(J4455*$J$6)</f>
        <v>226.8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72</v>
      </c>
      <c r="X4455" s="14">
        <f t="shared" si="1415"/>
        <v>406.8</v>
      </c>
      <c r="Y4455" s="14">
        <f t="shared" si="1416"/>
        <v>0</v>
      </c>
      <c r="Z4455" s="14">
        <f t="shared" si="1417"/>
        <v>0</v>
      </c>
      <c r="AA4455" s="14">
        <f t="shared" si="1418"/>
        <v>0</v>
      </c>
      <c r="AB4455" s="14">
        <f t="shared" ref="AB4455:AB4466" si="1420">R4455+W4455</f>
        <v>172</v>
      </c>
      <c r="AC4455" s="15">
        <f t="shared" si="1419"/>
        <v>578.79999999999995</v>
      </c>
      <c r="AD4455" s="48">
        <f>(ROUND(AC4455-AC4452,1)/AC4452)</f>
        <v>-5.4248366013071897E-2</v>
      </c>
      <c r="AE4455" s="113"/>
      <c r="AF4455" s="60"/>
    </row>
    <row r="4456" spans="1:32">
      <c r="A4456" s="99" t="s">
        <v>803</v>
      </c>
      <c r="B4456" s="91">
        <v>20</v>
      </c>
      <c r="C4456" s="21" t="s">
        <v>338</v>
      </c>
      <c r="D4456" s="12">
        <v>90</v>
      </c>
      <c r="E4456" s="12">
        <v>0</v>
      </c>
      <c r="F4456" s="12">
        <v>0</v>
      </c>
      <c r="G4456" s="12">
        <v>0</v>
      </c>
      <c r="H4456" s="12">
        <v>50</v>
      </c>
      <c r="I4456" s="13">
        <v>10</v>
      </c>
      <c r="J4456" s="13">
        <v>60</v>
      </c>
      <c r="K4456" s="13">
        <v>20</v>
      </c>
      <c r="L4456" s="13">
        <v>20</v>
      </c>
      <c r="M4456" s="13">
        <v>0</v>
      </c>
      <c r="N4456" s="14">
        <f>D4456*$D$7</f>
        <v>180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100</v>
      </c>
      <c r="S4456" s="14">
        <f>(N4456/100)*(I4456*$I$7)+(N4456/100)*(J4456*$J$7)</f>
        <v>226.8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72</v>
      </c>
      <c r="X4456" s="14">
        <f t="shared" si="1415"/>
        <v>406.8</v>
      </c>
      <c r="Y4456" s="14">
        <f t="shared" si="1416"/>
        <v>0</v>
      </c>
      <c r="Z4456" s="14">
        <f t="shared" si="1417"/>
        <v>0</v>
      </c>
      <c r="AA4456" s="14">
        <f t="shared" si="1418"/>
        <v>0</v>
      </c>
      <c r="AB4456" s="14">
        <f t="shared" si="1420"/>
        <v>172</v>
      </c>
      <c r="AC4456" s="15">
        <f t="shared" si="1419"/>
        <v>578.79999999999995</v>
      </c>
      <c r="AD4456" s="48">
        <f>(ROUND(AC4456-AC4452,1)/AC4452)</f>
        <v>-5.4248366013071897E-2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90</v>
      </c>
      <c r="E4457" s="12">
        <v>0</v>
      </c>
      <c r="F4457" s="12">
        <v>0</v>
      </c>
      <c r="G4457" s="12">
        <v>0</v>
      </c>
      <c r="H4457" s="12">
        <v>50</v>
      </c>
      <c r="I4457" s="13">
        <v>10</v>
      </c>
      <c r="J4457" s="13">
        <v>60</v>
      </c>
      <c r="K4457" s="13">
        <v>20</v>
      </c>
      <c r="L4457" s="13">
        <v>20</v>
      </c>
      <c r="M4457" s="13">
        <v>0</v>
      </c>
      <c r="N4457" s="14">
        <f>D4457*$D$8</f>
        <v>180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100</v>
      </c>
      <c r="S4457" s="14">
        <f>(N4457/100)*(I4457*$I$8)+(N4457/100)*(J4457*$J$8)</f>
        <v>226.8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72</v>
      </c>
      <c r="X4457" s="14">
        <f t="shared" si="1415"/>
        <v>406.8</v>
      </c>
      <c r="Y4457" s="14">
        <f t="shared" si="1416"/>
        <v>0</v>
      </c>
      <c r="Z4457" s="14">
        <f t="shared" si="1417"/>
        <v>0</v>
      </c>
      <c r="AA4457" s="14">
        <f t="shared" si="1418"/>
        <v>0</v>
      </c>
      <c r="AB4457" s="14">
        <f t="shared" si="1420"/>
        <v>172</v>
      </c>
      <c r="AC4457" s="15">
        <f t="shared" si="1419"/>
        <v>578.79999999999995</v>
      </c>
      <c r="AD4457" s="48">
        <f>(ROUND(AC4457-AC4452,1)/AC4452)</f>
        <v>-5.4248366013071897E-2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45</v>
      </c>
      <c r="E4458" s="12">
        <v>135</v>
      </c>
      <c r="F4458" s="12">
        <v>0</v>
      </c>
      <c r="G4458" s="12">
        <v>0</v>
      </c>
      <c r="H4458" s="12">
        <v>0</v>
      </c>
      <c r="I4458" s="13">
        <v>10</v>
      </c>
      <c r="J4458" s="13">
        <v>60</v>
      </c>
      <c r="K4458" s="13">
        <v>90</v>
      </c>
      <c r="L4458" s="13">
        <v>0</v>
      </c>
      <c r="M4458" s="13">
        <v>0</v>
      </c>
      <c r="N4458" s="14">
        <f>D4458*$D$9</f>
        <v>58.5</v>
      </c>
      <c r="O4458" s="14">
        <f>E4458*$E$9</f>
        <v>202.5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81.899999999999991</v>
      </c>
      <c r="T4458" s="14">
        <f>(O4458/100)*(K4458*$K$9)</f>
        <v>364.5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5"/>
        <v>140.39999999999998</v>
      </c>
      <c r="Y4458" s="14">
        <f t="shared" si="1416"/>
        <v>567</v>
      </c>
      <c r="Z4458" s="14">
        <f t="shared" si="1417"/>
        <v>0</v>
      </c>
      <c r="AA4458" s="14">
        <f t="shared" si="1418"/>
        <v>0</v>
      </c>
      <c r="AB4458" s="14">
        <f t="shared" si="1420"/>
        <v>0</v>
      </c>
      <c r="AC4458" s="15">
        <f t="shared" si="1419"/>
        <v>707.4</v>
      </c>
      <c r="AD4458" s="48">
        <f>(ROUND(AC4458-AC4452,1)/AC4452)</f>
        <v>0.15588235294117647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45</v>
      </c>
      <c r="E4459" s="12">
        <v>0</v>
      </c>
      <c r="F4459" s="12">
        <v>135</v>
      </c>
      <c r="G4459" s="12">
        <v>0</v>
      </c>
      <c r="H4459" s="12">
        <v>0</v>
      </c>
      <c r="I4459" s="13">
        <v>10</v>
      </c>
      <c r="J4459" s="13">
        <v>60</v>
      </c>
      <c r="K4459" s="13">
        <v>45</v>
      </c>
      <c r="L4459" s="13">
        <v>45</v>
      </c>
      <c r="M4459" s="13">
        <v>0</v>
      </c>
      <c r="N4459" s="14">
        <f>D4459*$D$10</f>
        <v>58.5</v>
      </c>
      <c r="O4459" s="14">
        <f>E4459*$E$10</f>
        <v>0</v>
      </c>
      <c r="P4459" s="14">
        <f>F4459*$F$10</f>
        <v>202.5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81.899999999999991</v>
      </c>
      <c r="T4459" s="14">
        <f>(O4459/100)*(K4459*$J$10)</f>
        <v>0</v>
      </c>
      <c r="U4459" s="14">
        <f>(P4459/100)*(K4459*$K$10)+(P4459/100)*(L4459*$L$10)</f>
        <v>364.5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5"/>
        <v>140.39999999999998</v>
      </c>
      <c r="Y4459" s="14">
        <f t="shared" si="1416"/>
        <v>0</v>
      </c>
      <c r="Z4459" s="14">
        <f t="shared" si="1417"/>
        <v>567</v>
      </c>
      <c r="AA4459" s="14">
        <f t="shared" si="1418"/>
        <v>0</v>
      </c>
      <c r="AB4459" s="14">
        <f t="shared" si="1420"/>
        <v>0</v>
      </c>
      <c r="AC4459" s="15">
        <f t="shared" si="1419"/>
        <v>707.4</v>
      </c>
      <c r="AD4459" s="48">
        <f>(ROUND(AC4459-AC4452,1)/AC4452)</f>
        <v>0.15588235294117647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45</v>
      </c>
      <c r="E4460" s="12">
        <v>0</v>
      </c>
      <c r="F4460" s="12">
        <v>0</v>
      </c>
      <c r="G4460" s="12">
        <v>135</v>
      </c>
      <c r="H4460" s="12">
        <v>0</v>
      </c>
      <c r="I4460" s="13">
        <v>10</v>
      </c>
      <c r="J4460" s="13">
        <v>60</v>
      </c>
      <c r="K4460" s="13">
        <v>0</v>
      </c>
      <c r="L4460" s="13">
        <v>90</v>
      </c>
      <c r="M4460" s="13">
        <v>0</v>
      </c>
      <c r="N4460" s="14">
        <f>D4460*$D$11</f>
        <v>58.5</v>
      </c>
      <c r="O4460" s="14">
        <f>E4460*$E$11</f>
        <v>0</v>
      </c>
      <c r="P4460" s="14">
        <f>F4460*$F$11</f>
        <v>0</v>
      </c>
      <c r="Q4460" s="14">
        <f>G4460*$G$11</f>
        <v>202.5</v>
      </c>
      <c r="R4460" s="14">
        <f>H4460*$H$11</f>
        <v>0</v>
      </c>
      <c r="S4460" s="14">
        <f>(N4460/100)*(I4460*$I$11)+(N4460/100)*(J4460*$J$11)</f>
        <v>81.899999999999991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364.5</v>
      </c>
      <c r="W4460" s="14">
        <f>(R4460/100)*(K4460*$K$11)+(R4460/100)*(L4460*$L$11)</f>
        <v>0</v>
      </c>
      <c r="X4460" s="14">
        <f t="shared" si="1415"/>
        <v>140.39999999999998</v>
      </c>
      <c r="Y4460" s="14">
        <f t="shared" si="1416"/>
        <v>0</v>
      </c>
      <c r="Z4460" s="14">
        <f t="shared" si="1417"/>
        <v>0</v>
      </c>
      <c r="AA4460" s="14">
        <f t="shared" si="1418"/>
        <v>567</v>
      </c>
      <c r="AB4460" s="14">
        <f t="shared" si="1420"/>
        <v>0</v>
      </c>
      <c r="AC4460" s="15">
        <f t="shared" si="1419"/>
        <v>707.4</v>
      </c>
      <c r="AD4460" s="48">
        <f>(ROUND(AC4460-AC4452,1)/AC4452)</f>
        <v>0.15588235294117647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45</v>
      </c>
      <c r="E4461" s="12">
        <v>0</v>
      </c>
      <c r="F4461" s="12">
        <v>0</v>
      </c>
      <c r="G4461" s="12">
        <v>0</v>
      </c>
      <c r="H4461" s="12">
        <v>135</v>
      </c>
      <c r="I4461" s="13">
        <v>10</v>
      </c>
      <c r="J4461" s="13">
        <v>60</v>
      </c>
      <c r="K4461" s="13">
        <v>50</v>
      </c>
      <c r="L4461" s="13">
        <v>50</v>
      </c>
      <c r="M4461" s="13">
        <v>0</v>
      </c>
      <c r="N4461" s="14">
        <f>D4461*$D$12</f>
        <v>58.5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202.5</v>
      </c>
      <c r="S4461" s="14">
        <f>(N4461/100)*(I4461*$I$12)+(N4461/100)*(J4461*$J$12)</f>
        <v>81.899999999999991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405</v>
      </c>
      <c r="X4461" s="14">
        <f t="shared" si="1415"/>
        <v>140.39999999999998</v>
      </c>
      <c r="Y4461" s="14">
        <f t="shared" si="1416"/>
        <v>0</v>
      </c>
      <c r="Z4461" s="14">
        <f t="shared" si="1417"/>
        <v>0</v>
      </c>
      <c r="AA4461" s="14">
        <f t="shared" si="1418"/>
        <v>0</v>
      </c>
      <c r="AB4461" s="14">
        <f t="shared" si="1420"/>
        <v>607.5</v>
      </c>
      <c r="AC4461" s="15">
        <f t="shared" si="1419"/>
        <v>747.9</v>
      </c>
      <c r="AD4461" s="48">
        <f>(ROUND(AC4461-AC4452,1)/AC4452)</f>
        <v>0.22205882352941178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90</v>
      </c>
      <c r="E4462" s="12">
        <v>0</v>
      </c>
      <c r="F4462" s="12">
        <v>0</v>
      </c>
      <c r="G4462" s="12">
        <v>0</v>
      </c>
      <c r="H4462" s="12">
        <v>50</v>
      </c>
      <c r="I4462" s="13">
        <v>10</v>
      </c>
      <c r="J4462" s="13">
        <v>60</v>
      </c>
      <c r="K4462" s="13">
        <v>20</v>
      </c>
      <c r="L4462" s="13">
        <v>20</v>
      </c>
      <c r="M4462" s="13">
        <v>60</v>
      </c>
      <c r="N4462" s="14">
        <f>D4462*$D$13</f>
        <v>135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75</v>
      </c>
      <c r="S4462" s="14">
        <f>(N4462/100)*(I4462*$I$13)+(N4462/100)*(J4462*$J$13)+(N4462/100)*(M4462*$M$13)</f>
        <v>351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486</v>
      </c>
      <c r="Y4462" s="14">
        <f t="shared" si="1416"/>
        <v>0</v>
      </c>
      <c r="Z4462" s="14">
        <f t="shared" si="1417"/>
        <v>0</v>
      </c>
      <c r="AA4462" s="14">
        <f t="shared" si="1418"/>
        <v>0</v>
      </c>
      <c r="AB4462" s="14">
        <f t="shared" si="1420"/>
        <v>225</v>
      </c>
      <c r="AC4462" s="15">
        <f t="shared" si="1419"/>
        <v>711</v>
      </c>
      <c r="AD4462" s="48">
        <f>(ROUND(AC4462-AC4452,1)/AC4452)</f>
        <v>0.16176470588235295</v>
      </c>
      <c r="AE4462" s="113"/>
      <c r="AF4462" s="60"/>
    </row>
    <row r="4463" spans="1:32">
      <c r="A4463" s="99" t="s">
        <v>833</v>
      </c>
      <c r="B4463" s="91"/>
      <c r="C4463" s="21" t="s">
        <v>328</v>
      </c>
      <c r="D4463" s="12">
        <v>120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60</v>
      </c>
      <c r="K4463" s="13">
        <v>80</v>
      </c>
      <c r="L4463" s="13">
        <v>0</v>
      </c>
      <c r="M4463" s="13">
        <v>0</v>
      </c>
      <c r="N4463" s="14">
        <f>D4463*$D$14</f>
        <v>180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540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5"/>
        <v>720</v>
      </c>
      <c r="Y4463" s="14">
        <f t="shared" si="1416"/>
        <v>0</v>
      </c>
      <c r="Z4463" s="14">
        <f t="shared" si="1417"/>
        <v>0</v>
      </c>
      <c r="AA4463" s="14">
        <f t="shared" si="1418"/>
        <v>0</v>
      </c>
      <c r="AB4463" s="14">
        <f t="shared" si="1420"/>
        <v>0</v>
      </c>
      <c r="AC4463" s="15">
        <f t="shared" si="1419"/>
        <v>720</v>
      </c>
      <c r="AD4463" s="48">
        <f>(ROUND(AC4463-AC4452,1)/AC4452)</f>
        <v>0.17647058823529413</v>
      </c>
      <c r="AE4463" s="113"/>
      <c r="AF4463" s="60"/>
    </row>
    <row r="4464" spans="1:32">
      <c r="A4464" s="99"/>
      <c r="B4464" s="91"/>
      <c r="C4464" s="21" t="s">
        <v>329</v>
      </c>
      <c r="D4464" s="12">
        <v>120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60</v>
      </c>
      <c r="K4464" s="13">
        <v>0</v>
      </c>
      <c r="L4464" s="13">
        <v>80</v>
      </c>
      <c r="M4464" s="13">
        <v>0</v>
      </c>
      <c r="N4464" s="14">
        <f>D4464*$D$15</f>
        <v>180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540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5"/>
        <v>720</v>
      </c>
      <c r="Y4464" s="14">
        <f t="shared" si="1416"/>
        <v>0</v>
      </c>
      <c r="Z4464" s="14">
        <f t="shared" si="1417"/>
        <v>0</v>
      </c>
      <c r="AA4464" s="14">
        <f t="shared" si="1418"/>
        <v>0</v>
      </c>
      <c r="AB4464" s="14">
        <f t="shared" si="1420"/>
        <v>0</v>
      </c>
      <c r="AC4464" s="15">
        <f t="shared" si="1419"/>
        <v>720</v>
      </c>
      <c r="AD4464" s="48">
        <f>(ROUND(AC4464-AC4452,1)/AC4452)</f>
        <v>0.17647058823529413</v>
      </c>
      <c r="AE4464" s="113"/>
      <c r="AF4464" s="60"/>
    </row>
    <row r="4465" spans="1:32">
      <c r="A4465" s="99"/>
      <c r="B4465" s="91"/>
      <c r="C4465" s="21" t="s">
        <v>325</v>
      </c>
      <c r="D4465" s="12">
        <v>90</v>
      </c>
      <c r="E4465" s="12">
        <v>0</v>
      </c>
      <c r="F4465" s="12">
        <v>0</v>
      </c>
      <c r="G4465" s="12">
        <v>0</v>
      </c>
      <c r="H4465" s="12">
        <v>50</v>
      </c>
      <c r="I4465" s="13">
        <v>10</v>
      </c>
      <c r="J4465" s="13">
        <v>90</v>
      </c>
      <c r="K4465" s="13">
        <v>20</v>
      </c>
      <c r="L4465" s="13">
        <v>20</v>
      </c>
      <c r="M4465" s="13">
        <v>0</v>
      </c>
      <c r="N4465" s="14">
        <f>D4465*$D$16</f>
        <v>144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80</v>
      </c>
      <c r="S4465" s="14">
        <f>(N4465/100)*(I4465*$I$16)+(N4465/100)*(J4465*$J$16)</f>
        <v>467.99999999999994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64</v>
      </c>
      <c r="X4465" s="14">
        <f t="shared" si="1415"/>
        <v>612</v>
      </c>
      <c r="Y4465" s="14">
        <f t="shared" si="1416"/>
        <v>0</v>
      </c>
      <c r="Z4465" s="14">
        <f t="shared" si="1417"/>
        <v>0</v>
      </c>
      <c r="AA4465" s="14">
        <f t="shared" si="1418"/>
        <v>0</v>
      </c>
      <c r="AB4465" s="14">
        <f t="shared" si="1420"/>
        <v>144</v>
      </c>
      <c r="AC4465" s="15">
        <f t="shared" si="1419"/>
        <v>756</v>
      </c>
      <c r="AD4465" s="48">
        <f>(ROUND(AC4465-AC4452,1)/AC4452)</f>
        <v>0.23529411764705882</v>
      </c>
      <c r="AE4465" s="113"/>
      <c r="AF4465" s="60"/>
    </row>
    <row r="4466" spans="1:32">
      <c r="A4466" s="99"/>
      <c r="B4466" s="91"/>
      <c r="C4466" s="21" t="s">
        <v>326</v>
      </c>
      <c r="D4466" s="12">
        <v>90</v>
      </c>
      <c r="E4466" s="12">
        <v>0</v>
      </c>
      <c r="F4466" s="12">
        <v>0</v>
      </c>
      <c r="G4466" s="12">
        <v>0</v>
      </c>
      <c r="H4466" s="12">
        <v>50</v>
      </c>
      <c r="I4466" s="13">
        <v>60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D4466*$D$17</f>
        <v>144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80</v>
      </c>
      <c r="S4466" s="14">
        <f>(N4466/100)*(I4466*$I$17)+(N4466/100)*(J4466*$J$17)</f>
        <v>388.79999999999995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64</v>
      </c>
      <c r="X4466" s="14">
        <f t="shared" si="1415"/>
        <v>532.79999999999995</v>
      </c>
      <c r="Y4466" s="14">
        <f t="shared" si="1416"/>
        <v>0</v>
      </c>
      <c r="Z4466" s="14">
        <f t="shared" si="1417"/>
        <v>0</v>
      </c>
      <c r="AA4466" s="14">
        <f t="shared" si="1418"/>
        <v>0</v>
      </c>
      <c r="AB4466" s="14">
        <f t="shared" si="1420"/>
        <v>144</v>
      </c>
      <c r="AC4466" s="15">
        <f t="shared" si="1419"/>
        <v>676.8</v>
      </c>
      <c r="AD4466" s="48">
        <f>(ROUND(AC4466-AC4452,1)/AC4452)</f>
        <v>0.10588235294117647</v>
      </c>
      <c r="AE4466" s="113"/>
      <c r="AF4466" s="60"/>
    </row>
    <row r="4467" spans="1:32">
      <c r="A4467" s="107"/>
      <c r="B4467" s="149" t="s">
        <v>191</v>
      </c>
      <c r="C4467" s="149"/>
      <c r="D4467" s="149"/>
      <c r="E4467" s="149"/>
      <c r="F4467" s="149"/>
      <c r="G4467" s="149"/>
      <c r="H4467" s="149"/>
      <c r="I4467" s="149"/>
      <c r="J4467" s="149"/>
      <c r="K4467" s="149"/>
      <c r="L4467" s="149"/>
      <c r="M4467" s="149"/>
      <c r="N4467" s="149"/>
      <c r="O4467" s="149"/>
      <c r="P4467" s="149"/>
      <c r="Q4467" s="149"/>
      <c r="R4467" s="149"/>
      <c r="S4467" s="149"/>
      <c r="T4467" s="149"/>
      <c r="U4467" s="149"/>
      <c r="V4467" s="149"/>
      <c r="W4467" s="149"/>
      <c r="X4467" s="149"/>
      <c r="Y4467" s="149"/>
      <c r="Z4467" s="149"/>
      <c r="AA4467" s="149"/>
      <c r="AB4467" s="149"/>
      <c r="AC4467" s="18">
        <v>500</v>
      </c>
      <c r="AD4467" s="18"/>
      <c r="AE4467" s="113"/>
      <c r="AF4467" s="63"/>
    </row>
    <row r="4468" spans="1:32">
      <c r="A4468" s="106" t="s">
        <v>0</v>
      </c>
      <c r="B4468" s="87" t="s">
        <v>190</v>
      </c>
      <c r="C4468" s="21" t="s">
        <v>243</v>
      </c>
      <c r="D4468" s="12">
        <v>110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D4468*$D$3</f>
        <v>220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286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527" si="1421">N4468+S4468</f>
        <v>506</v>
      </c>
      <c r="Y4468" s="14">
        <f t="shared" ref="Y4468:Y4527" si="1422">O4468+T4468</f>
        <v>0</v>
      </c>
      <c r="Z4468" s="14">
        <f t="shared" ref="Z4468:Z4527" si="1423">P4468+U4468</f>
        <v>0</v>
      </c>
      <c r="AA4468" s="14">
        <f t="shared" ref="AA4468:AA4527" si="1424">Q4468+V4468</f>
        <v>0</v>
      </c>
      <c r="AB4468" s="14">
        <f>R4468+W4468</f>
        <v>0</v>
      </c>
      <c r="AC4468" s="15">
        <f>ROUND(X4468+Y4468+Z4468+AA4468+AB4468,1)</f>
        <v>506</v>
      </c>
      <c r="AD4468" s="48">
        <v>0</v>
      </c>
      <c r="AE4468" s="113"/>
      <c r="AF4468" s="60"/>
    </row>
    <row r="4469" spans="1:32">
      <c r="A4469" s="99" t="s">
        <v>800</v>
      </c>
      <c r="B4469" s="87">
        <v>0</v>
      </c>
      <c r="C4469" s="21" t="s">
        <v>324</v>
      </c>
      <c r="D4469" s="12">
        <v>110</v>
      </c>
      <c r="E4469" s="12">
        <v>0</v>
      </c>
      <c r="F4469" s="12">
        <v>0</v>
      </c>
      <c r="G4469" s="12">
        <v>0</v>
      </c>
      <c r="H4469" s="12">
        <v>0</v>
      </c>
      <c r="I4469" s="13">
        <v>25</v>
      </c>
      <c r="J4469" s="13">
        <v>65</v>
      </c>
      <c r="K4469" s="13">
        <v>0</v>
      </c>
      <c r="L4469" s="13">
        <v>0</v>
      </c>
      <c r="M4469" s="13">
        <v>0</v>
      </c>
      <c r="N4469" s="14">
        <f>D4469*$D$4</f>
        <v>176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396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421"/>
        <v>572</v>
      </c>
      <c r="Y4469" s="14">
        <f t="shared" si="1422"/>
        <v>0</v>
      </c>
      <c r="Z4469" s="14">
        <f t="shared" si="1423"/>
        <v>0</v>
      </c>
      <c r="AA4469" s="14">
        <f t="shared" si="1424"/>
        <v>0</v>
      </c>
      <c r="AB4469" s="14">
        <f>R4469+W4469</f>
        <v>0</v>
      </c>
      <c r="AC4469" s="15">
        <f>ROUND(X4469+Y4469+Z4469+AA4469+AB4469,1)</f>
        <v>572</v>
      </c>
      <c r="AD4469" s="48">
        <f>(ROUND(AC4469-AC4468,1)/AC4468)</f>
        <v>0.13043478260869565</v>
      </c>
      <c r="AE4469" s="113"/>
      <c r="AF4469" s="60"/>
    </row>
    <row r="4470" spans="1:32">
      <c r="A4470" s="99" t="s">
        <v>801</v>
      </c>
      <c r="B4470" s="87">
        <v>12</v>
      </c>
      <c r="C4470" s="21" t="s">
        <v>834</v>
      </c>
      <c r="D4470" s="12">
        <v>110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0</v>
      </c>
      <c r="L4470" s="13">
        <v>0</v>
      </c>
      <c r="M4470" s="13">
        <v>0</v>
      </c>
      <c r="N4470" s="14">
        <f>D4470*$D$5</f>
        <v>220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257.40000000000003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421"/>
        <v>477.40000000000003</v>
      </c>
      <c r="Y4470" s="14">
        <f t="shared" si="1422"/>
        <v>0</v>
      </c>
      <c r="Z4470" s="14">
        <f t="shared" si="1423"/>
        <v>0</v>
      </c>
      <c r="AA4470" s="14">
        <f t="shared" si="1424"/>
        <v>0</v>
      </c>
      <c r="AB4470" s="14">
        <f>R4470+W4470</f>
        <v>0</v>
      </c>
      <c r="AC4470" s="15">
        <f t="shared" ref="AC4470:AC4482" si="1425">ROUND(X4470+Y4470+Z4470+AA4470+AB4470,1)</f>
        <v>477.4</v>
      </c>
      <c r="AD4470" s="48">
        <f>(ROUND(AC4470-AC4468,1)/AC4468)</f>
        <v>-5.6521739130434782E-2</v>
      </c>
      <c r="AE4470" s="113"/>
      <c r="AF4470" s="60"/>
    </row>
    <row r="4471" spans="1:32">
      <c r="A4471" s="99" t="s">
        <v>802</v>
      </c>
      <c r="B4471" s="87">
        <v>0</v>
      </c>
      <c r="C4471" s="21" t="s">
        <v>337</v>
      </c>
      <c r="D4471" s="12">
        <v>110</v>
      </c>
      <c r="E4471" s="12">
        <v>0</v>
      </c>
      <c r="F4471" s="12">
        <v>0</v>
      </c>
      <c r="G4471" s="12">
        <v>0</v>
      </c>
      <c r="H4471" s="12">
        <v>0</v>
      </c>
      <c r="I4471" s="13">
        <v>10</v>
      </c>
      <c r="J4471" s="13">
        <v>55</v>
      </c>
      <c r="K4471" s="13">
        <v>0</v>
      </c>
      <c r="L4471" s="13">
        <v>0</v>
      </c>
      <c r="M4471" s="13">
        <v>0</v>
      </c>
      <c r="N4471" s="14">
        <f>D4471*$D$6</f>
        <v>220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257.40000000000003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421"/>
        <v>477.40000000000003</v>
      </c>
      <c r="Y4471" s="14">
        <f t="shared" si="1422"/>
        <v>0</v>
      </c>
      <c r="Z4471" s="14">
        <f t="shared" si="1423"/>
        <v>0</v>
      </c>
      <c r="AA4471" s="14">
        <f t="shared" si="1424"/>
        <v>0</v>
      </c>
      <c r="AB4471" s="14">
        <f t="shared" ref="AB4471:AB4483" si="1426">R4471+W4471</f>
        <v>0</v>
      </c>
      <c r="AC4471" s="15">
        <f t="shared" si="1425"/>
        <v>477.4</v>
      </c>
      <c r="AD4471" s="48">
        <f>(ROUND(AC4471-AC4468,1)/AC4468)</f>
        <v>-5.6521739130434782E-2</v>
      </c>
      <c r="AE4471" s="113"/>
      <c r="AF4471" s="60"/>
    </row>
    <row r="4472" spans="1:32">
      <c r="A4472" s="99" t="s">
        <v>803</v>
      </c>
      <c r="B4472" s="87">
        <v>0</v>
      </c>
      <c r="C4472" s="21" t="s">
        <v>338</v>
      </c>
      <c r="D4472" s="12">
        <v>110</v>
      </c>
      <c r="E4472" s="12">
        <v>0</v>
      </c>
      <c r="F4472" s="12">
        <v>0</v>
      </c>
      <c r="G4472" s="12">
        <v>0</v>
      </c>
      <c r="H4472" s="12">
        <v>0</v>
      </c>
      <c r="I4472" s="13">
        <v>10</v>
      </c>
      <c r="J4472" s="13">
        <v>55</v>
      </c>
      <c r="K4472" s="13">
        <v>0</v>
      </c>
      <c r="L4472" s="13">
        <v>0</v>
      </c>
      <c r="M4472" s="13">
        <v>0</v>
      </c>
      <c r="N4472" s="14">
        <f>D4472*$D$7</f>
        <v>220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257.40000000000003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421"/>
        <v>477.40000000000003</v>
      </c>
      <c r="Y4472" s="14">
        <f t="shared" si="1422"/>
        <v>0</v>
      </c>
      <c r="Z4472" s="14">
        <f t="shared" si="1423"/>
        <v>0</v>
      </c>
      <c r="AA4472" s="14">
        <f t="shared" si="1424"/>
        <v>0</v>
      </c>
      <c r="AB4472" s="14">
        <f t="shared" si="1426"/>
        <v>0</v>
      </c>
      <c r="AC4472" s="15">
        <f t="shared" si="1425"/>
        <v>477.4</v>
      </c>
      <c r="AD4472" s="48">
        <f>(ROUND(AC4472-AC4468,1)/AC4468)</f>
        <v>-5.6521739130434782E-2</v>
      </c>
      <c r="AE4472" s="113"/>
      <c r="AF4472" s="60"/>
    </row>
    <row r="4473" spans="1:32">
      <c r="A4473" s="99" t="s">
        <v>653</v>
      </c>
      <c r="B4473" s="87"/>
      <c r="C4473" s="21" t="s">
        <v>339</v>
      </c>
      <c r="D4473" s="12">
        <v>110</v>
      </c>
      <c r="E4473" s="12">
        <v>0</v>
      </c>
      <c r="F4473" s="12">
        <v>0</v>
      </c>
      <c r="G4473" s="12">
        <v>0</v>
      </c>
      <c r="H4473" s="12">
        <v>0</v>
      </c>
      <c r="I4473" s="13">
        <v>10</v>
      </c>
      <c r="J4473" s="13">
        <v>55</v>
      </c>
      <c r="K4473" s="13">
        <v>0</v>
      </c>
      <c r="L4473" s="13">
        <v>0</v>
      </c>
      <c r="M4473" s="13">
        <v>0</v>
      </c>
      <c r="N4473" s="14">
        <f>D4473*$D$8</f>
        <v>220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257.40000000000003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421"/>
        <v>477.40000000000003</v>
      </c>
      <c r="Y4473" s="14">
        <f t="shared" si="1422"/>
        <v>0</v>
      </c>
      <c r="Z4473" s="14">
        <f t="shared" si="1423"/>
        <v>0</v>
      </c>
      <c r="AA4473" s="14">
        <f t="shared" si="1424"/>
        <v>0</v>
      </c>
      <c r="AB4473" s="14">
        <f t="shared" si="1426"/>
        <v>0</v>
      </c>
      <c r="AC4473" s="15">
        <f t="shared" si="1425"/>
        <v>477.4</v>
      </c>
      <c r="AD4473" s="48">
        <f>(ROUND(AC4473-AC4468,1)/AC4468)</f>
        <v>-5.6521739130434782E-2</v>
      </c>
      <c r="AE4473" s="113"/>
      <c r="AF4473" s="60"/>
    </row>
    <row r="4474" spans="1:32">
      <c r="A4474" s="99" t="s">
        <v>594</v>
      </c>
      <c r="B4474" s="87"/>
      <c r="C4474" s="21" t="s">
        <v>1</v>
      </c>
      <c r="D4474" s="12">
        <v>55</v>
      </c>
      <c r="E4474" s="12">
        <v>120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70</v>
      </c>
      <c r="L4474" s="13">
        <v>0</v>
      </c>
      <c r="M4474" s="13">
        <v>0</v>
      </c>
      <c r="N4474" s="14">
        <f>D4474*$D$9</f>
        <v>71.5</v>
      </c>
      <c r="O4474" s="14">
        <f>E4474*$E$9</f>
        <v>180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92.949999999999989</v>
      </c>
      <c r="T4474" s="14">
        <f>(O4474/100)*(K4474*$K$9)</f>
        <v>252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421"/>
        <v>164.45</v>
      </c>
      <c r="Y4474" s="14">
        <f t="shared" si="1422"/>
        <v>432</v>
      </c>
      <c r="Z4474" s="14">
        <f t="shared" si="1423"/>
        <v>0</v>
      </c>
      <c r="AA4474" s="14">
        <f t="shared" si="1424"/>
        <v>0</v>
      </c>
      <c r="AB4474" s="14">
        <f t="shared" si="1426"/>
        <v>0</v>
      </c>
      <c r="AC4474" s="15">
        <f t="shared" si="1425"/>
        <v>596.5</v>
      </c>
      <c r="AD4474" s="48">
        <f>(ROUND(AC4474-AC4468,1)/AC4468)</f>
        <v>0.17885375494071146</v>
      </c>
      <c r="AE4474" s="113"/>
      <c r="AF4474" s="60"/>
    </row>
    <row r="4475" spans="1:32">
      <c r="A4475" s="99" t="s">
        <v>829</v>
      </c>
      <c r="B4475" s="87"/>
      <c r="C4475" s="21" t="s">
        <v>2</v>
      </c>
      <c r="D4475" s="12">
        <v>55</v>
      </c>
      <c r="E4475" s="12">
        <v>0</v>
      </c>
      <c r="F4475" s="12">
        <v>120</v>
      </c>
      <c r="G4475" s="12">
        <v>0</v>
      </c>
      <c r="H4475" s="12">
        <v>0</v>
      </c>
      <c r="I4475" s="13">
        <v>10</v>
      </c>
      <c r="J4475" s="13">
        <v>55</v>
      </c>
      <c r="K4475" s="13">
        <v>35</v>
      </c>
      <c r="L4475" s="13">
        <v>35</v>
      </c>
      <c r="M4475" s="13">
        <v>0</v>
      </c>
      <c r="N4475" s="14">
        <f>D4475*$D$10</f>
        <v>71.5</v>
      </c>
      <c r="O4475" s="14">
        <f>E4475*$E$10</f>
        <v>0</v>
      </c>
      <c r="P4475" s="14">
        <f>F4475*$F$10</f>
        <v>180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92.949999999999989</v>
      </c>
      <c r="T4475" s="14">
        <f>(O4475/100)*(K4475*$J$10)</f>
        <v>0</v>
      </c>
      <c r="U4475" s="14">
        <f>(P4475/100)*(K4475*$K$10)+(P4475/100)*(L4475*$L$10)</f>
        <v>252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421"/>
        <v>164.45</v>
      </c>
      <c r="Y4475" s="14">
        <f t="shared" si="1422"/>
        <v>0</v>
      </c>
      <c r="Z4475" s="14">
        <f t="shared" si="1423"/>
        <v>432</v>
      </c>
      <c r="AA4475" s="14">
        <f t="shared" si="1424"/>
        <v>0</v>
      </c>
      <c r="AB4475" s="14">
        <f t="shared" si="1426"/>
        <v>0</v>
      </c>
      <c r="AC4475" s="15">
        <f t="shared" si="1425"/>
        <v>596.5</v>
      </c>
      <c r="AD4475" s="48">
        <f>(ROUND(AC4475-AC4468,1)/AC4468)</f>
        <v>0.17885375494071146</v>
      </c>
      <c r="AE4475" s="113"/>
      <c r="AF4475" s="60"/>
    </row>
    <row r="4476" spans="1:32">
      <c r="A4476" s="99" t="s">
        <v>830</v>
      </c>
      <c r="B4476" s="87"/>
      <c r="C4476" s="21" t="s">
        <v>3</v>
      </c>
      <c r="D4476" s="12">
        <v>55</v>
      </c>
      <c r="E4476" s="12">
        <v>0</v>
      </c>
      <c r="F4476" s="12">
        <v>0</v>
      </c>
      <c r="G4476" s="12">
        <v>120</v>
      </c>
      <c r="H4476" s="12">
        <v>0</v>
      </c>
      <c r="I4476" s="13">
        <v>10</v>
      </c>
      <c r="J4476" s="13">
        <v>55</v>
      </c>
      <c r="K4476" s="13">
        <v>0</v>
      </c>
      <c r="L4476" s="13">
        <v>70</v>
      </c>
      <c r="M4476" s="13">
        <v>0</v>
      </c>
      <c r="N4476" s="14">
        <f>D4476*$D$11</f>
        <v>71.5</v>
      </c>
      <c r="O4476" s="14">
        <f>E4476*$E$11</f>
        <v>0</v>
      </c>
      <c r="P4476" s="14">
        <f>F4476*$F$11</f>
        <v>0</v>
      </c>
      <c r="Q4476" s="14">
        <f>G4476*$G$11</f>
        <v>180</v>
      </c>
      <c r="R4476" s="14">
        <f>H4476*$H$11</f>
        <v>0</v>
      </c>
      <c r="S4476" s="14">
        <f>(N4476/100)*(I4476*$I$11)+(N4476/100)*(J4476*$J$11)</f>
        <v>92.949999999999989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252</v>
      </c>
      <c r="W4476" s="14">
        <f>(R4476/100)*(K4476*$K$11)+(R4476/100)*(L4476*$L$11)</f>
        <v>0</v>
      </c>
      <c r="X4476" s="14">
        <f t="shared" si="1421"/>
        <v>164.45</v>
      </c>
      <c r="Y4476" s="14">
        <f t="shared" si="1422"/>
        <v>0</v>
      </c>
      <c r="Z4476" s="14">
        <f t="shared" si="1423"/>
        <v>0</v>
      </c>
      <c r="AA4476" s="14">
        <f t="shared" si="1424"/>
        <v>432</v>
      </c>
      <c r="AB4476" s="14">
        <f t="shared" si="1426"/>
        <v>0</v>
      </c>
      <c r="AC4476" s="15">
        <f t="shared" si="1425"/>
        <v>596.5</v>
      </c>
      <c r="AD4476" s="48">
        <f>(ROUND(AC4476-AC4468,1)/AC4468)</f>
        <v>0.17885375494071146</v>
      </c>
      <c r="AE4476" s="113"/>
      <c r="AF4476" s="60"/>
    </row>
    <row r="4477" spans="1:32">
      <c r="A4477" s="99" t="s">
        <v>831</v>
      </c>
      <c r="B4477" s="87"/>
      <c r="C4477" s="21" t="s">
        <v>4</v>
      </c>
      <c r="D4477" s="12">
        <v>55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55</v>
      </c>
      <c r="K4477" s="13">
        <v>35</v>
      </c>
      <c r="L4477" s="13">
        <v>35</v>
      </c>
      <c r="M4477" s="13">
        <v>0</v>
      </c>
      <c r="N4477" s="14">
        <f>D4477*$D$12</f>
        <v>71.5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180</v>
      </c>
      <c r="S4477" s="14">
        <f>(N4477/100)*(I4477*$I$12)+(N4477/100)*(J4477*$J$12)</f>
        <v>92.949999999999989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252</v>
      </c>
      <c r="X4477" s="14">
        <f t="shared" si="1421"/>
        <v>164.45</v>
      </c>
      <c r="Y4477" s="14">
        <f t="shared" si="1422"/>
        <v>0</v>
      </c>
      <c r="Z4477" s="14">
        <f t="shared" si="1423"/>
        <v>0</v>
      </c>
      <c r="AA4477" s="14">
        <f t="shared" si="1424"/>
        <v>0</v>
      </c>
      <c r="AB4477" s="14">
        <f t="shared" si="1426"/>
        <v>432</v>
      </c>
      <c r="AC4477" s="15">
        <f t="shared" si="1425"/>
        <v>596.5</v>
      </c>
      <c r="AD4477" s="48">
        <f>(ROUND(AC4477-AC4468,1)/AC4468)</f>
        <v>0.17885375494071146</v>
      </c>
      <c r="AE4477" s="113"/>
      <c r="AF4477" s="63"/>
    </row>
    <row r="4478" spans="1:32">
      <c r="A4478" s="99" t="s">
        <v>832</v>
      </c>
      <c r="B4478" s="87"/>
      <c r="C4478" s="21" t="s">
        <v>327</v>
      </c>
      <c r="D4478" s="12">
        <v>110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55</v>
      </c>
      <c r="K4478" s="13">
        <v>0</v>
      </c>
      <c r="L4478" s="13">
        <v>0</v>
      </c>
      <c r="M4478" s="13">
        <v>62</v>
      </c>
      <c r="N4478" s="14">
        <f>D4478*$D$13</f>
        <v>165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(N4478/100)*(I4478*$I$13)+(N4478/100)*(J4478*$J$13)+(N4478/100)*(M4478*$M$13)</f>
        <v>419.1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>N4478+S4478</f>
        <v>584.1</v>
      </c>
      <c r="Y4478" s="14">
        <f t="shared" si="1422"/>
        <v>0</v>
      </c>
      <c r="Z4478" s="14">
        <f t="shared" si="1423"/>
        <v>0</v>
      </c>
      <c r="AA4478" s="14">
        <f t="shared" si="1424"/>
        <v>0</v>
      </c>
      <c r="AB4478" s="14">
        <f t="shared" si="1426"/>
        <v>0</v>
      </c>
      <c r="AC4478" s="15">
        <f t="shared" si="1425"/>
        <v>584.1</v>
      </c>
      <c r="AD4478" s="48">
        <f>(ROUND(AC4478-AC4468,1)/AC4468)</f>
        <v>0.15434782608695652</v>
      </c>
      <c r="AE4478" s="113"/>
      <c r="AF4478" s="60"/>
    </row>
    <row r="4479" spans="1:32">
      <c r="A4479" s="99" t="s">
        <v>833</v>
      </c>
      <c r="B4479" s="87"/>
      <c r="C4479" s="21" t="s">
        <v>328</v>
      </c>
      <c r="D4479" s="12">
        <v>110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62</v>
      </c>
      <c r="L4479" s="13">
        <v>0</v>
      </c>
      <c r="M4479" s="13">
        <v>0</v>
      </c>
      <c r="N4479" s="14">
        <f>D4479*$D$14</f>
        <v>165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419.1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421"/>
        <v>584.1</v>
      </c>
      <c r="Y4479" s="14">
        <f t="shared" si="1422"/>
        <v>0</v>
      </c>
      <c r="Z4479" s="14">
        <f t="shared" si="1423"/>
        <v>0</v>
      </c>
      <c r="AA4479" s="14">
        <f t="shared" si="1424"/>
        <v>0</v>
      </c>
      <c r="AB4479" s="14">
        <f t="shared" si="1426"/>
        <v>0</v>
      </c>
      <c r="AC4479" s="15">
        <f t="shared" si="1425"/>
        <v>584.1</v>
      </c>
      <c r="AD4479" s="48">
        <f>(ROUND(AC4479-AC4468,1)/AC4468)</f>
        <v>0.15434782608695652</v>
      </c>
      <c r="AE4479" s="113"/>
      <c r="AF4479" s="60"/>
    </row>
    <row r="4480" spans="1:32">
      <c r="A4480" s="99"/>
      <c r="B4480" s="87"/>
      <c r="C4480" s="21" t="s">
        <v>329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10</v>
      </c>
      <c r="J4480" s="13">
        <v>55</v>
      </c>
      <c r="K4480" s="13">
        <v>0</v>
      </c>
      <c r="L4480" s="13">
        <v>62</v>
      </c>
      <c r="M4480" s="13">
        <v>0</v>
      </c>
      <c r="N4480" s="14">
        <f>D4480*$D$15</f>
        <v>165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419.1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421"/>
        <v>584.1</v>
      </c>
      <c r="Y4480" s="14">
        <f t="shared" si="1422"/>
        <v>0</v>
      </c>
      <c r="Z4480" s="14">
        <f t="shared" si="1423"/>
        <v>0</v>
      </c>
      <c r="AA4480" s="14">
        <f t="shared" si="1424"/>
        <v>0</v>
      </c>
      <c r="AB4480" s="14">
        <f t="shared" si="1426"/>
        <v>0</v>
      </c>
      <c r="AC4480" s="15">
        <f t="shared" si="1425"/>
        <v>584.1</v>
      </c>
      <c r="AD4480" s="48">
        <f>(ROUND(AC4480-AC4468,1)/AC4468)</f>
        <v>0.15434782608695652</v>
      </c>
      <c r="AE4480" s="113"/>
      <c r="AF4480" s="60"/>
    </row>
    <row r="4481" spans="1:32">
      <c r="A4481" s="99"/>
      <c r="B4481" s="87"/>
      <c r="C4481" s="21" t="s">
        <v>325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70</v>
      </c>
      <c r="K4481" s="13">
        <v>0</v>
      </c>
      <c r="L4481" s="13">
        <v>0</v>
      </c>
      <c r="M4481" s="13">
        <v>0</v>
      </c>
      <c r="N4481" s="14">
        <f>D4481*$D$16</f>
        <v>176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448.8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421"/>
        <v>624.79999999999995</v>
      </c>
      <c r="Y4481" s="14">
        <f t="shared" si="1422"/>
        <v>0</v>
      </c>
      <c r="Z4481" s="14">
        <f t="shared" si="1423"/>
        <v>0</v>
      </c>
      <c r="AA4481" s="14">
        <f t="shared" si="1424"/>
        <v>0</v>
      </c>
      <c r="AB4481" s="14">
        <f t="shared" si="1426"/>
        <v>0</v>
      </c>
      <c r="AC4481" s="15">
        <f t="shared" si="1425"/>
        <v>624.79999999999995</v>
      </c>
      <c r="AD4481" s="48">
        <f>(ROUND(AC4481-AC4468,1)/AC4468)</f>
        <v>0.23478260869565218</v>
      </c>
      <c r="AE4481" s="113"/>
      <c r="AF4481" s="60"/>
    </row>
    <row r="4482" spans="1:32">
      <c r="A4482" s="99"/>
      <c r="B4482" s="87"/>
      <c r="C4482" s="21" t="s">
        <v>326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45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D4482*$D$17</f>
        <v>176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374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421"/>
        <v>550</v>
      </c>
      <c r="Y4482" s="14">
        <f t="shared" si="1422"/>
        <v>0</v>
      </c>
      <c r="Z4482" s="14">
        <f t="shared" si="1423"/>
        <v>0</v>
      </c>
      <c r="AA4482" s="14">
        <f t="shared" si="1424"/>
        <v>0</v>
      </c>
      <c r="AB4482" s="14">
        <f t="shared" si="1426"/>
        <v>0</v>
      </c>
      <c r="AC4482" s="15">
        <f t="shared" si="1425"/>
        <v>550</v>
      </c>
      <c r="AD4482" s="48">
        <f>(ROUND(AC4482-AC4468,1)/AC4468)</f>
        <v>8.6956521739130432E-2</v>
      </c>
      <c r="AE4482" s="113"/>
      <c r="AF4482" s="60"/>
    </row>
    <row r="4483" spans="1:32">
      <c r="A4483" s="106" t="s">
        <v>0</v>
      </c>
      <c r="B4483" s="88" t="s">
        <v>192</v>
      </c>
      <c r="C4483" s="50" t="s">
        <v>243</v>
      </c>
      <c r="D4483" s="11">
        <v>118</v>
      </c>
      <c r="E4483" s="11">
        <v>0</v>
      </c>
      <c r="F4483" s="11">
        <v>0</v>
      </c>
      <c r="G4483" s="11">
        <v>0</v>
      </c>
      <c r="H4483" s="11">
        <v>0</v>
      </c>
      <c r="I4483" s="51">
        <v>20</v>
      </c>
      <c r="J4483" s="51">
        <v>40</v>
      </c>
      <c r="K4483" s="51">
        <v>0</v>
      </c>
      <c r="L4483" s="51">
        <v>0</v>
      </c>
      <c r="M4483" s="51">
        <v>0</v>
      </c>
      <c r="N4483" s="52">
        <f>D4483*$D$3</f>
        <v>236</v>
      </c>
      <c r="O4483" s="52">
        <f>E4483*$E$3</f>
        <v>0</v>
      </c>
      <c r="P4483" s="52">
        <f>F4483*$F$3</f>
        <v>0</v>
      </c>
      <c r="Q4483" s="52">
        <f>G4483*$G$3</f>
        <v>0</v>
      </c>
      <c r="R4483" s="52">
        <f>H4483*$H$3</f>
        <v>0</v>
      </c>
      <c r="S4483" s="52">
        <f>(N4483/100)*(I4483*$I$3)+(N4483/100)*(J4483*$J$3)</f>
        <v>283.2</v>
      </c>
      <c r="T4483" s="52">
        <f>(O4483/100)*(K4483*$K$3)</f>
        <v>0</v>
      </c>
      <c r="U4483" s="52">
        <f>(P4483/100)*(K4483*$K$3)+(P4483/100)*(L4483*$L$3)</f>
        <v>0</v>
      </c>
      <c r="V4483" s="52">
        <f>(Q4483/100)*(L4483*$L$3)</f>
        <v>0</v>
      </c>
      <c r="W4483" s="52">
        <f>(R4483/100)*(K4483*$K$3)+(R4483/100)*(L4483*$L$3)</f>
        <v>0</v>
      </c>
      <c r="X4483" s="52">
        <f t="shared" si="1421"/>
        <v>519.20000000000005</v>
      </c>
      <c r="Y4483" s="52">
        <f t="shared" si="1422"/>
        <v>0</v>
      </c>
      <c r="Z4483" s="52">
        <f t="shared" si="1423"/>
        <v>0</v>
      </c>
      <c r="AA4483" s="52">
        <f t="shared" si="1424"/>
        <v>0</v>
      </c>
      <c r="AB4483" s="52">
        <f t="shared" si="1426"/>
        <v>0</v>
      </c>
      <c r="AC4483" s="53">
        <f>ROUND(X4483+Y4483+Z4483+AA4483+AB4483,1)</f>
        <v>519.20000000000005</v>
      </c>
      <c r="AD4483" s="58">
        <v>0</v>
      </c>
      <c r="AE4483" s="113"/>
      <c r="AF4483" s="60"/>
    </row>
    <row r="4484" spans="1:32">
      <c r="A4484" s="99" t="s">
        <v>800</v>
      </c>
      <c r="B4484" s="89">
        <v>0</v>
      </c>
      <c r="C4484" s="21" t="s">
        <v>324</v>
      </c>
      <c r="D4484" s="12">
        <v>118</v>
      </c>
      <c r="E4484" s="12">
        <v>0</v>
      </c>
      <c r="F4484" s="12">
        <v>0</v>
      </c>
      <c r="G4484" s="12">
        <v>0</v>
      </c>
      <c r="H4484" s="12">
        <v>0</v>
      </c>
      <c r="I4484" s="13">
        <v>35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D4484*$D$4</f>
        <v>188.8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401.20000000000005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1"/>
        <v>590</v>
      </c>
      <c r="Y4484" s="14">
        <f t="shared" si="1422"/>
        <v>0</v>
      </c>
      <c r="Z4484" s="14">
        <f t="shared" si="1423"/>
        <v>0</v>
      </c>
      <c r="AA4484" s="14">
        <f t="shared" si="1424"/>
        <v>0</v>
      </c>
      <c r="AB4484" s="14">
        <f>R4484+W4484</f>
        <v>0</v>
      </c>
      <c r="AC4484" s="15">
        <f>ROUND(X4484+Y4484+Z4484+AA4484+AB4484,1)</f>
        <v>590</v>
      </c>
      <c r="AD4484" s="48">
        <f>(ROUND(AC4484-AC4483,1)/AC4483)</f>
        <v>0.13636363636363635</v>
      </c>
      <c r="AE4484" s="113"/>
      <c r="AF4484" s="60"/>
    </row>
    <row r="4485" spans="1:32">
      <c r="A4485" s="99" t="s">
        <v>801</v>
      </c>
      <c r="B4485" s="89">
        <v>16</v>
      </c>
      <c r="C4485" s="21" t="s">
        <v>834</v>
      </c>
      <c r="D4485" s="12">
        <v>118</v>
      </c>
      <c r="E4485" s="12">
        <v>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0</v>
      </c>
      <c r="L4485" s="13">
        <v>0</v>
      </c>
      <c r="M4485" s="13">
        <v>0</v>
      </c>
      <c r="N4485" s="14">
        <f>D4485*$D$5</f>
        <v>236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254.88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1"/>
        <v>490.88</v>
      </c>
      <c r="Y4485" s="14">
        <f t="shared" si="1422"/>
        <v>0</v>
      </c>
      <c r="Z4485" s="14">
        <f t="shared" si="1423"/>
        <v>0</v>
      </c>
      <c r="AA4485" s="14">
        <f t="shared" si="1424"/>
        <v>0</v>
      </c>
      <c r="AB4485" s="14">
        <f>R4485+W4485</f>
        <v>0</v>
      </c>
      <c r="AC4485" s="15">
        <f t="shared" ref="AC4485:AC4497" si="1427">ROUND(X4485+Y4485+Z4485+AA4485+AB4485,1)</f>
        <v>490.9</v>
      </c>
      <c r="AD4485" s="48">
        <f>(ROUND(AC4485-AC4483,1)/AC4483)</f>
        <v>-5.4506933744221879E-2</v>
      </c>
      <c r="AE4485" s="113"/>
      <c r="AF4485" s="60"/>
    </row>
    <row r="4486" spans="1:32">
      <c r="A4486" s="99" t="s">
        <v>802</v>
      </c>
      <c r="B4486" s="89">
        <v>0</v>
      </c>
      <c r="C4486" s="21" t="s">
        <v>337</v>
      </c>
      <c r="D4486" s="12">
        <v>118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40</v>
      </c>
      <c r="K4486" s="13">
        <v>0</v>
      </c>
      <c r="L4486" s="13">
        <v>0</v>
      </c>
      <c r="M4486" s="13">
        <v>0</v>
      </c>
      <c r="N4486" s="14">
        <f>D4486*$D$6</f>
        <v>236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254.88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1"/>
        <v>490.88</v>
      </c>
      <c r="Y4486" s="14">
        <f t="shared" si="1422"/>
        <v>0</v>
      </c>
      <c r="Z4486" s="14">
        <f t="shared" si="1423"/>
        <v>0</v>
      </c>
      <c r="AA4486" s="14">
        <f t="shared" si="1424"/>
        <v>0</v>
      </c>
      <c r="AB4486" s="14">
        <f t="shared" ref="AB4486:AB4498" si="1428">R4486+W4486</f>
        <v>0</v>
      </c>
      <c r="AC4486" s="15">
        <f t="shared" si="1427"/>
        <v>490.9</v>
      </c>
      <c r="AD4486" s="48">
        <f>(ROUND(AC4486-AC4483,1)/AC4483)</f>
        <v>-5.4506933744221879E-2</v>
      </c>
      <c r="AE4486" s="113"/>
      <c r="AF4486" s="63"/>
    </row>
    <row r="4487" spans="1:32">
      <c r="A4487" s="99" t="s">
        <v>803</v>
      </c>
      <c r="B4487" s="89">
        <v>0</v>
      </c>
      <c r="C4487" s="21" t="s">
        <v>338</v>
      </c>
      <c r="D4487" s="12">
        <v>118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40</v>
      </c>
      <c r="K4487" s="13">
        <v>0</v>
      </c>
      <c r="L4487" s="13">
        <v>0</v>
      </c>
      <c r="M4487" s="13">
        <v>0</v>
      </c>
      <c r="N4487" s="14">
        <f>D4487*$D$7</f>
        <v>236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254.88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1"/>
        <v>490.88</v>
      </c>
      <c r="Y4487" s="14">
        <f t="shared" si="1422"/>
        <v>0</v>
      </c>
      <c r="Z4487" s="14">
        <f t="shared" si="1423"/>
        <v>0</v>
      </c>
      <c r="AA4487" s="14">
        <f t="shared" si="1424"/>
        <v>0</v>
      </c>
      <c r="AB4487" s="14">
        <f t="shared" si="1428"/>
        <v>0</v>
      </c>
      <c r="AC4487" s="15">
        <f t="shared" si="1427"/>
        <v>490.9</v>
      </c>
      <c r="AD4487" s="48">
        <f>(ROUND(AC4487-AC4483,1)/AC4483)</f>
        <v>-5.4506933744221879E-2</v>
      </c>
      <c r="AE4487" s="113"/>
      <c r="AF4487" s="60"/>
    </row>
    <row r="4488" spans="1:32">
      <c r="A4488" s="99" t="s">
        <v>653</v>
      </c>
      <c r="B4488" s="89"/>
      <c r="C4488" s="21" t="s">
        <v>339</v>
      </c>
      <c r="D4488" s="12">
        <v>118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40</v>
      </c>
      <c r="K4488" s="13">
        <v>0</v>
      </c>
      <c r="L4488" s="13">
        <v>0</v>
      </c>
      <c r="M4488" s="13">
        <v>0</v>
      </c>
      <c r="N4488" s="14">
        <f>D4488*$D$8</f>
        <v>236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254.88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1"/>
        <v>490.88</v>
      </c>
      <c r="Y4488" s="14">
        <f t="shared" si="1422"/>
        <v>0</v>
      </c>
      <c r="Z4488" s="14">
        <f t="shared" si="1423"/>
        <v>0</v>
      </c>
      <c r="AA4488" s="14">
        <f t="shared" si="1424"/>
        <v>0</v>
      </c>
      <c r="AB4488" s="14">
        <f t="shared" si="1428"/>
        <v>0</v>
      </c>
      <c r="AC4488" s="15">
        <f t="shared" si="1427"/>
        <v>490.9</v>
      </c>
      <c r="AD4488" s="48">
        <f>(ROUND(AC4488-AC4483,1)/AC4483)</f>
        <v>-5.4506933744221879E-2</v>
      </c>
      <c r="AE4488" s="113"/>
      <c r="AF4488" s="60"/>
    </row>
    <row r="4489" spans="1:32">
      <c r="A4489" s="99" t="s">
        <v>594</v>
      </c>
      <c r="B4489" s="89"/>
      <c r="C4489" s="21" t="s">
        <v>1</v>
      </c>
      <c r="D4489" s="12">
        <v>59</v>
      </c>
      <c r="E4489" s="12">
        <v>130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65</v>
      </c>
      <c r="L4489" s="13">
        <v>0</v>
      </c>
      <c r="M4489" s="13">
        <v>0</v>
      </c>
      <c r="N4489" s="14">
        <f>D4489*$D$9</f>
        <v>76.7</v>
      </c>
      <c r="O4489" s="14">
        <f>E4489*$E$9</f>
        <v>195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92.039999999999992</v>
      </c>
      <c r="T4489" s="14">
        <f>(O4489/100)*(K4489*$K$9)</f>
        <v>253.5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1"/>
        <v>168.74</v>
      </c>
      <c r="Y4489" s="14">
        <f t="shared" si="1422"/>
        <v>448.5</v>
      </c>
      <c r="Z4489" s="14">
        <f t="shared" si="1423"/>
        <v>0</v>
      </c>
      <c r="AA4489" s="14">
        <f t="shared" si="1424"/>
        <v>0</v>
      </c>
      <c r="AB4489" s="14">
        <f t="shared" si="1428"/>
        <v>0</v>
      </c>
      <c r="AC4489" s="15">
        <f t="shared" si="1427"/>
        <v>617.20000000000005</v>
      </c>
      <c r="AD4489" s="48">
        <f>(ROUND(AC4489-AC4483,1)/AC4483)</f>
        <v>0.18875192604006161</v>
      </c>
      <c r="AE4489" s="113"/>
      <c r="AF4489" s="60"/>
    </row>
    <row r="4490" spans="1:32">
      <c r="A4490" s="99" t="s">
        <v>829</v>
      </c>
      <c r="B4490" s="89"/>
      <c r="C4490" s="21" t="s">
        <v>2</v>
      </c>
      <c r="D4490" s="12">
        <v>59</v>
      </c>
      <c r="E4490" s="12">
        <v>0</v>
      </c>
      <c r="F4490" s="12">
        <v>130</v>
      </c>
      <c r="G4490" s="12">
        <v>0</v>
      </c>
      <c r="H4490" s="12">
        <v>0</v>
      </c>
      <c r="I4490" s="13">
        <v>20</v>
      </c>
      <c r="J4490" s="13">
        <v>40</v>
      </c>
      <c r="K4490" s="13">
        <v>32.5</v>
      </c>
      <c r="L4490" s="13">
        <v>32.5</v>
      </c>
      <c r="M4490" s="13">
        <v>0</v>
      </c>
      <c r="N4490" s="14">
        <f>D4490*$D$10</f>
        <v>76.7</v>
      </c>
      <c r="O4490" s="14">
        <f>E4490*$E$10</f>
        <v>0</v>
      </c>
      <c r="P4490" s="14">
        <f>F4490*$F$10</f>
        <v>195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92.039999999999992</v>
      </c>
      <c r="T4490" s="14">
        <f>(O4490/100)*(K4490*$J$10)</f>
        <v>0</v>
      </c>
      <c r="U4490" s="14">
        <f>(P4490/100)*(K4490*$K$10)+(P4490/100)*(L4490*$L$10)</f>
        <v>253.5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1"/>
        <v>168.74</v>
      </c>
      <c r="Y4490" s="14">
        <f t="shared" si="1422"/>
        <v>0</v>
      </c>
      <c r="Z4490" s="14">
        <f t="shared" si="1423"/>
        <v>448.5</v>
      </c>
      <c r="AA4490" s="14">
        <f t="shared" si="1424"/>
        <v>0</v>
      </c>
      <c r="AB4490" s="14">
        <f t="shared" si="1428"/>
        <v>0</v>
      </c>
      <c r="AC4490" s="15">
        <f t="shared" si="1427"/>
        <v>617.20000000000005</v>
      </c>
      <c r="AD4490" s="48">
        <f>(ROUND(AC4490-AC4483,1)/AC4483)</f>
        <v>0.18875192604006161</v>
      </c>
      <c r="AE4490" s="113"/>
      <c r="AF4490" s="60"/>
    </row>
    <row r="4491" spans="1:32">
      <c r="A4491" s="99" t="s">
        <v>830</v>
      </c>
      <c r="B4491" s="89"/>
      <c r="C4491" s="21" t="s">
        <v>3</v>
      </c>
      <c r="D4491" s="12">
        <v>59</v>
      </c>
      <c r="E4491" s="12">
        <v>0</v>
      </c>
      <c r="F4491" s="12">
        <v>0</v>
      </c>
      <c r="G4491" s="12">
        <v>130</v>
      </c>
      <c r="H4491" s="12">
        <v>0</v>
      </c>
      <c r="I4491" s="13">
        <v>20</v>
      </c>
      <c r="J4491" s="13">
        <v>40</v>
      </c>
      <c r="K4491" s="13">
        <v>0</v>
      </c>
      <c r="L4491" s="13">
        <v>65</v>
      </c>
      <c r="M4491" s="13">
        <v>0</v>
      </c>
      <c r="N4491" s="14">
        <f>D4491*$D$11</f>
        <v>76.7</v>
      </c>
      <c r="O4491" s="14">
        <f>E4491*$E$11</f>
        <v>0</v>
      </c>
      <c r="P4491" s="14">
        <f>F4491*$F$11</f>
        <v>0</v>
      </c>
      <c r="Q4491" s="14">
        <f>G4491*$G$11</f>
        <v>195</v>
      </c>
      <c r="R4491" s="14">
        <f>H4491*$H$11</f>
        <v>0</v>
      </c>
      <c r="S4491" s="14">
        <f>(N4491/100)*(I4491*$I$11)+(N4491/100)*(J4491*$J$11)</f>
        <v>92.039999999999992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253.5</v>
      </c>
      <c r="W4491" s="14">
        <f>(R4491/100)*(K4491*$K$11)+(R4491/100)*(L4491*$L$11)</f>
        <v>0</v>
      </c>
      <c r="X4491" s="14">
        <f t="shared" si="1421"/>
        <v>168.74</v>
      </c>
      <c r="Y4491" s="14">
        <f t="shared" si="1422"/>
        <v>0</v>
      </c>
      <c r="Z4491" s="14">
        <f t="shared" si="1423"/>
        <v>0</v>
      </c>
      <c r="AA4491" s="14">
        <f t="shared" si="1424"/>
        <v>448.5</v>
      </c>
      <c r="AB4491" s="14">
        <f t="shared" si="1428"/>
        <v>0</v>
      </c>
      <c r="AC4491" s="15">
        <f t="shared" si="1427"/>
        <v>617.20000000000005</v>
      </c>
      <c r="AD4491" s="48">
        <f>(ROUND(AC4491-AC4483,1)/AC4483)</f>
        <v>0.18875192604006161</v>
      </c>
      <c r="AE4491" s="113"/>
      <c r="AF4491" s="60"/>
    </row>
    <row r="4492" spans="1:32">
      <c r="A4492" s="99" t="s">
        <v>831</v>
      </c>
      <c r="B4492" s="89"/>
      <c r="C4492" s="21" t="s">
        <v>4</v>
      </c>
      <c r="D4492" s="12">
        <v>59</v>
      </c>
      <c r="E4492" s="12">
        <v>0</v>
      </c>
      <c r="F4492" s="12">
        <v>0</v>
      </c>
      <c r="G4492" s="12">
        <v>0</v>
      </c>
      <c r="H4492" s="12">
        <v>130</v>
      </c>
      <c r="I4492" s="13">
        <v>20</v>
      </c>
      <c r="J4492" s="13">
        <v>40</v>
      </c>
      <c r="K4492" s="13">
        <v>32.5</v>
      </c>
      <c r="L4492" s="13">
        <v>32.5</v>
      </c>
      <c r="M4492" s="13">
        <v>0</v>
      </c>
      <c r="N4492" s="14">
        <f>D4492*$D$12</f>
        <v>76.7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195</v>
      </c>
      <c r="S4492" s="14">
        <f>(N4492/100)*(I4492*$I$12)+(N4492/100)*(J4492*$J$12)</f>
        <v>92.039999999999992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253.5</v>
      </c>
      <c r="X4492" s="14">
        <f t="shared" si="1421"/>
        <v>168.74</v>
      </c>
      <c r="Y4492" s="14">
        <f t="shared" si="1422"/>
        <v>0</v>
      </c>
      <c r="Z4492" s="14">
        <f t="shared" si="1423"/>
        <v>0</v>
      </c>
      <c r="AA4492" s="14">
        <f t="shared" si="1424"/>
        <v>0</v>
      </c>
      <c r="AB4492" s="14">
        <f t="shared" si="1428"/>
        <v>448.5</v>
      </c>
      <c r="AC4492" s="15">
        <f t="shared" si="1427"/>
        <v>617.20000000000005</v>
      </c>
      <c r="AD4492" s="48">
        <f>(ROUND(AC4492-AC4483,1)/AC4483)</f>
        <v>0.18875192604006161</v>
      </c>
      <c r="AE4492" s="113"/>
      <c r="AF4492" s="60"/>
    </row>
    <row r="4493" spans="1:32">
      <c r="A4493" s="99" t="s">
        <v>832</v>
      </c>
      <c r="B4493" s="89"/>
      <c r="C4493" s="21" t="s">
        <v>327</v>
      </c>
      <c r="D4493" s="12">
        <v>118</v>
      </c>
      <c r="E4493" s="12">
        <v>0</v>
      </c>
      <c r="F4493" s="12">
        <v>0</v>
      </c>
      <c r="G4493" s="12">
        <v>0</v>
      </c>
      <c r="H4493" s="12">
        <v>0</v>
      </c>
      <c r="I4493" s="13">
        <v>20</v>
      </c>
      <c r="J4493" s="13">
        <v>40</v>
      </c>
      <c r="K4493" s="13">
        <v>0</v>
      </c>
      <c r="L4493" s="13">
        <v>0</v>
      </c>
      <c r="M4493" s="13">
        <v>60</v>
      </c>
      <c r="N4493" s="14">
        <f>D4493*$D$13</f>
        <v>177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424.79999999999995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601.79999999999995</v>
      </c>
      <c r="Y4493" s="14">
        <f t="shared" si="1422"/>
        <v>0</v>
      </c>
      <c r="Z4493" s="14">
        <f t="shared" si="1423"/>
        <v>0</v>
      </c>
      <c r="AA4493" s="14">
        <f t="shared" si="1424"/>
        <v>0</v>
      </c>
      <c r="AB4493" s="14">
        <f t="shared" si="1428"/>
        <v>0</v>
      </c>
      <c r="AC4493" s="15">
        <f t="shared" si="1427"/>
        <v>601.79999999999995</v>
      </c>
      <c r="AD4493" s="48">
        <f>(ROUND(AC4493-AC4483,1)/AC4483)</f>
        <v>0.15909090909090906</v>
      </c>
      <c r="AE4493" s="113"/>
      <c r="AF4493" s="60"/>
    </row>
    <row r="4494" spans="1:32">
      <c r="A4494" s="99" t="s">
        <v>833</v>
      </c>
      <c r="B4494" s="89"/>
      <c r="C4494" s="21" t="s">
        <v>328</v>
      </c>
      <c r="D4494" s="12">
        <v>118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40</v>
      </c>
      <c r="K4494" s="13">
        <v>60</v>
      </c>
      <c r="L4494" s="13">
        <v>0</v>
      </c>
      <c r="M4494" s="13">
        <v>0</v>
      </c>
      <c r="N4494" s="14">
        <f>D4494*$D$14</f>
        <v>177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424.79999999999995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1"/>
        <v>601.79999999999995</v>
      </c>
      <c r="Y4494" s="14">
        <f t="shared" si="1422"/>
        <v>0</v>
      </c>
      <c r="Z4494" s="14">
        <f t="shared" si="1423"/>
        <v>0</v>
      </c>
      <c r="AA4494" s="14">
        <f t="shared" si="1424"/>
        <v>0</v>
      </c>
      <c r="AB4494" s="14">
        <f t="shared" si="1428"/>
        <v>0</v>
      </c>
      <c r="AC4494" s="15">
        <f t="shared" si="1427"/>
        <v>601.79999999999995</v>
      </c>
      <c r="AD4494" s="48">
        <f>(ROUND(AC4494-AC4483,1)/AC4483)</f>
        <v>0.15909090909090906</v>
      </c>
      <c r="AE4494" s="113"/>
      <c r="AF4494" s="60"/>
    </row>
    <row r="4495" spans="1:32">
      <c r="A4495" s="99"/>
      <c r="B4495" s="89"/>
      <c r="C4495" s="21" t="s">
        <v>329</v>
      </c>
      <c r="D4495" s="12">
        <v>118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40</v>
      </c>
      <c r="K4495" s="13">
        <v>0</v>
      </c>
      <c r="L4495" s="13">
        <v>60</v>
      </c>
      <c r="M4495" s="13">
        <v>0</v>
      </c>
      <c r="N4495" s="14">
        <f>D4495*$D$15</f>
        <v>177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424.79999999999995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1"/>
        <v>601.79999999999995</v>
      </c>
      <c r="Y4495" s="14">
        <f t="shared" si="1422"/>
        <v>0</v>
      </c>
      <c r="Z4495" s="14">
        <f t="shared" si="1423"/>
        <v>0</v>
      </c>
      <c r="AA4495" s="14">
        <f t="shared" si="1424"/>
        <v>0</v>
      </c>
      <c r="AB4495" s="14">
        <f t="shared" si="1428"/>
        <v>0</v>
      </c>
      <c r="AC4495" s="15">
        <f t="shared" si="1427"/>
        <v>601.79999999999995</v>
      </c>
      <c r="AD4495" s="48">
        <f>(ROUND(AC4495-AC4483,1)/AC4483)</f>
        <v>0.15909090909090906</v>
      </c>
      <c r="AE4495" s="113"/>
      <c r="AF4495" s="63"/>
    </row>
    <row r="4496" spans="1:32">
      <c r="A4496" s="99"/>
      <c r="B4496" s="89"/>
      <c r="C4496" s="21" t="s">
        <v>325</v>
      </c>
      <c r="D4496" s="12">
        <v>118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65</v>
      </c>
      <c r="K4496" s="13">
        <v>0</v>
      </c>
      <c r="L4496" s="13">
        <v>0</v>
      </c>
      <c r="M4496" s="13">
        <v>0</v>
      </c>
      <c r="N4496" s="14">
        <f>D4496*$D$16</f>
        <v>188.8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467.28000000000003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1"/>
        <v>656.08</v>
      </c>
      <c r="Y4496" s="14">
        <f t="shared" si="1422"/>
        <v>0</v>
      </c>
      <c r="Z4496" s="14">
        <f t="shared" si="1423"/>
        <v>0</v>
      </c>
      <c r="AA4496" s="14">
        <f t="shared" si="1424"/>
        <v>0</v>
      </c>
      <c r="AB4496" s="14">
        <f t="shared" si="1428"/>
        <v>0</v>
      </c>
      <c r="AC4496" s="15">
        <f t="shared" si="1427"/>
        <v>656.1</v>
      </c>
      <c r="AD4496" s="48">
        <f>(ROUND(AC4496-AC4483,1)/AC4483)</f>
        <v>0.26367488443759629</v>
      </c>
      <c r="AE4496" s="111"/>
      <c r="AF4496" s="60"/>
    </row>
    <row r="4497" spans="1:32">
      <c r="A4497" s="99"/>
      <c r="B4497" s="89"/>
      <c r="C4497" s="21" t="s">
        <v>326</v>
      </c>
      <c r="D4497" s="12">
        <v>118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D4497*$D$17</f>
        <v>188.8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372.88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1"/>
        <v>561.68000000000006</v>
      </c>
      <c r="Y4497" s="14">
        <f t="shared" si="1422"/>
        <v>0</v>
      </c>
      <c r="Z4497" s="14">
        <f t="shared" si="1423"/>
        <v>0</v>
      </c>
      <c r="AA4497" s="14">
        <f t="shared" si="1424"/>
        <v>0</v>
      </c>
      <c r="AB4497" s="14">
        <f t="shared" si="1428"/>
        <v>0</v>
      </c>
      <c r="AC4497" s="15">
        <f t="shared" si="1427"/>
        <v>561.70000000000005</v>
      </c>
      <c r="AD4497" s="48">
        <f>(ROUND(AC4497-AC4483,1)/AC4483)</f>
        <v>8.1856702619414481E-2</v>
      </c>
      <c r="AE4497" s="113"/>
      <c r="AF4497" s="60"/>
    </row>
    <row r="4498" spans="1:32">
      <c r="A4498" s="106" t="s">
        <v>0</v>
      </c>
      <c r="B4498" s="86" t="s">
        <v>193</v>
      </c>
      <c r="C4498" s="50" t="s">
        <v>243</v>
      </c>
      <c r="D4498" s="11">
        <v>106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50</v>
      </c>
      <c r="K4498" s="51">
        <v>0</v>
      </c>
      <c r="L4498" s="51">
        <v>0</v>
      </c>
      <c r="M4498" s="51">
        <v>0</v>
      </c>
      <c r="N4498" s="52">
        <f>D4498*$D$3</f>
        <v>212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296.8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1"/>
        <v>508.8</v>
      </c>
      <c r="Y4498" s="52">
        <f t="shared" si="1422"/>
        <v>0</v>
      </c>
      <c r="Z4498" s="52">
        <f t="shared" si="1423"/>
        <v>0</v>
      </c>
      <c r="AA4498" s="52">
        <f t="shared" si="1424"/>
        <v>0</v>
      </c>
      <c r="AB4498" s="52">
        <f t="shared" si="1428"/>
        <v>0</v>
      </c>
      <c r="AC4498" s="53">
        <f>ROUND(X4498+Y4498+Z4498+AA4498+AB4498,1)</f>
        <v>508.8</v>
      </c>
      <c r="AD4498" s="5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106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60</v>
      </c>
      <c r="K4499" s="13">
        <v>0</v>
      </c>
      <c r="L4499" s="13">
        <v>0</v>
      </c>
      <c r="M4499" s="13">
        <v>0</v>
      </c>
      <c r="N4499" s="14">
        <f>D4499*$D$4</f>
        <v>169.60000000000002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402.80000000000007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1"/>
        <v>572.40000000000009</v>
      </c>
      <c r="Y4499" s="14">
        <f t="shared" si="1422"/>
        <v>0</v>
      </c>
      <c r="Z4499" s="14">
        <f t="shared" si="1423"/>
        <v>0</v>
      </c>
      <c r="AA4499" s="14">
        <f t="shared" si="1424"/>
        <v>0</v>
      </c>
      <c r="AB4499" s="14">
        <f>R4499+W4499</f>
        <v>0</v>
      </c>
      <c r="AC4499" s="15">
        <f>ROUND(X4499+Y4499+Z4499+AA4499+AB4499,1)</f>
        <v>572.4</v>
      </c>
      <c r="AD4499" s="48">
        <f>(ROUND(AC4499-AC4498,1)/AC4498)</f>
        <v>0.125</v>
      </c>
      <c r="AE4499" s="113"/>
      <c r="AF4499" s="60"/>
    </row>
    <row r="4500" spans="1:32">
      <c r="A4500" s="99" t="s">
        <v>801</v>
      </c>
      <c r="B4500" s="87">
        <v>16</v>
      </c>
      <c r="C4500" s="21" t="s">
        <v>834</v>
      </c>
      <c r="D4500" s="12">
        <v>106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0</v>
      </c>
      <c r="L4500" s="13">
        <v>0</v>
      </c>
      <c r="M4500" s="13">
        <v>0</v>
      </c>
      <c r="N4500" s="14">
        <f>D4500*$D$5</f>
        <v>212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267.12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1"/>
        <v>479.12</v>
      </c>
      <c r="Y4500" s="14">
        <f t="shared" si="1422"/>
        <v>0</v>
      </c>
      <c r="Z4500" s="14">
        <f t="shared" si="1423"/>
        <v>0</v>
      </c>
      <c r="AA4500" s="14">
        <f t="shared" si="1424"/>
        <v>0</v>
      </c>
      <c r="AB4500" s="14">
        <f>R4500+W4500</f>
        <v>0</v>
      </c>
      <c r="AC4500" s="15">
        <f t="shared" ref="AC4500:AC4512" si="1429">ROUND(X4500+Y4500+Z4500+AA4500+AB4500,1)</f>
        <v>479.1</v>
      </c>
      <c r="AD4500" s="48">
        <f>(ROUND(AC4500-AC4498,1)/AC4498)</f>
        <v>-5.8372641509433956E-2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106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50</v>
      </c>
      <c r="K4501" s="13">
        <v>0</v>
      </c>
      <c r="L4501" s="13">
        <v>0</v>
      </c>
      <c r="M4501" s="13">
        <v>0</v>
      </c>
      <c r="N4501" s="14">
        <f>D4501*$D$6</f>
        <v>212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267.12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1"/>
        <v>479.12</v>
      </c>
      <c r="Y4501" s="14">
        <f t="shared" si="1422"/>
        <v>0</v>
      </c>
      <c r="Z4501" s="14">
        <f t="shared" si="1423"/>
        <v>0</v>
      </c>
      <c r="AA4501" s="14">
        <f t="shared" si="1424"/>
        <v>0</v>
      </c>
      <c r="AB4501" s="14">
        <f t="shared" ref="AB4501:AB4513" si="1430">R4501+W4501</f>
        <v>0</v>
      </c>
      <c r="AC4501" s="15">
        <f t="shared" si="1429"/>
        <v>479.1</v>
      </c>
      <c r="AD4501" s="48">
        <f>(ROUND(AC4501-AC4498,1)/AC4498)</f>
        <v>-5.8372641509433956E-2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106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50</v>
      </c>
      <c r="K4502" s="13">
        <v>0</v>
      </c>
      <c r="L4502" s="13">
        <v>0</v>
      </c>
      <c r="M4502" s="13">
        <v>0</v>
      </c>
      <c r="N4502" s="14">
        <f>D4502*$D$7</f>
        <v>212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267.12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1"/>
        <v>479.12</v>
      </c>
      <c r="Y4502" s="14">
        <f t="shared" si="1422"/>
        <v>0</v>
      </c>
      <c r="Z4502" s="14">
        <f t="shared" si="1423"/>
        <v>0</v>
      </c>
      <c r="AA4502" s="14">
        <f t="shared" si="1424"/>
        <v>0</v>
      </c>
      <c r="AB4502" s="14">
        <f t="shared" si="1430"/>
        <v>0</v>
      </c>
      <c r="AC4502" s="15">
        <f t="shared" si="1429"/>
        <v>479.1</v>
      </c>
      <c r="AD4502" s="48">
        <f>(ROUND(AC4502-AC4498,1)/AC4498)</f>
        <v>-5.8372641509433956E-2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106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50</v>
      </c>
      <c r="K4503" s="13">
        <v>0</v>
      </c>
      <c r="L4503" s="13">
        <v>0</v>
      </c>
      <c r="M4503" s="13">
        <v>0</v>
      </c>
      <c r="N4503" s="14">
        <f>D4503*$D$8</f>
        <v>212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267.12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1"/>
        <v>479.12</v>
      </c>
      <c r="Y4503" s="14">
        <f t="shared" si="1422"/>
        <v>0</v>
      </c>
      <c r="Z4503" s="14">
        <f t="shared" si="1423"/>
        <v>0</v>
      </c>
      <c r="AA4503" s="14">
        <f t="shared" si="1424"/>
        <v>0</v>
      </c>
      <c r="AB4503" s="14">
        <f t="shared" si="1430"/>
        <v>0</v>
      </c>
      <c r="AC4503" s="15">
        <f t="shared" si="1429"/>
        <v>479.1</v>
      </c>
      <c r="AD4503" s="48">
        <f>(ROUND(AC4503-AC4498,1)/AC4498)</f>
        <v>-5.8372641509433956E-2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53</v>
      </c>
      <c r="E4504" s="12">
        <v>116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75</v>
      </c>
      <c r="L4504" s="13">
        <v>0</v>
      </c>
      <c r="M4504" s="13">
        <v>0</v>
      </c>
      <c r="N4504" s="14">
        <f>D4504*$D$9</f>
        <v>68.900000000000006</v>
      </c>
      <c r="O4504" s="14">
        <f>E4504*$E$9</f>
        <v>174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96.460000000000008</v>
      </c>
      <c r="T4504" s="14">
        <f>(O4504/100)*(K4504*$K$9)</f>
        <v>261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1"/>
        <v>165.36</v>
      </c>
      <c r="Y4504" s="14">
        <f t="shared" si="1422"/>
        <v>435</v>
      </c>
      <c r="Z4504" s="14">
        <f t="shared" si="1423"/>
        <v>0</v>
      </c>
      <c r="AA4504" s="14">
        <f t="shared" si="1424"/>
        <v>0</v>
      </c>
      <c r="AB4504" s="14">
        <f t="shared" si="1430"/>
        <v>0</v>
      </c>
      <c r="AC4504" s="15">
        <f t="shared" si="1429"/>
        <v>600.4</v>
      </c>
      <c r="AD4504" s="48">
        <f>(ROUND(AC4504-AC4498,1)/AC4498)</f>
        <v>0.18003144654088049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53</v>
      </c>
      <c r="E4505" s="12">
        <v>0</v>
      </c>
      <c r="F4505" s="12">
        <v>116</v>
      </c>
      <c r="G4505" s="12">
        <v>0</v>
      </c>
      <c r="H4505" s="12">
        <v>0</v>
      </c>
      <c r="I4505" s="13">
        <v>20</v>
      </c>
      <c r="J4505" s="13">
        <v>50</v>
      </c>
      <c r="K4505" s="13">
        <v>37.5</v>
      </c>
      <c r="L4505" s="13">
        <v>37.5</v>
      </c>
      <c r="M4505" s="13">
        <v>0</v>
      </c>
      <c r="N4505" s="14">
        <f>D4505*$D$10</f>
        <v>68.900000000000006</v>
      </c>
      <c r="O4505" s="14">
        <f>E4505*$E$10</f>
        <v>0</v>
      </c>
      <c r="P4505" s="14">
        <f>F4505*$F$10</f>
        <v>174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96.460000000000008</v>
      </c>
      <c r="T4505" s="14">
        <f>(O4505/100)*(K4505*$J$10)</f>
        <v>0</v>
      </c>
      <c r="U4505" s="14">
        <f>(P4505/100)*(K4505*$K$10)+(P4505/100)*(L4505*$L$10)</f>
        <v>261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1"/>
        <v>165.36</v>
      </c>
      <c r="Y4505" s="14">
        <f t="shared" si="1422"/>
        <v>0</v>
      </c>
      <c r="Z4505" s="14">
        <f t="shared" si="1423"/>
        <v>435</v>
      </c>
      <c r="AA4505" s="14">
        <f t="shared" si="1424"/>
        <v>0</v>
      </c>
      <c r="AB4505" s="14">
        <f t="shared" si="1430"/>
        <v>0</v>
      </c>
      <c r="AC4505" s="15">
        <f t="shared" si="1429"/>
        <v>600.4</v>
      </c>
      <c r="AD4505" s="48">
        <f>(ROUND(AC4505-AC4498,1)/AC4498)</f>
        <v>0.18003144654088049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53</v>
      </c>
      <c r="E4506" s="12">
        <v>0</v>
      </c>
      <c r="F4506" s="12">
        <v>0</v>
      </c>
      <c r="G4506" s="12">
        <v>116</v>
      </c>
      <c r="H4506" s="12">
        <v>0</v>
      </c>
      <c r="I4506" s="13">
        <v>20</v>
      </c>
      <c r="J4506" s="13">
        <v>50</v>
      </c>
      <c r="K4506" s="13">
        <v>0</v>
      </c>
      <c r="L4506" s="13">
        <v>75</v>
      </c>
      <c r="M4506" s="13">
        <v>0</v>
      </c>
      <c r="N4506" s="14">
        <f>D4506*$D$11</f>
        <v>68.900000000000006</v>
      </c>
      <c r="O4506" s="14">
        <f>E4506*$E$11</f>
        <v>0</v>
      </c>
      <c r="P4506" s="14">
        <f>F4506*$F$11</f>
        <v>0</v>
      </c>
      <c r="Q4506" s="14">
        <f>G4506*$G$11</f>
        <v>174</v>
      </c>
      <c r="R4506" s="14">
        <f>H4506*$H$11</f>
        <v>0</v>
      </c>
      <c r="S4506" s="14">
        <f>(N4506/100)*(I4506*$I$11)+(N4506/100)*(J4506*$J$11)</f>
        <v>96.460000000000008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261</v>
      </c>
      <c r="W4506" s="14">
        <f>(R4506/100)*(K4506*$K$11)+(R4506/100)*(L4506*$L$11)</f>
        <v>0</v>
      </c>
      <c r="X4506" s="14">
        <f t="shared" si="1421"/>
        <v>165.36</v>
      </c>
      <c r="Y4506" s="14">
        <f t="shared" si="1422"/>
        <v>0</v>
      </c>
      <c r="Z4506" s="14">
        <f t="shared" si="1423"/>
        <v>0</v>
      </c>
      <c r="AA4506" s="14">
        <f t="shared" si="1424"/>
        <v>435</v>
      </c>
      <c r="AB4506" s="14">
        <f t="shared" si="1430"/>
        <v>0</v>
      </c>
      <c r="AC4506" s="15">
        <f t="shared" si="1429"/>
        <v>600.4</v>
      </c>
      <c r="AD4506" s="48">
        <f>(ROUND(AC4506-AC4498,1)/AC4498)</f>
        <v>0.18003144654088049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53</v>
      </c>
      <c r="E4507" s="12">
        <v>0</v>
      </c>
      <c r="F4507" s="12">
        <v>0</v>
      </c>
      <c r="G4507" s="12">
        <v>0</v>
      </c>
      <c r="H4507" s="12">
        <v>116</v>
      </c>
      <c r="I4507" s="13">
        <v>20</v>
      </c>
      <c r="J4507" s="13">
        <v>50</v>
      </c>
      <c r="K4507" s="13">
        <v>37.5</v>
      </c>
      <c r="L4507" s="13">
        <v>37.5</v>
      </c>
      <c r="M4507" s="13">
        <v>0</v>
      </c>
      <c r="N4507" s="14">
        <f>D4507*$D$12</f>
        <v>68.900000000000006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174</v>
      </c>
      <c r="S4507" s="14">
        <f>(N4507/100)*(I4507*$I$12)+(N4507/100)*(J4507*$J$12)</f>
        <v>96.460000000000008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261</v>
      </c>
      <c r="X4507" s="14">
        <f t="shared" si="1421"/>
        <v>165.36</v>
      </c>
      <c r="Y4507" s="14">
        <f t="shared" si="1422"/>
        <v>0</v>
      </c>
      <c r="Z4507" s="14">
        <f t="shared" si="1423"/>
        <v>0</v>
      </c>
      <c r="AA4507" s="14">
        <f t="shared" si="1424"/>
        <v>0</v>
      </c>
      <c r="AB4507" s="14">
        <f t="shared" si="1430"/>
        <v>435</v>
      </c>
      <c r="AC4507" s="15">
        <f t="shared" si="1429"/>
        <v>600.4</v>
      </c>
      <c r="AD4507" s="48">
        <f>(ROUND(AC4507-AC4498,1)/AC4498)</f>
        <v>0.18003144654088049</v>
      </c>
      <c r="AE4507" s="113"/>
      <c r="AF4507" s="60"/>
    </row>
    <row r="4508" spans="1:32">
      <c r="A4508" s="99" t="s">
        <v>832</v>
      </c>
      <c r="B4508" s="87"/>
      <c r="C4508" s="21" t="s">
        <v>327</v>
      </c>
      <c r="D4508" s="12">
        <v>106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50</v>
      </c>
      <c r="K4508" s="13">
        <v>0</v>
      </c>
      <c r="L4508" s="13">
        <v>0</v>
      </c>
      <c r="M4508" s="13">
        <v>65</v>
      </c>
      <c r="N4508" s="14">
        <f>D4508*$D$13</f>
        <v>159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429.3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588.29999999999995</v>
      </c>
      <c r="Y4508" s="14">
        <f t="shared" si="1422"/>
        <v>0</v>
      </c>
      <c r="Z4508" s="14">
        <f t="shared" si="1423"/>
        <v>0</v>
      </c>
      <c r="AA4508" s="14">
        <f t="shared" si="1424"/>
        <v>0</v>
      </c>
      <c r="AB4508" s="14">
        <f t="shared" si="1430"/>
        <v>0</v>
      </c>
      <c r="AC4508" s="15">
        <f t="shared" si="1429"/>
        <v>588.29999999999995</v>
      </c>
      <c r="AD4508" s="48">
        <f>(ROUND(AC4508-AC4498,1)/AC4498)</f>
        <v>0.15625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106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50</v>
      </c>
      <c r="K4509" s="13">
        <v>65</v>
      </c>
      <c r="L4509" s="13">
        <v>0</v>
      </c>
      <c r="M4509" s="13">
        <v>0</v>
      </c>
      <c r="N4509" s="14">
        <f>D4509*$D$14</f>
        <v>159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429.3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1"/>
        <v>588.29999999999995</v>
      </c>
      <c r="Y4509" s="14">
        <f t="shared" si="1422"/>
        <v>0</v>
      </c>
      <c r="Z4509" s="14">
        <f t="shared" si="1423"/>
        <v>0</v>
      </c>
      <c r="AA4509" s="14">
        <f t="shared" si="1424"/>
        <v>0</v>
      </c>
      <c r="AB4509" s="14">
        <f t="shared" si="1430"/>
        <v>0</v>
      </c>
      <c r="AC4509" s="15">
        <f t="shared" si="1429"/>
        <v>588.29999999999995</v>
      </c>
      <c r="AD4509" s="48">
        <f>(ROUND(AC4509-AC4498,1)/AC4498)</f>
        <v>0.15625</v>
      </c>
      <c r="AE4509" s="113"/>
      <c r="AF4509" s="60"/>
    </row>
    <row r="4510" spans="1:32">
      <c r="A4510" s="99"/>
      <c r="B4510" s="87"/>
      <c r="C4510" s="21" t="s">
        <v>329</v>
      </c>
      <c r="D4510" s="12">
        <v>106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50</v>
      </c>
      <c r="K4510" s="13">
        <v>0</v>
      </c>
      <c r="L4510" s="13">
        <v>65</v>
      </c>
      <c r="M4510" s="13">
        <v>0</v>
      </c>
      <c r="N4510" s="14">
        <f>D4510*$D$15</f>
        <v>159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429.3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1"/>
        <v>588.29999999999995</v>
      </c>
      <c r="Y4510" s="14">
        <f t="shared" si="1422"/>
        <v>0</v>
      </c>
      <c r="Z4510" s="14">
        <f t="shared" si="1423"/>
        <v>0</v>
      </c>
      <c r="AA4510" s="14">
        <f t="shared" si="1424"/>
        <v>0</v>
      </c>
      <c r="AB4510" s="14">
        <f t="shared" si="1430"/>
        <v>0</v>
      </c>
      <c r="AC4510" s="15">
        <f t="shared" si="1429"/>
        <v>588.29999999999995</v>
      </c>
      <c r="AD4510" s="48">
        <f>(ROUND(AC4510-AC4498,1)/AC4498)</f>
        <v>0.15625</v>
      </c>
      <c r="AE4510" s="113"/>
      <c r="AF4510" s="60"/>
    </row>
    <row r="4511" spans="1:32">
      <c r="A4511" s="99"/>
      <c r="B4511" s="87"/>
      <c r="C4511" s="21" t="s">
        <v>325</v>
      </c>
      <c r="D4511" s="12">
        <v>106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169.60000000000002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449.44000000000005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1"/>
        <v>619.04000000000008</v>
      </c>
      <c r="Y4511" s="14">
        <f t="shared" si="1422"/>
        <v>0</v>
      </c>
      <c r="Z4511" s="14">
        <f t="shared" si="1423"/>
        <v>0</v>
      </c>
      <c r="AA4511" s="14">
        <f t="shared" si="1424"/>
        <v>0</v>
      </c>
      <c r="AB4511" s="14">
        <f t="shared" si="1430"/>
        <v>0</v>
      </c>
      <c r="AC4511" s="15">
        <f t="shared" si="1429"/>
        <v>619</v>
      </c>
      <c r="AD4511" s="48">
        <f>(ROUND(AC4511-AC4498,1)/AC4498)</f>
        <v>0.2165880503144654</v>
      </c>
      <c r="AE4511" s="113"/>
      <c r="AF4511" s="60"/>
    </row>
    <row r="4512" spans="1:32">
      <c r="A4512" s="99"/>
      <c r="B4512" s="87"/>
      <c r="C4512" s="21" t="s">
        <v>326</v>
      </c>
      <c r="D4512" s="12">
        <v>106</v>
      </c>
      <c r="E4512" s="12">
        <v>0</v>
      </c>
      <c r="F4512" s="12">
        <v>0</v>
      </c>
      <c r="G4512" s="12">
        <v>0</v>
      </c>
      <c r="H4512" s="12">
        <v>0</v>
      </c>
      <c r="I4512" s="13">
        <v>50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D4512*$D$17</f>
        <v>169.60000000000002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381.6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1"/>
        <v>551.20000000000005</v>
      </c>
      <c r="Y4512" s="14">
        <f t="shared" si="1422"/>
        <v>0</v>
      </c>
      <c r="Z4512" s="14">
        <f t="shared" si="1423"/>
        <v>0</v>
      </c>
      <c r="AA4512" s="14">
        <f t="shared" si="1424"/>
        <v>0</v>
      </c>
      <c r="AB4512" s="14">
        <f t="shared" si="1430"/>
        <v>0</v>
      </c>
      <c r="AC4512" s="15">
        <f t="shared" si="1429"/>
        <v>551.20000000000005</v>
      </c>
      <c r="AD4512" s="48">
        <f>(ROUND(AC4512-AC4498,1)/AC4498)</f>
        <v>8.3333333333333329E-2</v>
      </c>
      <c r="AE4512" s="111"/>
      <c r="AF4512" s="63"/>
    </row>
    <row r="4513" spans="1:32">
      <c r="A4513" s="106" t="s">
        <v>0</v>
      </c>
      <c r="B4513" s="90" t="s">
        <v>194</v>
      </c>
      <c r="C4513" s="50" t="s">
        <v>241</v>
      </c>
      <c r="D4513" s="11">
        <v>80</v>
      </c>
      <c r="E4513" s="11">
        <v>0</v>
      </c>
      <c r="F4513" s="11">
        <v>60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160</v>
      </c>
      <c r="O4513" s="52">
        <f>E4513*$E$3</f>
        <v>0</v>
      </c>
      <c r="P4513" s="52">
        <f>F4513*$F$3</f>
        <v>120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224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1"/>
        <v>384</v>
      </c>
      <c r="Y4513" s="52">
        <f t="shared" si="1422"/>
        <v>0</v>
      </c>
      <c r="Z4513" s="52">
        <f t="shared" si="1423"/>
        <v>120</v>
      </c>
      <c r="AA4513" s="52">
        <f t="shared" si="1424"/>
        <v>0</v>
      </c>
      <c r="AB4513" s="52">
        <f t="shared" si="1430"/>
        <v>0</v>
      </c>
      <c r="AC4513" s="53">
        <f>ROUND(X4513+Y4513+Z4513+AA4513+AB4513,1)</f>
        <v>504</v>
      </c>
      <c r="AD4513" s="58"/>
      <c r="AE4513" s="113"/>
      <c r="AF4513" s="60"/>
    </row>
    <row r="4514" spans="1:32">
      <c r="A4514" s="99" t="s">
        <v>800</v>
      </c>
      <c r="B4514" s="91">
        <v>0</v>
      </c>
      <c r="C4514" s="21" t="s">
        <v>324</v>
      </c>
      <c r="D4514" s="12">
        <v>80</v>
      </c>
      <c r="E4514" s="12">
        <v>0</v>
      </c>
      <c r="F4514" s="12">
        <v>60</v>
      </c>
      <c r="G4514" s="12">
        <v>0</v>
      </c>
      <c r="H4514" s="12">
        <v>0</v>
      </c>
      <c r="I4514" s="13">
        <v>40</v>
      </c>
      <c r="J4514" s="13">
        <v>70</v>
      </c>
      <c r="K4514" s="13">
        <v>0</v>
      </c>
      <c r="L4514" s="13">
        <v>0</v>
      </c>
      <c r="M4514" s="13">
        <v>0</v>
      </c>
      <c r="N4514" s="14">
        <f>D4514*$D$4</f>
        <v>128</v>
      </c>
      <c r="O4514" s="14">
        <f>E4514*$E$4</f>
        <v>0</v>
      </c>
      <c r="P4514" s="14">
        <f>F4514*$F$4</f>
        <v>96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352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1"/>
        <v>480</v>
      </c>
      <c r="Y4514" s="14">
        <f t="shared" si="1422"/>
        <v>0</v>
      </c>
      <c r="Z4514" s="14">
        <f t="shared" si="1423"/>
        <v>96</v>
      </c>
      <c r="AA4514" s="14">
        <f t="shared" si="1424"/>
        <v>0</v>
      </c>
      <c r="AB4514" s="14">
        <f>R4514+W4514</f>
        <v>0</v>
      </c>
      <c r="AC4514" s="15">
        <f>ROUND(X4514+Y4514+Z4514+AA4514+AB4514,1)</f>
        <v>576</v>
      </c>
      <c r="AD4514" s="48">
        <f>(ROUND(AC4514-AC4513,1)/AC4513)</f>
        <v>0.14285714285714285</v>
      </c>
      <c r="AE4514" s="113"/>
      <c r="AF4514" s="60"/>
    </row>
    <row r="4515" spans="1:32">
      <c r="A4515" s="99" t="s">
        <v>801</v>
      </c>
      <c r="B4515" s="91">
        <v>20</v>
      </c>
      <c r="C4515" s="21" t="s">
        <v>834</v>
      </c>
      <c r="D4515" s="12">
        <v>80</v>
      </c>
      <c r="E4515" s="12">
        <v>0</v>
      </c>
      <c r="F4515" s="12">
        <v>60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160</v>
      </c>
      <c r="O4515" s="14">
        <f>E4515*$E$5</f>
        <v>0</v>
      </c>
      <c r="P4515" s="14">
        <f>F4515*$F$5</f>
        <v>120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201.6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1"/>
        <v>361.6</v>
      </c>
      <c r="Y4515" s="14">
        <f t="shared" si="1422"/>
        <v>0</v>
      </c>
      <c r="Z4515" s="14">
        <f t="shared" si="1423"/>
        <v>120</v>
      </c>
      <c r="AA4515" s="14">
        <f t="shared" si="1424"/>
        <v>0</v>
      </c>
      <c r="AB4515" s="14">
        <f>R4515+W4515</f>
        <v>0</v>
      </c>
      <c r="AC4515" s="15">
        <f t="shared" ref="AC4515:AC4527" si="1431">ROUND(X4515+Y4515+Z4515+AA4515+AB4515,1)</f>
        <v>481.6</v>
      </c>
      <c r="AD4515" s="48">
        <f>(ROUND(AC4515-AC4513,1)/AC4513)</f>
        <v>-4.4444444444444439E-2</v>
      </c>
      <c r="AE4515" s="113"/>
      <c r="AF4515" s="60"/>
    </row>
    <row r="4516" spans="1:32">
      <c r="A4516" s="99" t="s">
        <v>802</v>
      </c>
      <c r="B4516" s="91">
        <v>15</v>
      </c>
      <c r="C4516" s="21" t="s">
        <v>337</v>
      </c>
      <c r="D4516" s="12">
        <v>80</v>
      </c>
      <c r="E4516" s="12">
        <v>0</v>
      </c>
      <c r="F4516" s="12">
        <v>60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160</v>
      </c>
      <c r="O4516" s="14">
        <f>E4516*$E$6</f>
        <v>0</v>
      </c>
      <c r="P4516" s="14">
        <f>F4516*$F$6</f>
        <v>120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201.6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1"/>
        <v>361.6</v>
      </c>
      <c r="Y4516" s="14">
        <f t="shared" si="1422"/>
        <v>0</v>
      </c>
      <c r="Z4516" s="14">
        <f t="shared" si="1423"/>
        <v>120</v>
      </c>
      <c r="AA4516" s="14">
        <f t="shared" si="1424"/>
        <v>0</v>
      </c>
      <c r="AB4516" s="14">
        <f t="shared" ref="AB4516:AB4527" si="1432">R4516+W4516</f>
        <v>0</v>
      </c>
      <c r="AC4516" s="15">
        <f t="shared" si="1431"/>
        <v>481.6</v>
      </c>
      <c r="AD4516" s="48">
        <f>(ROUND(AC4516-AC4513,1)/AC4513)</f>
        <v>-4.4444444444444439E-2</v>
      </c>
      <c r="AE4516" s="113"/>
      <c r="AF4516" s="60"/>
    </row>
    <row r="4517" spans="1:32">
      <c r="A4517" s="99" t="s">
        <v>803</v>
      </c>
      <c r="B4517" s="91">
        <v>15</v>
      </c>
      <c r="C4517" s="21" t="s">
        <v>338</v>
      </c>
      <c r="D4517" s="12">
        <v>80</v>
      </c>
      <c r="E4517" s="12">
        <v>0</v>
      </c>
      <c r="F4517" s="12">
        <v>60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160</v>
      </c>
      <c r="O4517" s="14">
        <f>E4517*$E$7</f>
        <v>0</v>
      </c>
      <c r="P4517" s="14">
        <f>F4517*$F$7</f>
        <v>120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201.6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1"/>
        <v>361.6</v>
      </c>
      <c r="Y4517" s="14">
        <f t="shared" si="1422"/>
        <v>0</v>
      </c>
      <c r="Z4517" s="14">
        <f t="shared" si="1423"/>
        <v>120</v>
      </c>
      <c r="AA4517" s="14">
        <f t="shared" si="1424"/>
        <v>0</v>
      </c>
      <c r="AB4517" s="14">
        <f t="shared" si="1432"/>
        <v>0</v>
      </c>
      <c r="AC4517" s="15">
        <f t="shared" si="1431"/>
        <v>481.6</v>
      </c>
      <c r="AD4517" s="48">
        <f>(ROUND(AC4517-AC4513,1)/AC4513)</f>
        <v>-4.4444444444444439E-2</v>
      </c>
      <c r="AE4517" s="113"/>
      <c r="AF4517" s="60"/>
    </row>
    <row r="4518" spans="1:32">
      <c r="A4518" s="99" t="s">
        <v>653</v>
      </c>
      <c r="B4518" s="91"/>
      <c r="C4518" s="21" t="s">
        <v>339</v>
      </c>
      <c r="D4518" s="12">
        <v>80</v>
      </c>
      <c r="E4518" s="12">
        <v>0</v>
      </c>
      <c r="F4518" s="12">
        <v>60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160</v>
      </c>
      <c r="O4518" s="14">
        <f>E4518*$E$8</f>
        <v>0</v>
      </c>
      <c r="P4518" s="14">
        <f>F4518*$F$8</f>
        <v>120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201.6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1"/>
        <v>361.6</v>
      </c>
      <c r="Y4518" s="14">
        <f t="shared" si="1422"/>
        <v>0</v>
      </c>
      <c r="Z4518" s="14">
        <f t="shared" si="1423"/>
        <v>120</v>
      </c>
      <c r="AA4518" s="14">
        <f t="shared" si="1424"/>
        <v>0</v>
      </c>
      <c r="AB4518" s="14">
        <f t="shared" si="1432"/>
        <v>0</v>
      </c>
      <c r="AC4518" s="15">
        <f t="shared" si="1431"/>
        <v>481.6</v>
      </c>
      <c r="AD4518" s="48">
        <f>(ROUND(AC4518-AC4513,1)/AC4513)</f>
        <v>-4.4444444444444439E-2</v>
      </c>
      <c r="AE4518" s="113"/>
      <c r="AF4518" s="60"/>
    </row>
    <row r="4519" spans="1:32">
      <c r="A4519" s="99" t="s">
        <v>594</v>
      </c>
      <c r="B4519" s="91"/>
      <c r="C4519" s="21" t="s">
        <v>1</v>
      </c>
      <c r="D4519" s="12">
        <v>40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70</v>
      </c>
      <c r="L4519" s="13">
        <v>0</v>
      </c>
      <c r="M4519" s="13">
        <v>0</v>
      </c>
      <c r="N4519" s="14">
        <f>D4519*$D$9</f>
        <v>52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72.8</v>
      </c>
      <c r="T4519" s="14">
        <f>(O4519/100)*(K4519*$K$9)</f>
        <v>273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1"/>
        <v>124.8</v>
      </c>
      <c r="Y4519" s="14">
        <f t="shared" si="1422"/>
        <v>468</v>
      </c>
      <c r="Z4519" s="14">
        <f t="shared" si="1423"/>
        <v>0</v>
      </c>
      <c r="AA4519" s="14">
        <f t="shared" si="1424"/>
        <v>0</v>
      </c>
      <c r="AB4519" s="14">
        <f t="shared" si="1432"/>
        <v>0</v>
      </c>
      <c r="AC4519" s="15">
        <f t="shared" si="1431"/>
        <v>592.79999999999995</v>
      </c>
      <c r="AD4519" s="48">
        <f>(ROUND(AC4519-AC4513,1)/AC4513)</f>
        <v>0.17619047619047618</v>
      </c>
      <c r="AE4519" s="113"/>
      <c r="AF4519" s="60"/>
    </row>
    <row r="4520" spans="1:32">
      <c r="A4520" s="99" t="s">
        <v>829</v>
      </c>
      <c r="B4520" s="91"/>
      <c r="C4520" s="21" t="s">
        <v>2</v>
      </c>
      <c r="D4520" s="12">
        <v>40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50</v>
      </c>
      <c r="K4520" s="13">
        <v>40</v>
      </c>
      <c r="L4520" s="13">
        <v>40</v>
      </c>
      <c r="M4520" s="13">
        <v>0</v>
      </c>
      <c r="N4520" s="14">
        <f>D4520*$D$10</f>
        <v>52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72.8</v>
      </c>
      <c r="T4520" s="14">
        <f>(O4520/100)*(K4520*$J$10)</f>
        <v>0</v>
      </c>
      <c r="U4520" s="14">
        <f>(P4520/100)*(K4520*$K$10)+(P4520/100)*(L4520*$L$10)</f>
        <v>312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1"/>
        <v>124.8</v>
      </c>
      <c r="Y4520" s="14">
        <f t="shared" si="1422"/>
        <v>0</v>
      </c>
      <c r="Z4520" s="14">
        <f t="shared" si="1423"/>
        <v>507</v>
      </c>
      <c r="AA4520" s="14">
        <f t="shared" si="1424"/>
        <v>0</v>
      </c>
      <c r="AB4520" s="14">
        <f t="shared" si="1432"/>
        <v>0</v>
      </c>
      <c r="AC4520" s="15">
        <f t="shared" si="1431"/>
        <v>631.79999999999995</v>
      </c>
      <c r="AD4520" s="48">
        <f>(ROUND(AC4520-AC4513,1)/AC4513)</f>
        <v>0.25357142857142856</v>
      </c>
      <c r="AE4520" s="113"/>
      <c r="AF4520" s="60"/>
    </row>
    <row r="4521" spans="1:32">
      <c r="A4521" s="99" t="s">
        <v>830</v>
      </c>
      <c r="B4521" s="91"/>
      <c r="C4521" s="21" t="s">
        <v>3</v>
      </c>
      <c r="D4521" s="12">
        <v>40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50</v>
      </c>
      <c r="K4521" s="13">
        <v>0</v>
      </c>
      <c r="L4521" s="13">
        <v>70</v>
      </c>
      <c r="M4521" s="13">
        <v>0</v>
      </c>
      <c r="N4521" s="14">
        <f>D4521*$D$11</f>
        <v>52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72.8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273</v>
      </c>
      <c r="W4521" s="14">
        <f>(R4521/100)*(K4521*$K$11)+(R4521/100)*(L4521*$L$11)</f>
        <v>0</v>
      </c>
      <c r="X4521" s="14">
        <f t="shared" si="1421"/>
        <v>124.8</v>
      </c>
      <c r="Y4521" s="14">
        <f t="shared" si="1422"/>
        <v>0</v>
      </c>
      <c r="Z4521" s="14">
        <f t="shared" si="1423"/>
        <v>0</v>
      </c>
      <c r="AA4521" s="14">
        <f t="shared" si="1424"/>
        <v>468</v>
      </c>
      <c r="AB4521" s="14">
        <f t="shared" si="1432"/>
        <v>0</v>
      </c>
      <c r="AC4521" s="15">
        <f t="shared" si="1431"/>
        <v>592.79999999999995</v>
      </c>
      <c r="AD4521" s="48">
        <f>(ROUND(AC4521-AC4513,1)/AC4513)</f>
        <v>0.17619047619047618</v>
      </c>
      <c r="AE4521" s="113"/>
      <c r="AF4521" s="60"/>
    </row>
    <row r="4522" spans="1:32">
      <c r="A4522" s="99" t="s">
        <v>831</v>
      </c>
      <c r="B4522" s="91"/>
      <c r="C4522" s="21" t="s">
        <v>4</v>
      </c>
      <c r="D4522" s="12">
        <v>40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50</v>
      </c>
      <c r="K4522" s="13">
        <v>35</v>
      </c>
      <c r="L4522" s="13">
        <v>35</v>
      </c>
      <c r="M4522" s="13">
        <v>0</v>
      </c>
      <c r="N4522" s="14">
        <f>D4522*$D$12</f>
        <v>52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72.8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273</v>
      </c>
      <c r="X4522" s="14">
        <f t="shared" si="1421"/>
        <v>124.8</v>
      </c>
      <c r="Y4522" s="14">
        <f t="shared" si="1422"/>
        <v>0</v>
      </c>
      <c r="Z4522" s="14">
        <f t="shared" si="1423"/>
        <v>0</v>
      </c>
      <c r="AA4522" s="14">
        <f t="shared" si="1424"/>
        <v>0</v>
      </c>
      <c r="AB4522" s="14">
        <f t="shared" si="1432"/>
        <v>468</v>
      </c>
      <c r="AC4522" s="15">
        <f t="shared" si="1431"/>
        <v>592.79999999999995</v>
      </c>
      <c r="AD4522" s="48">
        <f>(ROUND(AC4522-AC4513,1)/AC4513)</f>
        <v>0.17619047619047618</v>
      </c>
      <c r="AE4522" s="111"/>
      <c r="AF4522" s="60"/>
    </row>
    <row r="4523" spans="1:32">
      <c r="A4523" s="99" t="s">
        <v>832</v>
      </c>
      <c r="B4523" s="91"/>
      <c r="C4523" s="21" t="s">
        <v>327</v>
      </c>
      <c r="D4523" s="12">
        <v>80</v>
      </c>
      <c r="E4523" s="12">
        <v>0</v>
      </c>
      <c r="F4523" s="12">
        <v>60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40</v>
      </c>
      <c r="N4523" s="14">
        <f>D4523*$D$13</f>
        <v>120</v>
      </c>
      <c r="O4523" s="14">
        <f>E4523*$E$13</f>
        <v>0</v>
      </c>
      <c r="P4523" s="14">
        <f>F4523*$F$13</f>
        <v>90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264</v>
      </c>
      <c r="T4523" s="14">
        <f>(O4523/100)*(K4523*$K$13)+(O4523/100)*(M4523*$M$13)</f>
        <v>0</v>
      </c>
      <c r="U4523" s="14">
        <f>(P4523/100)*(K4523*$K$13)+(P4523/100)*(L4523*$L$13)+(P4523/100)*(M4523*$M$13)</f>
        <v>72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384</v>
      </c>
      <c r="Y4523" s="14">
        <f t="shared" si="1422"/>
        <v>0</v>
      </c>
      <c r="Z4523" s="14">
        <f t="shared" si="1423"/>
        <v>162</v>
      </c>
      <c r="AA4523" s="14">
        <f t="shared" si="1424"/>
        <v>0</v>
      </c>
      <c r="AB4523" s="14">
        <f t="shared" si="1432"/>
        <v>0</v>
      </c>
      <c r="AC4523" s="15">
        <f t="shared" si="1431"/>
        <v>546</v>
      </c>
      <c r="AD4523" s="48">
        <f>(ROUND(AC4523-AC4513,1)/AC4513)</f>
        <v>8.3333333333333329E-2</v>
      </c>
      <c r="AE4523" s="113"/>
      <c r="AF4523" s="60"/>
    </row>
    <row r="4524" spans="1:32">
      <c r="A4524" s="99" t="s">
        <v>833</v>
      </c>
      <c r="B4524" s="91"/>
      <c r="C4524" s="21" t="s">
        <v>328</v>
      </c>
      <c r="D4524" s="12">
        <v>100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80</v>
      </c>
      <c r="L4524" s="13">
        <v>0</v>
      </c>
      <c r="M4524" s="13">
        <v>0</v>
      </c>
      <c r="N4524" s="14">
        <f>D4524*$D$14</f>
        <v>150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450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1"/>
        <v>600</v>
      </c>
      <c r="Y4524" s="14">
        <f t="shared" si="1422"/>
        <v>0</v>
      </c>
      <c r="Z4524" s="14">
        <f t="shared" si="1423"/>
        <v>0</v>
      </c>
      <c r="AA4524" s="14">
        <f t="shared" si="1424"/>
        <v>0</v>
      </c>
      <c r="AB4524" s="14">
        <f t="shared" si="1432"/>
        <v>0</v>
      </c>
      <c r="AC4524" s="15">
        <f t="shared" si="1431"/>
        <v>600</v>
      </c>
      <c r="AD4524" s="48">
        <f>(ROUND(AC4524-AC4513,1)/AC4513)</f>
        <v>0.19047619047619047</v>
      </c>
      <c r="AE4524" s="113"/>
      <c r="AF4524" s="60"/>
    </row>
    <row r="4525" spans="1:32">
      <c r="A4525" s="99"/>
      <c r="B4525" s="91"/>
      <c r="C4525" s="21" t="s">
        <v>329</v>
      </c>
      <c r="D4525" s="12">
        <v>100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80</v>
      </c>
      <c r="M4525" s="13">
        <v>0</v>
      </c>
      <c r="N4525" s="14">
        <f>D4525*$D$15</f>
        <v>150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450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1"/>
        <v>600</v>
      </c>
      <c r="Y4525" s="14">
        <f t="shared" si="1422"/>
        <v>0</v>
      </c>
      <c r="Z4525" s="14">
        <f t="shared" si="1423"/>
        <v>0</v>
      </c>
      <c r="AA4525" s="14">
        <f t="shared" si="1424"/>
        <v>0</v>
      </c>
      <c r="AB4525" s="14">
        <f t="shared" si="1432"/>
        <v>0</v>
      </c>
      <c r="AC4525" s="15">
        <f t="shared" si="1431"/>
        <v>600</v>
      </c>
      <c r="AD4525" s="48">
        <f>(ROUND(AC4525-AC4513,1)/AC4513)</f>
        <v>0.19047619047619047</v>
      </c>
      <c r="AE4525" s="113"/>
      <c r="AF4525" s="60"/>
    </row>
    <row r="4526" spans="1:32">
      <c r="A4526" s="99"/>
      <c r="B4526" s="91"/>
      <c r="C4526" s="21" t="s">
        <v>325</v>
      </c>
      <c r="D4526" s="12">
        <v>80</v>
      </c>
      <c r="E4526" s="12">
        <v>0</v>
      </c>
      <c r="F4526" s="12">
        <v>60</v>
      </c>
      <c r="G4526" s="12">
        <v>0</v>
      </c>
      <c r="H4526" s="12">
        <v>0</v>
      </c>
      <c r="I4526" s="13">
        <v>20</v>
      </c>
      <c r="J4526" s="13">
        <v>80</v>
      </c>
      <c r="K4526" s="13">
        <v>0</v>
      </c>
      <c r="L4526" s="13">
        <v>0</v>
      </c>
      <c r="M4526" s="13">
        <v>0</v>
      </c>
      <c r="N4526" s="14">
        <f>D4526*$D$16</f>
        <v>128</v>
      </c>
      <c r="O4526" s="14">
        <f>E4526*$E$16</f>
        <v>0</v>
      </c>
      <c r="P4526" s="14">
        <f>F4526*$F$16</f>
        <v>96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384.00000000000006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1"/>
        <v>512</v>
      </c>
      <c r="Y4526" s="14">
        <f t="shared" si="1422"/>
        <v>0</v>
      </c>
      <c r="Z4526" s="14">
        <f t="shared" si="1423"/>
        <v>96</v>
      </c>
      <c r="AA4526" s="14">
        <f t="shared" si="1424"/>
        <v>0</v>
      </c>
      <c r="AB4526" s="14">
        <f t="shared" si="1432"/>
        <v>0</v>
      </c>
      <c r="AC4526" s="15">
        <f t="shared" si="1431"/>
        <v>608</v>
      </c>
      <c r="AD4526" s="48">
        <f>(ROUND(AC4526-AC4513,1)/AC4513)</f>
        <v>0.20634920634920634</v>
      </c>
      <c r="AE4526" s="113"/>
      <c r="AF4526" s="60"/>
    </row>
    <row r="4527" spans="1:32">
      <c r="A4527" s="99"/>
      <c r="B4527" s="91"/>
      <c r="C4527" s="21" t="s">
        <v>326</v>
      </c>
      <c r="D4527" s="12">
        <v>80</v>
      </c>
      <c r="E4527" s="12">
        <v>0</v>
      </c>
      <c r="F4527" s="12">
        <v>60</v>
      </c>
      <c r="G4527" s="12">
        <v>0</v>
      </c>
      <c r="H4527" s="12">
        <v>0</v>
      </c>
      <c r="I4527" s="13">
        <v>60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128</v>
      </c>
      <c r="O4527" s="14">
        <f>E4527*$E$17</f>
        <v>0</v>
      </c>
      <c r="P4527" s="14">
        <f>F4527*$F$17</f>
        <v>96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332.8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1"/>
        <v>460.8</v>
      </c>
      <c r="Y4527" s="14">
        <f t="shared" si="1422"/>
        <v>0</v>
      </c>
      <c r="Z4527" s="14">
        <f t="shared" si="1423"/>
        <v>96</v>
      </c>
      <c r="AA4527" s="14">
        <f t="shared" si="1424"/>
        <v>0</v>
      </c>
      <c r="AB4527" s="14">
        <f t="shared" si="1432"/>
        <v>0</v>
      </c>
      <c r="AC4527" s="15">
        <f t="shared" si="1431"/>
        <v>556.79999999999995</v>
      </c>
      <c r="AD4527" s="48">
        <f>(ROUND(AC4527-AC4513,1)/AC4513)</f>
        <v>0.10476190476190475</v>
      </c>
      <c r="AE4527" s="113"/>
      <c r="AF4527" s="60"/>
    </row>
    <row r="4528" spans="1:32">
      <c r="A4528" s="106" t="s">
        <v>0</v>
      </c>
      <c r="B4528" s="92" t="s">
        <v>195</v>
      </c>
      <c r="C4528" s="50" t="s">
        <v>241</v>
      </c>
      <c r="D4528" s="11">
        <v>90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20</v>
      </c>
      <c r="K4528" s="51">
        <v>0</v>
      </c>
      <c r="L4528" s="51">
        <v>50</v>
      </c>
      <c r="M4528" s="51">
        <v>0</v>
      </c>
      <c r="N4528" s="52">
        <f>D4528*$D$3</f>
        <v>180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(N4528/100)*(I4528*$I$3)+(N4528/100)*(J4528*$J$3)+(N4528/100)*(L4528*$L$3)</f>
        <v>324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ref="X4528:X4542" si="1433">N4528+S4528</f>
        <v>504</v>
      </c>
      <c r="Y4528" s="52">
        <f t="shared" ref="Y4528:Y4542" si="1434">O4528+T4528</f>
        <v>0</v>
      </c>
      <c r="Z4528" s="52">
        <f t="shared" ref="Z4528:Z4542" si="1435">P4528+U4528</f>
        <v>0</v>
      </c>
      <c r="AA4528" s="52">
        <f t="shared" ref="AA4528:AA4542" si="1436">Q4528+V4528</f>
        <v>0</v>
      </c>
      <c r="AB4528" s="52">
        <f>R4528+W4528</f>
        <v>0</v>
      </c>
      <c r="AC4528" s="53">
        <f>ROUND(X4528+Y4528+Z4528+AA4528+AB4528,1)</f>
        <v>504</v>
      </c>
      <c r="AD4528" s="58" t="s">
        <v>329</v>
      </c>
      <c r="AE4528" s="113"/>
      <c r="AF4528" s="60"/>
    </row>
    <row r="4529" spans="1:32">
      <c r="A4529" s="99" t="s">
        <v>800</v>
      </c>
      <c r="B4529" s="93">
        <v>10</v>
      </c>
      <c r="C4529" s="21" t="s">
        <v>324</v>
      </c>
      <c r="D4529" s="12">
        <v>90</v>
      </c>
      <c r="E4529" s="12">
        <v>0</v>
      </c>
      <c r="F4529" s="12">
        <v>0</v>
      </c>
      <c r="G4529" s="12">
        <v>0</v>
      </c>
      <c r="H4529" s="12">
        <v>0</v>
      </c>
      <c r="I4529" s="13">
        <v>45</v>
      </c>
      <c r="J4529" s="13">
        <v>45</v>
      </c>
      <c r="K4529" s="13">
        <v>0</v>
      </c>
      <c r="L4529" s="13">
        <v>50</v>
      </c>
      <c r="M4529" s="13">
        <v>0</v>
      </c>
      <c r="N4529" s="14">
        <f>D4529*$D$4</f>
        <v>144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(N4529/100)*(I4529*$I$4)+(N4529/100)*(J4529*$J$4)+(N4529/100)*(L4529*$L$4)</f>
        <v>468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33"/>
        <v>612</v>
      </c>
      <c r="Y4529" s="14">
        <f t="shared" si="1434"/>
        <v>0</v>
      </c>
      <c r="Z4529" s="14">
        <f t="shared" si="1435"/>
        <v>0</v>
      </c>
      <c r="AA4529" s="14">
        <f t="shared" si="1436"/>
        <v>0</v>
      </c>
      <c r="AB4529" s="14">
        <f>R4529+W4529</f>
        <v>0</v>
      </c>
      <c r="AC4529" s="15">
        <f>ROUND(X4529+Y4529+Z4529+AA4529+AB4529,1)</f>
        <v>612</v>
      </c>
      <c r="AD4529" s="48">
        <f>(ROUND(AC4529-AC4528,1)/AC4528)</f>
        <v>0.21428571428571427</v>
      </c>
      <c r="AE4529" s="113"/>
      <c r="AF4529" s="60"/>
    </row>
    <row r="4530" spans="1:32">
      <c r="A4530" s="99" t="s">
        <v>801</v>
      </c>
      <c r="B4530" s="93">
        <v>12</v>
      </c>
      <c r="C4530" s="21" t="s">
        <v>834</v>
      </c>
      <c r="D4530" s="12">
        <v>90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0</v>
      </c>
      <c r="L4530" s="13">
        <v>50</v>
      </c>
      <c r="M4530" s="13">
        <v>0</v>
      </c>
      <c r="N4530" s="14">
        <f>D4530*$D$5</f>
        <v>180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(N4530/100)*(I4530*$I$5)+(N4530/100)*(J4530*$J$5)+(N4530/100)*(L4530*$L$5)</f>
        <v>291.60000000000002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33"/>
        <v>471.6</v>
      </c>
      <c r="Y4530" s="14">
        <f t="shared" si="1434"/>
        <v>0</v>
      </c>
      <c r="Z4530" s="14">
        <f t="shared" si="1435"/>
        <v>0</v>
      </c>
      <c r="AA4530" s="14">
        <f t="shared" si="1436"/>
        <v>0</v>
      </c>
      <c r="AB4530" s="14">
        <f>R4530+W4530</f>
        <v>0</v>
      </c>
      <c r="AC4530" s="15">
        <f t="shared" ref="AC4530:AC4542" si="1437">ROUND(X4530+Y4530+Z4530+AA4530+AB4530,1)</f>
        <v>471.6</v>
      </c>
      <c r="AD4530" s="48">
        <f>(ROUND(AC4530-AC4528,1)/AC4528)</f>
        <v>-6.4285714285714279E-2</v>
      </c>
      <c r="AE4530" s="113"/>
      <c r="AF4530" s="60"/>
    </row>
    <row r="4531" spans="1:32">
      <c r="A4531" s="99" t="s">
        <v>802</v>
      </c>
      <c r="B4531" s="93">
        <v>0</v>
      </c>
      <c r="C4531" s="21" t="s">
        <v>337</v>
      </c>
      <c r="D4531" s="12">
        <v>90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20</v>
      </c>
      <c r="K4531" s="13">
        <v>0</v>
      </c>
      <c r="L4531" s="13">
        <v>50</v>
      </c>
      <c r="M4531" s="13">
        <v>0</v>
      </c>
      <c r="N4531" s="14">
        <f>D4531*$D$6</f>
        <v>180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(N4531/100)*(I4531*$I$6)+(N4531/100)*(J4531*$J$6)+(N4531/100)*(L4531*$L$6)</f>
        <v>291.60000000000002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33"/>
        <v>471.6</v>
      </c>
      <c r="Y4531" s="14">
        <f t="shared" si="1434"/>
        <v>0</v>
      </c>
      <c r="Z4531" s="14">
        <f t="shared" si="1435"/>
        <v>0</v>
      </c>
      <c r="AA4531" s="14">
        <f t="shared" si="1436"/>
        <v>0</v>
      </c>
      <c r="AB4531" s="14">
        <f t="shared" ref="AB4531:AB4542" si="1438">R4531+W4531</f>
        <v>0</v>
      </c>
      <c r="AC4531" s="15">
        <f t="shared" si="1437"/>
        <v>471.6</v>
      </c>
      <c r="AD4531" s="48">
        <f>(ROUND(AC4531-AC4528,1)/AC4528)</f>
        <v>-6.4285714285714279E-2</v>
      </c>
      <c r="AE4531" s="111"/>
      <c r="AF4531" s="60"/>
    </row>
    <row r="4532" spans="1:32">
      <c r="A4532" s="99" t="s">
        <v>803</v>
      </c>
      <c r="B4532" s="93">
        <v>40</v>
      </c>
      <c r="C4532" s="21" t="s">
        <v>338</v>
      </c>
      <c r="D4532" s="12">
        <v>90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D4532*$D$7</f>
        <v>180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(N4532/100)*(I4532*$I$7)+(N4532/100)*(J4532*$J$7)+(N4532/100)*(L4532*$L$7)</f>
        <v>291.60000000000002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33"/>
        <v>471.6</v>
      </c>
      <c r="Y4532" s="14">
        <f t="shared" si="1434"/>
        <v>0</v>
      </c>
      <c r="Z4532" s="14">
        <f t="shared" si="1435"/>
        <v>0</v>
      </c>
      <c r="AA4532" s="14">
        <f t="shared" si="1436"/>
        <v>0</v>
      </c>
      <c r="AB4532" s="14">
        <f t="shared" si="1438"/>
        <v>0</v>
      </c>
      <c r="AC4532" s="15">
        <f t="shared" si="1437"/>
        <v>471.6</v>
      </c>
      <c r="AD4532" s="48">
        <f>(ROUND(AC4532-AC4528,1)/AC4528)</f>
        <v>-6.4285714285714279E-2</v>
      </c>
      <c r="AE4532" s="113"/>
      <c r="AF4532" s="63"/>
    </row>
    <row r="4533" spans="1:32">
      <c r="A4533" s="99" t="s">
        <v>653</v>
      </c>
      <c r="B4533" s="93"/>
      <c r="C4533" s="21" t="s">
        <v>339</v>
      </c>
      <c r="D4533" s="12">
        <v>90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20</v>
      </c>
      <c r="K4533" s="13">
        <v>0</v>
      </c>
      <c r="L4533" s="13">
        <v>50</v>
      </c>
      <c r="M4533" s="13">
        <v>0</v>
      </c>
      <c r="N4533" s="14">
        <f>D4533*$D$8</f>
        <v>180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(N4533/100)*(I4533*$I$8)+(N4533/100)*(J4533*$J$8)+(N4533/100)*(L4533*$L$8)</f>
        <v>291.60000000000002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33"/>
        <v>471.6</v>
      </c>
      <c r="Y4533" s="14">
        <f t="shared" si="1434"/>
        <v>0</v>
      </c>
      <c r="Z4533" s="14">
        <f t="shared" si="1435"/>
        <v>0</v>
      </c>
      <c r="AA4533" s="14">
        <f t="shared" si="1436"/>
        <v>0</v>
      </c>
      <c r="AB4533" s="14">
        <f t="shared" si="1438"/>
        <v>0</v>
      </c>
      <c r="AC4533" s="15">
        <f t="shared" si="1437"/>
        <v>471.6</v>
      </c>
      <c r="AD4533" s="48">
        <f>(ROUND(AC4533-AC4528,1)/AC4528)</f>
        <v>-6.4285714285714279E-2</v>
      </c>
      <c r="AE4533" s="113"/>
      <c r="AF4533" s="60"/>
    </row>
    <row r="4534" spans="1:32">
      <c r="A4534" s="99" t="s">
        <v>594</v>
      </c>
      <c r="B4534" s="93"/>
      <c r="C4534" s="21" t="s">
        <v>1</v>
      </c>
      <c r="D4534" s="12">
        <v>45</v>
      </c>
      <c r="E4534" s="12">
        <v>160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50</v>
      </c>
      <c r="L4534" s="13">
        <v>0</v>
      </c>
      <c r="M4534" s="13">
        <v>0</v>
      </c>
      <c r="N4534" s="14">
        <f>D4534*$D$9</f>
        <v>58.5</v>
      </c>
      <c r="O4534" s="14">
        <f>E4534*$E$9</f>
        <v>240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(N4534/100)*(I4534*$I$9)+(N4534/100)*(J4534*$J$9)+(N4534/100)*(L4534*$L$9)</f>
        <v>46.8</v>
      </c>
      <c r="T4534" s="14">
        <f>(O4534/100)*(K4534*$K$9)</f>
        <v>240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33"/>
        <v>105.3</v>
      </c>
      <c r="Y4534" s="14">
        <f t="shared" si="1434"/>
        <v>480</v>
      </c>
      <c r="Z4534" s="14">
        <f t="shared" si="1435"/>
        <v>0</v>
      </c>
      <c r="AA4534" s="14">
        <f t="shared" si="1436"/>
        <v>0</v>
      </c>
      <c r="AB4534" s="14">
        <f t="shared" si="1438"/>
        <v>0</v>
      </c>
      <c r="AC4534" s="15">
        <f t="shared" si="1437"/>
        <v>585.29999999999995</v>
      </c>
      <c r="AD4534" s="48">
        <f>(ROUND(AC4534-AC4528,1)/AC4528)</f>
        <v>0.16130952380952379</v>
      </c>
      <c r="AE4534" s="113"/>
      <c r="AF4534" s="60"/>
    </row>
    <row r="4535" spans="1:32">
      <c r="A4535" s="99" t="s">
        <v>829</v>
      </c>
      <c r="B4535" s="93"/>
      <c r="C4535" s="21" t="s">
        <v>2</v>
      </c>
      <c r="D4535" s="12">
        <v>45</v>
      </c>
      <c r="E4535" s="12">
        <v>0</v>
      </c>
      <c r="F4535" s="12">
        <v>150</v>
      </c>
      <c r="G4535" s="12">
        <v>0</v>
      </c>
      <c r="H4535" s="12">
        <v>0</v>
      </c>
      <c r="I4535" s="13">
        <v>20</v>
      </c>
      <c r="J4535" s="13">
        <v>20</v>
      </c>
      <c r="K4535" s="13">
        <v>25</v>
      </c>
      <c r="L4535" s="13">
        <v>25</v>
      </c>
      <c r="M4535" s="13">
        <v>0</v>
      </c>
      <c r="N4535" s="14">
        <f>D4535*$D$10</f>
        <v>58.5</v>
      </c>
      <c r="O4535" s="14">
        <f>E4535*$E$10</f>
        <v>0</v>
      </c>
      <c r="P4535" s="14">
        <f>F4535*$F$10</f>
        <v>225</v>
      </c>
      <c r="Q4535" s="14">
        <f>G4535*$G$10</f>
        <v>0</v>
      </c>
      <c r="R4535" s="14">
        <f>H4535*$H$10</f>
        <v>0</v>
      </c>
      <c r="S4535" s="14">
        <f>(N4535/100)*(I4535*$I$10)+(N4535/100)*(J4535*$J$10)+(N4535/100)*(L4535*$L$10)</f>
        <v>76.05</v>
      </c>
      <c r="T4535" s="14">
        <f>(O4535/100)*(K4535*$J$10)</f>
        <v>0</v>
      </c>
      <c r="U4535" s="14">
        <f>(P4535/100)*(K4535*$K$10)+(P4535/100)*(L4535*$L$10)</f>
        <v>225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33"/>
        <v>134.55000000000001</v>
      </c>
      <c r="Y4535" s="14">
        <f t="shared" si="1434"/>
        <v>0</v>
      </c>
      <c r="Z4535" s="14">
        <f t="shared" si="1435"/>
        <v>450</v>
      </c>
      <c r="AA4535" s="14">
        <f t="shared" si="1436"/>
        <v>0</v>
      </c>
      <c r="AB4535" s="14">
        <f t="shared" si="1438"/>
        <v>0</v>
      </c>
      <c r="AC4535" s="15">
        <f t="shared" si="1437"/>
        <v>584.6</v>
      </c>
      <c r="AD4535" s="48">
        <f>(ROUND(AC4535-AC4528,1)/AC4528)</f>
        <v>0.15992063492063491</v>
      </c>
      <c r="AE4535" s="113"/>
      <c r="AF4535" s="60"/>
    </row>
    <row r="4536" spans="1:32">
      <c r="A4536" s="99" t="s">
        <v>830</v>
      </c>
      <c r="B4536" s="93"/>
      <c r="C4536" s="21" t="s">
        <v>3</v>
      </c>
      <c r="D4536" s="12">
        <v>45</v>
      </c>
      <c r="E4536" s="12">
        <v>0</v>
      </c>
      <c r="F4536" s="12">
        <v>0</v>
      </c>
      <c r="G4536" s="12">
        <v>140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D4536*$D$11</f>
        <v>58.5</v>
      </c>
      <c r="O4536" s="14">
        <f>E4536*$E$11</f>
        <v>0</v>
      </c>
      <c r="P4536" s="14">
        <f>F4536*$F$11</f>
        <v>0</v>
      </c>
      <c r="Q4536" s="14">
        <f>G4536*$G$11</f>
        <v>210</v>
      </c>
      <c r="R4536" s="14">
        <f>H4536*$H$11</f>
        <v>0</v>
      </c>
      <c r="S4536" s="14">
        <f>(N4536/100)*(I4536*$I$11)+(N4536/100)*(J4536*$J$11)+(N4536/100)*(L4536*$L$11)</f>
        <v>105.3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210</v>
      </c>
      <c r="W4536" s="14">
        <f>(R4536/100)*(K4536*$K$11)+(R4536/100)*(L4536*$L$11)</f>
        <v>0</v>
      </c>
      <c r="X4536" s="14">
        <f t="shared" si="1433"/>
        <v>163.80000000000001</v>
      </c>
      <c r="Y4536" s="14">
        <f t="shared" si="1434"/>
        <v>0</v>
      </c>
      <c r="Z4536" s="14">
        <f t="shared" si="1435"/>
        <v>0</v>
      </c>
      <c r="AA4536" s="14">
        <f t="shared" si="1436"/>
        <v>420</v>
      </c>
      <c r="AB4536" s="14">
        <f t="shared" si="1438"/>
        <v>0</v>
      </c>
      <c r="AC4536" s="15">
        <f t="shared" si="1437"/>
        <v>583.79999999999995</v>
      </c>
      <c r="AD4536" s="48">
        <f>(ROUND(AC4536-AC4528,1)/AC4528)</f>
        <v>0.15833333333333333</v>
      </c>
      <c r="AE4536" s="113"/>
      <c r="AF4536" s="60"/>
    </row>
    <row r="4537" spans="1:32">
      <c r="A4537" s="99" t="s">
        <v>831</v>
      </c>
      <c r="B4537" s="93"/>
      <c r="C4537" s="21" t="s">
        <v>4</v>
      </c>
      <c r="D4537" s="12">
        <v>45</v>
      </c>
      <c r="E4537" s="12">
        <v>0</v>
      </c>
      <c r="F4537" s="12">
        <v>0</v>
      </c>
      <c r="G4537" s="12">
        <v>0</v>
      </c>
      <c r="H4537" s="12">
        <v>150</v>
      </c>
      <c r="I4537" s="13">
        <v>20</v>
      </c>
      <c r="J4537" s="13">
        <v>20</v>
      </c>
      <c r="K4537" s="13">
        <v>25</v>
      </c>
      <c r="L4537" s="13">
        <v>25</v>
      </c>
      <c r="M4537" s="13">
        <v>0</v>
      </c>
      <c r="N4537" s="14">
        <f>D4537*$D$12</f>
        <v>58.5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225</v>
      </c>
      <c r="S4537" s="14">
        <f>(N4537/100)*(I4537*$I$12)+(N4537/100)*(J4537*$J$12)+(N4537/100)*(L4537*$L$12)</f>
        <v>76.05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225</v>
      </c>
      <c r="X4537" s="14">
        <f t="shared" si="1433"/>
        <v>134.55000000000001</v>
      </c>
      <c r="Y4537" s="14">
        <f t="shared" si="1434"/>
        <v>0</v>
      </c>
      <c r="Z4537" s="14">
        <f t="shared" si="1435"/>
        <v>0</v>
      </c>
      <c r="AA4537" s="14">
        <f t="shared" si="1436"/>
        <v>0</v>
      </c>
      <c r="AB4537" s="14">
        <f t="shared" si="1438"/>
        <v>450</v>
      </c>
      <c r="AC4537" s="15">
        <f t="shared" si="1437"/>
        <v>584.6</v>
      </c>
      <c r="AD4537" s="48">
        <f>(ROUND(AC4537-AC4528,1)/AC4528)</f>
        <v>0.15992063492063491</v>
      </c>
      <c r="AE4537" s="113"/>
      <c r="AF4537" s="60"/>
    </row>
    <row r="4538" spans="1:32">
      <c r="A4538" s="99" t="s">
        <v>832</v>
      </c>
      <c r="B4538" s="93"/>
      <c r="C4538" s="21" t="s">
        <v>327</v>
      </c>
      <c r="D4538" s="12">
        <v>120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20</v>
      </c>
      <c r="K4538" s="13">
        <v>0</v>
      </c>
      <c r="L4538" s="13">
        <v>50</v>
      </c>
      <c r="M4538" s="13">
        <v>25</v>
      </c>
      <c r="N4538" s="14">
        <f>D4538*$D$13</f>
        <v>180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(N4538/100)*(I4538*$I$13)+(N4538/100)*(J4538*$J$13)+(N4538/100)*(M4538*$M$13)+(N4538/100)*(L4538*$L$13)</f>
        <v>414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 t="shared" si="1433"/>
        <v>594</v>
      </c>
      <c r="Y4538" s="14">
        <f t="shared" si="1434"/>
        <v>0</v>
      </c>
      <c r="Z4538" s="14">
        <f t="shared" si="1435"/>
        <v>0</v>
      </c>
      <c r="AA4538" s="14">
        <f t="shared" si="1436"/>
        <v>0</v>
      </c>
      <c r="AB4538" s="14">
        <f t="shared" si="1438"/>
        <v>0</v>
      </c>
      <c r="AC4538" s="15">
        <f t="shared" si="1437"/>
        <v>594</v>
      </c>
      <c r="AD4538" s="48">
        <f>(ROUND(AC4538-AC4528,1)/AC4528)</f>
        <v>0.17857142857142858</v>
      </c>
      <c r="AE4538" s="113"/>
      <c r="AF4538" s="60"/>
    </row>
    <row r="4539" spans="1:32">
      <c r="A4539" s="99" t="s">
        <v>833</v>
      </c>
      <c r="B4539" s="93"/>
      <c r="C4539" s="21" t="s">
        <v>328</v>
      </c>
      <c r="D4539" s="12">
        <v>140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20</v>
      </c>
      <c r="K4539" s="13">
        <v>50</v>
      </c>
      <c r="L4539" s="13">
        <v>0</v>
      </c>
      <c r="M4539" s="13">
        <v>0</v>
      </c>
      <c r="N4539" s="14">
        <f>D4539*$D$14</f>
        <v>210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378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33"/>
        <v>588</v>
      </c>
      <c r="Y4539" s="14">
        <f t="shared" si="1434"/>
        <v>0</v>
      </c>
      <c r="Z4539" s="14">
        <f t="shared" si="1435"/>
        <v>0</v>
      </c>
      <c r="AA4539" s="14">
        <f t="shared" si="1436"/>
        <v>0</v>
      </c>
      <c r="AB4539" s="14">
        <f t="shared" si="1438"/>
        <v>0</v>
      </c>
      <c r="AC4539" s="15">
        <f t="shared" si="1437"/>
        <v>588</v>
      </c>
      <c r="AD4539" s="48">
        <f>(ROUND(AC4539-AC4528,1)/AC4528)</f>
        <v>0.16666666666666666</v>
      </c>
      <c r="AE4539" s="113"/>
      <c r="AF4539" s="60"/>
    </row>
    <row r="4540" spans="1:32">
      <c r="A4540" s="99"/>
      <c r="B4540" s="93" t="s">
        <v>875</v>
      </c>
      <c r="C4540" s="21" t="s">
        <v>329</v>
      </c>
      <c r="D4540" s="12">
        <v>140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20</v>
      </c>
      <c r="K4540" s="13">
        <v>0</v>
      </c>
      <c r="L4540" s="13">
        <v>50</v>
      </c>
      <c r="M4540" s="13">
        <v>0</v>
      </c>
      <c r="N4540" s="14">
        <f>D4540*$D$15</f>
        <v>210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378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33"/>
        <v>588</v>
      </c>
      <c r="Y4540" s="14">
        <f t="shared" si="1434"/>
        <v>0</v>
      </c>
      <c r="Z4540" s="14">
        <f t="shared" si="1435"/>
        <v>0</v>
      </c>
      <c r="AA4540" s="14">
        <f t="shared" si="1436"/>
        <v>0</v>
      </c>
      <c r="AB4540" s="14">
        <f t="shared" si="1438"/>
        <v>0</v>
      </c>
      <c r="AC4540" s="15">
        <f t="shared" si="1437"/>
        <v>588</v>
      </c>
      <c r="AD4540" s="48">
        <f>(ROUND(AC4540-AC4528,1)/AC4528)</f>
        <v>0.16666666666666666</v>
      </c>
      <c r="AE4540" s="111"/>
      <c r="AF4540" s="60"/>
    </row>
    <row r="4541" spans="1:32">
      <c r="A4541" s="99"/>
      <c r="B4541" s="93"/>
      <c r="C4541" s="21" t="s">
        <v>325</v>
      </c>
      <c r="D4541" s="12">
        <v>90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50</v>
      </c>
      <c r="M4541" s="13">
        <v>0</v>
      </c>
      <c r="N4541" s="14">
        <f>D4541*$D$16</f>
        <v>144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(N4541/100)*(I4541*$I$16)+(N4541/100)*(J4541*$J$16)+(N4541/100)*(L4541*$L$16)</f>
        <v>424.8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33"/>
        <v>568.79999999999995</v>
      </c>
      <c r="Y4541" s="14">
        <f t="shared" si="1434"/>
        <v>0</v>
      </c>
      <c r="Z4541" s="14">
        <f t="shared" si="1435"/>
        <v>0</v>
      </c>
      <c r="AA4541" s="14">
        <f t="shared" si="1436"/>
        <v>0</v>
      </c>
      <c r="AB4541" s="14">
        <f t="shared" si="1438"/>
        <v>0</v>
      </c>
      <c r="AC4541" s="15">
        <f t="shared" si="1437"/>
        <v>568.79999999999995</v>
      </c>
      <c r="AD4541" s="48">
        <f>(ROUND(AC4541-AC4528,1)/AC4528)</f>
        <v>0.12857142857142856</v>
      </c>
      <c r="AE4541" s="113"/>
      <c r="AF4541" s="60"/>
    </row>
    <row r="4542" spans="1:32">
      <c r="A4542" s="99"/>
      <c r="B4542" s="93"/>
      <c r="C4542" s="21" t="s">
        <v>326</v>
      </c>
      <c r="D4542" s="12">
        <v>90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D4542*$D$17</f>
        <v>144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(N4542/100)*(I4542*$I$17)+(N4542/100)*(J4542*$J$17)+(N4542/100)*(L4542*$L$17)</f>
        <v>424.8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33"/>
        <v>568.79999999999995</v>
      </c>
      <c r="Y4542" s="14">
        <f t="shared" si="1434"/>
        <v>0</v>
      </c>
      <c r="Z4542" s="14">
        <f t="shared" si="1435"/>
        <v>0</v>
      </c>
      <c r="AA4542" s="14">
        <f t="shared" si="1436"/>
        <v>0</v>
      </c>
      <c r="AB4542" s="14">
        <f t="shared" si="1438"/>
        <v>0</v>
      </c>
      <c r="AC4542" s="15">
        <f t="shared" si="1437"/>
        <v>568.79999999999995</v>
      </c>
      <c r="AD4542" s="48">
        <f>(ROUND(AC4542-AC4528,1)/AC4528)</f>
        <v>0.12857142857142856</v>
      </c>
      <c r="AE4542" s="113"/>
      <c r="AF4542" s="60"/>
    </row>
    <row r="4543" spans="1:32">
      <c r="A4543" s="107"/>
      <c r="B4543" s="149" t="s">
        <v>196</v>
      </c>
      <c r="C4543" s="149"/>
      <c r="D4543" s="149"/>
      <c r="E4543" s="149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  <c r="Q4543" s="149"/>
      <c r="R4543" s="149"/>
      <c r="S4543" s="149"/>
      <c r="T4543" s="149"/>
      <c r="U4543" s="149"/>
      <c r="V4543" s="149"/>
      <c r="W4543" s="149"/>
      <c r="X4543" s="149"/>
      <c r="Y4543" s="149"/>
      <c r="Z4543" s="149"/>
      <c r="AA4543" s="149"/>
      <c r="AB4543" s="149"/>
      <c r="AC4543" s="18">
        <v>500</v>
      </c>
      <c r="AD4543" s="18"/>
      <c r="AE4543" s="113"/>
      <c r="AF4543" s="60"/>
    </row>
    <row r="4544" spans="1:32">
      <c r="A4544" s="106" t="s">
        <v>0</v>
      </c>
      <c r="B4544" s="87" t="s">
        <v>197</v>
      </c>
      <c r="C4544" s="21" t="s">
        <v>243</v>
      </c>
      <c r="D4544" s="12">
        <v>85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D4544*$D$3</f>
        <v>170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340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 t="shared" ref="X4544:X4589" si="1439">N4544+S4544</f>
        <v>510</v>
      </c>
      <c r="Y4544" s="14">
        <f t="shared" ref="Y4544:Y4589" si="1440">O4544+T4544</f>
        <v>0</v>
      </c>
      <c r="Z4544" s="14">
        <f t="shared" ref="Z4544:Z4589" si="1441">P4544+U4544</f>
        <v>0</v>
      </c>
      <c r="AA4544" s="14">
        <f t="shared" ref="AA4544:AA4589" si="1442">Q4544+V4544</f>
        <v>0</v>
      </c>
      <c r="AB4544" s="14">
        <f>R4544+W4544</f>
        <v>0</v>
      </c>
      <c r="AC4544" s="15">
        <f>ROUND(X4544+Y4544+Z4544+AA4544+AB4544,1)</f>
        <v>510</v>
      </c>
      <c r="AD4544" s="48">
        <v>0</v>
      </c>
      <c r="AE4544" s="113"/>
      <c r="AF4544" s="60"/>
    </row>
    <row r="4545" spans="1:32">
      <c r="A4545" s="99" t="s">
        <v>800</v>
      </c>
      <c r="B4545" s="87">
        <v>10</v>
      </c>
      <c r="C4545" s="21" t="s">
        <v>324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85</v>
      </c>
      <c r="J4545" s="13">
        <v>45</v>
      </c>
      <c r="K4545" s="13">
        <v>0</v>
      </c>
      <c r="L4545" s="13">
        <v>0</v>
      </c>
      <c r="M4545" s="13">
        <v>0</v>
      </c>
      <c r="N4545" s="14">
        <f>D4545*$D$4</f>
        <v>136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0</v>
      </c>
      <c r="S4545" s="14">
        <f>(N4545/100)*(I4545*$I$4)+(N4545/100)*(J4545*$J$4)</f>
        <v>442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0</v>
      </c>
      <c r="X4545" s="14">
        <f t="shared" si="1439"/>
        <v>578</v>
      </c>
      <c r="Y4545" s="14">
        <f t="shared" si="1440"/>
        <v>0</v>
      </c>
      <c r="Z4545" s="14">
        <f t="shared" si="1441"/>
        <v>0</v>
      </c>
      <c r="AA4545" s="14">
        <f t="shared" si="1442"/>
        <v>0</v>
      </c>
      <c r="AB4545" s="14">
        <f>R4545+W4545</f>
        <v>0</v>
      </c>
      <c r="AC4545" s="15">
        <f>ROUND(X4545+Y4545+Z4545+AA4545+AB4545,1)</f>
        <v>578</v>
      </c>
      <c r="AD4545" s="48">
        <f>(ROUND(AC4545-AC4544,1)/AC4544)</f>
        <v>0.13333333333333333</v>
      </c>
      <c r="AE4545" s="113"/>
      <c r="AF4545" s="60"/>
    </row>
    <row r="4546" spans="1:32">
      <c r="A4546" s="99" t="s">
        <v>801</v>
      </c>
      <c r="B4546" s="87">
        <v>10</v>
      </c>
      <c r="C4546" s="21" t="s">
        <v>834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0</v>
      </c>
      <c r="L4546" s="13">
        <v>0</v>
      </c>
      <c r="M4546" s="13">
        <v>0</v>
      </c>
      <c r="N4546" s="14">
        <f>D4546*$D$5</f>
        <v>170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0</v>
      </c>
      <c r="S4546" s="14">
        <f>(N4546/100)*(I4546*$I$5)+(N4546/100)*(J4546*$J$5)</f>
        <v>306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0</v>
      </c>
      <c r="X4546" s="14">
        <f t="shared" si="1439"/>
        <v>476</v>
      </c>
      <c r="Y4546" s="14">
        <f t="shared" si="1440"/>
        <v>0</v>
      </c>
      <c r="Z4546" s="14">
        <f t="shared" si="1441"/>
        <v>0</v>
      </c>
      <c r="AA4546" s="14">
        <f t="shared" si="1442"/>
        <v>0</v>
      </c>
      <c r="AB4546" s="14">
        <f>R4546+W4546</f>
        <v>0</v>
      </c>
      <c r="AC4546" s="15">
        <f t="shared" ref="AC4546:AC4558" si="1443">ROUND(X4546+Y4546+Z4546+AA4546+AB4546,1)</f>
        <v>476</v>
      </c>
      <c r="AD4546" s="48">
        <f>(ROUND(AC4546-AC4544,1)/AC4544)</f>
        <v>-6.6666666666666666E-2</v>
      </c>
      <c r="AE4546" s="113"/>
      <c r="AF4546" s="60"/>
    </row>
    <row r="4547" spans="1:32">
      <c r="A4547" s="99" t="s">
        <v>802</v>
      </c>
      <c r="B4547" s="87">
        <v>0</v>
      </c>
      <c r="C4547" s="21" t="s">
        <v>337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75</v>
      </c>
      <c r="J4547" s="13">
        <v>25</v>
      </c>
      <c r="K4547" s="13">
        <v>0</v>
      </c>
      <c r="L4547" s="13">
        <v>0</v>
      </c>
      <c r="M4547" s="13">
        <v>0</v>
      </c>
      <c r="N4547" s="14">
        <f>D4547*$D$6</f>
        <v>170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0</v>
      </c>
      <c r="S4547" s="14">
        <f>(N4547/100)*(I4547*$I$6)+(N4547/100)*(J4547*$J$6)</f>
        <v>306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0</v>
      </c>
      <c r="X4547" s="14">
        <f t="shared" si="1439"/>
        <v>476</v>
      </c>
      <c r="Y4547" s="14">
        <f t="shared" si="1440"/>
        <v>0</v>
      </c>
      <c r="Z4547" s="14">
        <f t="shared" si="1441"/>
        <v>0</v>
      </c>
      <c r="AA4547" s="14">
        <f t="shared" si="1442"/>
        <v>0</v>
      </c>
      <c r="AB4547" s="14">
        <f t="shared" ref="AB4547:AB4589" si="1444">R4547+W4547</f>
        <v>0</v>
      </c>
      <c r="AC4547" s="15">
        <f t="shared" si="1443"/>
        <v>476</v>
      </c>
      <c r="AD4547" s="48">
        <f>(ROUND(AC4547-AC4544,1)/AC4544)</f>
        <v>-6.6666666666666666E-2</v>
      </c>
      <c r="AE4547" s="113"/>
      <c r="AF4547" s="60"/>
    </row>
    <row r="4548" spans="1:32">
      <c r="A4548" s="99" t="s">
        <v>803</v>
      </c>
      <c r="B4548" s="87">
        <v>0</v>
      </c>
      <c r="C4548" s="21" t="s">
        <v>338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75</v>
      </c>
      <c r="J4548" s="13">
        <v>25</v>
      </c>
      <c r="K4548" s="13">
        <v>0</v>
      </c>
      <c r="L4548" s="13">
        <v>0</v>
      </c>
      <c r="M4548" s="13">
        <v>0</v>
      </c>
      <c r="N4548" s="14">
        <f>D4548*$D$7</f>
        <v>170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0</v>
      </c>
      <c r="S4548" s="14">
        <f>(N4548/100)*(I4548*$I$7)+(N4548/100)*(J4548*$J$7)</f>
        <v>306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0</v>
      </c>
      <c r="X4548" s="14">
        <f t="shared" si="1439"/>
        <v>476</v>
      </c>
      <c r="Y4548" s="14">
        <f t="shared" si="1440"/>
        <v>0</v>
      </c>
      <c r="Z4548" s="14">
        <f t="shared" si="1441"/>
        <v>0</v>
      </c>
      <c r="AA4548" s="14">
        <f t="shared" si="1442"/>
        <v>0</v>
      </c>
      <c r="AB4548" s="14">
        <f t="shared" si="1444"/>
        <v>0</v>
      </c>
      <c r="AC4548" s="15">
        <f t="shared" si="1443"/>
        <v>476</v>
      </c>
      <c r="AD4548" s="48">
        <f>(ROUND(AC4548-AC4544,1)/AC4544)</f>
        <v>-6.6666666666666666E-2</v>
      </c>
      <c r="AE4548" s="113"/>
      <c r="AF4548" s="60"/>
    </row>
    <row r="4549" spans="1:32">
      <c r="A4549" s="99" t="s">
        <v>653</v>
      </c>
      <c r="B4549" s="87"/>
      <c r="C4549" s="21" t="s">
        <v>339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75</v>
      </c>
      <c r="J4549" s="13">
        <v>25</v>
      </c>
      <c r="K4549" s="13">
        <v>0</v>
      </c>
      <c r="L4549" s="13">
        <v>0</v>
      </c>
      <c r="M4549" s="13">
        <v>0</v>
      </c>
      <c r="N4549" s="14">
        <f>D4549*$D$8</f>
        <v>170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0</v>
      </c>
      <c r="S4549" s="14">
        <f>(N4549/100)*(I4549*$I$8)+(N4549/100)*(J4549*$J$8)</f>
        <v>306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0</v>
      </c>
      <c r="X4549" s="14">
        <f t="shared" si="1439"/>
        <v>476</v>
      </c>
      <c r="Y4549" s="14">
        <f t="shared" si="1440"/>
        <v>0</v>
      </c>
      <c r="Z4549" s="14">
        <f t="shared" si="1441"/>
        <v>0</v>
      </c>
      <c r="AA4549" s="14">
        <f t="shared" si="1442"/>
        <v>0</v>
      </c>
      <c r="AB4549" s="14">
        <f t="shared" si="1444"/>
        <v>0</v>
      </c>
      <c r="AC4549" s="15">
        <f t="shared" si="1443"/>
        <v>476</v>
      </c>
      <c r="AD4549" s="48">
        <f>(ROUND(AC4549-AC4544,1)/AC4544)</f>
        <v>-6.6666666666666666E-2</v>
      </c>
      <c r="AE4549" s="113"/>
      <c r="AF4549" s="60"/>
    </row>
    <row r="4550" spans="1:32">
      <c r="A4550" s="99" t="s">
        <v>594</v>
      </c>
      <c r="B4550" s="87"/>
      <c r="C4550" s="21" t="s">
        <v>1</v>
      </c>
      <c r="D4550" s="12">
        <v>42</v>
      </c>
      <c r="E4550" s="12">
        <v>95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105</v>
      </c>
      <c r="L4550" s="13">
        <v>0</v>
      </c>
      <c r="M4550" s="13">
        <v>0</v>
      </c>
      <c r="N4550" s="14">
        <f>D4550*$D$9</f>
        <v>54.6</v>
      </c>
      <c r="O4550" s="14">
        <f>E4550*$E$9</f>
        <v>142.5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109.2</v>
      </c>
      <c r="T4550" s="14">
        <f>(O4550/100)*(K4550*$K$9)</f>
        <v>299.25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39"/>
        <v>163.80000000000001</v>
      </c>
      <c r="Y4550" s="14">
        <f t="shared" si="1440"/>
        <v>441.75</v>
      </c>
      <c r="Z4550" s="14">
        <f t="shared" si="1441"/>
        <v>0</v>
      </c>
      <c r="AA4550" s="14">
        <f t="shared" si="1442"/>
        <v>0</v>
      </c>
      <c r="AB4550" s="14">
        <f t="shared" si="1444"/>
        <v>0</v>
      </c>
      <c r="AC4550" s="15">
        <f t="shared" si="1443"/>
        <v>605.6</v>
      </c>
      <c r="AD4550" s="48">
        <f>(ROUND(AC4550-AC4544,1)/AC4544)</f>
        <v>0.18745098039215685</v>
      </c>
      <c r="AE4550" s="113"/>
      <c r="AF4550" s="60"/>
    </row>
    <row r="4551" spans="1:32">
      <c r="A4551" s="99" t="s">
        <v>829</v>
      </c>
      <c r="B4551" s="87"/>
      <c r="C4551" s="21" t="s">
        <v>2</v>
      </c>
      <c r="D4551" s="12">
        <v>42</v>
      </c>
      <c r="E4551" s="12">
        <v>0</v>
      </c>
      <c r="F4551" s="12">
        <v>95</v>
      </c>
      <c r="G4551" s="12">
        <v>0</v>
      </c>
      <c r="H4551" s="12">
        <v>0</v>
      </c>
      <c r="I4551" s="13">
        <v>75</v>
      </c>
      <c r="J4551" s="13">
        <v>25</v>
      </c>
      <c r="K4551" s="13">
        <v>52.5</v>
      </c>
      <c r="L4551" s="13">
        <v>52.5</v>
      </c>
      <c r="M4551" s="13">
        <v>0</v>
      </c>
      <c r="N4551" s="14">
        <f>D4551*$D$10</f>
        <v>54.6</v>
      </c>
      <c r="O4551" s="14">
        <f>E4551*$E$10</f>
        <v>0</v>
      </c>
      <c r="P4551" s="14">
        <f>F4551*$F$10</f>
        <v>142.5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109.2</v>
      </c>
      <c r="T4551" s="14">
        <f>(O4551/100)*(K4551*$J$10)</f>
        <v>0</v>
      </c>
      <c r="U4551" s="14">
        <f>(P4551/100)*(K4551*$K$10)+(P4551/100)*(L4551*$L$10)</f>
        <v>299.25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39"/>
        <v>163.80000000000001</v>
      </c>
      <c r="Y4551" s="14">
        <f t="shared" si="1440"/>
        <v>0</v>
      </c>
      <c r="Z4551" s="14">
        <f t="shared" si="1441"/>
        <v>441.75</v>
      </c>
      <c r="AA4551" s="14">
        <f t="shared" si="1442"/>
        <v>0</v>
      </c>
      <c r="AB4551" s="14">
        <f t="shared" si="1444"/>
        <v>0</v>
      </c>
      <c r="AC4551" s="15">
        <f t="shared" si="1443"/>
        <v>605.6</v>
      </c>
      <c r="AD4551" s="48">
        <f>(ROUND(AC4551-AC4544,1)/AC4544)</f>
        <v>0.18745098039215685</v>
      </c>
      <c r="AE4551" s="113"/>
      <c r="AF4551" s="60"/>
    </row>
    <row r="4552" spans="1:32">
      <c r="A4552" s="99" t="s">
        <v>830</v>
      </c>
      <c r="B4552" s="87"/>
      <c r="C4552" s="21" t="s">
        <v>3</v>
      </c>
      <c r="D4552" s="12">
        <v>42</v>
      </c>
      <c r="E4552" s="12">
        <v>0</v>
      </c>
      <c r="F4552" s="12">
        <v>0</v>
      </c>
      <c r="G4552" s="12">
        <v>95</v>
      </c>
      <c r="H4552" s="12">
        <v>0</v>
      </c>
      <c r="I4552" s="13">
        <v>75</v>
      </c>
      <c r="J4552" s="13">
        <v>25</v>
      </c>
      <c r="K4552" s="13">
        <v>0</v>
      </c>
      <c r="L4552" s="13">
        <v>105</v>
      </c>
      <c r="M4552" s="13">
        <v>0</v>
      </c>
      <c r="N4552" s="14">
        <f>D4552*$D$11</f>
        <v>54.6</v>
      </c>
      <c r="O4552" s="14">
        <f>E4552*$E$11</f>
        <v>0</v>
      </c>
      <c r="P4552" s="14">
        <f>F4552*$F$11</f>
        <v>0</v>
      </c>
      <c r="Q4552" s="14">
        <f>G4552*$G$11</f>
        <v>142.5</v>
      </c>
      <c r="R4552" s="14">
        <f>H4552*$H$11</f>
        <v>0</v>
      </c>
      <c r="S4552" s="14">
        <f>(N4552/100)*(I4552*$I$11)+(N4552/100)*(J4552*$J$11)</f>
        <v>109.2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299.25</v>
      </c>
      <c r="W4552" s="14">
        <f>(R4552/100)*(K4552*$K$11)+(R4552/100)*(L4552*$L$11)</f>
        <v>0</v>
      </c>
      <c r="X4552" s="14">
        <f t="shared" si="1439"/>
        <v>163.80000000000001</v>
      </c>
      <c r="Y4552" s="14">
        <f t="shared" si="1440"/>
        <v>0</v>
      </c>
      <c r="Z4552" s="14">
        <f t="shared" si="1441"/>
        <v>0</v>
      </c>
      <c r="AA4552" s="14">
        <f t="shared" si="1442"/>
        <v>441.75</v>
      </c>
      <c r="AB4552" s="14">
        <f t="shared" si="1444"/>
        <v>0</v>
      </c>
      <c r="AC4552" s="15">
        <f t="shared" si="1443"/>
        <v>605.6</v>
      </c>
      <c r="AD4552" s="48">
        <f>(ROUND(AC4552-AC4544,1)/AC4544)</f>
        <v>0.18745098039215685</v>
      </c>
      <c r="AE4552" s="113"/>
      <c r="AF4552" s="60"/>
    </row>
    <row r="4553" spans="1:32">
      <c r="A4553" s="99" t="s">
        <v>831</v>
      </c>
      <c r="B4553" s="87"/>
      <c r="C4553" s="21" t="s">
        <v>4</v>
      </c>
      <c r="D4553" s="12">
        <v>42</v>
      </c>
      <c r="E4553" s="12">
        <v>0</v>
      </c>
      <c r="F4553" s="12">
        <v>0</v>
      </c>
      <c r="G4553" s="12">
        <v>0</v>
      </c>
      <c r="H4553" s="12">
        <v>95</v>
      </c>
      <c r="I4553" s="13">
        <v>75</v>
      </c>
      <c r="J4553" s="13">
        <v>25</v>
      </c>
      <c r="K4553" s="13">
        <v>52.5</v>
      </c>
      <c r="L4553" s="13">
        <v>52.5</v>
      </c>
      <c r="M4553" s="13">
        <v>0</v>
      </c>
      <c r="N4553" s="14">
        <f>D4553*$D$12</f>
        <v>54.6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142.5</v>
      </c>
      <c r="S4553" s="14">
        <f>(N4553/100)*(I4553*$I$12)+(N4553/100)*(J4553*$J$12)</f>
        <v>109.2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299.25</v>
      </c>
      <c r="X4553" s="14">
        <f t="shared" si="1439"/>
        <v>163.80000000000001</v>
      </c>
      <c r="Y4553" s="14">
        <f t="shared" si="1440"/>
        <v>0</v>
      </c>
      <c r="Z4553" s="14">
        <f t="shared" si="1441"/>
        <v>0</v>
      </c>
      <c r="AA4553" s="14">
        <f t="shared" si="1442"/>
        <v>0</v>
      </c>
      <c r="AB4553" s="14">
        <f t="shared" si="1444"/>
        <v>441.75</v>
      </c>
      <c r="AC4553" s="15">
        <f t="shared" si="1443"/>
        <v>605.6</v>
      </c>
      <c r="AD4553" s="48">
        <f>(ROUND(AC4553-AC4544,1)/AC4544)</f>
        <v>0.18745098039215685</v>
      </c>
      <c r="AE4553" s="113"/>
      <c r="AF4553" s="60"/>
    </row>
    <row r="4554" spans="1:32">
      <c r="A4554" s="99" t="s">
        <v>832</v>
      </c>
      <c r="B4554" s="87"/>
      <c r="C4554" s="21" t="s">
        <v>327</v>
      </c>
      <c r="D4554" s="12">
        <v>85</v>
      </c>
      <c r="E4554" s="12">
        <v>0</v>
      </c>
      <c r="F4554" s="12">
        <v>0</v>
      </c>
      <c r="G4554" s="12">
        <v>0</v>
      </c>
      <c r="H4554" s="12">
        <v>0</v>
      </c>
      <c r="I4554" s="13">
        <v>75</v>
      </c>
      <c r="J4554" s="13">
        <v>25</v>
      </c>
      <c r="K4554" s="13">
        <v>0</v>
      </c>
      <c r="L4554" s="13">
        <v>0</v>
      </c>
      <c r="M4554" s="13">
        <v>80</v>
      </c>
      <c r="N4554" s="14">
        <f>D4554*$D$13</f>
        <v>127.5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0</v>
      </c>
      <c r="S4554" s="14">
        <f>(N4554/100)*(I4554*$I$13)+(N4554/100)*(J4554*$J$13)+(N4554/100)*(M4554*$M$13)</f>
        <v>459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0</v>
      </c>
      <c r="X4554" s="14">
        <f>N4554+S4554</f>
        <v>586.5</v>
      </c>
      <c r="Y4554" s="14">
        <f t="shared" si="1440"/>
        <v>0</v>
      </c>
      <c r="Z4554" s="14">
        <f t="shared" si="1441"/>
        <v>0</v>
      </c>
      <c r="AA4554" s="14">
        <f t="shared" si="1442"/>
        <v>0</v>
      </c>
      <c r="AB4554" s="14">
        <f t="shared" si="1444"/>
        <v>0</v>
      </c>
      <c r="AC4554" s="15">
        <f t="shared" si="1443"/>
        <v>586.5</v>
      </c>
      <c r="AD4554" s="48">
        <f>(ROUND(AC4554-AC4544,1)/AC4544)</f>
        <v>0.15</v>
      </c>
      <c r="AE4554" s="113"/>
      <c r="AF4554" s="60"/>
    </row>
    <row r="4555" spans="1:32">
      <c r="A4555" s="99" t="s">
        <v>833</v>
      </c>
      <c r="B4555" s="87"/>
      <c r="C4555" s="21" t="s">
        <v>328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80</v>
      </c>
      <c r="L4555" s="13">
        <v>0</v>
      </c>
      <c r="M4555" s="13">
        <v>0</v>
      </c>
      <c r="N4555" s="14">
        <f>D4555*$D$14</f>
        <v>127.5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459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si="1439"/>
        <v>586.5</v>
      </c>
      <c r="Y4555" s="14">
        <f t="shared" si="1440"/>
        <v>0</v>
      </c>
      <c r="Z4555" s="14">
        <f t="shared" si="1441"/>
        <v>0</v>
      </c>
      <c r="AA4555" s="14">
        <f t="shared" si="1442"/>
        <v>0</v>
      </c>
      <c r="AB4555" s="14">
        <f t="shared" si="1444"/>
        <v>0</v>
      </c>
      <c r="AC4555" s="15">
        <f t="shared" si="1443"/>
        <v>586.5</v>
      </c>
      <c r="AD4555" s="48">
        <f>(ROUND(AC4555-AC4544,1)/AC4544)</f>
        <v>0.15</v>
      </c>
      <c r="AE4555" s="113"/>
      <c r="AF4555" s="60"/>
    </row>
    <row r="4556" spans="1:32">
      <c r="A4556" s="99"/>
      <c r="B4556" s="87"/>
      <c r="C4556" s="21" t="s">
        <v>329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75</v>
      </c>
      <c r="J4556" s="13">
        <v>25</v>
      </c>
      <c r="K4556" s="13">
        <v>0</v>
      </c>
      <c r="L4556" s="13">
        <v>80</v>
      </c>
      <c r="M4556" s="13">
        <v>0</v>
      </c>
      <c r="N4556" s="14">
        <f>D4556*$D$15</f>
        <v>127.5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459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39"/>
        <v>586.5</v>
      </c>
      <c r="Y4556" s="14">
        <f t="shared" si="1440"/>
        <v>0</v>
      </c>
      <c r="Z4556" s="14">
        <f t="shared" si="1441"/>
        <v>0</v>
      </c>
      <c r="AA4556" s="14">
        <f t="shared" si="1442"/>
        <v>0</v>
      </c>
      <c r="AB4556" s="14">
        <f t="shared" si="1444"/>
        <v>0</v>
      </c>
      <c r="AC4556" s="15">
        <f t="shared" si="1443"/>
        <v>586.5</v>
      </c>
      <c r="AD4556" s="48">
        <f>(ROUND(AC4556-AC4544,1)/AC4544)</f>
        <v>0.15</v>
      </c>
      <c r="AE4556" s="113"/>
    </row>
    <row r="4557" spans="1:32">
      <c r="A4557" s="99"/>
      <c r="B4557" s="87"/>
      <c r="C4557" s="21" t="s">
        <v>325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65</v>
      </c>
      <c r="K4557" s="13">
        <v>0</v>
      </c>
      <c r="L4557" s="13">
        <v>0</v>
      </c>
      <c r="M4557" s="13">
        <v>0</v>
      </c>
      <c r="N4557" s="14">
        <f>D4557*$D$16</f>
        <v>136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0</v>
      </c>
      <c r="S4557" s="14">
        <f>(N4557/100)*(I4557*$I$16)+(N4557/100)*(J4557*$J$16)</f>
        <v>411.40000000000003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0</v>
      </c>
      <c r="X4557" s="14">
        <f t="shared" si="1439"/>
        <v>547.40000000000009</v>
      </c>
      <c r="Y4557" s="14">
        <f t="shared" si="1440"/>
        <v>0</v>
      </c>
      <c r="Z4557" s="14">
        <f t="shared" si="1441"/>
        <v>0</v>
      </c>
      <c r="AA4557" s="14">
        <f t="shared" si="1442"/>
        <v>0</v>
      </c>
      <c r="AB4557" s="14">
        <f t="shared" si="1444"/>
        <v>0</v>
      </c>
      <c r="AC4557" s="15">
        <f t="shared" si="1443"/>
        <v>547.4</v>
      </c>
      <c r="AD4557" s="48">
        <f>(ROUND(AC4557-AC4544,1)/AC4544)</f>
        <v>7.3333333333333334E-2</v>
      </c>
      <c r="AE4557" s="111"/>
      <c r="AF4557" s="60"/>
    </row>
    <row r="4558" spans="1:32">
      <c r="A4558" s="99"/>
      <c r="B4558" s="87"/>
      <c r="C4558" s="21" t="s">
        <v>326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95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D4558*$D$17</f>
        <v>136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0</v>
      </c>
      <c r="S4558" s="14">
        <f>(N4558/100)*(I4558*$I$17)+(N4558/100)*(J4558*$J$17)</f>
        <v>486.20000000000005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0</v>
      </c>
      <c r="X4558" s="14">
        <f t="shared" si="1439"/>
        <v>622.20000000000005</v>
      </c>
      <c r="Y4558" s="14">
        <f t="shared" si="1440"/>
        <v>0</v>
      </c>
      <c r="Z4558" s="14">
        <f t="shared" si="1441"/>
        <v>0</v>
      </c>
      <c r="AA4558" s="14">
        <f t="shared" si="1442"/>
        <v>0</v>
      </c>
      <c r="AB4558" s="14">
        <f t="shared" si="1444"/>
        <v>0</v>
      </c>
      <c r="AC4558" s="15">
        <f t="shared" si="1443"/>
        <v>622.20000000000005</v>
      </c>
      <c r="AD4558" s="48">
        <f>(ROUND(AC4558-AC4544,1)/AC4544)</f>
        <v>0.22</v>
      </c>
      <c r="AE4558" s="113"/>
    </row>
    <row r="4559" spans="1:32">
      <c r="A4559" s="106" t="s">
        <v>0</v>
      </c>
      <c r="B4559" s="88" t="s">
        <v>320</v>
      </c>
      <c r="C4559" s="50" t="s">
        <v>243</v>
      </c>
      <c r="D4559" s="11">
        <v>85</v>
      </c>
      <c r="E4559" s="11">
        <v>0</v>
      </c>
      <c r="F4559" s="11">
        <v>0</v>
      </c>
      <c r="G4559" s="11">
        <v>0</v>
      </c>
      <c r="H4559" s="11">
        <v>0</v>
      </c>
      <c r="I4559" s="51">
        <v>50</v>
      </c>
      <c r="J4559" s="51">
        <v>50</v>
      </c>
      <c r="K4559" s="51">
        <v>0</v>
      </c>
      <c r="L4559" s="51">
        <v>0</v>
      </c>
      <c r="M4559" s="51">
        <v>0</v>
      </c>
      <c r="N4559" s="52">
        <f>D4559*$D$3</f>
        <v>170</v>
      </c>
      <c r="O4559" s="52">
        <f>E4559*$E$3</f>
        <v>0</v>
      </c>
      <c r="P4559" s="52">
        <f>F4559*$F$3</f>
        <v>0</v>
      </c>
      <c r="Q4559" s="52">
        <f>G4559*$G$3</f>
        <v>0</v>
      </c>
      <c r="R4559" s="52">
        <f>H4559*$H$3</f>
        <v>0</v>
      </c>
      <c r="S4559" s="52">
        <f>(N4559/100)*(I4559*$I$3)+(N4559/100)*(J4559*$J$3)</f>
        <v>340</v>
      </c>
      <c r="T4559" s="52">
        <f>(O4559/100)*(K4559*$K$3)</f>
        <v>0</v>
      </c>
      <c r="U4559" s="52">
        <f>(P4559/100)*(K4559*$K$3)+(P4559/100)*(L4559*$L$3)</f>
        <v>0</v>
      </c>
      <c r="V4559" s="52">
        <f>(Q4559/100)*(L4559*$L$3)</f>
        <v>0</v>
      </c>
      <c r="W4559" s="52">
        <f>(R4559/100)*(K4559*$K$3)+(R4559/100)*(L4559*$L$3)</f>
        <v>0</v>
      </c>
      <c r="X4559" s="52">
        <f t="shared" si="1439"/>
        <v>510</v>
      </c>
      <c r="Y4559" s="52">
        <f t="shared" si="1440"/>
        <v>0</v>
      </c>
      <c r="Z4559" s="52">
        <f t="shared" si="1441"/>
        <v>0</v>
      </c>
      <c r="AA4559" s="52">
        <f t="shared" si="1442"/>
        <v>0</v>
      </c>
      <c r="AB4559" s="52">
        <f t="shared" si="1444"/>
        <v>0</v>
      </c>
      <c r="AC4559" s="53">
        <f>ROUND(X4559+Y4559+Z4559+AA4559+AB4559,1)</f>
        <v>510</v>
      </c>
      <c r="AD4559" s="58">
        <v>0</v>
      </c>
      <c r="AE4559" s="113"/>
      <c r="AF4559" s="60"/>
    </row>
    <row r="4560" spans="1:32">
      <c r="A4560" s="99" t="s">
        <v>800</v>
      </c>
      <c r="B4560" s="89">
        <v>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75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510.00000000000006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39"/>
        <v>646</v>
      </c>
      <c r="Y4560" s="14">
        <f t="shared" si="1440"/>
        <v>0</v>
      </c>
      <c r="Z4560" s="14">
        <f t="shared" si="1441"/>
        <v>0</v>
      </c>
      <c r="AA4560" s="14">
        <f t="shared" si="1442"/>
        <v>0</v>
      </c>
      <c r="AB4560" s="14">
        <f>R4560+W4560</f>
        <v>0</v>
      </c>
      <c r="AC4560" s="15">
        <f>ROUND(X4560+Y4560+Z4560+AA4560+AB4560,1)</f>
        <v>646</v>
      </c>
      <c r="AD4560" s="48">
        <f>(ROUND(AC4560-AC4559,1)/AC4559)</f>
        <v>0.26666666666666666</v>
      </c>
      <c r="AE4560" s="113"/>
    </row>
    <row r="4561" spans="1:32">
      <c r="A4561" s="99" t="s">
        <v>801</v>
      </c>
      <c r="B4561" s="89">
        <v>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39"/>
        <v>476</v>
      </c>
      <c r="Y4561" s="14">
        <f t="shared" si="1440"/>
        <v>0</v>
      </c>
      <c r="Z4561" s="14">
        <f t="shared" si="1441"/>
        <v>0</v>
      </c>
      <c r="AA4561" s="14">
        <f t="shared" si="1442"/>
        <v>0</v>
      </c>
      <c r="AB4561" s="14">
        <f>R4561+W4561</f>
        <v>0</v>
      </c>
      <c r="AC4561" s="15">
        <f t="shared" ref="AC4561:AC4573" si="1445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9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50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39"/>
        <v>476</v>
      </c>
      <c r="Y4562" s="14">
        <f t="shared" si="1440"/>
        <v>0</v>
      </c>
      <c r="Z4562" s="14">
        <f t="shared" si="1441"/>
        <v>0</v>
      </c>
      <c r="AA4562" s="14">
        <f t="shared" si="1442"/>
        <v>0</v>
      </c>
      <c r="AB4562" s="14">
        <f t="shared" ref="AB4562:AB4573" si="1446">R4562+W4562</f>
        <v>0</v>
      </c>
      <c r="AC4562" s="15">
        <f t="shared" si="1445"/>
        <v>476</v>
      </c>
      <c r="AD4562" s="48">
        <f>(ROUND(AC4562-AC4559,1)/AC4559)</f>
        <v>-6.6666666666666666E-2</v>
      </c>
      <c r="AE4562" s="113"/>
    </row>
    <row r="4563" spans="1:32">
      <c r="A4563" s="99" t="s">
        <v>803</v>
      </c>
      <c r="B4563" s="89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50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39"/>
        <v>476</v>
      </c>
      <c r="Y4563" s="14">
        <f t="shared" si="1440"/>
        <v>0</v>
      </c>
      <c r="Z4563" s="14">
        <f t="shared" si="1441"/>
        <v>0</v>
      </c>
      <c r="AA4563" s="14">
        <f t="shared" si="1442"/>
        <v>0</v>
      </c>
      <c r="AB4563" s="14">
        <f t="shared" si="1446"/>
        <v>0</v>
      </c>
      <c r="AC4563" s="15">
        <f t="shared" si="1445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9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50</v>
      </c>
      <c r="J4564" s="13">
        <v>50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39"/>
        <v>476</v>
      </c>
      <c r="Y4564" s="14">
        <f t="shared" si="1440"/>
        <v>0</v>
      </c>
      <c r="Z4564" s="14">
        <f t="shared" si="1441"/>
        <v>0</v>
      </c>
      <c r="AA4564" s="14">
        <f t="shared" si="1442"/>
        <v>0</v>
      </c>
      <c r="AB4564" s="14">
        <f t="shared" si="1446"/>
        <v>0</v>
      </c>
      <c r="AC4564" s="15">
        <f t="shared" si="1445"/>
        <v>476</v>
      </c>
      <c r="AD4564" s="48">
        <f>(ROUND(AC4564-AC4559,1)/AC4559)</f>
        <v>-6.6666666666666666E-2</v>
      </c>
      <c r="AE4564" s="60"/>
    </row>
    <row r="4565" spans="1:32">
      <c r="A4565" s="99" t="s">
        <v>594</v>
      </c>
      <c r="B4565" s="89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50</v>
      </c>
      <c r="J4565" s="13">
        <v>50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39"/>
        <v>163.80000000000001</v>
      </c>
      <c r="Y4565" s="14">
        <f t="shared" si="1440"/>
        <v>441.75</v>
      </c>
      <c r="Z4565" s="14">
        <f t="shared" si="1441"/>
        <v>0</v>
      </c>
      <c r="AA4565" s="14">
        <f t="shared" si="1442"/>
        <v>0</v>
      </c>
      <c r="AB4565" s="14">
        <f t="shared" si="1446"/>
        <v>0</v>
      </c>
      <c r="AC4565" s="15">
        <f t="shared" si="1445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9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50</v>
      </c>
      <c r="J4566" s="13">
        <v>50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39"/>
        <v>163.80000000000001</v>
      </c>
      <c r="Y4566" s="14">
        <f t="shared" si="1440"/>
        <v>0</v>
      </c>
      <c r="Z4566" s="14">
        <f t="shared" si="1441"/>
        <v>441.75</v>
      </c>
      <c r="AA4566" s="14">
        <f t="shared" si="1442"/>
        <v>0</v>
      </c>
      <c r="AB4566" s="14">
        <f t="shared" si="1446"/>
        <v>0</v>
      </c>
      <c r="AC4566" s="15">
        <f t="shared" si="1445"/>
        <v>605.6</v>
      </c>
      <c r="AD4566" s="48">
        <f>(ROUND(AC4566-AC4559,1)/AC4559)</f>
        <v>0.18745098039215685</v>
      </c>
      <c r="AE4566" s="113"/>
    </row>
    <row r="4567" spans="1:32">
      <c r="A4567" s="99" t="s">
        <v>830</v>
      </c>
      <c r="B4567" s="89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50</v>
      </c>
      <c r="J4567" s="13">
        <v>50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39"/>
        <v>163.80000000000001</v>
      </c>
      <c r="Y4567" s="14">
        <f t="shared" si="1440"/>
        <v>0</v>
      </c>
      <c r="Z4567" s="14">
        <f t="shared" si="1441"/>
        <v>0</v>
      </c>
      <c r="AA4567" s="14">
        <f t="shared" si="1442"/>
        <v>441.75</v>
      </c>
      <c r="AB4567" s="14">
        <f t="shared" si="1446"/>
        <v>0</v>
      </c>
      <c r="AC4567" s="15">
        <f t="shared" si="1445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9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50</v>
      </c>
      <c r="J4568" s="13">
        <v>50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39"/>
        <v>163.80000000000001</v>
      </c>
      <c r="Y4568" s="14">
        <f t="shared" si="1440"/>
        <v>0</v>
      </c>
      <c r="Z4568" s="14">
        <f t="shared" si="1441"/>
        <v>0</v>
      </c>
      <c r="AA4568" s="14">
        <f t="shared" si="1442"/>
        <v>0</v>
      </c>
      <c r="AB4568" s="14">
        <f t="shared" si="1446"/>
        <v>441.75</v>
      </c>
      <c r="AC4568" s="15">
        <f t="shared" si="1445"/>
        <v>605.6</v>
      </c>
      <c r="AD4568" s="48">
        <f>(ROUND(AC4568-AC4559,1)/AC4559)</f>
        <v>0.18745098039215685</v>
      </c>
      <c r="AE4568" s="113"/>
    </row>
    <row r="4569" spans="1:32">
      <c r="A4569" s="99" t="s">
        <v>832</v>
      </c>
      <c r="B4569" s="89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50</v>
      </c>
      <c r="J4569" s="13">
        <v>50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40"/>
        <v>0</v>
      </c>
      <c r="Z4569" s="14">
        <f t="shared" si="1441"/>
        <v>0</v>
      </c>
      <c r="AA4569" s="14">
        <f t="shared" si="1442"/>
        <v>0</v>
      </c>
      <c r="AB4569" s="14">
        <f t="shared" si="1446"/>
        <v>0</v>
      </c>
      <c r="AC4569" s="15">
        <f t="shared" si="1445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9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39"/>
        <v>586.5</v>
      </c>
      <c r="Y4570" s="14">
        <f t="shared" si="1440"/>
        <v>0</v>
      </c>
      <c r="Z4570" s="14">
        <f t="shared" si="1441"/>
        <v>0</v>
      </c>
      <c r="AA4570" s="14">
        <f t="shared" si="1442"/>
        <v>0</v>
      </c>
      <c r="AB4570" s="14">
        <f t="shared" si="1446"/>
        <v>0</v>
      </c>
      <c r="AC4570" s="15">
        <f t="shared" si="1445"/>
        <v>586.5</v>
      </c>
      <c r="AD4570" s="48">
        <f>(ROUND(AC4570-AC4559,1)/AC4559)</f>
        <v>0.15</v>
      </c>
      <c r="AE4570" s="113"/>
    </row>
    <row r="4571" spans="1:32">
      <c r="A4571" s="99"/>
      <c r="B4571" s="89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50</v>
      </c>
      <c r="J4571" s="13">
        <v>50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39"/>
        <v>586.5</v>
      </c>
      <c r="Y4571" s="14">
        <f t="shared" si="1440"/>
        <v>0</v>
      </c>
      <c r="Z4571" s="14">
        <f t="shared" si="1441"/>
        <v>0</v>
      </c>
      <c r="AA4571" s="14">
        <f t="shared" si="1442"/>
        <v>0</v>
      </c>
      <c r="AB4571" s="14">
        <f t="shared" si="1446"/>
        <v>0</v>
      </c>
      <c r="AC4571" s="15">
        <f t="shared" si="1445"/>
        <v>586.5</v>
      </c>
      <c r="AD4571" s="48">
        <f>(ROUND(AC4571-AC4559,1)/AC4559)</f>
        <v>0.15</v>
      </c>
      <c r="AE4571" s="113"/>
      <c r="AF4571" s="60"/>
    </row>
    <row r="4572" spans="1:32">
      <c r="A4572" s="99"/>
      <c r="B4572" s="89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80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448.8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39"/>
        <v>584.79999999999995</v>
      </c>
      <c r="Y4572" s="14">
        <f t="shared" si="1440"/>
        <v>0</v>
      </c>
      <c r="Z4572" s="14">
        <f t="shared" si="1441"/>
        <v>0</v>
      </c>
      <c r="AA4572" s="14">
        <f t="shared" si="1442"/>
        <v>0</v>
      </c>
      <c r="AB4572" s="14">
        <f t="shared" si="1446"/>
        <v>0</v>
      </c>
      <c r="AC4572" s="15">
        <f t="shared" si="1445"/>
        <v>584.79999999999995</v>
      </c>
      <c r="AD4572" s="48">
        <f>(ROUND(AC4572-AC4559,1)/AC4559)</f>
        <v>0.14666666666666667</v>
      </c>
      <c r="AE4572" s="113"/>
    </row>
    <row r="4573" spans="1:32">
      <c r="A4573" s="99"/>
      <c r="B4573" s="89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80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448.8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39"/>
        <v>584.79999999999995</v>
      </c>
      <c r="Y4573" s="14">
        <f t="shared" si="1440"/>
        <v>0</v>
      </c>
      <c r="Z4573" s="14">
        <f t="shared" si="1441"/>
        <v>0</v>
      </c>
      <c r="AA4573" s="14">
        <f t="shared" si="1442"/>
        <v>0</v>
      </c>
      <c r="AB4573" s="14">
        <f t="shared" si="1446"/>
        <v>0</v>
      </c>
      <c r="AC4573" s="15">
        <f t="shared" si="1445"/>
        <v>584.79999999999995</v>
      </c>
      <c r="AD4573" s="48">
        <f>(ROUND(AC4573-AC4559,1)/AC4559)</f>
        <v>0.14666666666666667</v>
      </c>
      <c r="AE4573" s="113"/>
    </row>
    <row r="4574" spans="1:32">
      <c r="A4574" s="106" t="s">
        <v>0</v>
      </c>
      <c r="B4574" s="90" t="s">
        <v>198</v>
      </c>
      <c r="C4574" s="50" t="s">
        <v>242</v>
      </c>
      <c r="D4574" s="11">
        <v>70</v>
      </c>
      <c r="E4574" s="11">
        <v>0</v>
      </c>
      <c r="F4574" s="11">
        <v>50</v>
      </c>
      <c r="G4574" s="11">
        <v>0</v>
      </c>
      <c r="H4574" s="11">
        <v>0</v>
      </c>
      <c r="I4574" s="51">
        <v>70</v>
      </c>
      <c r="J4574" s="51">
        <v>30</v>
      </c>
      <c r="K4574" s="51">
        <v>0</v>
      </c>
      <c r="L4574" s="51">
        <v>0</v>
      </c>
      <c r="M4574" s="51">
        <v>0</v>
      </c>
      <c r="N4574" s="52">
        <f>D4574*$D$3</f>
        <v>140</v>
      </c>
      <c r="O4574" s="52">
        <f>E4574*$E$3</f>
        <v>0</v>
      </c>
      <c r="P4574" s="52">
        <f>F4574*$F$3</f>
        <v>100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280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39"/>
        <v>420</v>
      </c>
      <c r="Y4574" s="52">
        <f t="shared" si="1440"/>
        <v>0</v>
      </c>
      <c r="Z4574" s="52">
        <f t="shared" si="1441"/>
        <v>100</v>
      </c>
      <c r="AA4574" s="52">
        <f t="shared" si="1442"/>
        <v>0</v>
      </c>
      <c r="AB4574" s="52">
        <f t="shared" si="1444"/>
        <v>0</v>
      </c>
      <c r="AC4574" s="53">
        <f>ROUND(X4574+Y4574+Z4574+AA4574+AB4574,1)</f>
        <v>520</v>
      </c>
      <c r="AD4574" s="58"/>
      <c r="AE4574" s="113"/>
    </row>
    <row r="4575" spans="1:32">
      <c r="A4575" s="99" t="s">
        <v>800</v>
      </c>
      <c r="B4575" s="91">
        <v>20</v>
      </c>
      <c r="C4575" s="21" t="s">
        <v>324</v>
      </c>
      <c r="D4575" s="12">
        <v>70</v>
      </c>
      <c r="E4575" s="12">
        <v>0</v>
      </c>
      <c r="F4575" s="12">
        <v>50</v>
      </c>
      <c r="G4575" s="12">
        <v>0</v>
      </c>
      <c r="H4575" s="12">
        <v>0</v>
      </c>
      <c r="I4575" s="13">
        <v>80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D4575*$D$4</f>
        <v>112</v>
      </c>
      <c r="O4575" s="14">
        <f>E4575*$E$4</f>
        <v>0</v>
      </c>
      <c r="P4575" s="14">
        <f>F4575*$F$4</f>
        <v>80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364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39"/>
        <v>476</v>
      </c>
      <c r="Y4575" s="14">
        <f t="shared" si="1440"/>
        <v>0</v>
      </c>
      <c r="Z4575" s="14">
        <f t="shared" si="1441"/>
        <v>80</v>
      </c>
      <c r="AA4575" s="14">
        <f t="shared" si="1442"/>
        <v>0</v>
      </c>
      <c r="AB4575" s="14">
        <f>R4575+W4575</f>
        <v>0</v>
      </c>
      <c r="AC4575" s="15">
        <f>ROUND(X4575+Y4575+Z4575+AA4575+AB4575,1)</f>
        <v>556</v>
      </c>
      <c r="AD4575" s="48">
        <f>(ROUND(AC4575-AC4574,1)/AC4574)</f>
        <v>6.9230769230769235E-2</v>
      </c>
      <c r="AE4575" s="113"/>
    </row>
    <row r="4576" spans="1:32">
      <c r="A4576" s="99" t="s">
        <v>801</v>
      </c>
      <c r="B4576" s="91">
        <v>12</v>
      </c>
      <c r="C4576" s="21" t="s">
        <v>834</v>
      </c>
      <c r="D4576" s="12">
        <v>70</v>
      </c>
      <c r="E4576" s="12">
        <v>0</v>
      </c>
      <c r="F4576" s="12">
        <v>50</v>
      </c>
      <c r="G4576" s="12">
        <v>0</v>
      </c>
      <c r="H4576" s="12">
        <v>0</v>
      </c>
      <c r="I4576" s="13">
        <v>70</v>
      </c>
      <c r="J4576" s="13">
        <v>30</v>
      </c>
      <c r="K4576" s="13">
        <v>0</v>
      </c>
      <c r="L4576" s="13">
        <v>0</v>
      </c>
      <c r="M4576" s="13">
        <v>0</v>
      </c>
      <c r="N4576" s="14">
        <f>D4576*$D$5</f>
        <v>140</v>
      </c>
      <c r="O4576" s="14">
        <f>E4576*$E$5</f>
        <v>0</v>
      </c>
      <c r="P4576" s="14">
        <f>F4576*$F$5</f>
        <v>100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251.99999999999997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39"/>
        <v>392</v>
      </c>
      <c r="Y4576" s="14">
        <f t="shared" si="1440"/>
        <v>0</v>
      </c>
      <c r="Z4576" s="14">
        <f t="shared" si="1441"/>
        <v>100</v>
      </c>
      <c r="AA4576" s="14">
        <f t="shared" si="1442"/>
        <v>0</v>
      </c>
      <c r="AB4576" s="14">
        <f>R4576+W4576</f>
        <v>0</v>
      </c>
      <c r="AC4576" s="15">
        <f t="shared" ref="AC4576:AC4588" si="1447">ROUND(X4576+Y4576+Z4576+AA4576+AB4576,1)</f>
        <v>492</v>
      </c>
      <c r="AD4576" s="48">
        <f>(ROUND(AC4576-AC4574,1)/AC4574)</f>
        <v>-5.3846153846153849E-2</v>
      </c>
      <c r="AE4576" s="113"/>
    </row>
    <row r="4577" spans="1:31">
      <c r="A4577" s="99" t="s">
        <v>802</v>
      </c>
      <c r="B4577" s="91">
        <v>0</v>
      </c>
      <c r="C4577" s="21" t="s">
        <v>337</v>
      </c>
      <c r="D4577" s="12">
        <v>70</v>
      </c>
      <c r="E4577" s="12">
        <v>0</v>
      </c>
      <c r="F4577" s="12">
        <v>50</v>
      </c>
      <c r="G4577" s="12">
        <v>0</v>
      </c>
      <c r="H4577" s="12">
        <v>0</v>
      </c>
      <c r="I4577" s="13">
        <v>70</v>
      </c>
      <c r="J4577" s="13">
        <v>30</v>
      </c>
      <c r="K4577" s="13">
        <v>0</v>
      </c>
      <c r="L4577" s="13">
        <v>0</v>
      </c>
      <c r="M4577" s="13">
        <v>0</v>
      </c>
      <c r="N4577" s="14">
        <f>D4577*$D$6</f>
        <v>140</v>
      </c>
      <c r="O4577" s="14">
        <f>E4577*$E$6</f>
        <v>0</v>
      </c>
      <c r="P4577" s="14">
        <f>F4577*$F$6</f>
        <v>100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251.99999999999997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39"/>
        <v>392</v>
      </c>
      <c r="Y4577" s="14">
        <f t="shared" si="1440"/>
        <v>0</v>
      </c>
      <c r="Z4577" s="14">
        <f t="shared" si="1441"/>
        <v>100</v>
      </c>
      <c r="AA4577" s="14">
        <f t="shared" si="1442"/>
        <v>0</v>
      </c>
      <c r="AB4577" s="14">
        <f t="shared" ref="AB4577:AB4588" si="1448">R4577+W4577</f>
        <v>0</v>
      </c>
      <c r="AC4577" s="15">
        <f t="shared" si="1447"/>
        <v>492</v>
      </c>
      <c r="AD4577" s="48">
        <f>(ROUND(AC4577-AC4574,1)/AC4574)</f>
        <v>-5.3846153846153849E-2</v>
      </c>
      <c r="AE4577" s="111"/>
    </row>
    <row r="4578" spans="1:31">
      <c r="A4578" s="99" t="s">
        <v>803</v>
      </c>
      <c r="B4578" s="91">
        <v>0</v>
      </c>
      <c r="C4578" s="21" t="s">
        <v>338</v>
      </c>
      <c r="D4578" s="12">
        <v>70</v>
      </c>
      <c r="E4578" s="12">
        <v>0</v>
      </c>
      <c r="F4578" s="12">
        <v>50</v>
      </c>
      <c r="G4578" s="12">
        <v>0</v>
      </c>
      <c r="H4578" s="12">
        <v>0</v>
      </c>
      <c r="I4578" s="13">
        <v>70</v>
      </c>
      <c r="J4578" s="13">
        <v>30</v>
      </c>
      <c r="K4578" s="13">
        <v>0</v>
      </c>
      <c r="L4578" s="13">
        <v>0</v>
      </c>
      <c r="M4578" s="13">
        <v>0</v>
      </c>
      <c r="N4578" s="14">
        <f>D4578*$D$7</f>
        <v>140</v>
      </c>
      <c r="O4578" s="14">
        <f>E4578*$E$7</f>
        <v>0</v>
      </c>
      <c r="P4578" s="14">
        <f>F4578*$F$7</f>
        <v>100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251.99999999999997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39"/>
        <v>392</v>
      </c>
      <c r="Y4578" s="14">
        <f t="shared" si="1440"/>
        <v>0</v>
      </c>
      <c r="Z4578" s="14">
        <f t="shared" si="1441"/>
        <v>100</v>
      </c>
      <c r="AA4578" s="14">
        <f t="shared" si="1442"/>
        <v>0</v>
      </c>
      <c r="AB4578" s="14">
        <f t="shared" si="1448"/>
        <v>0</v>
      </c>
      <c r="AC4578" s="15">
        <f t="shared" si="1447"/>
        <v>492</v>
      </c>
      <c r="AD4578" s="48">
        <f>(ROUND(AC4578-AC4574,1)/AC4574)</f>
        <v>-5.3846153846153849E-2</v>
      </c>
      <c r="AE4578" s="113"/>
    </row>
    <row r="4579" spans="1:31">
      <c r="A4579" s="99" t="s">
        <v>653</v>
      </c>
      <c r="B4579" s="91"/>
      <c r="C4579" s="21" t="s">
        <v>339</v>
      </c>
      <c r="D4579" s="12">
        <v>70</v>
      </c>
      <c r="E4579" s="12">
        <v>0</v>
      </c>
      <c r="F4579" s="12">
        <v>50</v>
      </c>
      <c r="G4579" s="12">
        <v>0</v>
      </c>
      <c r="H4579" s="12">
        <v>0</v>
      </c>
      <c r="I4579" s="13">
        <v>70</v>
      </c>
      <c r="J4579" s="13">
        <v>30</v>
      </c>
      <c r="K4579" s="13">
        <v>0</v>
      </c>
      <c r="L4579" s="13">
        <v>0</v>
      </c>
      <c r="M4579" s="13">
        <v>0</v>
      </c>
      <c r="N4579" s="14">
        <f>D4579*$D$8</f>
        <v>140</v>
      </c>
      <c r="O4579" s="14">
        <f>E4579*$E$8</f>
        <v>0</v>
      </c>
      <c r="P4579" s="14">
        <f>F4579*$F$8</f>
        <v>100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251.99999999999997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39"/>
        <v>392</v>
      </c>
      <c r="Y4579" s="14">
        <f t="shared" si="1440"/>
        <v>0</v>
      </c>
      <c r="Z4579" s="14">
        <f t="shared" si="1441"/>
        <v>100</v>
      </c>
      <c r="AA4579" s="14">
        <f t="shared" si="1442"/>
        <v>0</v>
      </c>
      <c r="AB4579" s="14">
        <f t="shared" si="1448"/>
        <v>0</v>
      </c>
      <c r="AC4579" s="15">
        <f t="shared" si="1447"/>
        <v>492</v>
      </c>
      <c r="AD4579" s="48">
        <f>(ROUND(AC4579-AC4574,1)/AC4574)</f>
        <v>-5.3846153846153849E-2</v>
      </c>
      <c r="AE4579" s="113"/>
    </row>
    <row r="4580" spans="1:31">
      <c r="A4580" s="99" t="s">
        <v>594</v>
      </c>
      <c r="B4580" s="91"/>
      <c r="C4580" s="21" t="s">
        <v>1</v>
      </c>
      <c r="D4580" s="12">
        <v>35</v>
      </c>
      <c r="E4580" s="12">
        <v>120</v>
      </c>
      <c r="F4580" s="12">
        <v>0</v>
      </c>
      <c r="G4580" s="12">
        <v>0</v>
      </c>
      <c r="H4580" s="12">
        <v>0</v>
      </c>
      <c r="I4580" s="13">
        <v>70</v>
      </c>
      <c r="J4580" s="13">
        <v>30</v>
      </c>
      <c r="K4580" s="13">
        <v>80</v>
      </c>
      <c r="L4580" s="13">
        <v>0</v>
      </c>
      <c r="M4580" s="13">
        <v>0</v>
      </c>
      <c r="N4580" s="14">
        <f>D4580*$D$9</f>
        <v>45.5</v>
      </c>
      <c r="O4580" s="14">
        <f>E4580*$E$9</f>
        <v>180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91</v>
      </c>
      <c r="T4580" s="14">
        <f>(O4580/100)*(K4580*$K$9)</f>
        <v>288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39"/>
        <v>136.5</v>
      </c>
      <c r="Y4580" s="14">
        <f t="shared" si="1440"/>
        <v>468</v>
      </c>
      <c r="Z4580" s="14">
        <f t="shared" si="1441"/>
        <v>0</v>
      </c>
      <c r="AA4580" s="14">
        <f t="shared" si="1442"/>
        <v>0</v>
      </c>
      <c r="AB4580" s="14">
        <f t="shared" si="1448"/>
        <v>0</v>
      </c>
      <c r="AC4580" s="15">
        <f t="shared" si="1447"/>
        <v>604.5</v>
      </c>
      <c r="AD4580" s="48">
        <f>(ROUND(AC4580-AC4574,1)/AC4574)</f>
        <v>0.16250000000000001</v>
      </c>
      <c r="AE4580" s="113" t="s">
        <v>799</v>
      </c>
    </row>
    <row r="4581" spans="1:31">
      <c r="A4581" s="99" t="s">
        <v>829</v>
      </c>
      <c r="B4581" s="91"/>
      <c r="C4581" s="21" t="s">
        <v>2</v>
      </c>
      <c r="D4581" s="12">
        <v>35</v>
      </c>
      <c r="E4581" s="12">
        <v>0</v>
      </c>
      <c r="F4581" s="12">
        <v>120</v>
      </c>
      <c r="G4581" s="12">
        <v>0</v>
      </c>
      <c r="H4581" s="12">
        <v>0</v>
      </c>
      <c r="I4581" s="13">
        <v>70</v>
      </c>
      <c r="J4581" s="13">
        <v>30</v>
      </c>
      <c r="K4581" s="13">
        <v>45</v>
      </c>
      <c r="L4581" s="13">
        <v>45</v>
      </c>
      <c r="M4581" s="13">
        <v>0</v>
      </c>
      <c r="N4581" s="14">
        <f>D4581*$D$10</f>
        <v>45.5</v>
      </c>
      <c r="O4581" s="14">
        <f>E4581*$E$10</f>
        <v>0</v>
      </c>
      <c r="P4581" s="14">
        <f>F4581*$F$10</f>
        <v>180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91</v>
      </c>
      <c r="T4581" s="14">
        <f>(O4581/100)*(K4581*$J$10)</f>
        <v>0</v>
      </c>
      <c r="U4581" s="14">
        <f>(P4581/100)*(K4581*$K$10)+(P4581/100)*(L4581*$L$10)</f>
        <v>324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39"/>
        <v>136.5</v>
      </c>
      <c r="Y4581" s="14">
        <f t="shared" si="1440"/>
        <v>0</v>
      </c>
      <c r="Z4581" s="14">
        <f t="shared" si="1441"/>
        <v>504</v>
      </c>
      <c r="AA4581" s="14">
        <f t="shared" si="1442"/>
        <v>0</v>
      </c>
      <c r="AB4581" s="14">
        <f t="shared" si="1448"/>
        <v>0</v>
      </c>
      <c r="AC4581" s="15">
        <f t="shared" si="1447"/>
        <v>640.5</v>
      </c>
      <c r="AD4581" s="48">
        <f>(ROUND(AC4581-AC4574,1)/AC4574)</f>
        <v>0.23173076923076924</v>
      </c>
      <c r="AE4581" s="113"/>
    </row>
    <row r="4582" spans="1:31">
      <c r="A4582" s="99" t="s">
        <v>830</v>
      </c>
      <c r="B4582" s="91"/>
      <c r="C4582" s="21" t="s">
        <v>3</v>
      </c>
      <c r="D4582" s="12">
        <v>35</v>
      </c>
      <c r="E4582" s="12">
        <v>0</v>
      </c>
      <c r="F4582" s="12">
        <v>0</v>
      </c>
      <c r="G4582" s="12">
        <v>120</v>
      </c>
      <c r="H4582" s="12">
        <v>0</v>
      </c>
      <c r="I4582" s="13">
        <v>70</v>
      </c>
      <c r="J4582" s="13">
        <v>30</v>
      </c>
      <c r="K4582" s="13">
        <v>0</v>
      </c>
      <c r="L4582" s="13">
        <v>80</v>
      </c>
      <c r="M4582" s="13">
        <v>0</v>
      </c>
      <c r="N4582" s="14">
        <f>D4582*$D$11</f>
        <v>45.5</v>
      </c>
      <c r="O4582" s="14">
        <f>E4582*$E$11</f>
        <v>0</v>
      </c>
      <c r="P4582" s="14">
        <f>F4582*$F$11</f>
        <v>0</v>
      </c>
      <c r="Q4582" s="14">
        <f>G4582*$G$11</f>
        <v>180</v>
      </c>
      <c r="R4582" s="14">
        <f>H4582*$H$11</f>
        <v>0</v>
      </c>
      <c r="S4582" s="14">
        <f>(N4582/100)*(I4582*$I$11)+(N4582/100)*(J4582*$J$11)</f>
        <v>91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288</v>
      </c>
      <c r="W4582" s="14">
        <f>(R4582/100)*(K4582*$K$11)+(R4582/100)*(L4582*$L$11)</f>
        <v>0</v>
      </c>
      <c r="X4582" s="14">
        <f t="shared" si="1439"/>
        <v>136.5</v>
      </c>
      <c r="Y4582" s="14">
        <f t="shared" si="1440"/>
        <v>0</v>
      </c>
      <c r="Z4582" s="14">
        <f t="shared" si="1441"/>
        <v>0</v>
      </c>
      <c r="AA4582" s="14">
        <f t="shared" si="1442"/>
        <v>468</v>
      </c>
      <c r="AB4582" s="14">
        <f t="shared" si="1448"/>
        <v>0</v>
      </c>
      <c r="AC4582" s="15">
        <f t="shared" si="1447"/>
        <v>604.5</v>
      </c>
      <c r="AD4582" s="48">
        <f>(ROUND(AC4582-AC4574,1)/AC4574)</f>
        <v>0.16250000000000001</v>
      </c>
      <c r="AE4582" s="113"/>
    </row>
    <row r="4583" spans="1:31">
      <c r="A4583" s="99" t="s">
        <v>831</v>
      </c>
      <c r="B4583" s="91"/>
      <c r="C4583" s="21" t="s">
        <v>4</v>
      </c>
      <c r="D4583" s="12">
        <v>35</v>
      </c>
      <c r="E4583" s="12">
        <v>0</v>
      </c>
      <c r="F4583" s="12">
        <v>0</v>
      </c>
      <c r="G4583" s="12">
        <v>0</v>
      </c>
      <c r="H4583" s="12">
        <v>120</v>
      </c>
      <c r="I4583" s="13">
        <v>70</v>
      </c>
      <c r="J4583" s="13">
        <v>30</v>
      </c>
      <c r="K4583" s="13">
        <v>40</v>
      </c>
      <c r="L4583" s="13">
        <v>40</v>
      </c>
      <c r="M4583" s="13">
        <v>0</v>
      </c>
      <c r="N4583" s="14">
        <f>D4583*$D$12</f>
        <v>45.5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180</v>
      </c>
      <c r="S4583" s="14">
        <f>(N4583/100)*(I4583*$I$12)+(N4583/100)*(J4583*$J$12)</f>
        <v>91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288</v>
      </c>
      <c r="X4583" s="14">
        <f t="shared" si="1439"/>
        <v>136.5</v>
      </c>
      <c r="Y4583" s="14">
        <f t="shared" si="1440"/>
        <v>0</v>
      </c>
      <c r="Z4583" s="14">
        <f t="shared" si="1441"/>
        <v>0</v>
      </c>
      <c r="AA4583" s="14">
        <f t="shared" si="1442"/>
        <v>0</v>
      </c>
      <c r="AB4583" s="14">
        <f t="shared" si="1448"/>
        <v>468</v>
      </c>
      <c r="AC4583" s="15">
        <f t="shared" si="1447"/>
        <v>604.5</v>
      </c>
      <c r="AD4583" s="48">
        <f>(ROUND(AC4583-AC4574,1)/AC4574)</f>
        <v>0.16250000000000001</v>
      </c>
      <c r="AE4583" s="113"/>
    </row>
    <row r="4584" spans="1:31">
      <c r="A4584" s="99" t="s">
        <v>832</v>
      </c>
      <c r="B4584" s="91"/>
      <c r="C4584" s="21" t="s">
        <v>327</v>
      </c>
      <c r="D4584" s="12">
        <v>70</v>
      </c>
      <c r="E4584" s="12">
        <v>0</v>
      </c>
      <c r="F4584" s="12">
        <v>50</v>
      </c>
      <c r="G4584" s="12">
        <v>0</v>
      </c>
      <c r="H4584" s="12">
        <v>0</v>
      </c>
      <c r="I4584" s="13">
        <v>70</v>
      </c>
      <c r="J4584" s="13">
        <v>30</v>
      </c>
      <c r="K4584" s="13">
        <v>0</v>
      </c>
      <c r="L4584" s="13">
        <v>0</v>
      </c>
      <c r="M4584" s="13">
        <v>60</v>
      </c>
      <c r="N4584" s="14">
        <f>D4584*$D$13</f>
        <v>105</v>
      </c>
      <c r="O4584" s="14">
        <f>E4584*$E$13</f>
        <v>0</v>
      </c>
      <c r="P4584" s="14">
        <f>F4584*$F$13</f>
        <v>75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336</v>
      </c>
      <c r="T4584" s="14">
        <f>(O4584/100)*(K4584*$K$13)+(O4584/100)*(M4584*$M$13)</f>
        <v>0</v>
      </c>
      <c r="U4584" s="14">
        <f>(P4584/100)*(K4584*$K$13)+(P4584/100)*(L4584*$L$13)+(P4584/100)*(M4584*$M$13)</f>
        <v>90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441</v>
      </c>
      <c r="Y4584" s="14">
        <f t="shared" si="1440"/>
        <v>0</v>
      </c>
      <c r="Z4584" s="14">
        <f t="shared" si="1441"/>
        <v>165</v>
      </c>
      <c r="AA4584" s="14">
        <f t="shared" si="1442"/>
        <v>0</v>
      </c>
      <c r="AB4584" s="14">
        <f t="shared" si="1448"/>
        <v>0</v>
      </c>
      <c r="AC4584" s="15">
        <f t="shared" si="1447"/>
        <v>606</v>
      </c>
      <c r="AD4584" s="48">
        <f>(ROUND(AC4584-AC4574,1)/AC4574)</f>
        <v>0.16538461538461538</v>
      </c>
      <c r="AE4584" s="113"/>
    </row>
    <row r="4585" spans="1:31">
      <c r="A4585" s="99" t="s">
        <v>833</v>
      </c>
      <c r="B4585" s="91"/>
      <c r="C4585" s="21" t="s">
        <v>328</v>
      </c>
      <c r="D4585" s="12">
        <v>90</v>
      </c>
      <c r="E4585" s="12">
        <v>0</v>
      </c>
      <c r="F4585" s="12">
        <v>0</v>
      </c>
      <c r="G4585" s="12">
        <v>0</v>
      </c>
      <c r="H4585" s="12">
        <v>0</v>
      </c>
      <c r="I4585" s="13">
        <v>70</v>
      </c>
      <c r="J4585" s="13">
        <v>30</v>
      </c>
      <c r="K4585" s="13">
        <v>80</v>
      </c>
      <c r="L4585" s="13">
        <v>0</v>
      </c>
      <c r="M4585" s="13">
        <v>0</v>
      </c>
      <c r="N4585" s="14">
        <f>D4585*$D$14</f>
        <v>135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486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39"/>
        <v>621</v>
      </c>
      <c r="Y4585" s="14">
        <f t="shared" si="1440"/>
        <v>0</v>
      </c>
      <c r="Z4585" s="14">
        <f t="shared" si="1441"/>
        <v>0</v>
      </c>
      <c r="AA4585" s="14">
        <f t="shared" si="1442"/>
        <v>0</v>
      </c>
      <c r="AB4585" s="14">
        <f t="shared" si="1448"/>
        <v>0</v>
      </c>
      <c r="AC4585" s="15">
        <f t="shared" si="1447"/>
        <v>621</v>
      </c>
      <c r="AD4585" s="48">
        <f>(ROUND(AC4585-AC4574,1)/AC4574)</f>
        <v>0.19423076923076923</v>
      </c>
      <c r="AE4585" s="113"/>
    </row>
    <row r="4586" spans="1:31">
      <c r="A4586" s="99"/>
      <c r="B4586" s="91"/>
      <c r="C4586" s="21" t="s">
        <v>329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70</v>
      </c>
      <c r="J4586" s="13">
        <v>30</v>
      </c>
      <c r="K4586" s="13">
        <v>0</v>
      </c>
      <c r="L4586" s="13">
        <v>80</v>
      </c>
      <c r="M4586" s="13">
        <v>0</v>
      </c>
      <c r="N4586" s="14">
        <f>D4586*$D$15</f>
        <v>135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486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39"/>
        <v>621</v>
      </c>
      <c r="Y4586" s="14">
        <f t="shared" si="1440"/>
        <v>0</v>
      </c>
      <c r="Z4586" s="14">
        <f t="shared" si="1441"/>
        <v>0</v>
      </c>
      <c r="AA4586" s="14">
        <f t="shared" si="1442"/>
        <v>0</v>
      </c>
      <c r="AB4586" s="14">
        <f t="shared" si="1448"/>
        <v>0</v>
      </c>
      <c r="AC4586" s="15">
        <f t="shared" si="1447"/>
        <v>621</v>
      </c>
      <c r="AD4586" s="48">
        <f>(ROUND(AC4586-AC4574,1)/AC4574)</f>
        <v>0.19423076923076923</v>
      </c>
      <c r="AE4586" s="113"/>
    </row>
    <row r="4587" spans="1:31">
      <c r="A4587" s="99"/>
      <c r="B4587" s="91"/>
      <c r="C4587" s="21" t="s">
        <v>325</v>
      </c>
      <c r="D4587" s="12">
        <v>70</v>
      </c>
      <c r="E4587" s="12">
        <v>0</v>
      </c>
      <c r="F4587" s="12">
        <v>50</v>
      </c>
      <c r="G4587" s="12">
        <v>0</v>
      </c>
      <c r="H4587" s="12">
        <v>0</v>
      </c>
      <c r="I4587" s="13">
        <v>70</v>
      </c>
      <c r="J4587" s="13">
        <v>70</v>
      </c>
      <c r="K4587" s="13">
        <v>0</v>
      </c>
      <c r="L4587" s="13">
        <v>0</v>
      </c>
      <c r="M4587" s="13">
        <v>0</v>
      </c>
      <c r="N4587" s="14">
        <f>D4587*$D$16</f>
        <v>112</v>
      </c>
      <c r="O4587" s="14">
        <f>E4587*$E$16</f>
        <v>0</v>
      </c>
      <c r="P4587" s="14">
        <f>F4587*$F$16</f>
        <v>80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352.80000000000007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39"/>
        <v>464.80000000000007</v>
      </c>
      <c r="Y4587" s="14">
        <f t="shared" si="1440"/>
        <v>0</v>
      </c>
      <c r="Z4587" s="14">
        <f t="shared" si="1441"/>
        <v>80</v>
      </c>
      <c r="AA4587" s="14">
        <f t="shared" si="1442"/>
        <v>0</v>
      </c>
      <c r="AB4587" s="14">
        <f t="shared" si="1448"/>
        <v>0</v>
      </c>
      <c r="AC4587" s="15">
        <f t="shared" si="1447"/>
        <v>544.79999999999995</v>
      </c>
      <c r="AD4587" s="48">
        <f>(ROUND(AC4587-AC4574,1)/AC4574)</f>
        <v>4.7692307692307694E-2</v>
      </c>
      <c r="AE4587" s="113"/>
    </row>
    <row r="4588" spans="1:31">
      <c r="A4588" s="99"/>
      <c r="B4588" s="91"/>
      <c r="C4588" s="21" t="s">
        <v>326</v>
      </c>
      <c r="D4588" s="12">
        <v>70</v>
      </c>
      <c r="E4588" s="12">
        <v>0</v>
      </c>
      <c r="F4588" s="12">
        <v>50</v>
      </c>
      <c r="G4588" s="12">
        <v>0</v>
      </c>
      <c r="H4588" s="12">
        <v>0</v>
      </c>
      <c r="I4588" s="13">
        <v>105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D4588*$D$17</f>
        <v>112</v>
      </c>
      <c r="O4588" s="14">
        <f>E4588*$E$17</f>
        <v>0</v>
      </c>
      <c r="P4588" s="14">
        <f>F4588*$F$17</f>
        <v>80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445.20000000000005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39"/>
        <v>557.20000000000005</v>
      </c>
      <c r="Y4588" s="14">
        <f t="shared" si="1440"/>
        <v>0</v>
      </c>
      <c r="Z4588" s="14">
        <f t="shared" si="1441"/>
        <v>80</v>
      </c>
      <c r="AA4588" s="14">
        <f t="shared" si="1442"/>
        <v>0</v>
      </c>
      <c r="AB4588" s="14">
        <f t="shared" si="1448"/>
        <v>0</v>
      </c>
      <c r="AC4588" s="15">
        <f t="shared" si="1447"/>
        <v>637.20000000000005</v>
      </c>
      <c r="AD4588" s="48">
        <f>(ROUND(AC4588-AC4574,1)/AC4574)</f>
        <v>0.22538461538461538</v>
      </c>
      <c r="AE4588" s="113"/>
    </row>
    <row r="4589" spans="1:31">
      <c r="A4589" s="106" t="s">
        <v>0</v>
      </c>
      <c r="B4589" s="92" t="s">
        <v>616</v>
      </c>
      <c r="C4589" s="50" t="s">
        <v>241</v>
      </c>
      <c r="D4589" s="11">
        <v>70</v>
      </c>
      <c r="E4589" s="11">
        <v>0</v>
      </c>
      <c r="F4589" s="11">
        <v>0</v>
      </c>
      <c r="G4589" s="11">
        <v>50</v>
      </c>
      <c r="H4589" s="11">
        <v>0</v>
      </c>
      <c r="I4589" s="51">
        <v>30</v>
      </c>
      <c r="J4589" s="51">
        <v>70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0</v>
      </c>
      <c r="Q4589" s="52">
        <f>G4589*$G$3</f>
        <v>100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39"/>
        <v>420</v>
      </c>
      <c r="Y4589" s="52">
        <f t="shared" si="1440"/>
        <v>0</v>
      </c>
      <c r="Z4589" s="52">
        <f t="shared" si="1441"/>
        <v>0</v>
      </c>
      <c r="AA4589" s="52">
        <f t="shared" si="1442"/>
        <v>100</v>
      </c>
      <c r="AB4589" s="52">
        <f t="shared" si="1444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3">
        <v>12</v>
      </c>
      <c r="C4590" s="21" t="s">
        <v>324</v>
      </c>
      <c r="D4590" s="12">
        <v>70</v>
      </c>
      <c r="E4590" s="12">
        <v>0</v>
      </c>
      <c r="F4590" s="12">
        <v>0</v>
      </c>
      <c r="G4590" s="12">
        <v>50</v>
      </c>
      <c r="H4590" s="12">
        <v>0</v>
      </c>
      <c r="I4590" s="13">
        <v>50</v>
      </c>
      <c r="J4590" s="13">
        <v>80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0</v>
      </c>
      <c r="Q4590" s="14">
        <f>G4590*$G$4</f>
        <v>80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ref="X4590:X4603" si="1449">N4590+S4590</f>
        <v>476</v>
      </c>
      <c r="Y4590" s="14">
        <f t="shared" ref="Y4590:Y4603" si="1450">O4590+T4590</f>
        <v>0</v>
      </c>
      <c r="Z4590" s="14">
        <f t="shared" ref="Z4590:Z4603" si="1451">P4590+U4590</f>
        <v>0</v>
      </c>
      <c r="AA4590" s="14">
        <f t="shared" ref="AA4590:AA4603" si="1452">Q4590+V4590</f>
        <v>80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1">
      <c r="A4591" s="99" t="s">
        <v>801</v>
      </c>
      <c r="B4591" s="93">
        <v>12</v>
      </c>
      <c r="C4591" s="21" t="s">
        <v>834</v>
      </c>
      <c r="D4591" s="12">
        <v>70</v>
      </c>
      <c r="E4591" s="12">
        <v>0</v>
      </c>
      <c r="F4591" s="12">
        <v>0</v>
      </c>
      <c r="G4591" s="12">
        <v>50</v>
      </c>
      <c r="H4591" s="12">
        <v>0</v>
      </c>
      <c r="I4591" s="13">
        <v>30</v>
      </c>
      <c r="J4591" s="13">
        <v>70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0</v>
      </c>
      <c r="Q4591" s="14">
        <f>G4591*$G$5</f>
        <v>100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9"/>
        <v>392</v>
      </c>
      <c r="Y4591" s="14">
        <f t="shared" si="1450"/>
        <v>0</v>
      </c>
      <c r="Z4591" s="14">
        <f t="shared" si="1451"/>
        <v>0</v>
      </c>
      <c r="AA4591" s="14">
        <f t="shared" si="1452"/>
        <v>100</v>
      </c>
      <c r="AB4591" s="14">
        <f>R4591+W4591</f>
        <v>0</v>
      </c>
      <c r="AC4591" s="15">
        <f t="shared" ref="AC4591:AC4603" si="1453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3">
        <v>0</v>
      </c>
      <c r="C4592" s="21" t="s">
        <v>337</v>
      </c>
      <c r="D4592" s="12">
        <v>70</v>
      </c>
      <c r="E4592" s="12">
        <v>0</v>
      </c>
      <c r="F4592" s="12">
        <v>0</v>
      </c>
      <c r="G4592" s="12">
        <v>50</v>
      </c>
      <c r="H4592" s="12">
        <v>0</v>
      </c>
      <c r="I4592" s="13">
        <v>30</v>
      </c>
      <c r="J4592" s="13">
        <v>70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0</v>
      </c>
      <c r="Q4592" s="14">
        <f>G4592*$G$6</f>
        <v>100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9"/>
        <v>392</v>
      </c>
      <c r="Y4592" s="14">
        <f t="shared" si="1450"/>
        <v>0</v>
      </c>
      <c r="Z4592" s="14">
        <f t="shared" si="1451"/>
        <v>0</v>
      </c>
      <c r="AA4592" s="14">
        <f t="shared" si="1452"/>
        <v>100</v>
      </c>
      <c r="AB4592" s="14">
        <f t="shared" ref="AB4592:AB4603" si="1454">R4592+W4592</f>
        <v>0</v>
      </c>
      <c r="AC4592" s="15">
        <f t="shared" si="1453"/>
        <v>492</v>
      </c>
      <c r="AD4592" s="48">
        <f>(ROUND(AC4592-AC4589,1)/AC4589)</f>
        <v>-5.3846153846153849E-2</v>
      </c>
      <c r="AE4592" s="113"/>
    </row>
    <row r="4593" spans="1:31">
      <c r="A4593" s="99" t="s">
        <v>803</v>
      </c>
      <c r="B4593" s="93">
        <v>0</v>
      </c>
      <c r="C4593" s="21" t="s">
        <v>338</v>
      </c>
      <c r="D4593" s="12">
        <v>70</v>
      </c>
      <c r="E4593" s="12">
        <v>0</v>
      </c>
      <c r="F4593" s="12">
        <v>0</v>
      </c>
      <c r="G4593" s="12">
        <v>50</v>
      </c>
      <c r="H4593" s="12">
        <v>0</v>
      </c>
      <c r="I4593" s="13">
        <v>30</v>
      </c>
      <c r="J4593" s="13">
        <v>70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0</v>
      </c>
      <c r="Q4593" s="14">
        <f>G4593*$G$7</f>
        <v>100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9"/>
        <v>392</v>
      </c>
      <c r="Y4593" s="14">
        <f t="shared" si="1450"/>
        <v>0</v>
      </c>
      <c r="Z4593" s="14">
        <f t="shared" si="1451"/>
        <v>0</v>
      </c>
      <c r="AA4593" s="14">
        <f t="shared" si="1452"/>
        <v>100</v>
      </c>
      <c r="AB4593" s="14">
        <f t="shared" si="1454"/>
        <v>0</v>
      </c>
      <c r="AC4593" s="15">
        <f t="shared" si="1453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3"/>
      <c r="C4594" s="21" t="s">
        <v>339</v>
      </c>
      <c r="D4594" s="12">
        <v>70</v>
      </c>
      <c r="E4594" s="12">
        <v>0</v>
      </c>
      <c r="F4594" s="12">
        <v>0</v>
      </c>
      <c r="G4594" s="12">
        <v>50</v>
      </c>
      <c r="H4594" s="12">
        <v>0</v>
      </c>
      <c r="I4594" s="13">
        <v>30</v>
      </c>
      <c r="J4594" s="13">
        <v>70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0</v>
      </c>
      <c r="Q4594" s="14">
        <f>G4594*$G$8</f>
        <v>100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9"/>
        <v>392</v>
      </c>
      <c r="Y4594" s="14">
        <f t="shared" si="1450"/>
        <v>0</v>
      </c>
      <c r="Z4594" s="14">
        <f t="shared" si="1451"/>
        <v>0</v>
      </c>
      <c r="AA4594" s="14">
        <f t="shared" si="1452"/>
        <v>100</v>
      </c>
      <c r="AB4594" s="14">
        <f t="shared" si="1454"/>
        <v>0</v>
      </c>
      <c r="AC4594" s="15">
        <f t="shared" si="1453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3"/>
      <c r="C4595" s="21" t="s">
        <v>1</v>
      </c>
      <c r="D4595" s="12">
        <v>40</v>
      </c>
      <c r="E4595" s="12">
        <v>120</v>
      </c>
      <c r="F4595" s="12">
        <v>0</v>
      </c>
      <c r="G4595" s="12">
        <v>0</v>
      </c>
      <c r="H4595" s="12">
        <v>0</v>
      </c>
      <c r="I4595" s="13">
        <v>30</v>
      </c>
      <c r="J4595" s="13">
        <v>70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9"/>
        <v>156</v>
      </c>
      <c r="Y4595" s="14">
        <f t="shared" si="1450"/>
        <v>468</v>
      </c>
      <c r="Z4595" s="14">
        <f t="shared" si="1451"/>
        <v>0</v>
      </c>
      <c r="AA4595" s="14">
        <f t="shared" si="1452"/>
        <v>0</v>
      </c>
      <c r="AB4595" s="14">
        <f t="shared" si="1454"/>
        <v>0</v>
      </c>
      <c r="AC4595" s="15">
        <f t="shared" si="1453"/>
        <v>624</v>
      </c>
      <c r="AD4595" s="48">
        <f>(ROUND(AC4595-AC4589,1)/AC4589)</f>
        <v>0.2</v>
      </c>
      <c r="AE4595" s="113"/>
    </row>
    <row r="4596" spans="1:31">
      <c r="A4596" s="99" t="s">
        <v>829</v>
      </c>
      <c r="B4596" s="93"/>
      <c r="C4596" s="21" t="s">
        <v>2</v>
      </c>
      <c r="D4596" s="12">
        <v>40</v>
      </c>
      <c r="E4596" s="12">
        <v>0</v>
      </c>
      <c r="F4596" s="12">
        <v>120</v>
      </c>
      <c r="G4596" s="12">
        <v>0</v>
      </c>
      <c r="H4596" s="12">
        <v>0</v>
      </c>
      <c r="I4596" s="13">
        <v>30</v>
      </c>
      <c r="J4596" s="13">
        <v>70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288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9"/>
        <v>156</v>
      </c>
      <c r="Y4596" s="14">
        <f t="shared" si="1450"/>
        <v>0</v>
      </c>
      <c r="Z4596" s="14">
        <f t="shared" si="1451"/>
        <v>468</v>
      </c>
      <c r="AA4596" s="14">
        <f t="shared" si="1452"/>
        <v>0</v>
      </c>
      <c r="AB4596" s="14">
        <f t="shared" si="1454"/>
        <v>0</v>
      </c>
      <c r="AC4596" s="15">
        <f t="shared" si="1453"/>
        <v>624</v>
      </c>
      <c r="AD4596" s="48">
        <f>(ROUND(AC4596-AC4589,1)/AC4589)</f>
        <v>0.2</v>
      </c>
      <c r="AE4596" s="113"/>
    </row>
    <row r="4597" spans="1:31">
      <c r="A4597" s="99" t="s">
        <v>830</v>
      </c>
      <c r="B4597" s="93"/>
      <c r="C4597" s="21" t="s">
        <v>3</v>
      </c>
      <c r="D4597" s="12">
        <v>40</v>
      </c>
      <c r="E4597" s="12">
        <v>0</v>
      </c>
      <c r="F4597" s="12">
        <v>0</v>
      </c>
      <c r="G4597" s="12">
        <v>120</v>
      </c>
      <c r="H4597" s="12">
        <v>0</v>
      </c>
      <c r="I4597" s="13">
        <v>30</v>
      </c>
      <c r="J4597" s="13">
        <v>70</v>
      </c>
      <c r="K4597" s="13">
        <v>0</v>
      </c>
      <c r="L4597" s="13">
        <v>90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324</v>
      </c>
      <c r="W4597" s="14">
        <f>(R4597/100)*(K4597*$K$11)+(R4597/100)*(L4597*$L$11)</f>
        <v>0</v>
      </c>
      <c r="X4597" s="14">
        <f t="shared" si="1449"/>
        <v>156</v>
      </c>
      <c r="Y4597" s="14">
        <f t="shared" si="1450"/>
        <v>0</v>
      </c>
      <c r="Z4597" s="14">
        <f t="shared" si="1451"/>
        <v>0</v>
      </c>
      <c r="AA4597" s="14">
        <f t="shared" si="1452"/>
        <v>504</v>
      </c>
      <c r="AB4597" s="14">
        <f t="shared" si="1454"/>
        <v>0</v>
      </c>
      <c r="AC4597" s="15">
        <f t="shared" si="1453"/>
        <v>660</v>
      </c>
      <c r="AD4597" s="48">
        <f>(ROUND(AC4597-AC4589,1)/AC4589)</f>
        <v>0.26923076923076922</v>
      </c>
      <c r="AE4597" s="113"/>
    </row>
    <row r="4598" spans="1:31">
      <c r="A4598" s="99" t="s">
        <v>831</v>
      </c>
      <c r="B4598" s="93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120</v>
      </c>
      <c r="I4598" s="13">
        <v>30</v>
      </c>
      <c r="J4598" s="13">
        <v>70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9"/>
        <v>156</v>
      </c>
      <c r="Y4598" s="14">
        <f t="shared" si="1450"/>
        <v>0</v>
      </c>
      <c r="Z4598" s="14">
        <f t="shared" si="1451"/>
        <v>0</v>
      </c>
      <c r="AA4598" s="14">
        <f t="shared" si="1452"/>
        <v>0</v>
      </c>
      <c r="AB4598" s="14">
        <f t="shared" si="1454"/>
        <v>468</v>
      </c>
      <c r="AC4598" s="15">
        <f t="shared" si="1453"/>
        <v>624</v>
      </c>
      <c r="AD4598" s="48">
        <f>(ROUND(AC4598-AC4589,1)/AC4589)</f>
        <v>0.2</v>
      </c>
      <c r="AE4598" s="113"/>
    </row>
    <row r="4599" spans="1:31">
      <c r="A4599" s="99" t="s">
        <v>832</v>
      </c>
      <c r="B4599" s="93"/>
      <c r="C4599" s="21" t="s">
        <v>327</v>
      </c>
      <c r="D4599" s="12">
        <v>70</v>
      </c>
      <c r="E4599" s="12">
        <v>0</v>
      </c>
      <c r="F4599" s="12">
        <v>0</v>
      </c>
      <c r="G4599" s="12">
        <v>50</v>
      </c>
      <c r="H4599" s="12">
        <v>0</v>
      </c>
      <c r="I4599" s="13">
        <v>30</v>
      </c>
      <c r="J4599" s="13">
        <v>70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0</v>
      </c>
      <c r="Q4599" s="14">
        <f>G4599*$G$13</f>
        <v>75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90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50"/>
        <v>0</v>
      </c>
      <c r="Z4599" s="14">
        <f t="shared" si="1451"/>
        <v>0</v>
      </c>
      <c r="AA4599" s="14">
        <f t="shared" si="1452"/>
        <v>165</v>
      </c>
      <c r="AB4599" s="14">
        <f t="shared" si="1454"/>
        <v>0</v>
      </c>
      <c r="AC4599" s="15">
        <f t="shared" si="1453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3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30</v>
      </c>
      <c r="J4600" s="13">
        <v>70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9"/>
        <v>621</v>
      </c>
      <c r="Y4600" s="14">
        <f t="shared" si="1450"/>
        <v>0</v>
      </c>
      <c r="Z4600" s="14">
        <f t="shared" si="1451"/>
        <v>0</v>
      </c>
      <c r="AA4600" s="14">
        <f t="shared" si="1452"/>
        <v>0</v>
      </c>
      <c r="AB4600" s="14">
        <f t="shared" si="1454"/>
        <v>0</v>
      </c>
      <c r="AC4600" s="15">
        <f t="shared" si="1453"/>
        <v>621</v>
      </c>
      <c r="AD4600" s="48">
        <f>(ROUND(AC4600-AC4589,1)/AC4589)</f>
        <v>0.19423076923076923</v>
      </c>
      <c r="AE4600" s="113"/>
    </row>
    <row r="4601" spans="1:31">
      <c r="A4601" s="99"/>
      <c r="B4601" s="93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30</v>
      </c>
      <c r="J4601" s="13">
        <v>70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9"/>
        <v>621</v>
      </c>
      <c r="Y4601" s="14">
        <f t="shared" si="1450"/>
        <v>0</v>
      </c>
      <c r="Z4601" s="14">
        <f t="shared" si="1451"/>
        <v>0</v>
      </c>
      <c r="AA4601" s="14">
        <f t="shared" si="1452"/>
        <v>0</v>
      </c>
      <c r="AB4601" s="14">
        <f t="shared" si="1454"/>
        <v>0</v>
      </c>
      <c r="AC4601" s="15">
        <f t="shared" si="1453"/>
        <v>621</v>
      </c>
      <c r="AD4601" s="48">
        <f>(ROUND(AC4601-AC4589,1)/AC4589)</f>
        <v>0.19423076923076923</v>
      </c>
    </row>
    <row r="4602" spans="1:31">
      <c r="A4602" s="99"/>
      <c r="B4602" s="93"/>
      <c r="C4602" s="21" t="s">
        <v>325</v>
      </c>
      <c r="D4602" s="12">
        <v>70</v>
      </c>
      <c r="E4602" s="12">
        <v>0</v>
      </c>
      <c r="F4602" s="12">
        <v>0</v>
      </c>
      <c r="G4602" s="12">
        <v>50</v>
      </c>
      <c r="H4602" s="12">
        <v>0</v>
      </c>
      <c r="I4602" s="13">
        <v>30</v>
      </c>
      <c r="J4602" s="13">
        <v>105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0</v>
      </c>
      <c r="Q4602" s="14">
        <f>G4602*$G$16</f>
        <v>80</v>
      </c>
      <c r="R4602" s="14">
        <f>H4602*$H$16</f>
        <v>0</v>
      </c>
      <c r="S4602" s="14">
        <f>(N4602/100)*(I4602*$I$16)+(N4602/100)*(J4602*$J$16)</f>
        <v>445.20000000000005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9"/>
        <v>557.20000000000005</v>
      </c>
      <c r="Y4602" s="14">
        <f t="shared" si="1450"/>
        <v>0</v>
      </c>
      <c r="Z4602" s="14">
        <f t="shared" si="1451"/>
        <v>0</v>
      </c>
      <c r="AA4602" s="14">
        <f t="shared" si="1452"/>
        <v>80</v>
      </c>
      <c r="AB4602" s="14">
        <f t="shared" si="1454"/>
        <v>0</v>
      </c>
      <c r="AC4602" s="15">
        <f t="shared" si="1453"/>
        <v>637.20000000000005</v>
      </c>
      <c r="AD4602" s="48">
        <f>(ROUND(AC4602-AC4589,1)/AC4589)</f>
        <v>0.22538461538461538</v>
      </c>
      <c r="AE4602" s="113"/>
    </row>
    <row r="4603" spans="1:31">
      <c r="A4603" s="99"/>
      <c r="B4603" s="93"/>
      <c r="C4603" s="21" t="s">
        <v>326</v>
      </c>
      <c r="D4603" s="12">
        <v>70</v>
      </c>
      <c r="E4603" s="12">
        <v>0</v>
      </c>
      <c r="F4603" s="12">
        <v>0</v>
      </c>
      <c r="G4603" s="12">
        <v>50</v>
      </c>
      <c r="H4603" s="12">
        <v>0</v>
      </c>
      <c r="I4603" s="13">
        <v>70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0</v>
      </c>
      <c r="Q4603" s="14">
        <f>G4603*$G$17</f>
        <v>80</v>
      </c>
      <c r="R4603" s="14">
        <f>H4603*$H$17</f>
        <v>0</v>
      </c>
      <c r="S4603" s="14">
        <f>(N4603/100)*(I4603*$I$17)+(N4603/100)*(J4603*$J$17)</f>
        <v>352.80000000000007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9"/>
        <v>464.80000000000007</v>
      </c>
      <c r="Y4603" s="14">
        <f t="shared" si="1450"/>
        <v>0</v>
      </c>
      <c r="Z4603" s="14">
        <f t="shared" si="1451"/>
        <v>0</v>
      </c>
      <c r="AA4603" s="14">
        <f t="shared" si="1452"/>
        <v>80</v>
      </c>
      <c r="AB4603" s="14">
        <f t="shared" si="1454"/>
        <v>0</v>
      </c>
      <c r="AC4603" s="15">
        <f t="shared" si="1453"/>
        <v>544.79999999999995</v>
      </c>
      <c r="AD4603" s="48">
        <f>(ROUND(AC4603-AC4589,1)/AC4589)</f>
        <v>4.7692307692307694E-2</v>
      </c>
    </row>
    <row r="4604" spans="1:31">
      <c r="A4604" s="106" t="s">
        <v>0</v>
      </c>
      <c r="B4604" s="90" t="s">
        <v>546</v>
      </c>
      <c r="C4604" s="50" t="s">
        <v>241</v>
      </c>
      <c r="D4604" s="11">
        <v>90</v>
      </c>
      <c r="E4604" s="11">
        <v>0</v>
      </c>
      <c r="F4604" s="11">
        <v>0</v>
      </c>
      <c r="G4604" s="11">
        <v>0</v>
      </c>
      <c r="H4604" s="11">
        <v>0</v>
      </c>
      <c r="I4604" s="51">
        <v>20</v>
      </c>
      <c r="J4604" s="51">
        <v>20</v>
      </c>
      <c r="K4604" s="51">
        <v>0</v>
      </c>
      <c r="L4604" s="51">
        <v>50</v>
      </c>
      <c r="M4604" s="51">
        <v>0</v>
      </c>
      <c r="N4604" s="52">
        <f>D4604*$D$3</f>
        <v>180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(N4604/100)*(I4604*$I$3)+(N4604/100)*(J4604*$J$3)+(N4604/100)*(L4604*$L$3)</f>
        <v>324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ref="X4604:X4648" si="1455">N4604+S4604</f>
        <v>504</v>
      </c>
      <c r="Y4604" s="52">
        <f t="shared" ref="Y4604:Y4648" si="1456">O4604+T4604</f>
        <v>0</v>
      </c>
      <c r="Z4604" s="52">
        <f t="shared" ref="Z4604:Z4648" si="1457">P4604+U4604</f>
        <v>0</v>
      </c>
      <c r="AA4604" s="52">
        <f t="shared" ref="AA4604:AA4648" si="1458">Q4604+V4604</f>
        <v>0</v>
      </c>
      <c r="AB4604" s="52">
        <f>R4604+W4604</f>
        <v>0</v>
      </c>
      <c r="AC4604" s="53">
        <f>ROUND(X4604+Y4604+Z4604+AA4604+AB4604,1)</f>
        <v>504</v>
      </c>
      <c r="AD4604" s="58" t="s">
        <v>329</v>
      </c>
      <c r="AE4604" s="113"/>
    </row>
    <row r="4605" spans="1:31">
      <c r="A4605" s="99" t="s">
        <v>800</v>
      </c>
      <c r="B4605" s="91">
        <v>10</v>
      </c>
      <c r="C4605" s="21" t="s">
        <v>324</v>
      </c>
      <c r="D4605" s="12">
        <v>90</v>
      </c>
      <c r="E4605" s="12">
        <v>0</v>
      </c>
      <c r="F4605" s="12">
        <v>0</v>
      </c>
      <c r="G4605" s="12">
        <v>0</v>
      </c>
      <c r="H4605" s="12">
        <v>0</v>
      </c>
      <c r="I4605" s="13">
        <v>45</v>
      </c>
      <c r="J4605" s="13">
        <v>45</v>
      </c>
      <c r="K4605" s="13">
        <v>0</v>
      </c>
      <c r="L4605" s="13">
        <v>50</v>
      </c>
      <c r="M4605" s="13">
        <v>0</v>
      </c>
      <c r="N4605" s="14">
        <f>D4605*$D$4</f>
        <v>144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(N4605/100)*(I4605*$I$4)+(N4605/100)*(J4605*$J$4)+(N4605/100)*(L4605*$L$4)</f>
        <v>468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5"/>
        <v>612</v>
      </c>
      <c r="Y4605" s="14">
        <f t="shared" si="1456"/>
        <v>0</v>
      </c>
      <c r="Z4605" s="14">
        <f t="shared" si="1457"/>
        <v>0</v>
      </c>
      <c r="AA4605" s="14">
        <f t="shared" si="1458"/>
        <v>0</v>
      </c>
      <c r="AB4605" s="14">
        <f>R4605+W4605</f>
        <v>0</v>
      </c>
      <c r="AC4605" s="15">
        <f>ROUND(X4605+Y4605+Z4605+AA4605+AB4605,1)</f>
        <v>612</v>
      </c>
      <c r="AD4605" s="48">
        <f>(ROUND(AC4605-AC4604,1)/AC4604)</f>
        <v>0.21428571428571427</v>
      </c>
    </row>
    <row r="4606" spans="1:31">
      <c r="A4606" s="99" t="s">
        <v>801</v>
      </c>
      <c r="B4606" s="91">
        <v>10</v>
      </c>
      <c r="C4606" s="21" t="s">
        <v>834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0</v>
      </c>
      <c r="L4606" s="13">
        <v>50</v>
      </c>
      <c r="M4606" s="13">
        <v>0</v>
      </c>
      <c r="N4606" s="14">
        <f>D4606*$D$5</f>
        <v>180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(N4606/100)*(I4606*$I$5)+(N4606/100)*(J4606*$J$5)+(N4606/100)*(L4606*$L$5)</f>
        <v>291.60000000000002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5"/>
        <v>471.6</v>
      </c>
      <c r="Y4606" s="14">
        <f t="shared" si="1456"/>
        <v>0</v>
      </c>
      <c r="Z4606" s="14">
        <f t="shared" si="1457"/>
        <v>0</v>
      </c>
      <c r="AA4606" s="14">
        <f t="shared" si="1458"/>
        <v>0</v>
      </c>
      <c r="AB4606" s="14">
        <f>R4606+W4606</f>
        <v>0</v>
      </c>
      <c r="AC4606" s="15">
        <f t="shared" ref="AC4606:AC4618" si="1459">ROUND(X4606+Y4606+Z4606+AA4606+AB4606,1)</f>
        <v>471.6</v>
      </c>
      <c r="AD4606" s="48">
        <f>(ROUND(AC4606-AC4604,1)/AC4604)</f>
        <v>-6.4285714285714279E-2</v>
      </c>
      <c r="AE4606" s="113"/>
    </row>
    <row r="4607" spans="1:31">
      <c r="A4607" s="99" t="s">
        <v>802</v>
      </c>
      <c r="B4607" s="91">
        <v>0</v>
      </c>
      <c r="C4607" s="21" t="s">
        <v>337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20</v>
      </c>
      <c r="J4607" s="13">
        <v>20</v>
      </c>
      <c r="K4607" s="13">
        <v>0</v>
      </c>
      <c r="L4607" s="13">
        <v>50</v>
      </c>
      <c r="M4607" s="13">
        <v>0</v>
      </c>
      <c r="N4607" s="14">
        <f>D4607*$D$6</f>
        <v>180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(N4607/100)*(I4607*$I$6)+(N4607/100)*(J4607*$J$6)+(N4607/100)*(L4607*$L$6)</f>
        <v>291.60000000000002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5"/>
        <v>471.6</v>
      </c>
      <c r="Y4607" s="14">
        <f t="shared" si="1456"/>
        <v>0</v>
      </c>
      <c r="Z4607" s="14">
        <f t="shared" si="1457"/>
        <v>0</v>
      </c>
      <c r="AA4607" s="14">
        <f t="shared" si="1458"/>
        <v>0</v>
      </c>
      <c r="AB4607" s="14">
        <f t="shared" ref="AB4607:AB4618" si="1460">R4607+W4607</f>
        <v>0</v>
      </c>
      <c r="AC4607" s="15">
        <f t="shared" si="1459"/>
        <v>471.6</v>
      </c>
      <c r="AD4607" s="48">
        <f>(ROUND(AC4607-AC4604,1)/AC4604)</f>
        <v>-6.4285714285714279E-2</v>
      </c>
    </row>
    <row r="4608" spans="1:31">
      <c r="A4608" s="99" t="s">
        <v>803</v>
      </c>
      <c r="B4608" s="91">
        <v>30</v>
      </c>
      <c r="C4608" s="21" t="s">
        <v>338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20</v>
      </c>
      <c r="K4608" s="13">
        <v>0</v>
      </c>
      <c r="L4608" s="13">
        <v>50</v>
      </c>
      <c r="M4608" s="13">
        <v>0</v>
      </c>
      <c r="N4608" s="14">
        <f>D4608*$D$7</f>
        <v>180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(N4608/100)*(I4608*$I$7)+(N4608/100)*(J4608*$J$7)+(N4608/100)*(L4608*$L$7)</f>
        <v>291.60000000000002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5"/>
        <v>471.6</v>
      </c>
      <c r="Y4608" s="14">
        <f t="shared" si="1456"/>
        <v>0</v>
      </c>
      <c r="Z4608" s="14">
        <f t="shared" si="1457"/>
        <v>0</v>
      </c>
      <c r="AA4608" s="14">
        <f t="shared" si="1458"/>
        <v>0</v>
      </c>
      <c r="AB4608" s="14">
        <f t="shared" si="1460"/>
        <v>0</v>
      </c>
      <c r="AC4608" s="15">
        <f t="shared" si="1459"/>
        <v>471.6</v>
      </c>
      <c r="AD4608" s="48">
        <f>(ROUND(AC4608-AC4604,1)/AC4604)</f>
        <v>-6.4285714285714279E-2</v>
      </c>
      <c r="AE4608" s="60"/>
    </row>
    <row r="4609" spans="1:31">
      <c r="A4609" s="99" t="s">
        <v>653</v>
      </c>
      <c r="B4609" s="91"/>
      <c r="C4609" s="21" t="s">
        <v>339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20</v>
      </c>
      <c r="K4609" s="13">
        <v>0</v>
      </c>
      <c r="L4609" s="13">
        <v>50</v>
      </c>
      <c r="M4609" s="13">
        <v>0</v>
      </c>
      <c r="N4609" s="14">
        <f>D4609*$D$8</f>
        <v>180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(N4609/100)*(I4609*$I$8)+(N4609/100)*(J4609*$J$8)+(N4609/100)*(L4609*$L$8)</f>
        <v>291.60000000000002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5"/>
        <v>471.6</v>
      </c>
      <c r="Y4609" s="14">
        <f t="shared" si="1456"/>
        <v>0</v>
      </c>
      <c r="Z4609" s="14">
        <f t="shared" si="1457"/>
        <v>0</v>
      </c>
      <c r="AA4609" s="14">
        <f t="shared" si="1458"/>
        <v>0</v>
      </c>
      <c r="AB4609" s="14">
        <f t="shared" si="1460"/>
        <v>0</v>
      </c>
      <c r="AC4609" s="15">
        <f t="shared" si="1459"/>
        <v>471.6</v>
      </c>
      <c r="AD4609" s="48">
        <f>(ROUND(AC4609-AC4604,1)/AC4604)</f>
        <v>-6.4285714285714279E-2</v>
      </c>
    </row>
    <row r="4610" spans="1:31">
      <c r="A4610" s="99" t="s">
        <v>594</v>
      </c>
      <c r="B4610" s="91"/>
      <c r="C4610" s="21" t="s">
        <v>1</v>
      </c>
      <c r="D4610" s="12">
        <v>45</v>
      </c>
      <c r="E4610" s="12">
        <v>95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118</v>
      </c>
      <c r="L4610" s="13">
        <v>0</v>
      </c>
      <c r="M4610" s="13">
        <v>0</v>
      </c>
      <c r="N4610" s="14">
        <f>D4610*$D$9</f>
        <v>58.5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(N4610/100)*(I4610*$I$9)+(N4610/100)*(J4610*$J$9)+(N4610/100)*(L4610*$L$9)</f>
        <v>46.8</v>
      </c>
      <c r="T4610" s="14">
        <f>(O4610/100)*(K4610*$K$9)</f>
        <v>336.3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5"/>
        <v>105.3</v>
      </c>
      <c r="Y4610" s="14">
        <f t="shared" si="1456"/>
        <v>478.8</v>
      </c>
      <c r="Z4610" s="14">
        <f t="shared" si="1457"/>
        <v>0</v>
      </c>
      <c r="AA4610" s="14">
        <f t="shared" si="1458"/>
        <v>0</v>
      </c>
      <c r="AB4610" s="14">
        <f t="shared" si="1460"/>
        <v>0</v>
      </c>
      <c r="AC4610" s="15">
        <f t="shared" si="1459"/>
        <v>584.1</v>
      </c>
      <c r="AD4610" s="48">
        <f>(ROUND(AC4610-AC4604,1)/AC4604)</f>
        <v>0.15892857142857142</v>
      </c>
      <c r="AE4610" s="113"/>
    </row>
    <row r="4611" spans="1:31">
      <c r="A4611" s="99" t="s">
        <v>829</v>
      </c>
      <c r="B4611" s="91"/>
      <c r="C4611" s="21" t="s">
        <v>2</v>
      </c>
      <c r="D4611" s="12">
        <v>45</v>
      </c>
      <c r="E4611" s="12">
        <v>0</v>
      </c>
      <c r="F4611" s="12">
        <v>96</v>
      </c>
      <c r="G4611" s="12">
        <v>0</v>
      </c>
      <c r="H4611" s="12">
        <v>0</v>
      </c>
      <c r="I4611" s="13">
        <v>20</v>
      </c>
      <c r="J4611" s="13">
        <v>20</v>
      </c>
      <c r="K4611" s="13">
        <v>48</v>
      </c>
      <c r="L4611" s="13">
        <v>48</v>
      </c>
      <c r="M4611" s="13">
        <v>0</v>
      </c>
      <c r="N4611" s="14">
        <f>D4611*$D$10</f>
        <v>58.5</v>
      </c>
      <c r="O4611" s="14">
        <f>E4611*$E$10</f>
        <v>0</v>
      </c>
      <c r="P4611" s="14">
        <f>F4611*$F$10</f>
        <v>144</v>
      </c>
      <c r="Q4611" s="14">
        <f>G4611*$G$10</f>
        <v>0</v>
      </c>
      <c r="R4611" s="14">
        <f>H4611*$H$10</f>
        <v>0</v>
      </c>
      <c r="S4611" s="14">
        <f>(N4611/100)*(I4611*$I$10)+(N4611/100)*(J4611*$J$10)+(N4611/100)*(L4611*$L$10)</f>
        <v>102.96</v>
      </c>
      <c r="T4611" s="14">
        <f>(O4611/100)*(K4611*$J$10)</f>
        <v>0</v>
      </c>
      <c r="U4611" s="14">
        <f>(P4611/100)*(K4611*$K$10)+(P4611/100)*(L4611*$L$10)</f>
        <v>276.48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5"/>
        <v>161.45999999999998</v>
      </c>
      <c r="Y4611" s="14">
        <f t="shared" si="1456"/>
        <v>0</v>
      </c>
      <c r="Z4611" s="14">
        <f t="shared" si="1457"/>
        <v>420.48</v>
      </c>
      <c r="AA4611" s="14">
        <f t="shared" si="1458"/>
        <v>0</v>
      </c>
      <c r="AB4611" s="14">
        <f t="shared" si="1460"/>
        <v>0</v>
      </c>
      <c r="AC4611" s="15">
        <f t="shared" si="1459"/>
        <v>581.9</v>
      </c>
      <c r="AD4611" s="48">
        <f>(ROUND(AC4611-AC4604,1)/AC4604)</f>
        <v>0.15456349206349207</v>
      </c>
    </row>
    <row r="4612" spans="1:31">
      <c r="A4612" s="99" t="s">
        <v>830</v>
      </c>
      <c r="B4612" s="91"/>
      <c r="C4612" s="21" t="s">
        <v>3</v>
      </c>
      <c r="D4612" s="12">
        <v>45</v>
      </c>
      <c r="E4612" s="12">
        <v>0</v>
      </c>
      <c r="F4612" s="12">
        <v>0</v>
      </c>
      <c r="G4612" s="12">
        <v>97</v>
      </c>
      <c r="H4612" s="12">
        <v>0</v>
      </c>
      <c r="I4612" s="13">
        <v>20</v>
      </c>
      <c r="J4612" s="13">
        <v>20</v>
      </c>
      <c r="K4612" s="13">
        <v>0</v>
      </c>
      <c r="L4612" s="13">
        <v>81</v>
      </c>
      <c r="M4612" s="13">
        <v>0</v>
      </c>
      <c r="N4612" s="14">
        <f>D4612*$D$11</f>
        <v>58.5</v>
      </c>
      <c r="O4612" s="14">
        <f>E4612*$E$11</f>
        <v>0</v>
      </c>
      <c r="P4612" s="14">
        <f>F4612*$F$11</f>
        <v>0</v>
      </c>
      <c r="Q4612" s="14">
        <f>G4612*$G$11</f>
        <v>145.5</v>
      </c>
      <c r="R4612" s="14">
        <f>H4612*$H$11</f>
        <v>0</v>
      </c>
      <c r="S4612" s="14">
        <f>(N4612/100)*(I4612*$I$11)+(N4612/100)*(J4612*$J$11)+(N4612/100)*(L4612*$L$11)</f>
        <v>141.57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235.71</v>
      </c>
      <c r="W4612" s="14">
        <f>(R4612/100)*(K4612*$K$11)+(R4612/100)*(L4612*$L$11)</f>
        <v>0</v>
      </c>
      <c r="X4612" s="14">
        <f t="shared" si="1455"/>
        <v>200.07</v>
      </c>
      <c r="Y4612" s="14">
        <f t="shared" si="1456"/>
        <v>0</v>
      </c>
      <c r="Z4612" s="14">
        <f t="shared" si="1457"/>
        <v>0</v>
      </c>
      <c r="AA4612" s="14">
        <f t="shared" si="1458"/>
        <v>381.21000000000004</v>
      </c>
      <c r="AB4612" s="14">
        <f t="shared" si="1460"/>
        <v>0</v>
      </c>
      <c r="AC4612" s="15">
        <f t="shared" si="1459"/>
        <v>581.29999999999995</v>
      </c>
      <c r="AD4612" s="48">
        <f>(ROUND(AC4612-AC4604,1)/AC4604)</f>
        <v>0.15337301587301586</v>
      </c>
      <c r="AE4612" s="113"/>
    </row>
    <row r="4613" spans="1:31">
      <c r="A4613" s="99" t="s">
        <v>831</v>
      </c>
      <c r="B4613" s="91"/>
      <c r="C4613" s="21" t="s">
        <v>4</v>
      </c>
      <c r="D4613" s="12">
        <v>45</v>
      </c>
      <c r="E4613" s="12">
        <v>0</v>
      </c>
      <c r="F4613" s="12">
        <v>0</v>
      </c>
      <c r="G4613" s="12">
        <v>0</v>
      </c>
      <c r="H4613" s="12">
        <v>96</v>
      </c>
      <c r="I4613" s="13">
        <v>20</v>
      </c>
      <c r="J4613" s="13">
        <v>20</v>
      </c>
      <c r="K4613" s="13">
        <v>48</v>
      </c>
      <c r="L4613" s="13">
        <v>48</v>
      </c>
      <c r="M4613" s="13">
        <v>0</v>
      </c>
      <c r="N4613" s="14">
        <f>D4613*$D$12</f>
        <v>58.5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144</v>
      </c>
      <c r="S4613" s="14">
        <f>(N4613/100)*(I4613*$I$12)+(N4613/100)*(J4613*$J$12)+(N4613/100)*(L4613*$L$12)</f>
        <v>102.96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276.48</v>
      </c>
      <c r="X4613" s="14">
        <f t="shared" si="1455"/>
        <v>161.45999999999998</v>
      </c>
      <c r="Y4613" s="14">
        <f t="shared" si="1456"/>
        <v>0</v>
      </c>
      <c r="Z4613" s="14">
        <f t="shared" si="1457"/>
        <v>0</v>
      </c>
      <c r="AA4613" s="14">
        <f t="shared" si="1458"/>
        <v>0</v>
      </c>
      <c r="AB4613" s="14">
        <f t="shared" si="1460"/>
        <v>420.48</v>
      </c>
      <c r="AC4613" s="15">
        <f t="shared" si="1459"/>
        <v>581.9</v>
      </c>
      <c r="AD4613" s="48">
        <f>(ROUND(AC4613-AC4604,1)/AC4604)</f>
        <v>0.15456349206349207</v>
      </c>
    </row>
    <row r="4614" spans="1:31">
      <c r="A4614" s="99" t="s">
        <v>832</v>
      </c>
      <c r="B4614" s="91"/>
      <c r="C4614" s="21" t="s">
        <v>327</v>
      </c>
      <c r="D4614" s="12">
        <v>90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20</v>
      </c>
      <c r="K4614" s="13">
        <v>0</v>
      </c>
      <c r="L4614" s="13">
        <v>50</v>
      </c>
      <c r="M4614" s="13">
        <v>75</v>
      </c>
      <c r="N4614" s="14">
        <f>D4614*$D$13</f>
        <v>135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(N4614/100)*(I4614*$I$13)+(N4614/100)*(J4614*$J$13)+(N4614/100)*(M4614*$M$13)+(N4614/100)*(L4614*$L$13)</f>
        <v>445.5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 t="shared" si="1455"/>
        <v>580.5</v>
      </c>
      <c r="Y4614" s="14">
        <f t="shared" si="1456"/>
        <v>0</v>
      </c>
      <c r="Z4614" s="14">
        <f t="shared" si="1457"/>
        <v>0</v>
      </c>
      <c r="AA4614" s="14">
        <f t="shared" si="1458"/>
        <v>0</v>
      </c>
      <c r="AB4614" s="14">
        <f t="shared" si="1460"/>
        <v>0</v>
      </c>
      <c r="AC4614" s="15">
        <f t="shared" si="1459"/>
        <v>580.5</v>
      </c>
      <c r="AD4614" s="48">
        <f>(ROUND(AC4614-AC4604,1)/AC4604)</f>
        <v>0.15178571428571427</v>
      </c>
      <c r="AE4614" s="113"/>
    </row>
    <row r="4615" spans="1:31">
      <c r="A4615" s="99" t="s">
        <v>833</v>
      </c>
      <c r="B4615" s="91"/>
      <c r="C4615" s="21" t="s">
        <v>328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20</v>
      </c>
      <c r="K4615" s="13">
        <v>90</v>
      </c>
      <c r="L4615" s="13">
        <v>0</v>
      </c>
      <c r="M4615" s="13">
        <v>0</v>
      </c>
      <c r="N4615" s="14">
        <f>D4615*$D$14</f>
        <v>165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429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5"/>
        <v>594</v>
      </c>
      <c r="Y4615" s="14">
        <f t="shared" si="1456"/>
        <v>0</v>
      </c>
      <c r="Z4615" s="14">
        <f t="shared" si="1457"/>
        <v>0</v>
      </c>
      <c r="AA4615" s="14">
        <f t="shared" si="1458"/>
        <v>0</v>
      </c>
      <c r="AB4615" s="14">
        <f t="shared" si="1460"/>
        <v>0</v>
      </c>
      <c r="AC4615" s="15">
        <f t="shared" si="1459"/>
        <v>594</v>
      </c>
      <c r="AD4615" s="48">
        <f>(ROUND(AC4615-AC4604,1)/AC4604)</f>
        <v>0.17857142857142858</v>
      </c>
    </row>
    <row r="4616" spans="1:31">
      <c r="A4616" s="99"/>
      <c r="B4616" s="91"/>
      <c r="C4616" s="21" t="s">
        <v>329</v>
      </c>
      <c r="D4616" s="12">
        <v>110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20</v>
      </c>
      <c r="K4616" s="13">
        <v>0</v>
      </c>
      <c r="L4616" s="13">
        <v>90</v>
      </c>
      <c r="M4616" s="13">
        <v>0</v>
      </c>
      <c r="N4616" s="14">
        <f>D4616*$D$15</f>
        <v>165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429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5"/>
        <v>594</v>
      </c>
      <c r="Y4616" s="14">
        <f t="shared" si="1456"/>
        <v>0</v>
      </c>
      <c r="Z4616" s="14">
        <f t="shared" si="1457"/>
        <v>0</v>
      </c>
      <c r="AA4616" s="14">
        <f t="shared" si="1458"/>
        <v>0</v>
      </c>
      <c r="AB4616" s="14">
        <f t="shared" si="1460"/>
        <v>0</v>
      </c>
      <c r="AC4616" s="15">
        <f t="shared" si="1459"/>
        <v>594</v>
      </c>
      <c r="AD4616" s="48">
        <f>(ROUND(AC4616-AC4604,1)/AC4604)</f>
        <v>0.17857142857142858</v>
      </c>
      <c r="AE4616" s="113"/>
    </row>
    <row r="4617" spans="1:31">
      <c r="A4617" s="99"/>
      <c r="B4617" s="91"/>
      <c r="C4617" s="21" t="s">
        <v>325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50</v>
      </c>
      <c r="K4617" s="13">
        <v>0</v>
      </c>
      <c r="L4617" s="13">
        <v>50</v>
      </c>
      <c r="M4617" s="13">
        <v>0</v>
      </c>
      <c r="N4617" s="14">
        <f>D4617*$D$16</f>
        <v>144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(N4617/100)*(I4617*$I$16)+(N4617/100)*(J4617*$J$16)+(N4617/100)*(L4617*$L$16)</f>
        <v>424.8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5"/>
        <v>568.79999999999995</v>
      </c>
      <c r="Y4617" s="14">
        <f t="shared" si="1456"/>
        <v>0</v>
      </c>
      <c r="Z4617" s="14">
        <f t="shared" si="1457"/>
        <v>0</v>
      </c>
      <c r="AA4617" s="14">
        <f t="shared" si="1458"/>
        <v>0</v>
      </c>
      <c r="AB4617" s="14">
        <f t="shared" si="1460"/>
        <v>0</v>
      </c>
      <c r="AC4617" s="15">
        <f t="shared" si="1459"/>
        <v>568.79999999999995</v>
      </c>
      <c r="AD4617" s="48">
        <f>(ROUND(AC4617-AC4604,1)/AC4604)</f>
        <v>0.12857142857142856</v>
      </c>
    </row>
    <row r="4618" spans="1:31">
      <c r="A4618" s="99"/>
      <c r="B4618" s="91"/>
      <c r="C4618" s="21" t="s">
        <v>326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D4618*$D$17</f>
        <v>144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(N4618/100)*(I4618*$I$17)+(N4618/100)*(J4618*$J$17)+(N4618/100)*(L4618*$L$17)</f>
        <v>424.8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5"/>
        <v>568.79999999999995</v>
      </c>
      <c r="Y4618" s="14">
        <f t="shared" si="1456"/>
        <v>0</v>
      </c>
      <c r="Z4618" s="14">
        <f t="shared" si="1457"/>
        <v>0</v>
      </c>
      <c r="AA4618" s="14">
        <f t="shared" si="1458"/>
        <v>0</v>
      </c>
      <c r="AB4618" s="14">
        <f t="shared" si="1460"/>
        <v>0</v>
      </c>
      <c r="AC4618" s="15">
        <f t="shared" si="1459"/>
        <v>568.79999999999995</v>
      </c>
      <c r="AD4618" s="48">
        <f>(ROUND(AC4618-AC4604,1)/AC4604)</f>
        <v>0.12857142857142856</v>
      </c>
    </row>
    <row r="4619" spans="1:31">
      <c r="A4619" s="106" t="s">
        <v>0</v>
      </c>
      <c r="B4619" s="92" t="s">
        <v>545</v>
      </c>
      <c r="C4619" s="50" t="s">
        <v>241</v>
      </c>
      <c r="D4619" s="11">
        <v>160</v>
      </c>
      <c r="E4619" s="11">
        <v>0</v>
      </c>
      <c r="F4619" s="11">
        <v>0</v>
      </c>
      <c r="G4619" s="11">
        <v>0</v>
      </c>
      <c r="H4619" s="11">
        <v>0</v>
      </c>
      <c r="I4619" s="51">
        <v>30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320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192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33" si="1461">N4619+S4619</f>
        <v>512</v>
      </c>
      <c r="Y4619" s="52">
        <f t="shared" ref="Y4619:Y4633" si="1462">O4619+T4619</f>
        <v>0</v>
      </c>
      <c r="Z4619" s="52">
        <f t="shared" ref="Z4619:Z4633" si="1463">P4619+U4619</f>
        <v>0</v>
      </c>
      <c r="AA4619" s="52">
        <f t="shared" ref="AA4619:AA4633" si="1464">Q4619+V4619</f>
        <v>0</v>
      </c>
      <c r="AB4619" s="52">
        <f>R4619+W4619</f>
        <v>0</v>
      </c>
      <c r="AC4619" s="53">
        <f>ROUND(X4619+Y4619+Z4619+AA4619+AB4619,1)</f>
        <v>512</v>
      </c>
      <c r="AD4619" s="58"/>
    </row>
    <row r="4620" spans="1:31">
      <c r="A4620" s="99" t="s">
        <v>800</v>
      </c>
      <c r="B4620" s="93">
        <v>40</v>
      </c>
      <c r="C4620" s="21" t="s">
        <v>324</v>
      </c>
      <c r="D4620" s="12">
        <v>160</v>
      </c>
      <c r="E4620" s="12">
        <v>0</v>
      </c>
      <c r="F4620" s="12">
        <v>0</v>
      </c>
      <c r="G4620" s="12">
        <v>0</v>
      </c>
      <c r="H4620" s="12">
        <v>0</v>
      </c>
      <c r="I4620" s="13">
        <v>35</v>
      </c>
      <c r="J4620" s="13">
        <v>15</v>
      </c>
      <c r="K4620" s="13">
        <v>0</v>
      </c>
      <c r="L4620" s="13">
        <v>0</v>
      </c>
      <c r="M4620" s="13">
        <v>0</v>
      </c>
      <c r="N4620" s="14">
        <f>D4620*$D$4</f>
        <v>256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320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61"/>
        <v>576</v>
      </c>
      <c r="Y4620" s="14">
        <f t="shared" si="1462"/>
        <v>0</v>
      </c>
      <c r="Z4620" s="14">
        <f t="shared" si="1463"/>
        <v>0</v>
      </c>
      <c r="AA4620" s="14">
        <f t="shared" si="1464"/>
        <v>0</v>
      </c>
      <c r="AB4620" s="14">
        <f>R4620+W4620</f>
        <v>0</v>
      </c>
      <c r="AC4620" s="15">
        <f>ROUND(X4620+Y4620+Z4620+AA4620+AB4620,1)</f>
        <v>576</v>
      </c>
      <c r="AD4620" s="48">
        <f>(ROUND(AC4620-AC4619,1)/AC4619)</f>
        <v>0.125</v>
      </c>
    </row>
    <row r="4621" spans="1:31">
      <c r="A4621" s="99" t="s">
        <v>801</v>
      </c>
      <c r="B4621" s="93">
        <v>0</v>
      </c>
      <c r="C4621" s="21" t="s">
        <v>834</v>
      </c>
      <c r="D4621" s="12">
        <v>160</v>
      </c>
      <c r="E4621" s="12">
        <v>0</v>
      </c>
      <c r="F4621" s="12">
        <v>0</v>
      </c>
      <c r="G4621" s="12">
        <v>0</v>
      </c>
      <c r="H4621" s="12">
        <v>0</v>
      </c>
      <c r="I4621" s="13">
        <v>30</v>
      </c>
      <c r="J4621" s="13">
        <v>0</v>
      </c>
      <c r="K4621" s="13">
        <v>0</v>
      </c>
      <c r="L4621" s="13">
        <v>0</v>
      </c>
      <c r="M4621" s="13">
        <v>0</v>
      </c>
      <c r="N4621" s="14">
        <f>D4621*$D$5</f>
        <v>320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172.8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61"/>
        <v>492.8</v>
      </c>
      <c r="Y4621" s="14">
        <f t="shared" si="1462"/>
        <v>0</v>
      </c>
      <c r="Z4621" s="14">
        <f t="shared" si="1463"/>
        <v>0</v>
      </c>
      <c r="AA4621" s="14">
        <f t="shared" si="1464"/>
        <v>0</v>
      </c>
      <c r="AB4621" s="14">
        <f>R4621+W4621</f>
        <v>0</v>
      </c>
      <c r="AC4621" s="15">
        <f t="shared" ref="AC4621:AC4633" si="1465">ROUND(X4621+Y4621+Z4621+AA4621+AB4621,1)</f>
        <v>492.8</v>
      </c>
      <c r="AD4621" s="48">
        <f>(ROUND(AC4621-AC4619,1)/AC4619)</f>
        <v>-3.7499999999999999E-2</v>
      </c>
    </row>
    <row r="4622" spans="1:31">
      <c r="A4622" s="99" t="s">
        <v>802</v>
      </c>
      <c r="B4622" s="93">
        <v>0</v>
      </c>
      <c r="C4622" s="21" t="s">
        <v>337</v>
      </c>
      <c r="D4622" s="12">
        <v>160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>D4622*$D$6</f>
        <v>320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172.8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61"/>
        <v>492.8</v>
      </c>
      <c r="Y4622" s="14">
        <f t="shared" si="1462"/>
        <v>0</v>
      </c>
      <c r="Z4622" s="14">
        <f t="shared" si="1463"/>
        <v>0</v>
      </c>
      <c r="AA4622" s="14">
        <f t="shared" si="1464"/>
        <v>0</v>
      </c>
      <c r="AB4622" s="14">
        <f t="shared" ref="AB4622:AB4633" si="1466">R4622+W4622</f>
        <v>0</v>
      </c>
      <c r="AC4622" s="15">
        <f t="shared" si="1465"/>
        <v>492.8</v>
      </c>
      <c r="AD4622" s="48">
        <f>(ROUND(AC4622-AC4619,1)/AC4619)</f>
        <v>-3.7499999999999999E-2</v>
      </c>
    </row>
    <row r="4623" spans="1:31">
      <c r="A4623" s="99" t="s">
        <v>803</v>
      </c>
      <c r="B4623" s="93">
        <v>0</v>
      </c>
      <c r="C4623" s="21" t="s">
        <v>338</v>
      </c>
      <c r="D4623" s="12">
        <v>160</v>
      </c>
      <c r="E4623" s="12">
        <v>0</v>
      </c>
      <c r="F4623" s="12">
        <v>0</v>
      </c>
      <c r="G4623" s="12">
        <v>0</v>
      </c>
      <c r="H4623" s="12">
        <v>0</v>
      </c>
      <c r="I4623" s="13">
        <v>30</v>
      </c>
      <c r="J4623" s="13">
        <v>0</v>
      </c>
      <c r="K4623" s="13">
        <v>0</v>
      </c>
      <c r="L4623" s="13">
        <v>0</v>
      </c>
      <c r="M4623" s="13">
        <v>0</v>
      </c>
      <c r="N4623" s="14">
        <f>D4623*$D$7</f>
        <v>320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172.8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61"/>
        <v>492.8</v>
      </c>
      <c r="Y4623" s="14">
        <f t="shared" si="1462"/>
        <v>0</v>
      </c>
      <c r="Z4623" s="14">
        <f t="shared" si="1463"/>
        <v>0</v>
      </c>
      <c r="AA4623" s="14">
        <f t="shared" si="1464"/>
        <v>0</v>
      </c>
      <c r="AB4623" s="14">
        <f t="shared" si="1466"/>
        <v>0</v>
      </c>
      <c r="AC4623" s="15">
        <f t="shared" si="1465"/>
        <v>492.8</v>
      </c>
      <c r="AD4623" s="48">
        <f>(ROUND(AC4623-AC4619,1)/AC4619)</f>
        <v>-3.7499999999999999E-2</v>
      </c>
    </row>
    <row r="4624" spans="1:31">
      <c r="A4624" s="99" t="s">
        <v>653</v>
      </c>
      <c r="B4624" s="93"/>
      <c r="C4624" s="21" t="s">
        <v>339</v>
      </c>
      <c r="D4624" s="12">
        <v>160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>D4624*$D$8</f>
        <v>320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172.8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61"/>
        <v>492.8</v>
      </c>
      <c r="Y4624" s="14">
        <f t="shared" si="1462"/>
        <v>0</v>
      </c>
      <c r="Z4624" s="14">
        <f t="shared" si="1463"/>
        <v>0</v>
      </c>
      <c r="AA4624" s="14">
        <f t="shared" si="1464"/>
        <v>0</v>
      </c>
      <c r="AB4624" s="14">
        <f t="shared" si="1466"/>
        <v>0</v>
      </c>
      <c r="AC4624" s="15">
        <f t="shared" si="1465"/>
        <v>492.8</v>
      </c>
      <c r="AD4624" s="48">
        <f>(ROUND(AC4624-AC4619,1)/AC4619)</f>
        <v>-3.7499999999999999E-2</v>
      </c>
    </row>
    <row r="4625" spans="1:30">
      <c r="A4625" s="99" t="s">
        <v>594</v>
      </c>
      <c r="B4625" s="93"/>
      <c r="C4625" s="21" t="s">
        <v>1</v>
      </c>
      <c r="D4625" s="12">
        <v>80</v>
      </c>
      <c r="E4625" s="12">
        <v>160</v>
      </c>
      <c r="F4625" s="12">
        <v>0</v>
      </c>
      <c r="G4625" s="12">
        <v>0</v>
      </c>
      <c r="H4625" s="12">
        <v>0</v>
      </c>
      <c r="I4625" s="13">
        <v>30</v>
      </c>
      <c r="J4625" s="13">
        <v>0</v>
      </c>
      <c r="K4625" s="13">
        <v>40</v>
      </c>
      <c r="L4625" s="13">
        <v>0</v>
      </c>
      <c r="M4625" s="13">
        <v>0</v>
      </c>
      <c r="N4625" s="14">
        <f>D4625*$D$9</f>
        <v>104</v>
      </c>
      <c r="O4625" s="14">
        <f>E4625*$E$9</f>
        <v>240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62.400000000000006</v>
      </c>
      <c r="T4625" s="14">
        <f>(O4625/100)*(K4625*$K$9)</f>
        <v>192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61"/>
        <v>166.4</v>
      </c>
      <c r="Y4625" s="14">
        <f t="shared" si="1462"/>
        <v>432</v>
      </c>
      <c r="Z4625" s="14">
        <f t="shared" si="1463"/>
        <v>0</v>
      </c>
      <c r="AA4625" s="14">
        <f t="shared" si="1464"/>
        <v>0</v>
      </c>
      <c r="AB4625" s="14">
        <f t="shared" si="1466"/>
        <v>0</v>
      </c>
      <c r="AC4625" s="15">
        <f t="shared" si="1465"/>
        <v>598.4</v>
      </c>
      <c r="AD4625" s="48">
        <f>(ROUND(AC4625-AC4619,1)/AC4619)</f>
        <v>0.16875000000000001</v>
      </c>
    </row>
    <row r="4626" spans="1:30">
      <c r="A4626" s="99" t="s">
        <v>829</v>
      </c>
      <c r="B4626" s="93"/>
      <c r="C4626" s="21" t="s">
        <v>2</v>
      </c>
      <c r="D4626" s="12">
        <v>80</v>
      </c>
      <c r="E4626" s="12">
        <v>0</v>
      </c>
      <c r="F4626" s="12">
        <v>160</v>
      </c>
      <c r="G4626" s="12">
        <v>0</v>
      </c>
      <c r="H4626" s="12">
        <v>0</v>
      </c>
      <c r="I4626" s="13">
        <v>30</v>
      </c>
      <c r="J4626" s="13">
        <v>0</v>
      </c>
      <c r="K4626" s="13">
        <v>20</v>
      </c>
      <c r="L4626" s="13">
        <v>20</v>
      </c>
      <c r="M4626" s="13">
        <v>0</v>
      </c>
      <c r="N4626" s="14">
        <f>D4626*$D$10</f>
        <v>104</v>
      </c>
      <c r="O4626" s="14">
        <f>E4626*$E$10</f>
        <v>0</v>
      </c>
      <c r="P4626" s="14">
        <f>F4626*$F$10</f>
        <v>240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62.400000000000006</v>
      </c>
      <c r="T4626" s="14">
        <f>(O4626/100)*(K4626*$J$10)</f>
        <v>0</v>
      </c>
      <c r="U4626" s="14">
        <f>(P4626/100)*(K4626*$K$10)+(P4626/100)*(L4626*$L$10)</f>
        <v>192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61"/>
        <v>166.4</v>
      </c>
      <c r="Y4626" s="14">
        <f t="shared" si="1462"/>
        <v>0</v>
      </c>
      <c r="Z4626" s="14">
        <f t="shared" si="1463"/>
        <v>432</v>
      </c>
      <c r="AA4626" s="14">
        <f t="shared" si="1464"/>
        <v>0</v>
      </c>
      <c r="AB4626" s="14">
        <f t="shared" si="1466"/>
        <v>0</v>
      </c>
      <c r="AC4626" s="15">
        <f t="shared" si="1465"/>
        <v>598.4</v>
      </c>
      <c r="AD4626" s="48">
        <f>(ROUND(AC4626-AC4619,1)/AC4619)</f>
        <v>0.16875000000000001</v>
      </c>
    </row>
    <row r="4627" spans="1:30">
      <c r="A4627" s="99" t="s">
        <v>830</v>
      </c>
      <c r="B4627" s="93"/>
      <c r="C4627" s="21" t="s">
        <v>3</v>
      </c>
      <c r="D4627" s="12">
        <v>80</v>
      </c>
      <c r="E4627" s="12">
        <v>0</v>
      </c>
      <c r="F4627" s="12">
        <v>0</v>
      </c>
      <c r="G4627" s="12">
        <v>160</v>
      </c>
      <c r="H4627" s="12">
        <v>0</v>
      </c>
      <c r="I4627" s="13">
        <v>30</v>
      </c>
      <c r="J4627" s="13">
        <v>0</v>
      </c>
      <c r="K4627" s="13">
        <v>0</v>
      </c>
      <c r="L4627" s="13">
        <v>40</v>
      </c>
      <c r="M4627" s="13">
        <v>0</v>
      </c>
      <c r="N4627" s="14">
        <f>D4627*$D$11</f>
        <v>104</v>
      </c>
      <c r="O4627" s="14">
        <f>E4627*$E$11</f>
        <v>0</v>
      </c>
      <c r="P4627" s="14">
        <f>F4627*$F$11</f>
        <v>0</v>
      </c>
      <c r="Q4627" s="14">
        <f>G4627*$G$11</f>
        <v>240</v>
      </c>
      <c r="R4627" s="14">
        <f>H4627*$H$11</f>
        <v>0</v>
      </c>
      <c r="S4627" s="14">
        <f>(N4627/100)*(I4627*$I$11)+(N4627/100)*(J4627*$J$11)</f>
        <v>62.400000000000006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192</v>
      </c>
      <c r="W4627" s="14">
        <f>(R4627/100)*(K4627*$K$11)+(R4627/100)*(L4627*$L$11)</f>
        <v>0</v>
      </c>
      <c r="X4627" s="14">
        <f t="shared" si="1461"/>
        <v>166.4</v>
      </c>
      <c r="Y4627" s="14">
        <f t="shared" si="1462"/>
        <v>0</v>
      </c>
      <c r="Z4627" s="14">
        <f t="shared" si="1463"/>
        <v>0</v>
      </c>
      <c r="AA4627" s="14">
        <f t="shared" si="1464"/>
        <v>432</v>
      </c>
      <c r="AB4627" s="14">
        <f t="shared" si="1466"/>
        <v>0</v>
      </c>
      <c r="AC4627" s="15">
        <f t="shared" si="1465"/>
        <v>598.4</v>
      </c>
      <c r="AD4627" s="48">
        <f>(ROUND(AC4627-AC4619,1)/AC4619)</f>
        <v>0.16875000000000001</v>
      </c>
    </row>
    <row r="4628" spans="1:30">
      <c r="A4628" s="99" t="s">
        <v>831</v>
      </c>
      <c r="B4628" s="93"/>
      <c r="C4628" s="21" t="s">
        <v>4</v>
      </c>
      <c r="D4628" s="12">
        <v>80</v>
      </c>
      <c r="E4628" s="12">
        <v>0</v>
      </c>
      <c r="F4628" s="12">
        <v>0</v>
      </c>
      <c r="G4628" s="12">
        <v>0</v>
      </c>
      <c r="H4628" s="12">
        <v>160</v>
      </c>
      <c r="I4628" s="13">
        <v>30</v>
      </c>
      <c r="J4628" s="13">
        <v>0</v>
      </c>
      <c r="K4628" s="13">
        <v>20</v>
      </c>
      <c r="L4628" s="13">
        <v>20</v>
      </c>
      <c r="M4628" s="13">
        <v>0</v>
      </c>
      <c r="N4628" s="14">
        <f>D4628*$D$12</f>
        <v>104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240</v>
      </c>
      <c r="S4628" s="14">
        <f>(N4628/100)*(I4628*$I$12)+(N4628/100)*(J4628*$J$12)</f>
        <v>62.400000000000006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192</v>
      </c>
      <c r="X4628" s="14">
        <f t="shared" si="1461"/>
        <v>166.4</v>
      </c>
      <c r="Y4628" s="14">
        <f t="shared" si="1462"/>
        <v>0</v>
      </c>
      <c r="Z4628" s="14">
        <f t="shared" si="1463"/>
        <v>0</v>
      </c>
      <c r="AA4628" s="14">
        <f t="shared" si="1464"/>
        <v>0</v>
      </c>
      <c r="AB4628" s="14">
        <f t="shared" si="1466"/>
        <v>432</v>
      </c>
      <c r="AC4628" s="15">
        <f t="shared" si="1465"/>
        <v>598.4</v>
      </c>
      <c r="AD4628" s="48">
        <f>(ROUND(AC4628-AC4619,1)/AC4619)</f>
        <v>0.16875000000000001</v>
      </c>
    </row>
    <row r="4629" spans="1:30">
      <c r="A4629" s="99" t="s">
        <v>832</v>
      </c>
      <c r="B4629" s="93"/>
      <c r="C4629" s="21" t="s">
        <v>327</v>
      </c>
      <c r="D4629" s="12">
        <v>160</v>
      </c>
      <c r="E4629" s="12">
        <v>0</v>
      </c>
      <c r="F4629" s="12">
        <v>0</v>
      </c>
      <c r="G4629" s="12">
        <v>0</v>
      </c>
      <c r="H4629" s="12">
        <v>0</v>
      </c>
      <c r="I4629" s="13">
        <v>30</v>
      </c>
      <c r="J4629" s="13">
        <v>0</v>
      </c>
      <c r="K4629" s="13">
        <v>0</v>
      </c>
      <c r="L4629" s="13">
        <v>0</v>
      </c>
      <c r="M4629" s="13">
        <v>45</v>
      </c>
      <c r="N4629" s="14">
        <f>D4629*$D$13</f>
        <v>240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360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600</v>
      </c>
      <c r="Y4629" s="14">
        <f t="shared" si="1462"/>
        <v>0</v>
      </c>
      <c r="Z4629" s="14">
        <f t="shared" si="1463"/>
        <v>0</v>
      </c>
      <c r="AA4629" s="14">
        <f t="shared" si="1464"/>
        <v>0</v>
      </c>
      <c r="AB4629" s="14">
        <f t="shared" si="1466"/>
        <v>0</v>
      </c>
      <c r="AC4629" s="15">
        <f t="shared" si="1465"/>
        <v>600</v>
      </c>
      <c r="AD4629" s="48">
        <f>(ROUND(AC4629-AC4619,1)/AC4619)</f>
        <v>0.171875</v>
      </c>
    </row>
    <row r="4630" spans="1:30">
      <c r="A4630" s="99" t="s">
        <v>833</v>
      </c>
      <c r="B4630" s="93"/>
      <c r="C4630" s="21" t="s">
        <v>328</v>
      </c>
      <c r="D4630" s="12">
        <v>160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0</v>
      </c>
      <c r="K4630" s="13">
        <v>45</v>
      </c>
      <c r="L4630" s="13">
        <v>0</v>
      </c>
      <c r="M4630" s="13">
        <v>0</v>
      </c>
      <c r="N4630" s="14">
        <f>D4630*$D$14</f>
        <v>240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360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61"/>
        <v>600</v>
      </c>
      <c r="Y4630" s="14">
        <f t="shared" si="1462"/>
        <v>0</v>
      </c>
      <c r="Z4630" s="14">
        <f t="shared" si="1463"/>
        <v>0</v>
      </c>
      <c r="AA4630" s="14">
        <f t="shared" si="1464"/>
        <v>0</v>
      </c>
      <c r="AB4630" s="14">
        <f t="shared" si="1466"/>
        <v>0</v>
      </c>
      <c r="AC4630" s="15">
        <f t="shared" si="1465"/>
        <v>600</v>
      </c>
      <c r="AD4630" s="48">
        <f>(ROUND(AC4630-AC4619,1)/AC4619)</f>
        <v>0.171875</v>
      </c>
    </row>
    <row r="4631" spans="1:30">
      <c r="A4631" s="99"/>
      <c r="B4631" s="93"/>
      <c r="C4631" s="21" t="s">
        <v>329</v>
      </c>
      <c r="D4631" s="12">
        <v>160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0</v>
      </c>
      <c r="K4631" s="13">
        <v>0</v>
      </c>
      <c r="L4631" s="13">
        <v>45</v>
      </c>
      <c r="M4631" s="13">
        <v>0</v>
      </c>
      <c r="N4631" s="14">
        <f>D4631*$D$15</f>
        <v>240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360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61"/>
        <v>600</v>
      </c>
      <c r="Y4631" s="14">
        <f t="shared" si="1462"/>
        <v>0</v>
      </c>
      <c r="Z4631" s="14">
        <f t="shared" si="1463"/>
        <v>0</v>
      </c>
      <c r="AA4631" s="14">
        <f t="shared" si="1464"/>
        <v>0</v>
      </c>
      <c r="AB4631" s="14">
        <f t="shared" si="1466"/>
        <v>0</v>
      </c>
      <c r="AC4631" s="15">
        <f t="shared" si="1465"/>
        <v>600</v>
      </c>
      <c r="AD4631" s="48">
        <f>(ROUND(AC4631-AC4619,1)/AC4619)</f>
        <v>0.171875</v>
      </c>
    </row>
    <row r="4632" spans="1:30">
      <c r="A4632" s="99"/>
      <c r="B4632" s="93"/>
      <c r="C4632" s="21" t="s">
        <v>325</v>
      </c>
      <c r="D4632" s="12">
        <v>160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25</v>
      </c>
      <c r="K4632" s="13">
        <v>0</v>
      </c>
      <c r="L4632" s="13">
        <v>0</v>
      </c>
      <c r="M4632" s="13">
        <v>0</v>
      </c>
      <c r="N4632" s="14">
        <f>D4632*$D$16</f>
        <v>256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300.8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61"/>
        <v>556.79999999999995</v>
      </c>
      <c r="Y4632" s="14">
        <f t="shared" si="1462"/>
        <v>0</v>
      </c>
      <c r="Z4632" s="14">
        <f t="shared" si="1463"/>
        <v>0</v>
      </c>
      <c r="AA4632" s="14">
        <f t="shared" si="1464"/>
        <v>0</v>
      </c>
      <c r="AB4632" s="14">
        <f t="shared" si="1466"/>
        <v>0</v>
      </c>
      <c r="AC4632" s="15">
        <f t="shared" si="1465"/>
        <v>556.79999999999995</v>
      </c>
      <c r="AD4632" s="48">
        <f>(ROUND(AC4632-AC4619,1)/AC4619)</f>
        <v>8.7499999999999994E-2</v>
      </c>
    </row>
    <row r="4633" spans="1:30">
      <c r="A4633" s="99"/>
      <c r="B4633" s="93"/>
      <c r="C4633" s="21" t="s">
        <v>326</v>
      </c>
      <c r="D4633" s="12">
        <v>160</v>
      </c>
      <c r="E4633" s="12">
        <v>0</v>
      </c>
      <c r="F4633" s="12">
        <v>0</v>
      </c>
      <c r="G4633" s="12">
        <v>0</v>
      </c>
      <c r="H4633" s="12">
        <v>0</v>
      </c>
      <c r="I4633" s="13">
        <v>40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D4633*$D$17</f>
        <v>256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358.40000000000003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61"/>
        <v>614.40000000000009</v>
      </c>
      <c r="Y4633" s="14">
        <f t="shared" si="1462"/>
        <v>0</v>
      </c>
      <c r="Z4633" s="14">
        <f t="shared" si="1463"/>
        <v>0</v>
      </c>
      <c r="AA4633" s="14">
        <f t="shared" si="1464"/>
        <v>0</v>
      </c>
      <c r="AB4633" s="14">
        <f t="shared" si="1466"/>
        <v>0</v>
      </c>
      <c r="AC4633" s="15">
        <f t="shared" si="1465"/>
        <v>614.4</v>
      </c>
      <c r="AD4633" s="48">
        <f>(ROUND(AC4633-AC4619,1)/AC4619)</f>
        <v>0.2</v>
      </c>
    </row>
    <row r="4634" spans="1:30">
      <c r="A4634" s="106" t="s">
        <v>0</v>
      </c>
      <c r="B4634" s="90" t="s">
        <v>199</v>
      </c>
      <c r="C4634" s="50" t="s">
        <v>241</v>
      </c>
      <c r="D4634" s="11">
        <v>0</v>
      </c>
      <c r="E4634" s="11">
        <v>0</v>
      </c>
      <c r="F4634" s="11">
        <v>0</v>
      </c>
      <c r="G4634" s="11">
        <v>0</v>
      </c>
      <c r="H4634" s="11">
        <v>100</v>
      </c>
      <c r="I4634" s="51">
        <v>0</v>
      </c>
      <c r="J4634" s="51">
        <v>0</v>
      </c>
      <c r="K4634" s="51">
        <v>40</v>
      </c>
      <c r="L4634" s="51">
        <v>40</v>
      </c>
      <c r="M4634" s="51">
        <v>0</v>
      </c>
      <c r="N4634" s="52">
        <f>D4634*$D$3</f>
        <v>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200</v>
      </c>
      <c r="S4634" s="52">
        <f>(N4634/100)*(I4634*$I$3)+(N4634/100)*(J4634*$J$3)</f>
        <v>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320</v>
      </c>
      <c r="X4634" s="52">
        <f t="shared" si="1455"/>
        <v>0</v>
      </c>
      <c r="Y4634" s="52">
        <f t="shared" si="1456"/>
        <v>0</v>
      </c>
      <c r="Z4634" s="52">
        <f t="shared" si="1457"/>
        <v>0</v>
      </c>
      <c r="AA4634" s="52">
        <f t="shared" si="1458"/>
        <v>0</v>
      </c>
      <c r="AB4634" s="52">
        <f>R4634+W4634</f>
        <v>520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1">
        <v>0</v>
      </c>
      <c r="C4635" s="21" t="s">
        <v>324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60</v>
      </c>
      <c r="L4635" s="13">
        <v>60</v>
      </c>
      <c r="M4635" s="13">
        <v>0</v>
      </c>
      <c r="N4635" s="14">
        <f>D4635*$D$4</f>
        <v>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160</v>
      </c>
      <c r="S4635" s="14">
        <f>(N4635/100)*(I4635*$I$4)+(N4635/100)*(J4635*$J$4)</f>
        <v>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384</v>
      </c>
      <c r="X4635" s="14">
        <f t="shared" si="1455"/>
        <v>0</v>
      </c>
      <c r="Y4635" s="14">
        <f t="shared" si="1456"/>
        <v>0</v>
      </c>
      <c r="Z4635" s="14">
        <f t="shared" si="1457"/>
        <v>0</v>
      </c>
      <c r="AA4635" s="14">
        <f t="shared" si="1458"/>
        <v>0</v>
      </c>
      <c r="AB4635" s="14">
        <f>R4635+W4635</f>
        <v>544</v>
      </c>
      <c r="AC4635" s="15">
        <f>ROUND(X4635+Y4635+Z4635+AA4635+AB4635,1)</f>
        <v>544</v>
      </c>
      <c r="AD4635" s="48">
        <f>(ROUND(AC4635-AC4634,1)/AC4634)</f>
        <v>4.6153846153846156E-2</v>
      </c>
    </row>
    <row r="4636" spans="1:30">
      <c r="A4636" s="99" t="s">
        <v>801</v>
      </c>
      <c r="B4636" s="91">
        <v>0</v>
      </c>
      <c r="C4636" s="21" t="s">
        <v>834</v>
      </c>
      <c r="D4636" s="12">
        <v>0</v>
      </c>
      <c r="E4636" s="12">
        <v>0</v>
      </c>
      <c r="F4636" s="12">
        <v>0</v>
      </c>
      <c r="G4636" s="12">
        <v>0</v>
      </c>
      <c r="H4636" s="12">
        <v>100</v>
      </c>
      <c r="I4636" s="13">
        <v>0</v>
      </c>
      <c r="J4636" s="13">
        <v>0</v>
      </c>
      <c r="K4636" s="13">
        <v>40</v>
      </c>
      <c r="L4636" s="13">
        <v>40</v>
      </c>
      <c r="M4636" s="13">
        <v>0</v>
      </c>
      <c r="N4636" s="14">
        <f>D4636*$D$5</f>
        <v>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200</v>
      </c>
      <c r="S4636" s="14">
        <f>(N4636/100)*(I4636*$I$5)+(N4636/100)*(J4636*$J$5)</f>
        <v>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288</v>
      </c>
      <c r="X4636" s="14">
        <f t="shared" si="1455"/>
        <v>0</v>
      </c>
      <c r="Y4636" s="14">
        <f t="shared" si="1456"/>
        <v>0</v>
      </c>
      <c r="Z4636" s="14">
        <f t="shared" si="1457"/>
        <v>0</v>
      </c>
      <c r="AA4636" s="14">
        <f t="shared" si="1458"/>
        <v>0</v>
      </c>
      <c r="AB4636" s="14">
        <f>R4636+W4636</f>
        <v>488</v>
      </c>
      <c r="AC4636" s="15">
        <f t="shared" ref="AC4636:AC4648" si="1467">ROUND(X4636+Y4636+Z4636+AA4636+AB4636,1)</f>
        <v>488</v>
      </c>
      <c r="AD4636" s="48">
        <f>(ROUND(AC4636-AC4634,1)/AC4634)</f>
        <v>-6.1538461538461542E-2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0</v>
      </c>
      <c r="E4637" s="12">
        <v>0</v>
      </c>
      <c r="F4637" s="12">
        <v>0</v>
      </c>
      <c r="G4637" s="12">
        <v>0</v>
      </c>
      <c r="H4637" s="12">
        <v>100</v>
      </c>
      <c r="I4637" s="13">
        <v>0</v>
      </c>
      <c r="J4637" s="13">
        <v>0</v>
      </c>
      <c r="K4637" s="13">
        <v>40</v>
      </c>
      <c r="L4637" s="13">
        <v>40</v>
      </c>
      <c r="M4637" s="13">
        <v>0</v>
      </c>
      <c r="N4637" s="14">
        <f>D4637*$D$6</f>
        <v>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200</v>
      </c>
      <c r="S4637" s="14">
        <f>(N4637/100)*(I4637*$I$6)+(N4637/100)*(J4637*$J$6)</f>
        <v>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288</v>
      </c>
      <c r="X4637" s="14">
        <f t="shared" si="1455"/>
        <v>0</v>
      </c>
      <c r="Y4637" s="14">
        <f t="shared" si="1456"/>
        <v>0</v>
      </c>
      <c r="Z4637" s="14">
        <f t="shared" si="1457"/>
        <v>0</v>
      </c>
      <c r="AA4637" s="14">
        <f t="shared" si="1458"/>
        <v>0</v>
      </c>
      <c r="AB4637" s="14">
        <f t="shared" ref="AB4637:AB4648" si="1468">R4637+W4637</f>
        <v>488</v>
      </c>
      <c r="AC4637" s="15">
        <f t="shared" si="1467"/>
        <v>488</v>
      </c>
      <c r="AD4637" s="48">
        <f>(ROUND(AC4637-AC4634,1)/AC4634)</f>
        <v>-6.1538461538461542E-2</v>
      </c>
    </row>
    <row r="4638" spans="1:30">
      <c r="A4638" s="99" t="s">
        <v>803</v>
      </c>
      <c r="B4638" s="91">
        <v>0</v>
      </c>
      <c r="C4638" s="21" t="s">
        <v>338</v>
      </c>
      <c r="D4638" s="12">
        <v>0</v>
      </c>
      <c r="E4638" s="12">
        <v>0</v>
      </c>
      <c r="F4638" s="12">
        <v>0</v>
      </c>
      <c r="G4638" s="12">
        <v>0</v>
      </c>
      <c r="H4638" s="12">
        <v>100</v>
      </c>
      <c r="I4638" s="13">
        <v>0</v>
      </c>
      <c r="J4638" s="13">
        <v>0</v>
      </c>
      <c r="K4638" s="13">
        <v>40</v>
      </c>
      <c r="L4638" s="13">
        <v>40</v>
      </c>
      <c r="M4638" s="13">
        <v>0</v>
      </c>
      <c r="N4638" s="14">
        <f>D4638*$D$7</f>
        <v>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200</v>
      </c>
      <c r="S4638" s="14">
        <f>(N4638/100)*(I4638*$I$7)+(N4638/100)*(J4638*$J$7)</f>
        <v>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288</v>
      </c>
      <c r="X4638" s="14">
        <f t="shared" si="1455"/>
        <v>0</v>
      </c>
      <c r="Y4638" s="14">
        <f t="shared" si="1456"/>
        <v>0</v>
      </c>
      <c r="Z4638" s="14">
        <f t="shared" si="1457"/>
        <v>0</v>
      </c>
      <c r="AA4638" s="14">
        <f t="shared" si="1458"/>
        <v>0</v>
      </c>
      <c r="AB4638" s="14">
        <f t="shared" si="1468"/>
        <v>488</v>
      </c>
      <c r="AC4638" s="15">
        <f t="shared" si="1467"/>
        <v>488</v>
      </c>
      <c r="AD4638" s="48">
        <f>(ROUND(AC4638-AC4634,1)/AC4634)</f>
        <v>-6.1538461538461542E-2</v>
      </c>
    </row>
    <row r="4639" spans="1:30">
      <c r="A4639" s="99" t="s">
        <v>653</v>
      </c>
      <c r="B4639" s="91"/>
      <c r="C4639" s="21" t="s">
        <v>339</v>
      </c>
      <c r="D4639" s="12">
        <v>0</v>
      </c>
      <c r="E4639" s="12">
        <v>0</v>
      </c>
      <c r="F4639" s="12">
        <v>0</v>
      </c>
      <c r="G4639" s="12">
        <v>0</v>
      </c>
      <c r="H4639" s="12">
        <v>100</v>
      </c>
      <c r="I4639" s="13">
        <v>0</v>
      </c>
      <c r="J4639" s="13">
        <v>0</v>
      </c>
      <c r="K4639" s="13">
        <v>40</v>
      </c>
      <c r="L4639" s="13">
        <v>40</v>
      </c>
      <c r="M4639" s="13">
        <v>0</v>
      </c>
      <c r="N4639" s="14">
        <f>D4639*$D$8</f>
        <v>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200</v>
      </c>
      <c r="S4639" s="14">
        <f>(N4639/100)*(I4639*$I$8)+(N4639/100)*(J4639*$J$8)</f>
        <v>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288</v>
      </c>
      <c r="X4639" s="14">
        <f t="shared" si="1455"/>
        <v>0</v>
      </c>
      <c r="Y4639" s="14">
        <f t="shared" si="1456"/>
        <v>0</v>
      </c>
      <c r="Z4639" s="14">
        <f t="shared" si="1457"/>
        <v>0</v>
      </c>
      <c r="AA4639" s="14">
        <f t="shared" si="1458"/>
        <v>0</v>
      </c>
      <c r="AB4639" s="14">
        <f t="shared" si="1468"/>
        <v>488</v>
      </c>
      <c r="AC4639" s="15">
        <f t="shared" si="1467"/>
        <v>488</v>
      </c>
      <c r="AD4639" s="48">
        <f>(ROUND(AC4639-AC4634,1)/AC4634)</f>
        <v>-6.1538461538461542E-2</v>
      </c>
    </row>
    <row r="4640" spans="1:30">
      <c r="A4640" s="99" t="s">
        <v>594</v>
      </c>
      <c r="B4640" s="91"/>
      <c r="C4640" s="21" t="s">
        <v>1</v>
      </c>
      <c r="D4640" s="12">
        <v>0</v>
      </c>
      <c r="E4640" s="12">
        <v>150</v>
      </c>
      <c r="F4640" s="12">
        <v>0</v>
      </c>
      <c r="G4640" s="12">
        <v>0</v>
      </c>
      <c r="H4640" s="12">
        <v>0</v>
      </c>
      <c r="I4640" s="13">
        <v>0</v>
      </c>
      <c r="J4640" s="13">
        <v>0</v>
      </c>
      <c r="K4640" s="13">
        <v>86</v>
      </c>
      <c r="L4640" s="13">
        <v>0</v>
      </c>
      <c r="M4640" s="13">
        <v>0</v>
      </c>
      <c r="N4640" s="14">
        <f>D4640*$D$9</f>
        <v>0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0</v>
      </c>
      <c r="T4640" s="14">
        <f>(O4640/100)*(K4640*$K$9)</f>
        <v>387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55"/>
        <v>0</v>
      </c>
      <c r="Y4640" s="14">
        <f t="shared" si="1456"/>
        <v>612</v>
      </c>
      <c r="Z4640" s="14">
        <f t="shared" si="1457"/>
        <v>0</v>
      </c>
      <c r="AA4640" s="14">
        <f t="shared" si="1458"/>
        <v>0</v>
      </c>
      <c r="AB4640" s="14">
        <f t="shared" si="1468"/>
        <v>0</v>
      </c>
      <c r="AC4640" s="15">
        <f t="shared" si="1467"/>
        <v>612</v>
      </c>
      <c r="AD4640" s="48">
        <f>(ROUND(AC4640-AC4634,1)/AC4634)</f>
        <v>0.17692307692307693</v>
      </c>
    </row>
    <row r="4641" spans="1:30">
      <c r="A4641" s="99" t="s">
        <v>829</v>
      </c>
      <c r="B4641" s="91"/>
      <c r="C4641" s="21" t="s">
        <v>2</v>
      </c>
      <c r="D4641" s="12">
        <v>0</v>
      </c>
      <c r="E4641" s="12">
        <v>0</v>
      </c>
      <c r="F4641" s="12">
        <v>150</v>
      </c>
      <c r="G4641" s="12">
        <v>0</v>
      </c>
      <c r="H4641" s="12">
        <v>0</v>
      </c>
      <c r="I4641" s="13">
        <v>0</v>
      </c>
      <c r="J4641" s="13">
        <v>0</v>
      </c>
      <c r="K4641" s="13">
        <v>43</v>
      </c>
      <c r="L4641" s="13">
        <v>43</v>
      </c>
      <c r="M4641" s="13">
        <v>0</v>
      </c>
      <c r="N4641" s="14">
        <f>D4641*$D$10</f>
        <v>0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387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55"/>
        <v>0</v>
      </c>
      <c r="Y4641" s="14">
        <f t="shared" si="1456"/>
        <v>0</v>
      </c>
      <c r="Z4641" s="14">
        <f t="shared" si="1457"/>
        <v>612</v>
      </c>
      <c r="AA4641" s="14">
        <f t="shared" si="1458"/>
        <v>0</v>
      </c>
      <c r="AB4641" s="14">
        <f t="shared" si="1468"/>
        <v>0</v>
      </c>
      <c r="AC4641" s="15">
        <f t="shared" si="1467"/>
        <v>612</v>
      </c>
      <c r="AD4641" s="48">
        <f>(ROUND(AC4641-AC4634,1)/AC4634)</f>
        <v>0.17692307692307693</v>
      </c>
    </row>
    <row r="4642" spans="1:30">
      <c r="A4642" s="99" t="s">
        <v>830</v>
      </c>
      <c r="B4642" s="91"/>
      <c r="C4642" s="21" t="s">
        <v>3</v>
      </c>
      <c r="D4642" s="12">
        <v>0</v>
      </c>
      <c r="E4642" s="12">
        <v>0</v>
      </c>
      <c r="F4642" s="12">
        <v>0</v>
      </c>
      <c r="G4642" s="12">
        <v>150</v>
      </c>
      <c r="H4642" s="12">
        <v>0</v>
      </c>
      <c r="I4642" s="13">
        <v>0</v>
      </c>
      <c r="J4642" s="13">
        <v>0</v>
      </c>
      <c r="K4642" s="13">
        <v>0</v>
      </c>
      <c r="L4642" s="13">
        <v>86</v>
      </c>
      <c r="M4642" s="13">
        <v>0</v>
      </c>
      <c r="N4642" s="14">
        <f>D4642*$D$11</f>
        <v>0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387</v>
      </c>
      <c r="W4642" s="14">
        <f>(R4642/100)*(K4642*$K$11)+(R4642/100)*(L4642*$L$11)</f>
        <v>0</v>
      </c>
      <c r="X4642" s="14">
        <f t="shared" si="1455"/>
        <v>0</v>
      </c>
      <c r="Y4642" s="14">
        <f t="shared" si="1456"/>
        <v>0</v>
      </c>
      <c r="Z4642" s="14">
        <f t="shared" si="1457"/>
        <v>0</v>
      </c>
      <c r="AA4642" s="14">
        <f t="shared" si="1458"/>
        <v>612</v>
      </c>
      <c r="AB4642" s="14">
        <f t="shared" si="1468"/>
        <v>0</v>
      </c>
      <c r="AC4642" s="15">
        <f t="shared" si="1467"/>
        <v>612</v>
      </c>
      <c r="AD4642" s="48">
        <f>(ROUND(AC4642-AC4634,1)/AC4634)</f>
        <v>0.17692307692307693</v>
      </c>
    </row>
    <row r="4643" spans="1:30">
      <c r="A4643" s="99" t="s">
        <v>831</v>
      </c>
      <c r="B4643" s="91"/>
      <c r="C4643" s="21" t="s">
        <v>4</v>
      </c>
      <c r="D4643" s="12">
        <v>0</v>
      </c>
      <c r="E4643" s="12">
        <v>0</v>
      </c>
      <c r="F4643" s="12">
        <v>0</v>
      </c>
      <c r="G4643" s="12">
        <v>0</v>
      </c>
      <c r="H4643" s="12">
        <v>150</v>
      </c>
      <c r="I4643" s="13">
        <v>0</v>
      </c>
      <c r="J4643" s="13">
        <v>0</v>
      </c>
      <c r="K4643" s="13">
        <v>45</v>
      </c>
      <c r="L4643" s="13">
        <v>45</v>
      </c>
      <c r="M4643" s="13">
        <v>0</v>
      </c>
      <c r="N4643" s="14">
        <f>D4643*$D$12</f>
        <v>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405</v>
      </c>
      <c r="X4643" s="14">
        <f t="shared" si="1455"/>
        <v>0</v>
      </c>
      <c r="Y4643" s="14">
        <f t="shared" si="1456"/>
        <v>0</v>
      </c>
      <c r="Z4643" s="14">
        <f t="shared" si="1457"/>
        <v>0</v>
      </c>
      <c r="AA4643" s="14">
        <f t="shared" si="1458"/>
        <v>0</v>
      </c>
      <c r="AB4643" s="14">
        <f t="shared" si="1468"/>
        <v>630</v>
      </c>
      <c r="AC4643" s="15">
        <f t="shared" si="1467"/>
        <v>630</v>
      </c>
      <c r="AD4643" s="48">
        <f>(ROUND(AC4643-AC4634,1)/AC4634)</f>
        <v>0.21153846153846154</v>
      </c>
    </row>
    <row r="4644" spans="1:30">
      <c r="A4644" s="99" t="s">
        <v>832</v>
      </c>
      <c r="B4644" s="91"/>
      <c r="C4644" s="21" t="s">
        <v>327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40</v>
      </c>
      <c r="L4644" s="13">
        <v>40</v>
      </c>
      <c r="M4644" s="13">
        <v>70</v>
      </c>
      <c r="N4644" s="14">
        <f>D4644*$D$13</f>
        <v>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150</v>
      </c>
      <c r="S4644" s="14">
        <f>(N4644/100)*(I4644*$I$13)+(N4644/100)*(J4644*$J$13)+(N4644/100)*(M4644*$M$13)</f>
        <v>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450</v>
      </c>
      <c r="X4644" s="14">
        <f>N4644+S4644</f>
        <v>0</v>
      </c>
      <c r="Y4644" s="14">
        <f t="shared" si="1456"/>
        <v>0</v>
      </c>
      <c r="Z4644" s="14">
        <f t="shared" si="1457"/>
        <v>0</v>
      </c>
      <c r="AA4644" s="14">
        <f t="shared" si="1458"/>
        <v>0</v>
      </c>
      <c r="AB4644" s="14">
        <f t="shared" si="1468"/>
        <v>600</v>
      </c>
      <c r="AC4644" s="15">
        <f t="shared" si="1467"/>
        <v>600</v>
      </c>
      <c r="AD4644" s="48">
        <f>(ROUND(AC4644-AC4634,1)/AC4634)</f>
        <v>0.15384615384615385</v>
      </c>
    </row>
    <row r="4645" spans="1:30">
      <c r="A4645" s="99" t="s">
        <v>833</v>
      </c>
      <c r="B4645" s="91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0</v>
      </c>
      <c r="J4645" s="13">
        <v>0</v>
      </c>
      <c r="K4645" s="13">
        <v>85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382.5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55"/>
        <v>607.5</v>
      </c>
      <c r="Y4645" s="14">
        <f t="shared" si="1456"/>
        <v>0</v>
      </c>
      <c r="Z4645" s="14">
        <f t="shared" si="1457"/>
        <v>0</v>
      </c>
      <c r="AA4645" s="14">
        <f t="shared" si="1458"/>
        <v>0</v>
      </c>
      <c r="AB4645" s="14">
        <f t="shared" si="1468"/>
        <v>0</v>
      </c>
      <c r="AC4645" s="15">
        <f t="shared" si="1467"/>
        <v>607.5</v>
      </c>
      <c r="AD4645" s="48">
        <f>(ROUND(AC4645-AC4634,1)/AC4634)</f>
        <v>0.16826923076923078</v>
      </c>
    </row>
    <row r="4646" spans="1:30">
      <c r="A4646" s="99"/>
      <c r="B4646" s="91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85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382.5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55"/>
        <v>607.5</v>
      </c>
      <c r="Y4646" s="14">
        <f t="shared" si="1456"/>
        <v>0</v>
      </c>
      <c r="Z4646" s="14">
        <f t="shared" si="1457"/>
        <v>0</v>
      </c>
      <c r="AA4646" s="14">
        <f t="shared" si="1458"/>
        <v>0</v>
      </c>
      <c r="AB4646" s="14">
        <f t="shared" si="1468"/>
        <v>0</v>
      </c>
      <c r="AC4646" s="15">
        <f t="shared" si="1467"/>
        <v>607.5</v>
      </c>
      <c r="AD4646" s="48">
        <f>(ROUND(AC4646-AC4634,1)/AC4634)</f>
        <v>0.16826923076923078</v>
      </c>
    </row>
    <row r="4647" spans="1:30">
      <c r="A4647" s="99"/>
      <c r="B4647" s="91"/>
      <c r="C4647" s="21" t="s">
        <v>325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60</v>
      </c>
      <c r="L4647" s="13">
        <v>60</v>
      </c>
      <c r="M4647" s="13">
        <v>0</v>
      </c>
      <c r="N4647" s="14">
        <f>D4647*$D$16</f>
        <v>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160</v>
      </c>
      <c r="S4647" s="14">
        <f>(N4647/100)*(I4647*$I$16)+(N4647/100)*(J4647*$J$16)</f>
        <v>0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384</v>
      </c>
      <c r="X4647" s="14">
        <f t="shared" si="1455"/>
        <v>0</v>
      </c>
      <c r="Y4647" s="14">
        <f t="shared" si="1456"/>
        <v>0</v>
      </c>
      <c r="Z4647" s="14">
        <f t="shared" si="1457"/>
        <v>0</v>
      </c>
      <c r="AA4647" s="14">
        <f t="shared" si="1458"/>
        <v>0</v>
      </c>
      <c r="AB4647" s="14">
        <f t="shared" si="1468"/>
        <v>544</v>
      </c>
      <c r="AC4647" s="15">
        <f t="shared" si="1467"/>
        <v>544</v>
      </c>
      <c r="AD4647" s="48">
        <f>(ROUND(AC4647-AC4634,1)/AC4634)</f>
        <v>4.6153846153846156E-2</v>
      </c>
    </row>
    <row r="4648" spans="1:30">
      <c r="A4648" s="99"/>
      <c r="B4648" s="91"/>
      <c r="C4648" s="21" t="s">
        <v>326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60</v>
      </c>
      <c r="L4648" s="13">
        <v>60</v>
      </c>
      <c r="M4648" s="13">
        <v>0</v>
      </c>
      <c r="N4648" s="14">
        <f>D4648*$D$17</f>
        <v>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160</v>
      </c>
      <c r="S4648" s="14">
        <f>(N4648/100)*(I4648*$I$17)+(N4648/100)*(J4648*$J$17)</f>
        <v>0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384</v>
      </c>
      <c r="X4648" s="14">
        <f t="shared" si="1455"/>
        <v>0</v>
      </c>
      <c r="Y4648" s="14">
        <f t="shared" si="1456"/>
        <v>0</v>
      </c>
      <c r="Z4648" s="14">
        <f t="shared" si="1457"/>
        <v>0</v>
      </c>
      <c r="AA4648" s="14">
        <f t="shared" si="1458"/>
        <v>0</v>
      </c>
      <c r="AB4648" s="14">
        <f t="shared" si="1468"/>
        <v>544</v>
      </c>
      <c r="AC4648" s="15">
        <f t="shared" si="1467"/>
        <v>544</v>
      </c>
      <c r="AD4648" s="48">
        <f>(ROUND(AC4648-AC4634,1)/AC4634)</f>
        <v>4.6153846153846156E-2</v>
      </c>
    </row>
    <row r="4649" spans="1:30">
      <c r="A4649" s="107"/>
      <c r="B4649" s="149" t="s">
        <v>346</v>
      </c>
      <c r="C4649" s="149"/>
      <c r="D4649" s="149"/>
      <c r="E4649" s="149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  <c r="Q4649" s="149"/>
      <c r="R4649" s="149"/>
      <c r="S4649" s="149"/>
      <c r="T4649" s="149"/>
      <c r="U4649" s="149"/>
      <c r="V4649" s="149"/>
      <c r="W4649" s="149"/>
      <c r="X4649" s="149"/>
      <c r="Y4649" s="149"/>
      <c r="Z4649" s="149"/>
      <c r="AA4649" s="149"/>
      <c r="AB4649" s="149"/>
      <c r="AC4649" s="18">
        <v>500</v>
      </c>
      <c r="AD4649" s="18"/>
    </row>
    <row r="4650" spans="1:30">
      <c r="A4650" s="106" t="s">
        <v>0</v>
      </c>
      <c r="B4650" s="87" t="s">
        <v>1029</v>
      </c>
      <c r="C4650" s="21" t="s">
        <v>243</v>
      </c>
      <c r="D4650" s="12">
        <v>85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D4650*$D$3</f>
        <v>170</v>
      </c>
      <c r="O4650" s="14">
        <f>E4650*$E$3</f>
        <v>0</v>
      </c>
      <c r="P4650" s="14">
        <f>F4650*$F$3</f>
        <v>0</v>
      </c>
      <c r="Q4650" s="14">
        <f>G4650*$G$3</f>
        <v>0</v>
      </c>
      <c r="R4650" s="14">
        <f>H4650*$H$3</f>
        <v>0</v>
      </c>
      <c r="S4650" s="14">
        <f>(N4650/100)*(I4650*$I$3)+(N4650/100)*(J4650*$J$3)</f>
        <v>340</v>
      </c>
      <c r="T4650" s="14">
        <f>(O4650/100)*(K4650*$K$3)</f>
        <v>0</v>
      </c>
      <c r="U4650" s="14">
        <f>(P4650/100)*(K4650*$K$3)+(P4650/100)*(L4650*$L$3)</f>
        <v>0</v>
      </c>
      <c r="V4650" s="14">
        <f>(Q4650/100)*(L4650*$L$3)</f>
        <v>0</v>
      </c>
      <c r="W4650" s="14">
        <f>(R4650/100)*(K4650*$K$3)+(R4650/100)*(L4650*$L$3)</f>
        <v>0</v>
      </c>
      <c r="X4650" s="14">
        <f t="shared" ref="X4650:X4664" si="1469">N4650+S4650</f>
        <v>510</v>
      </c>
      <c r="Y4650" s="14">
        <f t="shared" ref="Y4650:Y4664" si="1470">O4650+T4650</f>
        <v>0</v>
      </c>
      <c r="Z4650" s="14">
        <f t="shared" ref="Z4650:Z4664" si="1471">P4650+U4650</f>
        <v>0</v>
      </c>
      <c r="AA4650" s="14">
        <f t="shared" ref="AA4650:AA4664" si="1472">Q4650+V4650</f>
        <v>0</v>
      </c>
      <c r="AB4650" s="14">
        <f>R4650+W4650</f>
        <v>0</v>
      </c>
      <c r="AC4650" s="15">
        <f>ROUND(X4650+Y4650+Z4650+AA4650+AB4650,1)</f>
        <v>510</v>
      </c>
      <c r="AD4650" s="48">
        <v>0</v>
      </c>
    </row>
    <row r="4651" spans="1:30">
      <c r="A4651" s="99" t="s">
        <v>800</v>
      </c>
      <c r="B4651" s="87">
        <v>6</v>
      </c>
      <c r="C4651" s="21" t="s">
        <v>324</v>
      </c>
      <c r="D4651" s="12">
        <v>85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80</v>
      </c>
      <c r="K4651" s="13">
        <v>0</v>
      </c>
      <c r="L4651" s="13">
        <v>0</v>
      </c>
      <c r="M4651" s="13">
        <v>0</v>
      </c>
      <c r="N4651" s="14">
        <f>D4651*$D$4</f>
        <v>136</v>
      </c>
      <c r="O4651" s="14">
        <f>E4651*$E$4</f>
        <v>0</v>
      </c>
      <c r="P4651" s="14">
        <f>F4651*$F$4</f>
        <v>0</v>
      </c>
      <c r="Q4651" s="14">
        <f>G4651*$G$4</f>
        <v>0</v>
      </c>
      <c r="R4651" s="14">
        <f>H4651*$H$4</f>
        <v>0</v>
      </c>
      <c r="S4651" s="14">
        <f>(N4651/100)*(I4651*$I$4)+(N4651/100)*(J4651*$J$4)</f>
        <v>442</v>
      </c>
      <c r="T4651" s="14">
        <f>(O4651/100)*(K4651*$K$4)</f>
        <v>0</v>
      </c>
      <c r="U4651" s="14">
        <f>(P4651/100)*(K4651*$K$4)+(P4651/100)*(L4651*$L$4)</f>
        <v>0</v>
      </c>
      <c r="V4651" s="14">
        <f>(Q4651/100)*(L4651*$L$4)</f>
        <v>0</v>
      </c>
      <c r="W4651" s="14">
        <f>(R4651/100)*(K4651*$K$4)+(R4651/100)*(L4651*$L$4)</f>
        <v>0</v>
      </c>
      <c r="X4651" s="14">
        <f t="shared" si="1469"/>
        <v>578</v>
      </c>
      <c r="Y4651" s="14">
        <f t="shared" si="1470"/>
        <v>0</v>
      </c>
      <c r="Z4651" s="14">
        <f t="shared" si="1471"/>
        <v>0</v>
      </c>
      <c r="AA4651" s="14">
        <f t="shared" si="1472"/>
        <v>0</v>
      </c>
      <c r="AB4651" s="14">
        <f>R4651+W4651</f>
        <v>0</v>
      </c>
      <c r="AC4651" s="15">
        <f>ROUND(X4651+Y4651+Z4651+AA4651+AB4651,1)</f>
        <v>578</v>
      </c>
      <c r="AD4651" s="48">
        <f>(ROUND(AC4651-AC4650,1)/AC4650)</f>
        <v>0.13333333333333333</v>
      </c>
    </row>
    <row r="4652" spans="1:30">
      <c r="A4652" s="99" t="s">
        <v>801</v>
      </c>
      <c r="B4652" s="87">
        <v>14</v>
      </c>
      <c r="C4652" s="21" t="s">
        <v>834</v>
      </c>
      <c r="D4652" s="12">
        <v>85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0</v>
      </c>
      <c r="L4652" s="13">
        <v>0</v>
      </c>
      <c r="M4652" s="13">
        <v>0</v>
      </c>
      <c r="N4652" s="14">
        <f>D4652*$D$5</f>
        <v>170</v>
      </c>
      <c r="O4652" s="14">
        <f>E4652*$E$5</f>
        <v>0</v>
      </c>
      <c r="P4652" s="14">
        <f>F4652*$F$5</f>
        <v>0</v>
      </c>
      <c r="Q4652" s="14">
        <f>G4652*$G$5</f>
        <v>0</v>
      </c>
      <c r="R4652" s="14">
        <f>H4652*$H$5</f>
        <v>0</v>
      </c>
      <c r="S4652" s="14">
        <f>(N4652/100)*(I4652*$I$5)+(N4652/100)*(J4652*$J$5)</f>
        <v>306</v>
      </c>
      <c r="T4652" s="14">
        <f>(O4652/100)*(K4652*$K$5)</f>
        <v>0</v>
      </c>
      <c r="U4652" s="14">
        <f>(P4652/100)*(K4652*$K$5)+(P4652/100)*(L4652*$L$5)</f>
        <v>0</v>
      </c>
      <c r="V4652" s="14">
        <f>(Q4652/100)*(L4652*$L$5)</f>
        <v>0</v>
      </c>
      <c r="W4652" s="14">
        <f>(R4652/100)*(K4652*$K$5)+(R4652/100)*(L4652*$L$5)</f>
        <v>0</v>
      </c>
      <c r="X4652" s="14">
        <f t="shared" si="1469"/>
        <v>476</v>
      </c>
      <c r="Y4652" s="14">
        <f t="shared" si="1470"/>
        <v>0</v>
      </c>
      <c r="Z4652" s="14">
        <f t="shared" si="1471"/>
        <v>0</v>
      </c>
      <c r="AA4652" s="14">
        <f t="shared" si="1472"/>
        <v>0</v>
      </c>
      <c r="AB4652" s="14">
        <f>R4652+W4652</f>
        <v>0</v>
      </c>
      <c r="AC4652" s="15">
        <f t="shared" ref="AC4652:AC4664" si="1473">ROUND(X4652+Y4652+Z4652+AA4652+AB4652,1)</f>
        <v>476</v>
      </c>
      <c r="AD4652" s="48">
        <f>(ROUND(AC4652-AC4650,1)/AC4650)</f>
        <v>-6.6666666666666666E-2</v>
      </c>
    </row>
    <row r="4653" spans="1:30">
      <c r="A4653" s="99" t="s">
        <v>802</v>
      </c>
      <c r="B4653" s="87">
        <v>0</v>
      </c>
      <c r="C4653" s="21" t="s">
        <v>337</v>
      </c>
      <c r="D4653" s="12">
        <v>85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70</v>
      </c>
      <c r="K4653" s="13">
        <v>0</v>
      </c>
      <c r="L4653" s="13">
        <v>0</v>
      </c>
      <c r="M4653" s="13">
        <v>0</v>
      </c>
      <c r="N4653" s="14">
        <f>D4653*$D$6</f>
        <v>170</v>
      </c>
      <c r="O4653" s="14">
        <f>E4653*$E$6</f>
        <v>0</v>
      </c>
      <c r="P4653" s="14">
        <f>F4653*$F$6</f>
        <v>0</v>
      </c>
      <c r="Q4653" s="14">
        <f>G4653*$G$6</f>
        <v>0</v>
      </c>
      <c r="R4653" s="14">
        <f>H4653*$H$6</f>
        <v>0</v>
      </c>
      <c r="S4653" s="14">
        <f>(N4653/100)*(I4653*$I$6)+(N4653/100)*(J4653*$J$6)</f>
        <v>306</v>
      </c>
      <c r="T4653" s="14">
        <f>(O4653/100)*(K4653*$K$6)</f>
        <v>0</v>
      </c>
      <c r="U4653" s="14">
        <f>(P4653/100)*(K4653*$K$6)+(P4653/100)*(L4653*$L$6)</f>
        <v>0</v>
      </c>
      <c r="V4653" s="14">
        <f>(Q4653/100)*(L4653*$L$6)</f>
        <v>0</v>
      </c>
      <c r="W4653" s="14">
        <f>(R4653/100)*(K4653*$K$6)+(R4653/100)*(L4653*$L$6)</f>
        <v>0</v>
      </c>
      <c r="X4653" s="14">
        <f t="shared" si="1469"/>
        <v>476</v>
      </c>
      <c r="Y4653" s="14">
        <f t="shared" si="1470"/>
        <v>0</v>
      </c>
      <c r="Z4653" s="14">
        <f t="shared" si="1471"/>
        <v>0</v>
      </c>
      <c r="AA4653" s="14">
        <f t="shared" si="1472"/>
        <v>0</v>
      </c>
      <c r="AB4653" s="14">
        <f t="shared" ref="AB4653:AB4664" si="1474">R4653+W4653</f>
        <v>0</v>
      </c>
      <c r="AC4653" s="15">
        <f t="shared" si="1473"/>
        <v>476</v>
      </c>
      <c r="AD4653" s="48">
        <f>(ROUND(AC4653-AC4650,1)/AC4650)</f>
        <v>-6.6666666666666666E-2</v>
      </c>
    </row>
    <row r="4654" spans="1:30">
      <c r="A4654" s="99" t="s">
        <v>803</v>
      </c>
      <c r="B4654" s="87">
        <v>0</v>
      </c>
      <c r="C4654" s="21" t="s">
        <v>338</v>
      </c>
      <c r="D4654" s="12">
        <v>85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70</v>
      </c>
      <c r="K4654" s="13">
        <v>0</v>
      </c>
      <c r="L4654" s="13">
        <v>0</v>
      </c>
      <c r="M4654" s="13">
        <v>0</v>
      </c>
      <c r="N4654" s="14">
        <f>D4654*$D$7</f>
        <v>170</v>
      </c>
      <c r="O4654" s="14">
        <f>E4654*$E$7</f>
        <v>0</v>
      </c>
      <c r="P4654" s="14">
        <f>F4654*$F$7</f>
        <v>0</v>
      </c>
      <c r="Q4654" s="14">
        <f>G4654*$G$7</f>
        <v>0</v>
      </c>
      <c r="R4654" s="14">
        <f>H4654*$H$7</f>
        <v>0</v>
      </c>
      <c r="S4654" s="14">
        <f>(N4654/100)*(I4654*$I$7)+(N4654/100)*(J4654*$J$7)</f>
        <v>306</v>
      </c>
      <c r="T4654" s="14">
        <f>(O4654/100)*(K4654*$K$7)</f>
        <v>0</v>
      </c>
      <c r="U4654" s="14">
        <f>(P4654/100)*(K4654*$K$7)+(P4654/100)*(L4654*$L$7)</f>
        <v>0</v>
      </c>
      <c r="V4654" s="14">
        <f>(Q4654/100)*(L4654*$L$7)</f>
        <v>0</v>
      </c>
      <c r="W4654" s="14">
        <f>(R4654/100)*(K4654*$K$7)+(R4654/100)*(L4654*$L$7)</f>
        <v>0</v>
      </c>
      <c r="X4654" s="14">
        <f t="shared" si="1469"/>
        <v>476</v>
      </c>
      <c r="Y4654" s="14">
        <f t="shared" si="1470"/>
        <v>0</v>
      </c>
      <c r="Z4654" s="14">
        <f t="shared" si="1471"/>
        <v>0</v>
      </c>
      <c r="AA4654" s="14">
        <f t="shared" si="1472"/>
        <v>0</v>
      </c>
      <c r="AB4654" s="14">
        <f t="shared" si="1474"/>
        <v>0</v>
      </c>
      <c r="AC4654" s="15">
        <f t="shared" si="1473"/>
        <v>476</v>
      </c>
      <c r="AD4654" s="48">
        <f>(ROUND(AC4654-AC4650,1)/AC4650)</f>
        <v>-6.6666666666666666E-2</v>
      </c>
    </row>
    <row r="4655" spans="1:30">
      <c r="A4655" s="99" t="s">
        <v>653</v>
      </c>
      <c r="B4655" s="87"/>
      <c r="C4655" s="21" t="s">
        <v>339</v>
      </c>
      <c r="D4655" s="12">
        <v>85</v>
      </c>
      <c r="E4655" s="12">
        <v>0</v>
      </c>
      <c r="F4655" s="12">
        <v>0</v>
      </c>
      <c r="G4655" s="12">
        <v>0</v>
      </c>
      <c r="H4655" s="12">
        <v>0</v>
      </c>
      <c r="I4655" s="13">
        <v>30</v>
      </c>
      <c r="J4655" s="13">
        <v>70</v>
      </c>
      <c r="K4655" s="13">
        <v>0</v>
      </c>
      <c r="L4655" s="13">
        <v>0</v>
      </c>
      <c r="M4655" s="13">
        <v>0</v>
      </c>
      <c r="N4655" s="14">
        <f>D4655*$D$8</f>
        <v>170</v>
      </c>
      <c r="O4655" s="14">
        <f>E4655*$E$8</f>
        <v>0</v>
      </c>
      <c r="P4655" s="14">
        <f>F4655*$F$8</f>
        <v>0</v>
      </c>
      <c r="Q4655" s="14">
        <f>G4655*$G$8</f>
        <v>0</v>
      </c>
      <c r="R4655" s="14">
        <f>H4655*$H$8</f>
        <v>0</v>
      </c>
      <c r="S4655" s="14">
        <f>(N4655/100)*(I4655*$I$8)+(N4655/100)*(J4655*$J$8)</f>
        <v>306</v>
      </c>
      <c r="T4655" s="14">
        <f>(O4655/100)*(K4655*$K$8)</f>
        <v>0</v>
      </c>
      <c r="U4655" s="14">
        <f>(P4655/100)*(K4655*$K$8)+(P4655/100)*(L4655*$L$8)</f>
        <v>0</v>
      </c>
      <c r="V4655" s="14">
        <f>(Q4655/100)*(L4655*$L$8)</f>
        <v>0</v>
      </c>
      <c r="W4655" s="14">
        <f>(R4655/100)*(K4655*$K$8)+(R4655/100)*(L4655*$L$8)</f>
        <v>0</v>
      </c>
      <c r="X4655" s="14">
        <f t="shared" si="1469"/>
        <v>476</v>
      </c>
      <c r="Y4655" s="14">
        <f t="shared" si="1470"/>
        <v>0</v>
      </c>
      <c r="Z4655" s="14">
        <f t="shared" si="1471"/>
        <v>0</v>
      </c>
      <c r="AA4655" s="14">
        <f t="shared" si="1472"/>
        <v>0</v>
      </c>
      <c r="AB4655" s="14">
        <f t="shared" si="1474"/>
        <v>0</v>
      </c>
      <c r="AC4655" s="15">
        <f t="shared" si="1473"/>
        <v>476</v>
      </c>
      <c r="AD4655" s="48">
        <f>(ROUND(AC4655-AC4650,1)/AC4650)</f>
        <v>-6.6666666666666666E-2</v>
      </c>
    </row>
    <row r="4656" spans="1:30">
      <c r="A4656" s="99" t="s">
        <v>594</v>
      </c>
      <c r="B4656" s="87"/>
      <c r="C4656" s="21" t="s">
        <v>1</v>
      </c>
      <c r="D4656" s="12">
        <v>42</v>
      </c>
      <c r="E4656" s="12">
        <v>85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120</v>
      </c>
      <c r="L4656" s="13">
        <v>0</v>
      </c>
      <c r="M4656" s="13">
        <v>0</v>
      </c>
      <c r="N4656" s="14">
        <f>D4656*$D$9</f>
        <v>54.6</v>
      </c>
      <c r="O4656" s="14">
        <f>E4656*$E$9</f>
        <v>127.5</v>
      </c>
      <c r="P4656" s="14">
        <f>F4656*$F$9</f>
        <v>0</v>
      </c>
      <c r="Q4656" s="14">
        <f>G4656*$G$9</f>
        <v>0</v>
      </c>
      <c r="R4656" s="14">
        <f>H4656*$H$9</f>
        <v>0</v>
      </c>
      <c r="S4656" s="14">
        <f>(N4656/100)*(I4656*$I$9)+(N4656/100)*(J4656*$J$9)</f>
        <v>109.20000000000002</v>
      </c>
      <c r="T4656" s="14">
        <f>(O4656/100)*(K4656*$K$9)</f>
        <v>306</v>
      </c>
      <c r="U4656" s="14">
        <f>(P4656/100)*(K4656*$K$9)+(P4656/100)*(L4656*$L$9)</f>
        <v>0</v>
      </c>
      <c r="V4656" s="14">
        <f>(Q4656/100)*(L4656*$L$9)</f>
        <v>0</v>
      </c>
      <c r="W4656" s="14">
        <f>(R4656/100)*(K4656*$K$9)+(R4656/100)*(L4656*$L$9)</f>
        <v>0</v>
      </c>
      <c r="X4656" s="14">
        <f t="shared" si="1469"/>
        <v>163.80000000000001</v>
      </c>
      <c r="Y4656" s="14">
        <f t="shared" si="1470"/>
        <v>433.5</v>
      </c>
      <c r="Z4656" s="14">
        <f t="shared" si="1471"/>
        <v>0</v>
      </c>
      <c r="AA4656" s="14">
        <f t="shared" si="1472"/>
        <v>0</v>
      </c>
      <c r="AB4656" s="14">
        <f t="shared" si="1474"/>
        <v>0</v>
      </c>
      <c r="AC4656" s="15">
        <f t="shared" si="1473"/>
        <v>597.29999999999995</v>
      </c>
      <c r="AD4656" s="48">
        <f>(ROUND(AC4656-AC4650,1)/AC4650)</f>
        <v>0.17117647058823529</v>
      </c>
    </row>
    <row r="4657" spans="1:30">
      <c r="A4657" s="99" t="s">
        <v>829</v>
      </c>
      <c r="B4657" s="87"/>
      <c r="C4657" s="21" t="s">
        <v>2</v>
      </c>
      <c r="D4657" s="12">
        <v>42</v>
      </c>
      <c r="E4657" s="12">
        <v>0</v>
      </c>
      <c r="F4657" s="12">
        <v>85</v>
      </c>
      <c r="G4657" s="12">
        <v>0</v>
      </c>
      <c r="H4657" s="12">
        <v>0</v>
      </c>
      <c r="I4657" s="13">
        <v>30</v>
      </c>
      <c r="J4657" s="13">
        <v>70</v>
      </c>
      <c r="K4657" s="13">
        <v>60</v>
      </c>
      <c r="L4657" s="13">
        <v>60</v>
      </c>
      <c r="M4657" s="13">
        <v>0</v>
      </c>
      <c r="N4657" s="14">
        <f>D4657*$D$10</f>
        <v>54.6</v>
      </c>
      <c r="O4657" s="14">
        <f>E4657*$E$10</f>
        <v>0</v>
      </c>
      <c r="P4657" s="14">
        <f>F4657*$F$10</f>
        <v>127.5</v>
      </c>
      <c r="Q4657" s="14">
        <f>G4657*$G$10</f>
        <v>0</v>
      </c>
      <c r="R4657" s="14">
        <f>H4657*$H$10</f>
        <v>0</v>
      </c>
      <c r="S4657" s="14">
        <f>(N4657/100)*(I4657*$I$10)+(N4657/100)*(J4657*$J$10)</f>
        <v>109.20000000000002</v>
      </c>
      <c r="T4657" s="14">
        <f>(O4657/100)*(K4657*$J$10)</f>
        <v>0</v>
      </c>
      <c r="U4657" s="14">
        <f>(P4657/100)*(K4657*$K$10)+(P4657/100)*(L4657*$L$10)</f>
        <v>306</v>
      </c>
      <c r="V4657" s="14">
        <f>(Q4657/100)*(L4657*$L$10)</f>
        <v>0</v>
      </c>
      <c r="W4657" s="14">
        <f>(R4657/100)*(K4657*$K$10)+(R4657/100)*(L4657*$L$10)</f>
        <v>0</v>
      </c>
      <c r="X4657" s="14">
        <f t="shared" si="1469"/>
        <v>163.80000000000001</v>
      </c>
      <c r="Y4657" s="14">
        <f t="shared" si="1470"/>
        <v>0</v>
      </c>
      <c r="Z4657" s="14">
        <f t="shared" si="1471"/>
        <v>433.5</v>
      </c>
      <c r="AA4657" s="14">
        <f t="shared" si="1472"/>
        <v>0</v>
      </c>
      <c r="AB4657" s="14">
        <f t="shared" si="1474"/>
        <v>0</v>
      </c>
      <c r="AC4657" s="15">
        <f t="shared" si="1473"/>
        <v>597.29999999999995</v>
      </c>
      <c r="AD4657" s="48">
        <f>(ROUND(AC4657-AC4650,1)/AC4650)</f>
        <v>0.17117647058823529</v>
      </c>
    </row>
    <row r="4658" spans="1:30">
      <c r="A4658" s="99" t="s">
        <v>830</v>
      </c>
      <c r="B4658" s="87"/>
      <c r="C4658" s="21" t="s">
        <v>3</v>
      </c>
      <c r="D4658" s="12">
        <v>42</v>
      </c>
      <c r="E4658" s="12">
        <v>0</v>
      </c>
      <c r="F4658" s="12">
        <v>0</v>
      </c>
      <c r="G4658" s="12">
        <v>85</v>
      </c>
      <c r="H4658" s="12">
        <v>0</v>
      </c>
      <c r="I4658" s="13">
        <v>30</v>
      </c>
      <c r="J4658" s="13">
        <v>70</v>
      </c>
      <c r="K4658" s="13">
        <v>0</v>
      </c>
      <c r="L4658" s="13">
        <v>120</v>
      </c>
      <c r="M4658" s="13">
        <v>0</v>
      </c>
      <c r="N4658" s="14">
        <f>D4658*$D$11</f>
        <v>54.6</v>
      </c>
      <c r="O4658" s="14">
        <f>E4658*$E$11</f>
        <v>0</v>
      </c>
      <c r="P4658" s="14">
        <f>F4658*$F$11</f>
        <v>0</v>
      </c>
      <c r="Q4658" s="14">
        <f>G4658*$G$11</f>
        <v>127.5</v>
      </c>
      <c r="R4658" s="14">
        <f>H4658*$H$11</f>
        <v>0</v>
      </c>
      <c r="S4658" s="14">
        <f>(N4658/100)*(I4658*$I$11)+(N4658/100)*(J4658*$J$11)</f>
        <v>109.20000000000002</v>
      </c>
      <c r="T4658" s="14">
        <f>(O4658/100)*(K4658*$K$11)</f>
        <v>0</v>
      </c>
      <c r="U4658" s="14">
        <f>(P4658/100)*(K4658*$K$11)+(P4658/100)*(L4658*$L$11)</f>
        <v>0</v>
      </c>
      <c r="V4658" s="14">
        <f>(Q4658/100)*(L4658*$L$11)</f>
        <v>306</v>
      </c>
      <c r="W4658" s="14">
        <f>(R4658/100)*(K4658*$K$11)+(R4658/100)*(L4658*$L$11)</f>
        <v>0</v>
      </c>
      <c r="X4658" s="14">
        <f t="shared" si="1469"/>
        <v>163.80000000000001</v>
      </c>
      <c r="Y4658" s="14">
        <f t="shared" si="1470"/>
        <v>0</v>
      </c>
      <c r="Z4658" s="14">
        <f t="shared" si="1471"/>
        <v>0</v>
      </c>
      <c r="AA4658" s="14">
        <f t="shared" si="1472"/>
        <v>433.5</v>
      </c>
      <c r="AB4658" s="14">
        <f t="shared" si="1474"/>
        <v>0</v>
      </c>
      <c r="AC4658" s="15">
        <f t="shared" si="1473"/>
        <v>597.29999999999995</v>
      </c>
      <c r="AD4658" s="48">
        <f>(ROUND(AC4658-AC4650,1)/AC4650)</f>
        <v>0.17117647058823529</v>
      </c>
    </row>
    <row r="4659" spans="1:30">
      <c r="A4659" s="99" t="s">
        <v>831</v>
      </c>
      <c r="B4659" s="87"/>
      <c r="C4659" s="21" t="s">
        <v>4</v>
      </c>
      <c r="D4659" s="12">
        <v>42</v>
      </c>
      <c r="E4659" s="12">
        <v>0</v>
      </c>
      <c r="F4659" s="12">
        <v>0</v>
      </c>
      <c r="G4659" s="12">
        <v>0</v>
      </c>
      <c r="H4659" s="12">
        <v>85</v>
      </c>
      <c r="I4659" s="13">
        <v>30</v>
      </c>
      <c r="J4659" s="13">
        <v>70</v>
      </c>
      <c r="K4659" s="13">
        <v>60</v>
      </c>
      <c r="L4659" s="13">
        <v>60</v>
      </c>
      <c r="M4659" s="13">
        <v>0</v>
      </c>
      <c r="N4659" s="14">
        <f>D4659*$D$12</f>
        <v>54.6</v>
      </c>
      <c r="O4659" s="14">
        <f>E4659*$E$12</f>
        <v>0</v>
      </c>
      <c r="P4659" s="14">
        <f>F4659*$F$12</f>
        <v>0</v>
      </c>
      <c r="Q4659" s="14">
        <f>G4659*$G$12</f>
        <v>0</v>
      </c>
      <c r="R4659" s="14">
        <f>H4659*$H$12</f>
        <v>127.5</v>
      </c>
      <c r="S4659" s="14">
        <f>(N4659/100)*(I4659*$I$12)+(N4659/100)*(J4659*$J$12)</f>
        <v>109.20000000000002</v>
      </c>
      <c r="T4659" s="14">
        <f>(O4659/100)*(K4659*$K$12)</f>
        <v>0</v>
      </c>
      <c r="U4659" s="14">
        <f>(P4659/100)*(K4659*$K$12)+(P4659/100)*(L4659*$L$12)</f>
        <v>0</v>
      </c>
      <c r="V4659" s="14">
        <f>(Q4659/100)*(L4659*$L$12)</f>
        <v>0</v>
      </c>
      <c r="W4659" s="14">
        <f>(R4659/100)*(K4659*$K$12)+(R4659/100)*(L4659*$L$12)</f>
        <v>306</v>
      </c>
      <c r="X4659" s="14">
        <f t="shared" si="1469"/>
        <v>163.80000000000001</v>
      </c>
      <c r="Y4659" s="14">
        <f t="shared" si="1470"/>
        <v>0</v>
      </c>
      <c r="Z4659" s="14">
        <f t="shared" si="1471"/>
        <v>0</v>
      </c>
      <c r="AA4659" s="14">
        <f t="shared" si="1472"/>
        <v>0</v>
      </c>
      <c r="AB4659" s="14">
        <f t="shared" si="1474"/>
        <v>433.5</v>
      </c>
      <c r="AC4659" s="15">
        <f t="shared" si="1473"/>
        <v>597.29999999999995</v>
      </c>
      <c r="AD4659" s="48">
        <f>(ROUND(AC4659-AC4650,1)/AC4650)</f>
        <v>0.17117647058823529</v>
      </c>
    </row>
    <row r="4660" spans="1:30">
      <c r="A4660" s="99" t="s">
        <v>832</v>
      </c>
      <c r="B4660" s="87"/>
      <c r="C4660" s="21" t="s">
        <v>327</v>
      </c>
      <c r="D4660" s="12">
        <v>85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70</v>
      </c>
      <c r="K4660" s="13">
        <v>0</v>
      </c>
      <c r="L4660" s="13">
        <v>0</v>
      </c>
      <c r="M4660" s="13">
        <v>80</v>
      </c>
      <c r="N4660" s="14">
        <f>D4660*$D$13</f>
        <v>127.5</v>
      </c>
      <c r="O4660" s="14">
        <f>E4660*$E$13</f>
        <v>0</v>
      </c>
      <c r="P4660" s="14">
        <f>F4660*$F$13</f>
        <v>0</v>
      </c>
      <c r="Q4660" s="14">
        <f>G4660*$G$13</f>
        <v>0</v>
      </c>
      <c r="R4660" s="14">
        <f>H4660*$H$13</f>
        <v>0</v>
      </c>
      <c r="S4660" s="14">
        <f>(N4660/100)*(I4660*$I$13)+(N4660/100)*(J4660*$J$13)+(N4660/100)*(M4660*$M$13)</f>
        <v>459</v>
      </c>
      <c r="T4660" s="14">
        <f>(O4660/100)*(K4660*$K$13)+(O4660/100)*(M4660*$M$13)</f>
        <v>0</v>
      </c>
      <c r="U4660" s="14">
        <f>(P4660/100)*(K4660*$K$13)+(P4660/100)*(L4660*$L$13)+(P4660/100)*(M4660*$M$13)</f>
        <v>0</v>
      </c>
      <c r="V4660" s="14">
        <f>(Q4660/100)*(L4660*$L$13)+(Q4660/100)*(M4660*$M$13)</f>
        <v>0</v>
      </c>
      <c r="W4660" s="14">
        <f>(R4660/100)*(K4660*$K$13)+(R4660/100)*(L4660*$L$13)+(R4660/100)*(M4660*$M$13)</f>
        <v>0</v>
      </c>
      <c r="X4660" s="14">
        <f>N4660+S4660</f>
        <v>586.5</v>
      </c>
      <c r="Y4660" s="14">
        <f t="shared" si="1470"/>
        <v>0</v>
      </c>
      <c r="Z4660" s="14">
        <f t="shared" si="1471"/>
        <v>0</v>
      </c>
      <c r="AA4660" s="14">
        <f t="shared" si="1472"/>
        <v>0</v>
      </c>
      <c r="AB4660" s="14">
        <f t="shared" si="1474"/>
        <v>0</v>
      </c>
      <c r="AC4660" s="15">
        <f t="shared" si="1473"/>
        <v>586.5</v>
      </c>
      <c r="AD4660" s="48">
        <f>(ROUND(AC4660-AC4650,1)/AC4650)</f>
        <v>0.15</v>
      </c>
    </row>
    <row r="4661" spans="1:30">
      <c r="A4661" s="99" t="s">
        <v>833</v>
      </c>
      <c r="B4661" s="87"/>
      <c r="C4661" s="21" t="s">
        <v>328</v>
      </c>
      <c r="D4661" s="12">
        <v>85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80</v>
      </c>
      <c r="L4661" s="13">
        <v>0</v>
      </c>
      <c r="M4661" s="13">
        <v>0</v>
      </c>
      <c r="N4661" s="14">
        <f>D4661*$D$14</f>
        <v>127.5</v>
      </c>
      <c r="O4661" s="14">
        <f>E4661*$E$14</f>
        <v>0</v>
      </c>
      <c r="P4661" s="14">
        <f>F4661*$F$14</f>
        <v>0</v>
      </c>
      <c r="Q4661" s="14">
        <f>G4661*$G$14</f>
        <v>0</v>
      </c>
      <c r="R4661" s="14">
        <f>H4661*$H$14</f>
        <v>0</v>
      </c>
      <c r="S4661" s="14">
        <f>(N4661/100)*(I4661*$I$14)+(N4661/100)*(J4661*$J$14)+(N4661/100)*(K4661*$K$14)</f>
        <v>459</v>
      </c>
      <c r="T4661" s="14">
        <f>(O4661/100)*(K4661*$K$14)</f>
        <v>0</v>
      </c>
      <c r="U4661" s="14">
        <f>(P4661/100)*(K4661*$K$14)+(P4661/100)*(L4661*$L$14)</f>
        <v>0</v>
      </c>
      <c r="V4661" s="14">
        <f>(Q4661/100)*(L4661*$L$14)</f>
        <v>0</v>
      </c>
      <c r="W4661" s="14">
        <f>(R4661/100)*(K4661*$L$14)+(R4661/100)*(L4661*$M$14)</f>
        <v>0</v>
      </c>
      <c r="X4661" s="14">
        <f t="shared" si="1469"/>
        <v>586.5</v>
      </c>
      <c r="Y4661" s="14">
        <f t="shared" si="1470"/>
        <v>0</v>
      </c>
      <c r="Z4661" s="14">
        <f t="shared" si="1471"/>
        <v>0</v>
      </c>
      <c r="AA4661" s="14">
        <f t="shared" si="1472"/>
        <v>0</v>
      </c>
      <c r="AB4661" s="14">
        <f t="shared" si="1474"/>
        <v>0</v>
      </c>
      <c r="AC4661" s="15">
        <f t="shared" si="1473"/>
        <v>586.5</v>
      </c>
      <c r="AD4661" s="48">
        <f>(ROUND(AC4661-AC4650,1)/AC4650)</f>
        <v>0.15</v>
      </c>
    </row>
    <row r="4662" spans="1:30">
      <c r="A4662" s="99"/>
      <c r="B4662" s="87"/>
      <c r="C4662" s="21" t="s">
        <v>329</v>
      </c>
      <c r="D4662" s="12">
        <v>85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70</v>
      </c>
      <c r="K4662" s="13">
        <v>0</v>
      </c>
      <c r="L4662" s="13">
        <v>80</v>
      </c>
      <c r="M4662" s="13">
        <v>0</v>
      </c>
      <c r="N4662" s="14">
        <f>D4662*$D$15</f>
        <v>127.5</v>
      </c>
      <c r="O4662" s="14">
        <f>E4662*$E$15</f>
        <v>0</v>
      </c>
      <c r="P4662" s="14">
        <f>F4662*$F$15</f>
        <v>0</v>
      </c>
      <c r="Q4662" s="14">
        <f>G4662*$G$15</f>
        <v>0</v>
      </c>
      <c r="R4662" s="14">
        <f>H4662*$H$15</f>
        <v>0</v>
      </c>
      <c r="S4662" s="14">
        <f>(N4662/100)*(I4662*$I$15)+(N4662/100)*(J4662*$J$15)+(N4662/100)*(L4662*$L$15)</f>
        <v>459</v>
      </c>
      <c r="T4662" s="14">
        <f>(O4662/100)*(K4662*$K$15)</f>
        <v>0</v>
      </c>
      <c r="U4662" s="14">
        <f>(P4662/100)*(K4662*$K$15)+(P4662/100)*(L4662*$L$15)</f>
        <v>0</v>
      </c>
      <c r="V4662" s="14">
        <f>(Q4662/100)*(L4662*$L$15)</f>
        <v>0</v>
      </c>
      <c r="W4662" s="14">
        <f>(R4662/100)*(K4662*$K$15)+(R4662/100)*(L4662*$L$15)</f>
        <v>0</v>
      </c>
      <c r="X4662" s="14">
        <f t="shared" si="1469"/>
        <v>586.5</v>
      </c>
      <c r="Y4662" s="14">
        <f t="shared" si="1470"/>
        <v>0</v>
      </c>
      <c r="Z4662" s="14">
        <f t="shared" si="1471"/>
        <v>0</v>
      </c>
      <c r="AA4662" s="14">
        <f t="shared" si="1472"/>
        <v>0</v>
      </c>
      <c r="AB4662" s="14">
        <f t="shared" si="1474"/>
        <v>0</v>
      </c>
      <c r="AC4662" s="15">
        <f t="shared" si="1473"/>
        <v>586.5</v>
      </c>
      <c r="AD4662" s="48">
        <f>(ROUND(AC4662-AC4650,1)/AC4650)</f>
        <v>0.15</v>
      </c>
    </row>
    <row r="4663" spans="1:30">
      <c r="A4663" s="99"/>
      <c r="B4663" s="87"/>
      <c r="C4663" s="21" t="s">
        <v>325</v>
      </c>
      <c r="D4663" s="12">
        <v>85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90</v>
      </c>
      <c r="K4663" s="13">
        <v>0</v>
      </c>
      <c r="L4663" s="13">
        <v>0</v>
      </c>
      <c r="M4663" s="13">
        <v>0</v>
      </c>
      <c r="N4663" s="14">
        <f>D4663*$D$16</f>
        <v>136</v>
      </c>
      <c r="O4663" s="14">
        <f>E4663*$E$16</f>
        <v>0</v>
      </c>
      <c r="P4663" s="14">
        <f>F4663*$F$16</f>
        <v>0</v>
      </c>
      <c r="Q4663" s="14">
        <f>G4663*$G$16</f>
        <v>0</v>
      </c>
      <c r="R4663" s="14">
        <f>H4663*$H$16</f>
        <v>0</v>
      </c>
      <c r="S4663" s="14">
        <f>(N4663/100)*(I4663*$I$16)+(N4663/100)*(J4663*$J$16)</f>
        <v>469.20000000000005</v>
      </c>
      <c r="T4663" s="14">
        <f>(O4663/100)*(K4663*$K$16)</f>
        <v>0</v>
      </c>
      <c r="U4663" s="14">
        <f>(P4663/100)*(K4663*$K$16)+(P4663/100)*(L4663*$L$16)</f>
        <v>0</v>
      </c>
      <c r="V4663" s="14">
        <f>(Q4663/100)*(L4663*$L$16)</f>
        <v>0</v>
      </c>
      <c r="W4663" s="14">
        <f>(R4663/100)*(K4663*$K$16)+(R4663/100)*(L4663*$L$16)</f>
        <v>0</v>
      </c>
      <c r="X4663" s="14">
        <f t="shared" si="1469"/>
        <v>605.20000000000005</v>
      </c>
      <c r="Y4663" s="14">
        <f t="shared" si="1470"/>
        <v>0</v>
      </c>
      <c r="Z4663" s="14">
        <f t="shared" si="1471"/>
        <v>0</v>
      </c>
      <c r="AA4663" s="14">
        <f t="shared" si="1472"/>
        <v>0</v>
      </c>
      <c r="AB4663" s="14">
        <f t="shared" si="1474"/>
        <v>0</v>
      </c>
      <c r="AC4663" s="15">
        <f t="shared" si="1473"/>
        <v>605.20000000000005</v>
      </c>
      <c r="AD4663" s="48">
        <f>(ROUND(AC4663-AC4650,1)/AC4650)</f>
        <v>0.18666666666666668</v>
      </c>
    </row>
    <row r="4664" spans="1:30">
      <c r="A4664" s="99"/>
      <c r="B4664" s="87"/>
      <c r="C4664" s="21" t="s">
        <v>326</v>
      </c>
      <c r="D4664" s="12">
        <v>85</v>
      </c>
      <c r="E4664" s="12">
        <v>0</v>
      </c>
      <c r="F4664" s="12">
        <v>0</v>
      </c>
      <c r="G4664" s="12">
        <v>0</v>
      </c>
      <c r="H4664" s="12">
        <v>0</v>
      </c>
      <c r="I4664" s="13">
        <v>70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D4664*$D$17</f>
        <v>136</v>
      </c>
      <c r="O4664" s="14">
        <f>E4664*$E$17</f>
        <v>0</v>
      </c>
      <c r="P4664" s="14">
        <f>F4664*$F$17</f>
        <v>0</v>
      </c>
      <c r="Q4664" s="14">
        <f>G4664*$G$17</f>
        <v>0</v>
      </c>
      <c r="R4664" s="14">
        <f>H4664*$H$17</f>
        <v>0</v>
      </c>
      <c r="S4664" s="14">
        <f>(N4664/100)*(I4664*$I$17)+(N4664/100)*(J4664*$J$17)</f>
        <v>428.40000000000003</v>
      </c>
      <c r="T4664" s="14">
        <f>(O4664/100)*(K4664*$K$17)</f>
        <v>0</v>
      </c>
      <c r="U4664" s="14">
        <f>(P4664/100)*(K4664*$K$17)+(P4664/100)*(L4664*$L$17)</f>
        <v>0</v>
      </c>
      <c r="V4664" s="14">
        <f>(Q4664/100)*(L4664*$L$17)</f>
        <v>0</v>
      </c>
      <c r="W4664" s="14">
        <f>(R4664/100)*(K4664*$K$17)+(R4664/100)*(L4664*$L$17)</f>
        <v>0</v>
      </c>
      <c r="X4664" s="14">
        <f t="shared" si="1469"/>
        <v>564.40000000000009</v>
      </c>
      <c r="Y4664" s="14">
        <f t="shared" si="1470"/>
        <v>0</v>
      </c>
      <c r="Z4664" s="14">
        <f t="shared" si="1471"/>
        <v>0</v>
      </c>
      <c r="AA4664" s="14">
        <f t="shared" si="1472"/>
        <v>0</v>
      </c>
      <c r="AB4664" s="14">
        <f t="shared" si="1474"/>
        <v>0</v>
      </c>
      <c r="AC4664" s="15">
        <f t="shared" si="1473"/>
        <v>564.4</v>
      </c>
      <c r="AD4664" s="48">
        <f>(ROUND(AC4664-AC4650,1)/AC4650)</f>
        <v>0.10666666666666666</v>
      </c>
    </row>
    <row r="4665" spans="1:30">
      <c r="A4665" s="106" t="s">
        <v>0</v>
      </c>
      <c r="B4665" s="90" t="s">
        <v>200</v>
      </c>
      <c r="C4665" s="50" t="s">
        <v>241</v>
      </c>
      <c r="D4665" s="11">
        <v>84</v>
      </c>
      <c r="E4665" s="11">
        <v>0</v>
      </c>
      <c r="F4665" s="11">
        <v>0</v>
      </c>
      <c r="G4665" s="11">
        <v>0</v>
      </c>
      <c r="H4665" s="11">
        <v>0</v>
      </c>
      <c r="I4665" s="51">
        <v>20</v>
      </c>
      <c r="J4665" s="51">
        <v>80</v>
      </c>
      <c r="K4665" s="51">
        <v>0</v>
      </c>
      <c r="L4665" s="51">
        <v>0</v>
      </c>
      <c r="M4665" s="51">
        <v>0</v>
      </c>
      <c r="N4665" s="52">
        <f>D4665*$D$3</f>
        <v>168</v>
      </c>
      <c r="O4665" s="52">
        <f>E4665*$E$3</f>
        <v>0</v>
      </c>
      <c r="P4665" s="52">
        <f>F4665*$F$3</f>
        <v>0</v>
      </c>
      <c r="Q4665" s="52">
        <f>G4665*$G$3</f>
        <v>0</v>
      </c>
      <c r="R4665" s="52">
        <f>H4665*$H$3</f>
        <v>0</v>
      </c>
      <c r="S4665" s="52">
        <f>(N4665/100)*(I4665*$I$3)+(N4665/100)*(J4665*$J$3)</f>
        <v>336</v>
      </c>
      <c r="T4665" s="52">
        <f>(O4665/100)*(K4665*$K$3)</f>
        <v>0</v>
      </c>
      <c r="U4665" s="52">
        <f>(P4665/100)*(K4665*$K$3)+(P4665/100)*(L4665*$L$3)</f>
        <v>0</v>
      </c>
      <c r="V4665" s="52">
        <f>(Q4665/100)*(L4665*$L$3)</f>
        <v>0</v>
      </c>
      <c r="W4665" s="52">
        <f>(R4665/100)*(K4665*$K$3)+(R4665/100)*(L4665*$L$3)</f>
        <v>0</v>
      </c>
      <c r="X4665" s="52">
        <f t="shared" ref="X4665:X4680" si="1475">N4665+S4665</f>
        <v>504</v>
      </c>
      <c r="Y4665" s="52">
        <f t="shared" ref="Y4665:Y4680" si="1476">O4665+T4665</f>
        <v>0</v>
      </c>
      <c r="Z4665" s="52">
        <f t="shared" ref="Z4665:Z4680" si="1477">P4665+U4665</f>
        <v>0</v>
      </c>
      <c r="AA4665" s="52">
        <f t="shared" ref="AA4665:AA4680" si="1478">Q4665+V4665</f>
        <v>0</v>
      </c>
      <c r="AB4665" s="52">
        <f t="shared" ref="AB4665:AB4680" si="1479">R4665+W4665</f>
        <v>0</v>
      </c>
      <c r="AC4665" s="53">
        <f>ROUND(X4665+Y4665+Z4665+AA4665+AB4665,1)</f>
        <v>504</v>
      </c>
      <c r="AD4665" s="58"/>
    </row>
    <row r="4666" spans="1:30">
      <c r="A4666" s="99" t="s">
        <v>800</v>
      </c>
      <c r="B4666" s="91">
        <v>8</v>
      </c>
      <c r="C4666" s="21" t="s">
        <v>324</v>
      </c>
      <c r="D4666" s="12">
        <v>84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134.4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436.8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5"/>
        <v>571.20000000000005</v>
      </c>
      <c r="Y4666" s="14">
        <f t="shared" si="1476"/>
        <v>0</v>
      </c>
      <c r="Z4666" s="14">
        <f t="shared" si="1477"/>
        <v>0</v>
      </c>
      <c r="AA4666" s="14">
        <f t="shared" si="1478"/>
        <v>0</v>
      </c>
      <c r="AB4666" s="14">
        <f>R4666+W4666</f>
        <v>0</v>
      </c>
      <c r="AC4666" s="15">
        <f>ROUND(X4666+Y4666+Z4666+AA4666+AB4666,1)</f>
        <v>571.20000000000005</v>
      </c>
      <c r="AD4666" s="48">
        <f>(ROUND(AC4666-AC4665,1)/AC4665)</f>
        <v>0.13333333333333333</v>
      </c>
    </row>
    <row r="4667" spans="1:30">
      <c r="A4667" s="99" t="s">
        <v>801</v>
      </c>
      <c r="B4667" s="91">
        <v>18</v>
      </c>
      <c r="C4667" s="21" t="s">
        <v>834</v>
      </c>
      <c r="D4667" s="12">
        <v>84</v>
      </c>
      <c r="E4667" s="12">
        <v>0</v>
      </c>
      <c r="F4667" s="12">
        <v>0</v>
      </c>
      <c r="G4667" s="12">
        <v>0</v>
      </c>
      <c r="H4667" s="12">
        <v>0</v>
      </c>
      <c r="I4667" s="13">
        <v>20</v>
      </c>
      <c r="J4667" s="13">
        <v>80</v>
      </c>
      <c r="K4667" s="13">
        <v>0</v>
      </c>
      <c r="L4667" s="13">
        <v>0</v>
      </c>
      <c r="M4667" s="13">
        <v>0</v>
      </c>
      <c r="N4667" s="14">
        <f>D4667*$D$5</f>
        <v>168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302.39999999999998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5"/>
        <v>470.4</v>
      </c>
      <c r="Y4667" s="14">
        <f t="shared" si="1476"/>
        <v>0</v>
      </c>
      <c r="Z4667" s="14">
        <f t="shared" si="1477"/>
        <v>0</v>
      </c>
      <c r="AA4667" s="14">
        <f t="shared" si="1478"/>
        <v>0</v>
      </c>
      <c r="AB4667" s="14">
        <f>R4667+W4667</f>
        <v>0</v>
      </c>
      <c r="AC4667" s="15">
        <f t="shared" ref="AC4667:AC4679" si="1480">ROUND(X4667+Y4667+Z4667+AA4667+AB4667,1)</f>
        <v>470.4</v>
      </c>
      <c r="AD4667" s="48">
        <f>(ROUND(AC4667-AC4665,1)/AC4665)</f>
        <v>-6.6666666666666666E-2</v>
      </c>
    </row>
    <row r="4668" spans="1:30">
      <c r="A4668" s="99" t="s">
        <v>802</v>
      </c>
      <c r="B4668" s="91">
        <v>0</v>
      </c>
      <c r="C4668" s="21" t="s">
        <v>337</v>
      </c>
      <c r="D4668" s="12">
        <v>84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80</v>
      </c>
      <c r="K4668" s="13">
        <v>0</v>
      </c>
      <c r="L4668" s="13">
        <v>0</v>
      </c>
      <c r="M4668" s="13">
        <v>0</v>
      </c>
      <c r="N4668" s="14">
        <f>D4668*$D$6</f>
        <v>168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302.39999999999998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5"/>
        <v>470.4</v>
      </c>
      <c r="Y4668" s="14">
        <f t="shared" si="1476"/>
        <v>0</v>
      </c>
      <c r="Z4668" s="14">
        <f t="shared" si="1477"/>
        <v>0</v>
      </c>
      <c r="AA4668" s="14">
        <f t="shared" si="1478"/>
        <v>0</v>
      </c>
      <c r="AB4668" s="14">
        <f t="shared" ref="AB4668:AB4679" si="1481">R4668+W4668</f>
        <v>0</v>
      </c>
      <c r="AC4668" s="15">
        <f t="shared" si="1480"/>
        <v>470.4</v>
      </c>
      <c r="AD4668" s="48">
        <f>(ROUND(AC4668-AC4665,1)/AC4665)</f>
        <v>-6.6666666666666666E-2</v>
      </c>
    </row>
    <row r="4669" spans="1:30">
      <c r="A4669" s="99" t="s">
        <v>803</v>
      </c>
      <c r="B4669" s="91">
        <v>0</v>
      </c>
      <c r="C4669" s="21" t="s">
        <v>338</v>
      </c>
      <c r="D4669" s="12">
        <v>84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80</v>
      </c>
      <c r="K4669" s="13">
        <v>0</v>
      </c>
      <c r="L4669" s="13">
        <v>0</v>
      </c>
      <c r="M4669" s="13">
        <v>0</v>
      </c>
      <c r="N4669" s="14">
        <f>D4669*$D$7</f>
        <v>168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302.39999999999998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5"/>
        <v>470.4</v>
      </c>
      <c r="Y4669" s="14">
        <f t="shared" si="1476"/>
        <v>0</v>
      </c>
      <c r="Z4669" s="14">
        <f t="shared" si="1477"/>
        <v>0</v>
      </c>
      <c r="AA4669" s="14">
        <f t="shared" si="1478"/>
        <v>0</v>
      </c>
      <c r="AB4669" s="14">
        <f t="shared" si="1481"/>
        <v>0</v>
      </c>
      <c r="AC4669" s="15">
        <f t="shared" si="1480"/>
        <v>470.4</v>
      </c>
      <c r="AD4669" s="48">
        <f>(ROUND(AC4669-AC4665,1)/AC4665)</f>
        <v>-6.6666666666666666E-2</v>
      </c>
    </row>
    <row r="4670" spans="1:30">
      <c r="A4670" s="99" t="s">
        <v>653</v>
      </c>
      <c r="B4670" s="91"/>
      <c r="C4670" s="21" t="s">
        <v>339</v>
      </c>
      <c r="D4670" s="12">
        <v>84</v>
      </c>
      <c r="E4670" s="12">
        <v>0</v>
      </c>
      <c r="F4670" s="12">
        <v>0</v>
      </c>
      <c r="G4670" s="12">
        <v>0</v>
      </c>
      <c r="H4670" s="12">
        <v>0</v>
      </c>
      <c r="I4670" s="13">
        <v>20</v>
      </c>
      <c r="J4670" s="13">
        <v>80</v>
      </c>
      <c r="K4670" s="13">
        <v>0</v>
      </c>
      <c r="L4670" s="13">
        <v>0</v>
      </c>
      <c r="M4670" s="13">
        <v>0</v>
      </c>
      <c r="N4670" s="14">
        <f>D4670*$D$8</f>
        <v>168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302.39999999999998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5"/>
        <v>470.4</v>
      </c>
      <c r="Y4670" s="14">
        <f t="shared" si="1476"/>
        <v>0</v>
      </c>
      <c r="Z4670" s="14">
        <f t="shared" si="1477"/>
        <v>0</v>
      </c>
      <c r="AA4670" s="14">
        <f t="shared" si="1478"/>
        <v>0</v>
      </c>
      <c r="AB4670" s="14">
        <f t="shared" si="1481"/>
        <v>0</v>
      </c>
      <c r="AC4670" s="15">
        <f t="shared" si="1480"/>
        <v>470.4</v>
      </c>
      <c r="AD4670" s="48">
        <f>(ROUND(AC4670-AC4665,1)/AC4665)</f>
        <v>-6.6666666666666666E-2</v>
      </c>
    </row>
    <row r="4671" spans="1:30">
      <c r="A4671" s="99" t="s">
        <v>594</v>
      </c>
      <c r="B4671" s="91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20</v>
      </c>
      <c r="J4671" s="13">
        <v>80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5"/>
        <v>163.80000000000001</v>
      </c>
      <c r="Y4671" s="14">
        <f t="shared" si="1476"/>
        <v>433.5</v>
      </c>
      <c r="Z4671" s="14">
        <f t="shared" si="1477"/>
        <v>0</v>
      </c>
      <c r="AA4671" s="14">
        <f t="shared" si="1478"/>
        <v>0</v>
      </c>
      <c r="AB4671" s="14">
        <f t="shared" si="1481"/>
        <v>0</v>
      </c>
      <c r="AC4671" s="15">
        <f t="shared" si="1480"/>
        <v>597.29999999999995</v>
      </c>
      <c r="AD4671" s="48">
        <f>(ROUND(AC4671-AC4665,1)/AC4665)</f>
        <v>0.1851190476190476</v>
      </c>
    </row>
    <row r="4672" spans="1:30">
      <c r="A4672" s="99" t="s">
        <v>829</v>
      </c>
      <c r="B4672" s="91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20</v>
      </c>
      <c r="J4672" s="13">
        <v>80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5"/>
        <v>163.80000000000001</v>
      </c>
      <c r="Y4672" s="14">
        <f t="shared" si="1476"/>
        <v>0</v>
      </c>
      <c r="Z4672" s="14">
        <f t="shared" si="1477"/>
        <v>433.5</v>
      </c>
      <c r="AA4672" s="14">
        <f t="shared" si="1478"/>
        <v>0</v>
      </c>
      <c r="AB4672" s="14">
        <f t="shared" si="1481"/>
        <v>0</v>
      </c>
      <c r="AC4672" s="15">
        <f t="shared" si="1480"/>
        <v>597.29999999999995</v>
      </c>
      <c r="AD4672" s="48">
        <f>(ROUND(AC4672-AC4665,1)/AC4665)</f>
        <v>0.1851190476190476</v>
      </c>
    </row>
    <row r="4673" spans="1:30">
      <c r="A4673" s="99" t="s">
        <v>830</v>
      </c>
      <c r="B4673" s="91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20</v>
      </c>
      <c r="J4673" s="13">
        <v>80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5"/>
        <v>163.80000000000001</v>
      </c>
      <c r="Y4673" s="14">
        <f t="shared" si="1476"/>
        <v>0</v>
      </c>
      <c r="Z4673" s="14">
        <f t="shared" si="1477"/>
        <v>0</v>
      </c>
      <c r="AA4673" s="14">
        <f t="shared" si="1478"/>
        <v>433.5</v>
      </c>
      <c r="AB4673" s="14">
        <f t="shared" si="1481"/>
        <v>0</v>
      </c>
      <c r="AC4673" s="15">
        <f t="shared" si="1480"/>
        <v>597.29999999999995</v>
      </c>
      <c r="AD4673" s="48">
        <f>(ROUND(AC4673-AC4665,1)/AC4665)</f>
        <v>0.1851190476190476</v>
      </c>
    </row>
    <row r="4674" spans="1:30">
      <c r="A4674" s="99" t="s">
        <v>831</v>
      </c>
      <c r="B4674" s="91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20</v>
      </c>
      <c r="J4674" s="13">
        <v>80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5"/>
        <v>163.80000000000001</v>
      </c>
      <c r="Y4674" s="14">
        <f t="shared" si="1476"/>
        <v>0</v>
      </c>
      <c r="Z4674" s="14">
        <f t="shared" si="1477"/>
        <v>0</v>
      </c>
      <c r="AA4674" s="14">
        <f t="shared" si="1478"/>
        <v>0</v>
      </c>
      <c r="AB4674" s="14">
        <f t="shared" si="1481"/>
        <v>433.5</v>
      </c>
      <c r="AC4674" s="15">
        <f t="shared" si="1480"/>
        <v>597.29999999999995</v>
      </c>
      <c r="AD4674" s="48">
        <f>(ROUND(AC4674-AC4665,1)/AC4665)</f>
        <v>0.1851190476190476</v>
      </c>
    </row>
    <row r="4675" spans="1:30">
      <c r="A4675" s="99" t="s">
        <v>832</v>
      </c>
      <c r="B4675" s="91"/>
      <c r="C4675" s="21" t="s">
        <v>327</v>
      </c>
      <c r="D4675" s="12">
        <v>84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80</v>
      </c>
      <c r="K4675" s="13">
        <v>0</v>
      </c>
      <c r="L4675" s="13">
        <v>0</v>
      </c>
      <c r="M4675" s="13">
        <v>80</v>
      </c>
      <c r="N4675" s="14">
        <f>D4675*$D$13</f>
        <v>126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453.6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579.6</v>
      </c>
      <c r="Y4675" s="14">
        <f t="shared" si="1476"/>
        <v>0</v>
      </c>
      <c r="Z4675" s="14">
        <f t="shared" si="1477"/>
        <v>0</v>
      </c>
      <c r="AA4675" s="14">
        <f t="shared" si="1478"/>
        <v>0</v>
      </c>
      <c r="AB4675" s="14">
        <f t="shared" si="1481"/>
        <v>0</v>
      </c>
      <c r="AC4675" s="15">
        <f t="shared" si="1480"/>
        <v>579.6</v>
      </c>
      <c r="AD4675" s="48">
        <f>(ROUND(AC4675-AC4665,1)/AC4665)</f>
        <v>0.15</v>
      </c>
    </row>
    <row r="4676" spans="1:30">
      <c r="A4676" s="99" t="s">
        <v>833</v>
      </c>
      <c r="B4676" s="91"/>
      <c r="C4676" s="21" t="s">
        <v>328</v>
      </c>
      <c r="D4676" s="12">
        <v>84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80</v>
      </c>
      <c r="K4676" s="13">
        <v>80</v>
      </c>
      <c r="L4676" s="13">
        <v>0</v>
      </c>
      <c r="M4676" s="13">
        <v>0</v>
      </c>
      <c r="N4676" s="14">
        <f>D4676*$D$14</f>
        <v>126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453.6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5"/>
        <v>579.6</v>
      </c>
      <c r="Y4676" s="14">
        <f t="shared" si="1476"/>
        <v>0</v>
      </c>
      <c r="Z4676" s="14">
        <f t="shared" si="1477"/>
        <v>0</v>
      </c>
      <c r="AA4676" s="14">
        <f t="shared" si="1478"/>
        <v>0</v>
      </c>
      <c r="AB4676" s="14">
        <f t="shared" si="1481"/>
        <v>0</v>
      </c>
      <c r="AC4676" s="15">
        <f t="shared" si="1480"/>
        <v>579.6</v>
      </c>
      <c r="AD4676" s="48">
        <f>(ROUND(AC4676-AC4665,1)/AC4665)</f>
        <v>0.15</v>
      </c>
    </row>
    <row r="4677" spans="1:30">
      <c r="A4677" s="99"/>
      <c r="B4677" s="91"/>
      <c r="C4677" s="21" t="s">
        <v>329</v>
      </c>
      <c r="D4677" s="12">
        <v>84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80</v>
      </c>
      <c r="K4677" s="13">
        <v>0</v>
      </c>
      <c r="L4677" s="13">
        <v>80</v>
      </c>
      <c r="M4677" s="13">
        <v>0</v>
      </c>
      <c r="N4677" s="14">
        <f>D4677*$D$15</f>
        <v>126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453.6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5"/>
        <v>579.6</v>
      </c>
      <c r="Y4677" s="14">
        <f t="shared" si="1476"/>
        <v>0</v>
      </c>
      <c r="Z4677" s="14">
        <f t="shared" si="1477"/>
        <v>0</v>
      </c>
      <c r="AA4677" s="14">
        <f t="shared" si="1478"/>
        <v>0</v>
      </c>
      <c r="AB4677" s="14">
        <f t="shared" si="1481"/>
        <v>0</v>
      </c>
      <c r="AC4677" s="15">
        <f t="shared" si="1480"/>
        <v>579.6</v>
      </c>
      <c r="AD4677" s="48">
        <f>(ROUND(AC4677-AC4665,1)/AC4665)</f>
        <v>0.15</v>
      </c>
    </row>
    <row r="4678" spans="1:30">
      <c r="A4678" s="99"/>
      <c r="B4678" s="91"/>
      <c r="C4678" s="21" t="s">
        <v>325</v>
      </c>
      <c r="D4678" s="12">
        <v>84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100</v>
      </c>
      <c r="K4678" s="13">
        <v>0</v>
      </c>
      <c r="L4678" s="13">
        <v>0</v>
      </c>
      <c r="M4678" s="13">
        <v>0</v>
      </c>
      <c r="N4678" s="14">
        <f>D4678*$D$16</f>
        <v>134.4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497.28000000000003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5"/>
        <v>631.68000000000006</v>
      </c>
      <c r="Y4678" s="14">
        <f t="shared" si="1476"/>
        <v>0</v>
      </c>
      <c r="Z4678" s="14">
        <f t="shared" si="1477"/>
        <v>0</v>
      </c>
      <c r="AA4678" s="14">
        <f t="shared" si="1478"/>
        <v>0</v>
      </c>
      <c r="AB4678" s="14">
        <f t="shared" si="1481"/>
        <v>0</v>
      </c>
      <c r="AC4678" s="15">
        <f t="shared" si="1480"/>
        <v>631.70000000000005</v>
      </c>
      <c r="AD4678" s="48">
        <f>(ROUND(AC4678-AC4665,1)/AC4665)</f>
        <v>0.25337301587301586</v>
      </c>
    </row>
    <row r="4679" spans="1:30">
      <c r="A4679" s="99"/>
      <c r="B4679" s="91"/>
      <c r="C4679" s="21" t="s">
        <v>326</v>
      </c>
      <c r="D4679" s="12">
        <v>84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D4679*$D$17</f>
        <v>134.4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436.80000000000007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5"/>
        <v>571.20000000000005</v>
      </c>
      <c r="Y4679" s="14">
        <f t="shared" si="1476"/>
        <v>0</v>
      </c>
      <c r="Z4679" s="14">
        <f t="shared" si="1477"/>
        <v>0</v>
      </c>
      <c r="AA4679" s="14">
        <f t="shared" si="1478"/>
        <v>0</v>
      </c>
      <c r="AB4679" s="14">
        <f t="shared" si="1481"/>
        <v>0</v>
      </c>
      <c r="AC4679" s="15">
        <f t="shared" si="1480"/>
        <v>571.20000000000005</v>
      </c>
      <c r="AD4679" s="48">
        <f>(ROUND(AC4679-AC4665,1)/AC4665)</f>
        <v>0.13333333333333333</v>
      </c>
    </row>
    <row r="4680" spans="1:30">
      <c r="A4680" s="106" t="s">
        <v>0</v>
      </c>
      <c r="B4680" s="92" t="s">
        <v>201</v>
      </c>
      <c r="C4680" s="50" t="s">
        <v>241</v>
      </c>
      <c r="D4680" s="11">
        <v>88</v>
      </c>
      <c r="E4680" s="11">
        <v>0</v>
      </c>
      <c r="F4680" s="11">
        <v>0</v>
      </c>
      <c r="G4680" s="11">
        <v>0</v>
      </c>
      <c r="H4680" s="11">
        <v>0</v>
      </c>
      <c r="I4680" s="51">
        <v>15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176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334.40000000000003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si="1475"/>
        <v>510.40000000000003</v>
      </c>
      <c r="Y4680" s="52">
        <f t="shared" si="1476"/>
        <v>0</v>
      </c>
      <c r="Z4680" s="52">
        <f t="shared" si="1477"/>
        <v>0</v>
      </c>
      <c r="AA4680" s="52">
        <f t="shared" si="1478"/>
        <v>0</v>
      </c>
      <c r="AB4680" s="52">
        <f t="shared" si="1479"/>
        <v>0</v>
      </c>
      <c r="AC4680" s="53">
        <f>ROUND(X4680+Y4680+Z4680+AA4680+AB4680,1)</f>
        <v>510.4</v>
      </c>
      <c r="AD4680" s="58"/>
    </row>
    <row r="4681" spans="1:30">
      <c r="A4681" s="99" t="s">
        <v>800</v>
      </c>
      <c r="B4681" s="93">
        <v>6</v>
      </c>
      <c r="C4681" s="21" t="s">
        <v>324</v>
      </c>
      <c r="D4681" s="12">
        <v>88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95</v>
      </c>
      <c r="K4681" s="13">
        <v>0</v>
      </c>
      <c r="L4681" s="13">
        <v>0</v>
      </c>
      <c r="M4681" s="13">
        <v>0</v>
      </c>
      <c r="N4681" s="14">
        <f>D4681*$D$4</f>
        <v>140.80000000000001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440.00000000000006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ref="X4681:X4709" si="1482">N4681+S4681</f>
        <v>580.80000000000007</v>
      </c>
      <c r="Y4681" s="14">
        <f t="shared" ref="Y4681:Y4709" si="1483">O4681+T4681</f>
        <v>0</v>
      </c>
      <c r="Z4681" s="14">
        <f t="shared" ref="Z4681:Z4709" si="1484">P4681+U4681</f>
        <v>0</v>
      </c>
      <c r="AA4681" s="14">
        <f t="shared" ref="AA4681:AA4709" si="1485">Q4681+V4681</f>
        <v>0</v>
      </c>
      <c r="AB4681" s="14">
        <f>R4681+W4681</f>
        <v>0</v>
      </c>
      <c r="AC4681" s="15">
        <f>ROUND(X4681+Y4681+Z4681+AA4681+AB4681,1)</f>
        <v>580.79999999999995</v>
      </c>
      <c r="AD4681" s="48">
        <f>(ROUND(AC4681-AC4680,1)/AC4680)</f>
        <v>0.13793103448275865</v>
      </c>
    </row>
    <row r="4682" spans="1:30">
      <c r="A4682" s="99" t="s">
        <v>801</v>
      </c>
      <c r="B4682" s="93">
        <v>20</v>
      </c>
      <c r="C4682" s="21" t="s">
        <v>834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176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300.95999999999998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82"/>
        <v>476.96</v>
      </c>
      <c r="Y4682" s="14">
        <f t="shared" si="1483"/>
        <v>0</v>
      </c>
      <c r="Z4682" s="14">
        <f t="shared" si="1484"/>
        <v>0</v>
      </c>
      <c r="AA4682" s="14">
        <f t="shared" si="1485"/>
        <v>0</v>
      </c>
      <c r="AB4682" s="14">
        <f>R4682+W4682</f>
        <v>0</v>
      </c>
      <c r="AC4682" s="15">
        <f t="shared" ref="AC4682:AC4694" si="1486">ROUND(X4682+Y4682+Z4682+AA4682+AB4682,1)</f>
        <v>477</v>
      </c>
      <c r="AD4682" s="48">
        <f>(ROUND(AC4682-AC4680,1)/AC4680)</f>
        <v>-6.5438871473354226E-2</v>
      </c>
    </row>
    <row r="4683" spans="1:30">
      <c r="A4683" s="99" t="s">
        <v>802</v>
      </c>
      <c r="B4683" s="93">
        <v>0</v>
      </c>
      <c r="C4683" s="21" t="s">
        <v>337</v>
      </c>
      <c r="D4683" s="12">
        <v>88</v>
      </c>
      <c r="E4683" s="12">
        <v>0</v>
      </c>
      <c r="F4683" s="12">
        <v>0</v>
      </c>
      <c r="G4683" s="12">
        <v>0</v>
      </c>
      <c r="H4683" s="12">
        <v>0</v>
      </c>
      <c r="I4683" s="13">
        <v>15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176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300.95999999999998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82"/>
        <v>476.96</v>
      </c>
      <c r="Y4683" s="14">
        <f t="shared" si="1483"/>
        <v>0</v>
      </c>
      <c r="Z4683" s="14">
        <f t="shared" si="1484"/>
        <v>0</v>
      </c>
      <c r="AA4683" s="14">
        <f t="shared" si="1485"/>
        <v>0</v>
      </c>
      <c r="AB4683" s="14">
        <f t="shared" ref="AB4683:AB4695" si="1487">R4683+W4683</f>
        <v>0</v>
      </c>
      <c r="AC4683" s="15">
        <f t="shared" si="1486"/>
        <v>477</v>
      </c>
      <c r="AD4683" s="48">
        <f>(ROUND(AC4683-AC4680,1)/AC4680)</f>
        <v>-6.5438871473354226E-2</v>
      </c>
    </row>
    <row r="4684" spans="1:30">
      <c r="A4684" s="99" t="s">
        <v>803</v>
      </c>
      <c r="B4684" s="93">
        <v>0</v>
      </c>
      <c r="C4684" s="21" t="s">
        <v>338</v>
      </c>
      <c r="D4684" s="12">
        <v>88</v>
      </c>
      <c r="E4684" s="12">
        <v>0</v>
      </c>
      <c r="F4684" s="12">
        <v>0</v>
      </c>
      <c r="G4684" s="12">
        <v>0</v>
      </c>
      <c r="H4684" s="12">
        <v>0</v>
      </c>
      <c r="I4684" s="13">
        <v>15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176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300.95999999999998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82"/>
        <v>476.96</v>
      </c>
      <c r="Y4684" s="14">
        <f t="shared" si="1483"/>
        <v>0</v>
      </c>
      <c r="Z4684" s="14">
        <f t="shared" si="1484"/>
        <v>0</v>
      </c>
      <c r="AA4684" s="14">
        <f t="shared" si="1485"/>
        <v>0</v>
      </c>
      <c r="AB4684" s="14">
        <f t="shared" si="1487"/>
        <v>0</v>
      </c>
      <c r="AC4684" s="15">
        <f t="shared" si="1486"/>
        <v>477</v>
      </c>
      <c r="AD4684" s="48">
        <f>(ROUND(AC4684-AC4680,1)/AC4680)</f>
        <v>-6.5438871473354226E-2</v>
      </c>
    </row>
    <row r="4685" spans="1:30">
      <c r="A4685" s="99" t="s">
        <v>653</v>
      </c>
      <c r="B4685" s="93"/>
      <c r="C4685" s="21" t="s">
        <v>339</v>
      </c>
      <c r="D4685" s="12">
        <v>88</v>
      </c>
      <c r="E4685" s="12">
        <v>0</v>
      </c>
      <c r="F4685" s="12">
        <v>0</v>
      </c>
      <c r="G4685" s="12">
        <v>0</v>
      </c>
      <c r="H4685" s="12">
        <v>0</v>
      </c>
      <c r="I4685" s="13">
        <v>15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176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300.95999999999998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82"/>
        <v>476.96</v>
      </c>
      <c r="Y4685" s="14">
        <f t="shared" si="1483"/>
        <v>0</v>
      </c>
      <c r="Z4685" s="14">
        <f t="shared" si="1484"/>
        <v>0</v>
      </c>
      <c r="AA4685" s="14">
        <f t="shared" si="1485"/>
        <v>0</v>
      </c>
      <c r="AB4685" s="14">
        <f t="shared" si="1487"/>
        <v>0</v>
      </c>
      <c r="AC4685" s="15">
        <f t="shared" si="1486"/>
        <v>477</v>
      </c>
      <c r="AD4685" s="48">
        <f>(ROUND(AC4685-AC4680,1)/AC4680)</f>
        <v>-6.5438871473354226E-2</v>
      </c>
    </row>
    <row r="4686" spans="1:30">
      <c r="A4686" s="99" t="s">
        <v>594</v>
      </c>
      <c r="B4686" s="93"/>
      <c r="C4686" s="21" t="s">
        <v>1</v>
      </c>
      <c r="D4686" s="12">
        <v>44</v>
      </c>
      <c r="E4686" s="12">
        <v>95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100</v>
      </c>
      <c r="L4686" s="13">
        <v>0</v>
      </c>
      <c r="M4686" s="13">
        <v>0</v>
      </c>
      <c r="N4686" s="14">
        <f>D4686*$D$9</f>
        <v>57.2</v>
      </c>
      <c r="O4686" s="14">
        <f>E4686*$E$9</f>
        <v>142.5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108.68</v>
      </c>
      <c r="T4686" s="14">
        <f>(O4686/100)*(K4686*$K$9)</f>
        <v>285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82"/>
        <v>165.88</v>
      </c>
      <c r="Y4686" s="14">
        <f t="shared" si="1483"/>
        <v>427.5</v>
      </c>
      <c r="Z4686" s="14">
        <f t="shared" si="1484"/>
        <v>0</v>
      </c>
      <c r="AA4686" s="14">
        <f t="shared" si="1485"/>
        <v>0</v>
      </c>
      <c r="AB4686" s="14">
        <f t="shared" si="1487"/>
        <v>0</v>
      </c>
      <c r="AC4686" s="15">
        <f t="shared" si="1486"/>
        <v>593.4</v>
      </c>
      <c r="AD4686" s="48">
        <f>(ROUND(AC4686-AC4680,1)/AC4680)</f>
        <v>0.16261755485893417</v>
      </c>
    </row>
    <row r="4687" spans="1:30">
      <c r="A4687" s="99" t="s">
        <v>829</v>
      </c>
      <c r="B4687" s="93"/>
      <c r="C4687" s="21" t="s">
        <v>2</v>
      </c>
      <c r="D4687" s="12">
        <v>44</v>
      </c>
      <c r="E4687" s="12">
        <v>0</v>
      </c>
      <c r="F4687" s="12">
        <v>95</v>
      </c>
      <c r="G4687" s="12">
        <v>0</v>
      </c>
      <c r="H4687" s="12">
        <v>0</v>
      </c>
      <c r="I4687" s="13">
        <v>15</v>
      </c>
      <c r="J4687" s="13">
        <v>80</v>
      </c>
      <c r="K4687" s="13">
        <v>50</v>
      </c>
      <c r="L4687" s="13">
        <v>50</v>
      </c>
      <c r="M4687" s="13">
        <v>0</v>
      </c>
      <c r="N4687" s="14">
        <f>D4687*$D$10</f>
        <v>57.2</v>
      </c>
      <c r="O4687" s="14">
        <f>E4687*$E$10</f>
        <v>0</v>
      </c>
      <c r="P4687" s="14">
        <f>F4687*$F$10</f>
        <v>142.5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108.68</v>
      </c>
      <c r="T4687" s="14">
        <f>(O4687/100)*(K4687*$J$10)</f>
        <v>0</v>
      </c>
      <c r="U4687" s="14">
        <f>(P4687/100)*(K4687*$K$10)+(P4687/100)*(L4687*$L$10)</f>
        <v>285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82"/>
        <v>165.88</v>
      </c>
      <c r="Y4687" s="14">
        <f t="shared" si="1483"/>
        <v>0</v>
      </c>
      <c r="Z4687" s="14">
        <f t="shared" si="1484"/>
        <v>427.5</v>
      </c>
      <c r="AA4687" s="14">
        <f t="shared" si="1485"/>
        <v>0</v>
      </c>
      <c r="AB4687" s="14">
        <f t="shared" si="1487"/>
        <v>0</v>
      </c>
      <c r="AC4687" s="15">
        <f t="shared" si="1486"/>
        <v>593.4</v>
      </c>
      <c r="AD4687" s="48">
        <f>(ROUND(AC4687-AC4680,1)/AC4680)</f>
        <v>0.16261755485893417</v>
      </c>
    </row>
    <row r="4688" spans="1:30">
      <c r="A4688" s="99" t="s">
        <v>830</v>
      </c>
      <c r="B4688" s="93"/>
      <c r="C4688" s="21" t="s">
        <v>3</v>
      </c>
      <c r="D4688" s="12">
        <v>44</v>
      </c>
      <c r="E4688" s="12">
        <v>0</v>
      </c>
      <c r="F4688" s="12">
        <v>0</v>
      </c>
      <c r="G4688" s="12">
        <v>95</v>
      </c>
      <c r="H4688" s="12">
        <v>0</v>
      </c>
      <c r="I4688" s="13">
        <v>15</v>
      </c>
      <c r="J4688" s="13">
        <v>80</v>
      </c>
      <c r="K4688" s="13">
        <v>0</v>
      </c>
      <c r="L4688" s="13">
        <v>100</v>
      </c>
      <c r="M4688" s="13">
        <v>0</v>
      </c>
      <c r="N4688" s="14">
        <f>D4688*$D$11</f>
        <v>57.2</v>
      </c>
      <c r="O4688" s="14">
        <f>E4688*$E$11</f>
        <v>0</v>
      </c>
      <c r="P4688" s="14">
        <f>F4688*$F$11</f>
        <v>0</v>
      </c>
      <c r="Q4688" s="14">
        <f>G4688*$G$11</f>
        <v>142.5</v>
      </c>
      <c r="R4688" s="14">
        <f>H4688*$H$11</f>
        <v>0</v>
      </c>
      <c r="S4688" s="14">
        <f>(N4688/100)*(I4688*$I$11)+(N4688/100)*(J4688*$J$11)</f>
        <v>108.68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285</v>
      </c>
      <c r="W4688" s="14">
        <f>(R4688/100)*(K4688*$K$11)+(R4688/100)*(L4688*$L$11)</f>
        <v>0</v>
      </c>
      <c r="X4688" s="14">
        <f t="shared" si="1482"/>
        <v>165.88</v>
      </c>
      <c r="Y4688" s="14">
        <f t="shared" si="1483"/>
        <v>0</v>
      </c>
      <c r="Z4688" s="14">
        <f t="shared" si="1484"/>
        <v>0</v>
      </c>
      <c r="AA4688" s="14">
        <f t="shared" si="1485"/>
        <v>427.5</v>
      </c>
      <c r="AB4688" s="14">
        <f t="shared" si="1487"/>
        <v>0</v>
      </c>
      <c r="AC4688" s="15">
        <f t="shared" si="1486"/>
        <v>593.4</v>
      </c>
      <c r="AD4688" s="48">
        <f>(ROUND(AC4688-AC4680,1)/AC4680)</f>
        <v>0.16261755485893417</v>
      </c>
    </row>
    <row r="4689" spans="1:30">
      <c r="A4689" s="99" t="s">
        <v>831</v>
      </c>
      <c r="B4689" s="93"/>
      <c r="C4689" s="21" t="s">
        <v>4</v>
      </c>
      <c r="D4689" s="12">
        <v>44</v>
      </c>
      <c r="E4689" s="12">
        <v>0</v>
      </c>
      <c r="F4689" s="12">
        <v>0</v>
      </c>
      <c r="G4689" s="12">
        <v>0</v>
      </c>
      <c r="H4689" s="12">
        <v>95</v>
      </c>
      <c r="I4689" s="13">
        <v>15</v>
      </c>
      <c r="J4689" s="13">
        <v>80</v>
      </c>
      <c r="K4689" s="13">
        <v>50</v>
      </c>
      <c r="L4689" s="13">
        <v>50</v>
      </c>
      <c r="M4689" s="13">
        <v>0</v>
      </c>
      <c r="N4689" s="14">
        <f>D4689*$D$12</f>
        <v>57.2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142.5</v>
      </c>
      <c r="S4689" s="14">
        <f>(N4689/100)*(I4689*$I$12)+(N4689/100)*(J4689*$J$12)</f>
        <v>108.68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285</v>
      </c>
      <c r="X4689" s="14">
        <f t="shared" si="1482"/>
        <v>165.88</v>
      </c>
      <c r="Y4689" s="14">
        <f t="shared" si="1483"/>
        <v>0</v>
      </c>
      <c r="Z4689" s="14">
        <f t="shared" si="1484"/>
        <v>0</v>
      </c>
      <c r="AA4689" s="14">
        <f t="shared" si="1485"/>
        <v>0</v>
      </c>
      <c r="AB4689" s="14">
        <f t="shared" si="1487"/>
        <v>427.5</v>
      </c>
      <c r="AC4689" s="15">
        <f t="shared" si="1486"/>
        <v>593.4</v>
      </c>
      <c r="AD4689" s="48">
        <f>(ROUND(AC4689-AC4680,1)/AC4680)</f>
        <v>0.16261755485893417</v>
      </c>
    </row>
    <row r="4690" spans="1:30">
      <c r="A4690" s="99" t="s">
        <v>832</v>
      </c>
      <c r="B4690" s="93"/>
      <c r="C4690" s="21" t="s">
        <v>327</v>
      </c>
      <c r="D4690" s="12">
        <v>88</v>
      </c>
      <c r="E4690" s="12">
        <v>0</v>
      </c>
      <c r="F4690" s="12">
        <v>0</v>
      </c>
      <c r="G4690" s="12">
        <v>0</v>
      </c>
      <c r="H4690" s="12">
        <v>0</v>
      </c>
      <c r="I4690" s="13">
        <v>15</v>
      </c>
      <c r="J4690" s="13">
        <v>80</v>
      </c>
      <c r="K4690" s="13">
        <v>0</v>
      </c>
      <c r="L4690" s="13">
        <v>0</v>
      </c>
      <c r="M4690" s="13">
        <v>77</v>
      </c>
      <c r="N4690" s="14">
        <f>D4690*$D$13</f>
        <v>132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454.08000000000004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586.08000000000004</v>
      </c>
      <c r="Y4690" s="14">
        <f t="shared" si="1483"/>
        <v>0</v>
      </c>
      <c r="Z4690" s="14">
        <f t="shared" si="1484"/>
        <v>0</v>
      </c>
      <c r="AA4690" s="14">
        <f t="shared" si="1485"/>
        <v>0</v>
      </c>
      <c r="AB4690" s="14">
        <f t="shared" si="1487"/>
        <v>0</v>
      </c>
      <c r="AC4690" s="15">
        <f t="shared" si="1486"/>
        <v>586.1</v>
      </c>
      <c r="AD4690" s="48">
        <f>(ROUND(AC4690-AC4680,1)/AC4680)</f>
        <v>0.14831504702194359</v>
      </c>
    </row>
    <row r="4691" spans="1:30">
      <c r="A4691" s="99" t="s">
        <v>833</v>
      </c>
      <c r="B4691" s="93"/>
      <c r="C4691" s="21" t="s">
        <v>328</v>
      </c>
      <c r="D4691" s="12">
        <v>88</v>
      </c>
      <c r="E4691" s="12">
        <v>0</v>
      </c>
      <c r="F4691" s="12">
        <v>0</v>
      </c>
      <c r="G4691" s="12">
        <v>0</v>
      </c>
      <c r="H4691" s="12">
        <v>0</v>
      </c>
      <c r="I4691" s="13">
        <v>15</v>
      </c>
      <c r="J4691" s="13">
        <v>80</v>
      </c>
      <c r="K4691" s="13">
        <v>77</v>
      </c>
      <c r="L4691" s="13">
        <v>0</v>
      </c>
      <c r="M4691" s="13">
        <v>0</v>
      </c>
      <c r="N4691" s="14">
        <f>D4691*$D$14</f>
        <v>132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454.08000000000004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82"/>
        <v>586.08000000000004</v>
      </c>
      <c r="Y4691" s="14">
        <f t="shared" si="1483"/>
        <v>0</v>
      </c>
      <c r="Z4691" s="14">
        <f t="shared" si="1484"/>
        <v>0</v>
      </c>
      <c r="AA4691" s="14">
        <f t="shared" si="1485"/>
        <v>0</v>
      </c>
      <c r="AB4691" s="14">
        <f t="shared" si="1487"/>
        <v>0</v>
      </c>
      <c r="AC4691" s="15">
        <f t="shared" si="1486"/>
        <v>586.1</v>
      </c>
      <c r="AD4691" s="48">
        <f>(ROUND(AC4691-AC4680,1)/AC4680)</f>
        <v>0.14831504702194359</v>
      </c>
    </row>
    <row r="4692" spans="1:30">
      <c r="A4692" s="99"/>
      <c r="B4692" s="93"/>
      <c r="C4692" s="21" t="s">
        <v>329</v>
      </c>
      <c r="D4692" s="12">
        <v>88</v>
      </c>
      <c r="E4692" s="12">
        <v>0</v>
      </c>
      <c r="F4692" s="12">
        <v>0</v>
      </c>
      <c r="G4692" s="12">
        <v>0</v>
      </c>
      <c r="H4692" s="12">
        <v>0</v>
      </c>
      <c r="I4692" s="13">
        <v>15</v>
      </c>
      <c r="J4692" s="13">
        <v>80</v>
      </c>
      <c r="K4692" s="13">
        <v>0</v>
      </c>
      <c r="L4692" s="13">
        <v>77</v>
      </c>
      <c r="M4692" s="13">
        <v>0</v>
      </c>
      <c r="N4692" s="14">
        <f>D4692*$D$15</f>
        <v>132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454.08000000000004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82"/>
        <v>586.08000000000004</v>
      </c>
      <c r="Y4692" s="14">
        <f t="shared" si="1483"/>
        <v>0</v>
      </c>
      <c r="Z4692" s="14">
        <f t="shared" si="1484"/>
        <v>0</v>
      </c>
      <c r="AA4692" s="14">
        <f t="shared" si="1485"/>
        <v>0</v>
      </c>
      <c r="AB4692" s="14">
        <f t="shared" si="1487"/>
        <v>0</v>
      </c>
      <c r="AC4692" s="15">
        <f t="shared" si="1486"/>
        <v>586.1</v>
      </c>
      <c r="AD4692" s="48">
        <f>(ROUND(AC4692-AC4680,1)/AC4680)</f>
        <v>0.14831504702194359</v>
      </c>
    </row>
    <row r="4693" spans="1:30">
      <c r="A4693" s="99"/>
      <c r="B4693" s="93"/>
      <c r="C4693" s="21" t="s">
        <v>325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95</v>
      </c>
      <c r="K4693" s="13">
        <v>0</v>
      </c>
      <c r="L4693" s="13">
        <v>0</v>
      </c>
      <c r="M4693" s="13">
        <v>0</v>
      </c>
      <c r="N4693" s="14">
        <f>D4693*$D$16</f>
        <v>140.80000000000001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489.28000000000003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82"/>
        <v>630.08000000000004</v>
      </c>
      <c r="Y4693" s="14">
        <f t="shared" si="1483"/>
        <v>0</v>
      </c>
      <c r="Z4693" s="14">
        <f t="shared" si="1484"/>
        <v>0</v>
      </c>
      <c r="AA4693" s="14">
        <f t="shared" si="1485"/>
        <v>0</v>
      </c>
      <c r="AB4693" s="14">
        <f t="shared" si="1487"/>
        <v>0</v>
      </c>
      <c r="AC4693" s="15">
        <f t="shared" si="1486"/>
        <v>630.1</v>
      </c>
      <c r="AD4693" s="48">
        <f>(ROUND(AC4693-AC4680,1)/AC4680)</f>
        <v>0.23452194357366773</v>
      </c>
    </row>
    <row r="4694" spans="1:30">
      <c r="A4694" s="99"/>
      <c r="B4694" s="93"/>
      <c r="C4694" s="21" t="s">
        <v>326</v>
      </c>
      <c r="D4694" s="12">
        <v>88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140.80000000000001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408.32000000000005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82"/>
        <v>549.12000000000012</v>
      </c>
      <c r="Y4694" s="14">
        <f t="shared" si="1483"/>
        <v>0</v>
      </c>
      <c r="Z4694" s="14">
        <f t="shared" si="1484"/>
        <v>0</v>
      </c>
      <c r="AA4694" s="14">
        <f t="shared" si="1485"/>
        <v>0</v>
      </c>
      <c r="AB4694" s="14">
        <f t="shared" si="1487"/>
        <v>0</v>
      </c>
      <c r="AC4694" s="15">
        <f t="shared" si="1486"/>
        <v>549.1</v>
      </c>
      <c r="AD4694" s="48">
        <f>(ROUND(AC4694-AC4680,1)/AC4680)</f>
        <v>7.5822884012539199E-2</v>
      </c>
    </row>
    <row r="4695" spans="1:30">
      <c r="A4695" s="106" t="s">
        <v>0</v>
      </c>
      <c r="B4695" s="90" t="s">
        <v>870</v>
      </c>
      <c r="C4695" s="50" t="s">
        <v>241</v>
      </c>
      <c r="D4695" s="11">
        <v>90</v>
      </c>
      <c r="E4695" s="11">
        <v>0</v>
      </c>
      <c r="F4695" s="11">
        <v>0</v>
      </c>
      <c r="G4695" s="11">
        <v>0</v>
      </c>
      <c r="H4695" s="11">
        <v>0</v>
      </c>
      <c r="I4695" s="51">
        <v>60</v>
      </c>
      <c r="J4695" s="51">
        <v>30</v>
      </c>
      <c r="K4695" s="51">
        <v>0</v>
      </c>
      <c r="L4695" s="51">
        <v>0</v>
      </c>
      <c r="M4695" s="51">
        <v>0</v>
      </c>
      <c r="N4695" s="52">
        <f>D4695*$D$3</f>
        <v>180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324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82"/>
        <v>504</v>
      </c>
      <c r="Y4695" s="52">
        <f t="shared" si="1483"/>
        <v>0</v>
      </c>
      <c r="Z4695" s="52">
        <f t="shared" si="1484"/>
        <v>0</v>
      </c>
      <c r="AA4695" s="52">
        <f t="shared" si="1485"/>
        <v>0</v>
      </c>
      <c r="AB4695" s="52">
        <f t="shared" si="1487"/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18</v>
      </c>
      <c r="C4696" s="21" t="s">
        <v>324</v>
      </c>
      <c r="D4696" s="12">
        <v>90</v>
      </c>
      <c r="E4696" s="12">
        <v>0</v>
      </c>
      <c r="F4696" s="12">
        <v>0</v>
      </c>
      <c r="G4696" s="12">
        <v>0</v>
      </c>
      <c r="H4696" s="12">
        <v>0</v>
      </c>
      <c r="I4696" s="13">
        <v>75</v>
      </c>
      <c r="J4696" s="13">
        <v>45</v>
      </c>
      <c r="K4696" s="13">
        <v>0</v>
      </c>
      <c r="L4696" s="13">
        <v>0</v>
      </c>
      <c r="M4696" s="13">
        <v>0</v>
      </c>
      <c r="N4696" s="14">
        <f>D4696*$D$4</f>
        <v>144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2"/>
        <v>576</v>
      </c>
      <c r="Y4696" s="14">
        <f t="shared" si="1483"/>
        <v>0</v>
      </c>
      <c r="Z4696" s="14">
        <f t="shared" si="1484"/>
        <v>0</v>
      </c>
      <c r="AA4696" s="14">
        <f t="shared" si="1485"/>
        <v>0</v>
      </c>
      <c r="AB4696" s="14">
        <f>R4696+W4696</f>
        <v>0</v>
      </c>
      <c r="AC4696" s="15">
        <f>ROUND(X4696+Y4696+Z4696+AA4696+AB4696,1)</f>
        <v>576</v>
      </c>
      <c r="AD4696" s="48">
        <f>(ROUND(AC4696-AC4695,1)/AC4695)</f>
        <v>0.14285714285714285</v>
      </c>
    </row>
    <row r="4697" spans="1:30">
      <c r="A4697" s="99" t="s">
        <v>801</v>
      </c>
      <c r="B4697" s="91">
        <v>15</v>
      </c>
      <c r="C4697" s="21" t="s">
        <v>834</v>
      </c>
      <c r="D4697" s="12">
        <v>90</v>
      </c>
      <c r="E4697" s="12">
        <v>0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0</v>
      </c>
      <c r="L4697" s="13">
        <v>0</v>
      </c>
      <c r="M4697" s="13">
        <v>0</v>
      </c>
      <c r="N4697" s="14">
        <f>D4697*$D$5</f>
        <v>180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291.60000000000002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2"/>
        <v>471.6</v>
      </c>
      <c r="Y4697" s="14">
        <f t="shared" si="1483"/>
        <v>0</v>
      </c>
      <c r="Z4697" s="14">
        <f t="shared" si="1484"/>
        <v>0</v>
      </c>
      <c r="AA4697" s="14">
        <f t="shared" si="1485"/>
        <v>0</v>
      </c>
      <c r="AB4697" s="14">
        <f>R4697+W4697</f>
        <v>0</v>
      </c>
      <c r="AC4697" s="15">
        <f t="shared" ref="AC4697:AC4709" si="1488">ROUND(X4697+Y4697+Z4697+AA4697+AB4697,1)</f>
        <v>471.6</v>
      </c>
      <c r="AD4697" s="48">
        <f>(ROUND(AC4697-AC4695,1)/AC4695)</f>
        <v>-6.4285714285714279E-2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90</v>
      </c>
      <c r="E4698" s="12">
        <v>0</v>
      </c>
      <c r="F4698" s="12">
        <v>0</v>
      </c>
      <c r="G4698" s="12">
        <v>0</v>
      </c>
      <c r="H4698" s="12">
        <v>0</v>
      </c>
      <c r="I4698" s="13">
        <v>60</v>
      </c>
      <c r="J4698" s="13">
        <v>30</v>
      </c>
      <c r="K4698" s="13">
        <v>0</v>
      </c>
      <c r="L4698" s="13">
        <v>0</v>
      </c>
      <c r="M4698" s="13">
        <v>0</v>
      </c>
      <c r="N4698" s="14">
        <f>D4698*$D$6</f>
        <v>180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291.60000000000002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2"/>
        <v>471.6</v>
      </c>
      <c r="Y4698" s="14">
        <f t="shared" si="1483"/>
        <v>0</v>
      </c>
      <c r="Z4698" s="14">
        <f t="shared" si="1484"/>
        <v>0</v>
      </c>
      <c r="AA4698" s="14">
        <f t="shared" si="1485"/>
        <v>0</v>
      </c>
      <c r="AB4698" s="14">
        <f t="shared" ref="AB4698:AB4710" si="1489">R4698+W4698</f>
        <v>0</v>
      </c>
      <c r="AC4698" s="15">
        <f t="shared" si="1488"/>
        <v>471.6</v>
      </c>
      <c r="AD4698" s="48">
        <f>(ROUND(AC4698-AC4695,1)/AC4695)</f>
        <v>-6.4285714285714279E-2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90</v>
      </c>
      <c r="E4699" s="12">
        <v>0</v>
      </c>
      <c r="F4699" s="12">
        <v>0</v>
      </c>
      <c r="G4699" s="12">
        <v>0</v>
      </c>
      <c r="H4699" s="12">
        <v>0</v>
      </c>
      <c r="I4699" s="13">
        <v>60</v>
      </c>
      <c r="J4699" s="13">
        <v>30</v>
      </c>
      <c r="K4699" s="13">
        <v>0</v>
      </c>
      <c r="L4699" s="13">
        <v>0</v>
      </c>
      <c r="M4699" s="13">
        <v>0</v>
      </c>
      <c r="N4699" s="14">
        <f>D4699*$D$7</f>
        <v>180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291.60000000000002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2"/>
        <v>471.6</v>
      </c>
      <c r="Y4699" s="14">
        <f t="shared" si="1483"/>
        <v>0</v>
      </c>
      <c r="Z4699" s="14">
        <f t="shared" si="1484"/>
        <v>0</v>
      </c>
      <c r="AA4699" s="14">
        <f t="shared" si="1485"/>
        <v>0</v>
      </c>
      <c r="AB4699" s="14">
        <f t="shared" si="1489"/>
        <v>0</v>
      </c>
      <c r="AC4699" s="15">
        <f t="shared" si="1488"/>
        <v>471.6</v>
      </c>
      <c r="AD4699" s="48">
        <f>(ROUND(AC4699-AC4695,1)/AC4695)</f>
        <v>-6.4285714285714279E-2</v>
      </c>
    </row>
    <row r="4700" spans="1:30">
      <c r="A4700" s="99" t="s">
        <v>653</v>
      </c>
      <c r="B4700" s="91"/>
      <c r="C4700" s="21" t="s">
        <v>339</v>
      </c>
      <c r="D4700" s="12">
        <v>90</v>
      </c>
      <c r="E4700" s="12">
        <v>0</v>
      </c>
      <c r="F4700" s="12">
        <v>0</v>
      </c>
      <c r="G4700" s="12">
        <v>0</v>
      </c>
      <c r="H4700" s="12">
        <v>0</v>
      </c>
      <c r="I4700" s="13">
        <v>60</v>
      </c>
      <c r="J4700" s="13">
        <v>30</v>
      </c>
      <c r="K4700" s="13">
        <v>0</v>
      </c>
      <c r="L4700" s="13">
        <v>0</v>
      </c>
      <c r="M4700" s="13">
        <v>0</v>
      </c>
      <c r="N4700" s="14">
        <f>D4700*$D$8</f>
        <v>180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291.60000000000002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2"/>
        <v>471.6</v>
      </c>
      <c r="Y4700" s="14">
        <f t="shared" si="1483"/>
        <v>0</v>
      </c>
      <c r="Z4700" s="14">
        <f t="shared" si="1484"/>
        <v>0</v>
      </c>
      <c r="AA4700" s="14">
        <f t="shared" si="1485"/>
        <v>0</v>
      </c>
      <c r="AB4700" s="14">
        <f t="shared" si="1489"/>
        <v>0</v>
      </c>
      <c r="AC4700" s="15">
        <f t="shared" si="1488"/>
        <v>471.6</v>
      </c>
      <c r="AD4700" s="48">
        <f>(ROUND(AC4700-AC4695,1)/AC4695)</f>
        <v>-6.4285714285714279E-2</v>
      </c>
    </row>
    <row r="4701" spans="1:30">
      <c r="A4701" s="99" t="s">
        <v>594</v>
      </c>
      <c r="B4701" s="91"/>
      <c r="C4701" s="21" t="s">
        <v>1</v>
      </c>
      <c r="D4701" s="12">
        <v>45</v>
      </c>
      <c r="E4701" s="12">
        <v>100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96</v>
      </c>
      <c r="L4701" s="13">
        <v>0</v>
      </c>
      <c r="M4701" s="13">
        <v>0</v>
      </c>
      <c r="N4701" s="14">
        <f>D4701*$D$9</f>
        <v>58.5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105.29999999999998</v>
      </c>
      <c r="T4701" s="14">
        <f>(O4701/100)*(K4701*$K$9)</f>
        <v>288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2"/>
        <v>163.79999999999998</v>
      </c>
      <c r="Y4701" s="14">
        <f t="shared" si="1483"/>
        <v>438</v>
      </c>
      <c r="Z4701" s="14">
        <f t="shared" si="1484"/>
        <v>0</v>
      </c>
      <c r="AA4701" s="14">
        <f t="shared" si="1485"/>
        <v>0</v>
      </c>
      <c r="AB4701" s="14">
        <f t="shared" si="1489"/>
        <v>0</v>
      </c>
      <c r="AC4701" s="15">
        <f t="shared" si="1488"/>
        <v>601.79999999999995</v>
      </c>
      <c r="AD4701" s="48">
        <f>(ROUND(AC4701-AC4695,1)/AC4695)</f>
        <v>0.19404761904761905</v>
      </c>
    </row>
    <row r="4702" spans="1:30">
      <c r="A4702" s="99" t="s">
        <v>829</v>
      </c>
      <c r="B4702" s="91"/>
      <c r="C4702" s="21" t="s">
        <v>2</v>
      </c>
      <c r="D4702" s="12">
        <v>45</v>
      </c>
      <c r="E4702" s="12">
        <v>0</v>
      </c>
      <c r="F4702" s="12">
        <v>100</v>
      </c>
      <c r="G4702" s="12">
        <v>0</v>
      </c>
      <c r="H4702" s="12">
        <v>0</v>
      </c>
      <c r="I4702" s="13">
        <v>60</v>
      </c>
      <c r="J4702" s="13">
        <v>30</v>
      </c>
      <c r="K4702" s="13">
        <v>48</v>
      </c>
      <c r="L4702" s="13">
        <v>48</v>
      </c>
      <c r="M4702" s="13">
        <v>0</v>
      </c>
      <c r="N4702" s="14">
        <f>D4702*$D$10</f>
        <v>58.5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105.29999999999998</v>
      </c>
      <c r="T4702" s="14">
        <f>(O4702/100)*(K4702*$J$10)</f>
        <v>0</v>
      </c>
      <c r="U4702" s="14">
        <f>(P4702/100)*(K4702*$K$10)+(P4702/100)*(L4702*$L$10)</f>
        <v>288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2"/>
        <v>163.79999999999998</v>
      </c>
      <c r="Y4702" s="14">
        <f t="shared" si="1483"/>
        <v>0</v>
      </c>
      <c r="Z4702" s="14">
        <f t="shared" si="1484"/>
        <v>438</v>
      </c>
      <c r="AA4702" s="14">
        <f t="shared" si="1485"/>
        <v>0</v>
      </c>
      <c r="AB4702" s="14">
        <f t="shared" si="1489"/>
        <v>0</v>
      </c>
      <c r="AC4702" s="15">
        <f t="shared" si="1488"/>
        <v>601.79999999999995</v>
      </c>
      <c r="AD4702" s="48">
        <f>(ROUND(AC4702-AC4695,1)/AC4695)</f>
        <v>0.19404761904761905</v>
      </c>
    </row>
    <row r="4703" spans="1:30">
      <c r="A4703" s="99" t="s">
        <v>830</v>
      </c>
      <c r="B4703" s="91"/>
      <c r="C4703" s="21" t="s">
        <v>3</v>
      </c>
      <c r="D4703" s="12">
        <v>45</v>
      </c>
      <c r="E4703" s="12">
        <v>0</v>
      </c>
      <c r="F4703" s="12">
        <v>0</v>
      </c>
      <c r="G4703" s="12">
        <v>100</v>
      </c>
      <c r="H4703" s="12">
        <v>0</v>
      </c>
      <c r="I4703" s="13">
        <v>60</v>
      </c>
      <c r="J4703" s="13">
        <v>30</v>
      </c>
      <c r="K4703" s="13">
        <v>0</v>
      </c>
      <c r="L4703" s="13">
        <v>96</v>
      </c>
      <c r="M4703" s="13">
        <v>0</v>
      </c>
      <c r="N4703" s="14">
        <f>D4703*$D$11</f>
        <v>58.5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105.29999999999998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288</v>
      </c>
      <c r="W4703" s="14">
        <f>(R4703/100)*(K4703*$K$11)+(R4703/100)*(L4703*$L$11)</f>
        <v>0</v>
      </c>
      <c r="X4703" s="14">
        <f t="shared" si="1482"/>
        <v>163.79999999999998</v>
      </c>
      <c r="Y4703" s="14">
        <f t="shared" si="1483"/>
        <v>0</v>
      </c>
      <c r="Z4703" s="14">
        <f t="shared" si="1484"/>
        <v>0</v>
      </c>
      <c r="AA4703" s="14">
        <f t="shared" si="1485"/>
        <v>438</v>
      </c>
      <c r="AB4703" s="14">
        <f t="shared" si="1489"/>
        <v>0</v>
      </c>
      <c r="AC4703" s="15">
        <f t="shared" si="1488"/>
        <v>601.79999999999995</v>
      </c>
      <c r="AD4703" s="48">
        <f>(ROUND(AC4703-AC4695,1)/AC4695)</f>
        <v>0.19404761904761905</v>
      </c>
    </row>
    <row r="4704" spans="1:30">
      <c r="A4704" s="99" t="s">
        <v>831</v>
      </c>
      <c r="B4704" s="91"/>
      <c r="C4704" s="21" t="s">
        <v>4</v>
      </c>
      <c r="D4704" s="12">
        <v>45</v>
      </c>
      <c r="E4704" s="12">
        <v>0</v>
      </c>
      <c r="F4704" s="12">
        <v>0</v>
      </c>
      <c r="G4704" s="12">
        <v>0</v>
      </c>
      <c r="H4704" s="12">
        <v>100</v>
      </c>
      <c r="I4704" s="13">
        <v>60</v>
      </c>
      <c r="J4704" s="13">
        <v>30</v>
      </c>
      <c r="K4704" s="13">
        <v>48</v>
      </c>
      <c r="L4704" s="13">
        <v>48</v>
      </c>
      <c r="M4704" s="13">
        <v>0</v>
      </c>
      <c r="N4704" s="14">
        <f>D4704*$D$12</f>
        <v>58.5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105.29999999999998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288</v>
      </c>
      <c r="X4704" s="14">
        <f t="shared" si="1482"/>
        <v>163.79999999999998</v>
      </c>
      <c r="Y4704" s="14">
        <f t="shared" si="1483"/>
        <v>0</v>
      </c>
      <c r="Z4704" s="14">
        <f t="shared" si="1484"/>
        <v>0</v>
      </c>
      <c r="AA4704" s="14">
        <f t="shared" si="1485"/>
        <v>0</v>
      </c>
      <c r="AB4704" s="14">
        <f t="shared" si="1489"/>
        <v>438</v>
      </c>
      <c r="AC4704" s="15">
        <f t="shared" si="1488"/>
        <v>601.79999999999995</v>
      </c>
      <c r="AD4704" s="48">
        <f>(ROUND(AC4704-AC4695,1)/AC4695)</f>
        <v>0.19404761904761905</v>
      </c>
    </row>
    <row r="4705" spans="1:30">
      <c r="A4705" s="99" t="s">
        <v>832</v>
      </c>
      <c r="B4705" s="91"/>
      <c r="C4705" s="21" t="s">
        <v>327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60</v>
      </c>
      <c r="J4705" s="13">
        <v>30</v>
      </c>
      <c r="K4705" s="13">
        <v>0</v>
      </c>
      <c r="L4705" s="13">
        <v>0</v>
      </c>
      <c r="M4705" s="13">
        <v>80</v>
      </c>
      <c r="N4705" s="14">
        <f>D4705*$D$13</f>
        <v>135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594</v>
      </c>
      <c r="Y4705" s="14">
        <f t="shared" si="1483"/>
        <v>0</v>
      </c>
      <c r="Z4705" s="14">
        <f t="shared" si="1484"/>
        <v>0</v>
      </c>
      <c r="AA4705" s="14">
        <f t="shared" si="1485"/>
        <v>0</v>
      </c>
      <c r="AB4705" s="14">
        <f t="shared" si="1489"/>
        <v>0</v>
      </c>
      <c r="AC4705" s="15">
        <f t="shared" si="1488"/>
        <v>594</v>
      </c>
      <c r="AD4705" s="48">
        <f>(ROUND(AC4705-AC4695,1)/AC4695)</f>
        <v>0.17857142857142858</v>
      </c>
    </row>
    <row r="4706" spans="1:30">
      <c r="A4706" s="99" t="s">
        <v>833</v>
      </c>
      <c r="B4706" s="91"/>
      <c r="C4706" s="21" t="s">
        <v>328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30</v>
      </c>
      <c r="K4706" s="13">
        <v>80</v>
      </c>
      <c r="L4706" s="13">
        <v>0</v>
      </c>
      <c r="M4706" s="13">
        <v>0</v>
      </c>
      <c r="N4706" s="14">
        <f>D4706*$D$14</f>
        <v>135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2"/>
        <v>594</v>
      </c>
      <c r="Y4706" s="14">
        <f t="shared" si="1483"/>
        <v>0</v>
      </c>
      <c r="Z4706" s="14">
        <f t="shared" si="1484"/>
        <v>0</v>
      </c>
      <c r="AA4706" s="14">
        <f t="shared" si="1485"/>
        <v>0</v>
      </c>
      <c r="AB4706" s="14">
        <f t="shared" si="1489"/>
        <v>0</v>
      </c>
      <c r="AC4706" s="15">
        <f t="shared" si="1488"/>
        <v>594</v>
      </c>
      <c r="AD4706" s="48">
        <f>(ROUND(AC4706-AC4695,1)/AC4695)</f>
        <v>0.17857142857142858</v>
      </c>
    </row>
    <row r="4707" spans="1:30">
      <c r="A4707" s="99"/>
      <c r="B4707" s="91"/>
      <c r="C4707" s="21" t="s">
        <v>329</v>
      </c>
      <c r="D4707" s="12">
        <v>90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30</v>
      </c>
      <c r="K4707" s="13">
        <v>0</v>
      </c>
      <c r="L4707" s="13">
        <v>80</v>
      </c>
      <c r="M4707" s="13">
        <v>0</v>
      </c>
      <c r="N4707" s="14">
        <f>D4707*$D$15</f>
        <v>135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2"/>
        <v>594</v>
      </c>
      <c r="Y4707" s="14">
        <f t="shared" si="1483"/>
        <v>0</v>
      </c>
      <c r="Z4707" s="14">
        <f t="shared" si="1484"/>
        <v>0</v>
      </c>
      <c r="AA4707" s="14">
        <f t="shared" si="1485"/>
        <v>0</v>
      </c>
      <c r="AB4707" s="14">
        <f t="shared" si="1489"/>
        <v>0</v>
      </c>
      <c r="AC4707" s="15">
        <f t="shared" si="1488"/>
        <v>594</v>
      </c>
      <c r="AD4707" s="48">
        <f>(ROUND(AC4707-AC4695,1)/AC4695)</f>
        <v>0.17857142857142858</v>
      </c>
    </row>
    <row r="4708" spans="1:30">
      <c r="A4708" s="99"/>
      <c r="B4708" s="91"/>
      <c r="C4708" s="21" t="s">
        <v>325</v>
      </c>
      <c r="D4708" s="12">
        <v>90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65</v>
      </c>
      <c r="K4708" s="13">
        <v>0</v>
      </c>
      <c r="L4708" s="13">
        <v>0</v>
      </c>
      <c r="M4708" s="13">
        <v>0</v>
      </c>
      <c r="N4708" s="14">
        <f>D4708*$D$16</f>
        <v>144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413.99999999999994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2"/>
        <v>558</v>
      </c>
      <c r="Y4708" s="14">
        <f t="shared" si="1483"/>
        <v>0</v>
      </c>
      <c r="Z4708" s="14">
        <f t="shared" si="1484"/>
        <v>0</v>
      </c>
      <c r="AA4708" s="14">
        <f t="shared" si="1485"/>
        <v>0</v>
      </c>
      <c r="AB4708" s="14">
        <f t="shared" si="1489"/>
        <v>0</v>
      </c>
      <c r="AC4708" s="15">
        <f t="shared" si="1488"/>
        <v>558</v>
      </c>
      <c r="AD4708" s="48">
        <f>(ROUND(AC4708-AC4695,1)/AC4695)</f>
        <v>0.10714285714285714</v>
      </c>
    </row>
    <row r="4709" spans="1:30">
      <c r="A4709" s="99"/>
      <c r="B4709" s="91"/>
      <c r="C4709" s="21" t="s">
        <v>326</v>
      </c>
      <c r="D4709" s="12">
        <v>90</v>
      </c>
      <c r="E4709" s="12">
        <v>0</v>
      </c>
      <c r="F4709" s="12">
        <v>0</v>
      </c>
      <c r="G4709" s="12">
        <v>0</v>
      </c>
      <c r="H4709" s="12">
        <v>0</v>
      </c>
      <c r="I4709" s="13">
        <v>85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D4709*$D$17</f>
        <v>144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471.59999999999997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2"/>
        <v>615.59999999999991</v>
      </c>
      <c r="Y4709" s="14">
        <f t="shared" si="1483"/>
        <v>0</v>
      </c>
      <c r="Z4709" s="14">
        <f t="shared" si="1484"/>
        <v>0</v>
      </c>
      <c r="AA4709" s="14">
        <f t="shared" si="1485"/>
        <v>0</v>
      </c>
      <c r="AB4709" s="14">
        <f t="shared" si="1489"/>
        <v>0</v>
      </c>
      <c r="AC4709" s="15">
        <f t="shared" si="1488"/>
        <v>615.6</v>
      </c>
      <c r="AD4709" s="48">
        <f>(ROUND(AC4709-AC4695,1)/AC4695)</f>
        <v>0.22142857142857142</v>
      </c>
    </row>
    <row r="4710" spans="1:30">
      <c r="A4710" s="106" t="s">
        <v>0</v>
      </c>
      <c r="B4710" s="92" t="s">
        <v>877</v>
      </c>
      <c r="C4710" s="50" t="s">
        <v>241</v>
      </c>
      <c r="D4710" s="11">
        <v>86</v>
      </c>
      <c r="E4710" s="11">
        <v>0</v>
      </c>
      <c r="F4710" s="11">
        <v>0</v>
      </c>
      <c r="G4710" s="11">
        <v>0</v>
      </c>
      <c r="H4710" s="11">
        <v>0</v>
      </c>
      <c r="I4710" s="51">
        <v>80</v>
      </c>
      <c r="J4710" s="51">
        <v>20</v>
      </c>
      <c r="K4710" s="51">
        <v>0</v>
      </c>
      <c r="L4710" s="51">
        <v>0</v>
      </c>
      <c r="M4710" s="51">
        <v>0</v>
      </c>
      <c r="N4710" s="52">
        <f>D4710*$D$3</f>
        <v>172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344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4" si="1490">N4710+S4710</f>
        <v>516</v>
      </c>
      <c r="Y4710" s="52">
        <f t="shared" ref="Y4710:Y4724" si="1491">O4710+T4710</f>
        <v>0</v>
      </c>
      <c r="Z4710" s="52">
        <f t="shared" ref="Z4710:Z4724" si="1492">P4710+U4710</f>
        <v>0</v>
      </c>
      <c r="AA4710" s="52">
        <f t="shared" ref="AA4710:AA4724" si="1493">Q4710+V4710</f>
        <v>0</v>
      </c>
      <c r="AB4710" s="52">
        <f t="shared" si="1489"/>
        <v>0</v>
      </c>
      <c r="AC4710" s="53">
        <f>ROUND(X4710+Y4710+Z4710+AA4710+AB4710,1)</f>
        <v>516</v>
      </c>
      <c r="AD4710" s="58"/>
    </row>
    <row r="4711" spans="1:30">
      <c r="A4711" s="99" t="s">
        <v>800</v>
      </c>
      <c r="B4711" s="93">
        <v>20</v>
      </c>
      <c r="C4711" s="21" t="s">
        <v>324</v>
      </c>
      <c r="D4711" s="12">
        <v>86</v>
      </c>
      <c r="E4711" s="12">
        <v>0</v>
      </c>
      <c r="F4711" s="12">
        <v>0</v>
      </c>
      <c r="G4711" s="12">
        <v>0</v>
      </c>
      <c r="H4711" s="12">
        <v>0</v>
      </c>
      <c r="I4711" s="13">
        <v>95</v>
      </c>
      <c r="J4711" s="13">
        <v>40</v>
      </c>
      <c r="K4711" s="13">
        <v>0</v>
      </c>
      <c r="L4711" s="13">
        <v>0</v>
      </c>
      <c r="M4711" s="13">
        <v>0</v>
      </c>
      <c r="N4711" s="14">
        <f>D4711*$D$4</f>
        <v>137.6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464.4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90"/>
        <v>602</v>
      </c>
      <c r="Y4711" s="14">
        <f t="shared" si="1491"/>
        <v>0</v>
      </c>
      <c r="Z4711" s="14">
        <f t="shared" si="1492"/>
        <v>0</v>
      </c>
      <c r="AA4711" s="14">
        <f t="shared" si="1493"/>
        <v>0</v>
      </c>
      <c r="AB4711" s="14">
        <f>R4711+W4711</f>
        <v>0</v>
      </c>
      <c r="AC4711" s="15">
        <f>ROUND(X4711+Y4711+Z4711+AA4711+AB4711,1)</f>
        <v>602</v>
      </c>
      <c r="AD4711" s="48">
        <f>(ROUND(AC4711-AC4710,1)/AC4710)</f>
        <v>0.16666666666666666</v>
      </c>
    </row>
    <row r="4712" spans="1:30">
      <c r="A4712" s="99" t="s">
        <v>801</v>
      </c>
      <c r="B4712" s="93">
        <v>12</v>
      </c>
      <c r="C4712" s="21" t="s">
        <v>834</v>
      </c>
      <c r="D4712" s="12">
        <v>86</v>
      </c>
      <c r="E4712" s="12">
        <v>0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0</v>
      </c>
      <c r="L4712" s="13">
        <v>0</v>
      </c>
      <c r="M4712" s="13">
        <v>0</v>
      </c>
      <c r="N4712" s="14">
        <f>D4712*$D$5</f>
        <v>172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309.60000000000002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90"/>
        <v>481.6</v>
      </c>
      <c r="Y4712" s="14">
        <f t="shared" si="1491"/>
        <v>0</v>
      </c>
      <c r="Z4712" s="14">
        <f t="shared" si="1492"/>
        <v>0</v>
      </c>
      <c r="AA4712" s="14">
        <f t="shared" si="1493"/>
        <v>0</v>
      </c>
      <c r="AB4712" s="14">
        <f>R4712+W4712</f>
        <v>0</v>
      </c>
      <c r="AC4712" s="15">
        <f t="shared" ref="AC4712:AC4724" si="1494">ROUND(X4712+Y4712+Z4712+AA4712+AB4712,1)</f>
        <v>481.6</v>
      </c>
      <c r="AD4712" s="48">
        <f>(ROUND(AC4712-AC4710,1)/AC4710)</f>
        <v>-6.6666666666666666E-2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86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20</v>
      </c>
      <c r="K4713" s="13">
        <v>0</v>
      </c>
      <c r="L4713" s="13">
        <v>0</v>
      </c>
      <c r="M4713" s="13">
        <v>0</v>
      </c>
      <c r="N4713" s="14">
        <f>D4713*$D$6</f>
        <v>172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309.60000000000002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90"/>
        <v>481.6</v>
      </c>
      <c r="Y4713" s="14">
        <f t="shared" si="1491"/>
        <v>0</v>
      </c>
      <c r="Z4713" s="14">
        <f t="shared" si="1492"/>
        <v>0</v>
      </c>
      <c r="AA4713" s="14">
        <f t="shared" si="1493"/>
        <v>0</v>
      </c>
      <c r="AB4713" s="14">
        <f t="shared" ref="AB4713:AB4724" si="1495">R4713+W4713</f>
        <v>0</v>
      </c>
      <c r="AC4713" s="15">
        <f t="shared" si="1494"/>
        <v>481.6</v>
      </c>
      <c r="AD4713" s="48">
        <f>(ROUND(AC4713-AC4710,1)/AC4710)</f>
        <v>-6.6666666666666666E-2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86</v>
      </c>
      <c r="E4714" s="12">
        <v>0</v>
      </c>
      <c r="F4714" s="12">
        <v>0</v>
      </c>
      <c r="G4714" s="12">
        <v>0</v>
      </c>
      <c r="H4714" s="12">
        <v>0</v>
      </c>
      <c r="I4714" s="13">
        <v>80</v>
      </c>
      <c r="J4714" s="13">
        <v>20</v>
      </c>
      <c r="K4714" s="13">
        <v>0</v>
      </c>
      <c r="L4714" s="13">
        <v>0</v>
      </c>
      <c r="M4714" s="13">
        <v>0</v>
      </c>
      <c r="N4714" s="14">
        <f>D4714*$D$7</f>
        <v>172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309.60000000000002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90"/>
        <v>481.6</v>
      </c>
      <c r="Y4714" s="14">
        <f t="shared" si="1491"/>
        <v>0</v>
      </c>
      <c r="Z4714" s="14">
        <f t="shared" si="1492"/>
        <v>0</v>
      </c>
      <c r="AA4714" s="14">
        <f t="shared" si="1493"/>
        <v>0</v>
      </c>
      <c r="AB4714" s="14">
        <f t="shared" si="1495"/>
        <v>0</v>
      </c>
      <c r="AC4714" s="15">
        <f t="shared" si="1494"/>
        <v>481.6</v>
      </c>
      <c r="AD4714" s="48">
        <f>(ROUND(AC4714-AC4710,1)/AC4710)</f>
        <v>-6.6666666666666666E-2</v>
      </c>
    </row>
    <row r="4715" spans="1:30">
      <c r="A4715" s="99" t="s">
        <v>653</v>
      </c>
      <c r="B4715" s="93"/>
      <c r="C4715" s="21" t="s">
        <v>339</v>
      </c>
      <c r="D4715" s="12">
        <v>86</v>
      </c>
      <c r="E4715" s="12">
        <v>0</v>
      </c>
      <c r="F4715" s="12">
        <v>0</v>
      </c>
      <c r="G4715" s="12">
        <v>0</v>
      </c>
      <c r="H4715" s="12">
        <v>0</v>
      </c>
      <c r="I4715" s="13">
        <v>80</v>
      </c>
      <c r="J4715" s="13">
        <v>20</v>
      </c>
      <c r="K4715" s="13">
        <v>0</v>
      </c>
      <c r="L4715" s="13">
        <v>0</v>
      </c>
      <c r="M4715" s="13">
        <v>0</v>
      </c>
      <c r="N4715" s="14">
        <f>D4715*$D$8</f>
        <v>172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309.60000000000002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90"/>
        <v>481.6</v>
      </c>
      <c r="Y4715" s="14">
        <f t="shared" si="1491"/>
        <v>0</v>
      </c>
      <c r="Z4715" s="14">
        <f t="shared" si="1492"/>
        <v>0</v>
      </c>
      <c r="AA4715" s="14">
        <f t="shared" si="1493"/>
        <v>0</v>
      </c>
      <c r="AB4715" s="14">
        <f t="shared" si="1495"/>
        <v>0</v>
      </c>
      <c r="AC4715" s="15">
        <f t="shared" si="1494"/>
        <v>481.6</v>
      </c>
      <c r="AD4715" s="48">
        <f>(ROUND(AC4715-AC4710,1)/AC4710)</f>
        <v>-6.6666666666666666E-2</v>
      </c>
    </row>
    <row r="4716" spans="1:30">
      <c r="A4716" s="99" t="s">
        <v>594</v>
      </c>
      <c r="B4716" s="93"/>
      <c r="C4716" s="21" t="s">
        <v>1</v>
      </c>
      <c r="D4716" s="12">
        <v>43</v>
      </c>
      <c r="E4716" s="12">
        <v>95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106</v>
      </c>
      <c r="L4716" s="13">
        <v>0</v>
      </c>
      <c r="M4716" s="13">
        <v>0</v>
      </c>
      <c r="N4716" s="14">
        <f>D4716*$D$9</f>
        <v>55.9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111.8</v>
      </c>
      <c r="T4716" s="14">
        <f>(O4716/100)*(K4716*$K$9)</f>
        <v>302.10000000000002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90"/>
        <v>167.7</v>
      </c>
      <c r="Y4716" s="14">
        <f t="shared" si="1491"/>
        <v>444.6</v>
      </c>
      <c r="Z4716" s="14">
        <f t="shared" si="1492"/>
        <v>0</v>
      </c>
      <c r="AA4716" s="14">
        <f t="shared" si="1493"/>
        <v>0</v>
      </c>
      <c r="AB4716" s="14">
        <f t="shared" si="1495"/>
        <v>0</v>
      </c>
      <c r="AC4716" s="15">
        <f t="shared" si="1494"/>
        <v>612.29999999999995</v>
      </c>
      <c r="AD4716" s="48">
        <f>(ROUND(AC4716-AC4710,1)/AC4710)</f>
        <v>0.18662790697674417</v>
      </c>
    </row>
    <row r="4717" spans="1:30">
      <c r="A4717" s="99" t="s">
        <v>829</v>
      </c>
      <c r="B4717" s="93"/>
      <c r="C4717" s="21" t="s">
        <v>2</v>
      </c>
      <c r="D4717" s="12">
        <v>43</v>
      </c>
      <c r="E4717" s="12">
        <v>0</v>
      </c>
      <c r="F4717" s="12">
        <v>95</v>
      </c>
      <c r="G4717" s="12">
        <v>0</v>
      </c>
      <c r="H4717" s="12">
        <v>0</v>
      </c>
      <c r="I4717" s="13">
        <v>80</v>
      </c>
      <c r="J4717" s="13">
        <v>20</v>
      </c>
      <c r="K4717" s="13">
        <v>53</v>
      </c>
      <c r="L4717" s="13">
        <v>53</v>
      </c>
      <c r="M4717" s="13">
        <v>0</v>
      </c>
      <c r="N4717" s="14">
        <f>D4717*$D$10</f>
        <v>55.9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111.8</v>
      </c>
      <c r="T4717" s="14">
        <f>(O4717/100)*(K4717*$J$10)</f>
        <v>0</v>
      </c>
      <c r="U4717" s="14">
        <f>(P4717/100)*(K4717*$K$10)+(P4717/100)*(L4717*$L$10)</f>
        <v>302.10000000000002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90"/>
        <v>167.7</v>
      </c>
      <c r="Y4717" s="14">
        <f t="shared" si="1491"/>
        <v>0</v>
      </c>
      <c r="Z4717" s="14">
        <f t="shared" si="1492"/>
        <v>444.6</v>
      </c>
      <c r="AA4717" s="14">
        <f t="shared" si="1493"/>
        <v>0</v>
      </c>
      <c r="AB4717" s="14">
        <f t="shared" si="1495"/>
        <v>0</v>
      </c>
      <c r="AC4717" s="15">
        <f t="shared" si="1494"/>
        <v>612.29999999999995</v>
      </c>
      <c r="AD4717" s="48">
        <f>(ROUND(AC4717-AC4710,1)/AC4710)</f>
        <v>0.18662790697674417</v>
      </c>
    </row>
    <row r="4718" spans="1:30">
      <c r="A4718" s="99" t="s">
        <v>830</v>
      </c>
      <c r="B4718" s="93"/>
      <c r="C4718" s="21" t="s">
        <v>3</v>
      </c>
      <c r="D4718" s="12">
        <v>43</v>
      </c>
      <c r="E4718" s="12">
        <v>0</v>
      </c>
      <c r="F4718" s="12">
        <v>0</v>
      </c>
      <c r="G4718" s="12">
        <v>95</v>
      </c>
      <c r="H4718" s="12">
        <v>0</v>
      </c>
      <c r="I4718" s="13">
        <v>80</v>
      </c>
      <c r="J4718" s="13">
        <v>20</v>
      </c>
      <c r="K4718" s="13">
        <v>0</v>
      </c>
      <c r="L4718" s="13">
        <v>106</v>
      </c>
      <c r="M4718" s="13">
        <v>0</v>
      </c>
      <c r="N4718" s="14">
        <f>D4718*$D$11</f>
        <v>55.9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111.8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302.10000000000002</v>
      </c>
      <c r="W4718" s="14">
        <f>(R4718/100)*(K4718*$K$11)+(R4718/100)*(L4718*$L$11)</f>
        <v>0</v>
      </c>
      <c r="X4718" s="14">
        <f t="shared" si="1490"/>
        <v>167.7</v>
      </c>
      <c r="Y4718" s="14">
        <f t="shared" si="1491"/>
        <v>0</v>
      </c>
      <c r="Z4718" s="14">
        <f t="shared" si="1492"/>
        <v>0</v>
      </c>
      <c r="AA4718" s="14">
        <f t="shared" si="1493"/>
        <v>444.6</v>
      </c>
      <c r="AB4718" s="14">
        <f t="shared" si="1495"/>
        <v>0</v>
      </c>
      <c r="AC4718" s="15">
        <f t="shared" si="1494"/>
        <v>612.29999999999995</v>
      </c>
      <c r="AD4718" s="48">
        <f>(ROUND(AC4718-AC4710,1)/AC4710)</f>
        <v>0.18662790697674417</v>
      </c>
    </row>
    <row r="4719" spans="1:30">
      <c r="A4719" s="99" t="s">
        <v>831</v>
      </c>
      <c r="B4719" s="93"/>
      <c r="C4719" s="21" t="s">
        <v>4</v>
      </c>
      <c r="D4719" s="12">
        <v>43</v>
      </c>
      <c r="E4719" s="12">
        <v>0</v>
      </c>
      <c r="F4719" s="12">
        <v>0</v>
      </c>
      <c r="G4719" s="12">
        <v>0</v>
      </c>
      <c r="H4719" s="12">
        <v>95</v>
      </c>
      <c r="I4719" s="13">
        <v>80</v>
      </c>
      <c r="J4719" s="13">
        <v>20</v>
      </c>
      <c r="K4719" s="13">
        <v>53</v>
      </c>
      <c r="L4719" s="13">
        <v>53</v>
      </c>
      <c r="M4719" s="13">
        <v>0</v>
      </c>
      <c r="N4719" s="14">
        <f>D4719*$D$12</f>
        <v>55.9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111.8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302.10000000000002</v>
      </c>
      <c r="X4719" s="14">
        <f t="shared" si="1490"/>
        <v>167.7</v>
      </c>
      <c r="Y4719" s="14">
        <f t="shared" si="1491"/>
        <v>0</v>
      </c>
      <c r="Z4719" s="14">
        <f t="shared" si="1492"/>
        <v>0</v>
      </c>
      <c r="AA4719" s="14">
        <f t="shared" si="1493"/>
        <v>0</v>
      </c>
      <c r="AB4719" s="14">
        <f t="shared" si="1495"/>
        <v>444.6</v>
      </c>
      <c r="AC4719" s="15">
        <f t="shared" si="1494"/>
        <v>612.29999999999995</v>
      </c>
      <c r="AD4719" s="48">
        <f>(ROUND(AC4719-AC4710,1)/AC4710)</f>
        <v>0.18662790697674417</v>
      </c>
    </row>
    <row r="4720" spans="1:30">
      <c r="A4720" s="99" t="s">
        <v>832</v>
      </c>
      <c r="B4720" s="93"/>
      <c r="C4720" s="21" t="s">
        <v>327</v>
      </c>
      <c r="D4720" s="12">
        <v>86</v>
      </c>
      <c r="E4720" s="12">
        <v>0</v>
      </c>
      <c r="F4720" s="12">
        <v>0</v>
      </c>
      <c r="G4720" s="12">
        <v>0</v>
      </c>
      <c r="H4720" s="12">
        <v>0</v>
      </c>
      <c r="I4720" s="13">
        <v>80</v>
      </c>
      <c r="J4720" s="13">
        <v>20</v>
      </c>
      <c r="K4720" s="13">
        <v>0</v>
      </c>
      <c r="L4720" s="13">
        <v>0</v>
      </c>
      <c r="M4720" s="13">
        <v>80</v>
      </c>
      <c r="N4720" s="14">
        <f>D4720*$D$13</f>
        <v>129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464.4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593.4</v>
      </c>
      <c r="Y4720" s="14">
        <f t="shared" si="1491"/>
        <v>0</v>
      </c>
      <c r="Z4720" s="14">
        <f t="shared" si="1492"/>
        <v>0</v>
      </c>
      <c r="AA4720" s="14">
        <f t="shared" si="1493"/>
        <v>0</v>
      </c>
      <c r="AB4720" s="14">
        <f t="shared" si="1495"/>
        <v>0</v>
      </c>
      <c r="AC4720" s="15">
        <f t="shared" si="1494"/>
        <v>593.4</v>
      </c>
      <c r="AD4720" s="48">
        <f>(ROUND(AC4720-AC4710,1)/AC4710)</f>
        <v>0.15000000000000002</v>
      </c>
    </row>
    <row r="4721" spans="1:30">
      <c r="A4721" s="99" t="s">
        <v>833</v>
      </c>
      <c r="B4721" s="93"/>
      <c r="C4721" s="21" t="s">
        <v>328</v>
      </c>
      <c r="D4721" s="12">
        <v>86</v>
      </c>
      <c r="E4721" s="12">
        <v>0</v>
      </c>
      <c r="F4721" s="12">
        <v>0</v>
      </c>
      <c r="G4721" s="12">
        <v>0</v>
      </c>
      <c r="H4721" s="12">
        <v>0</v>
      </c>
      <c r="I4721" s="13">
        <v>80</v>
      </c>
      <c r="J4721" s="13">
        <v>20</v>
      </c>
      <c r="K4721" s="13">
        <v>80</v>
      </c>
      <c r="L4721" s="13">
        <v>0</v>
      </c>
      <c r="M4721" s="13">
        <v>0</v>
      </c>
      <c r="N4721" s="14">
        <f>D4721*$D$14</f>
        <v>129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464.4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90"/>
        <v>593.4</v>
      </c>
      <c r="Y4721" s="14">
        <f t="shared" si="1491"/>
        <v>0</v>
      </c>
      <c r="Z4721" s="14">
        <f t="shared" si="1492"/>
        <v>0</v>
      </c>
      <c r="AA4721" s="14">
        <f t="shared" si="1493"/>
        <v>0</v>
      </c>
      <c r="AB4721" s="14">
        <f t="shared" si="1495"/>
        <v>0</v>
      </c>
      <c r="AC4721" s="15">
        <f t="shared" si="1494"/>
        <v>593.4</v>
      </c>
      <c r="AD4721" s="48">
        <f>(ROUND(AC4721-AC4710,1)/AC4710)</f>
        <v>0.15000000000000002</v>
      </c>
    </row>
    <row r="4722" spans="1:30">
      <c r="A4722" s="99"/>
      <c r="B4722" s="93"/>
      <c r="C4722" s="21" t="s">
        <v>329</v>
      </c>
      <c r="D4722" s="12">
        <v>86</v>
      </c>
      <c r="E4722" s="12">
        <v>0</v>
      </c>
      <c r="F4722" s="12">
        <v>0</v>
      </c>
      <c r="G4722" s="12">
        <v>0</v>
      </c>
      <c r="H4722" s="12">
        <v>0</v>
      </c>
      <c r="I4722" s="13">
        <v>80</v>
      </c>
      <c r="J4722" s="13">
        <v>20</v>
      </c>
      <c r="K4722" s="13">
        <v>0</v>
      </c>
      <c r="L4722" s="13">
        <v>80</v>
      </c>
      <c r="M4722" s="13">
        <v>0</v>
      </c>
      <c r="N4722" s="14">
        <f>D4722*$D$15</f>
        <v>129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464.4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90"/>
        <v>593.4</v>
      </c>
      <c r="Y4722" s="14">
        <f t="shared" si="1491"/>
        <v>0</v>
      </c>
      <c r="Z4722" s="14">
        <f t="shared" si="1492"/>
        <v>0</v>
      </c>
      <c r="AA4722" s="14">
        <f t="shared" si="1493"/>
        <v>0</v>
      </c>
      <c r="AB4722" s="14">
        <f t="shared" si="1495"/>
        <v>0</v>
      </c>
      <c r="AC4722" s="15">
        <f t="shared" si="1494"/>
        <v>593.4</v>
      </c>
      <c r="AD4722" s="48">
        <f>(ROUND(AC4722-AC4710,1)/AC4710)</f>
        <v>0.15000000000000002</v>
      </c>
    </row>
    <row r="4723" spans="1:30">
      <c r="A4723" s="99"/>
      <c r="B4723" s="93"/>
      <c r="C4723" s="21" t="s">
        <v>325</v>
      </c>
      <c r="D4723" s="12">
        <v>86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60</v>
      </c>
      <c r="K4723" s="13">
        <v>0</v>
      </c>
      <c r="L4723" s="13">
        <v>0</v>
      </c>
      <c r="M4723" s="13">
        <v>0</v>
      </c>
      <c r="N4723" s="14">
        <f>D4723*$D$16</f>
        <v>137.6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399.03999999999996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90"/>
        <v>536.64</v>
      </c>
      <c r="Y4723" s="14">
        <f t="shared" si="1491"/>
        <v>0</v>
      </c>
      <c r="Z4723" s="14">
        <f t="shared" si="1492"/>
        <v>0</v>
      </c>
      <c r="AA4723" s="14">
        <f t="shared" si="1493"/>
        <v>0</v>
      </c>
      <c r="AB4723" s="14">
        <f t="shared" si="1495"/>
        <v>0</v>
      </c>
      <c r="AC4723" s="15">
        <f t="shared" si="1494"/>
        <v>536.6</v>
      </c>
      <c r="AD4723" s="48">
        <f>(ROUND(AC4723-AC4710,1)/AC4710)</f>
        <v>3.9922480620155042E-2</v>
      </c>
    </row>
    <row r="4724" spans="1:30">
      <c r="A4724" s="99"/>
      <c r="B4724" s="93"/>
      <c r="C4724" s="21" t="s">
        <v>326</v>
      </c>
      <c r="D4724" s="12">
        <v>86</v>
      </c>
      <c r="E4724" s="12">
        <v>0</v>
      </c>
      <c r="F4724" s="12">
        <v>0</v>
      </c>
      <c r="G4724" s="12">
        <v>0</v>
      </c>
      <c r="H4724" s="12">
        <v>0</v>
      </c>
      <c r="I4724" s="13">
        <v>100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D4724*$D$17</f>
        <v>137.6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509.11999999999995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90"/>
        <v>646.71999999999991</v>
      </c>
      <c r="Y4724" s="14">
        <f t="shared" si="1491"/>
        <v>0</v>
      </c>
      <c r="Z4724" s="14">
        <f t="shared" si="1492"/>
        <v>0</v>
      </c>
      <c r="AA4724" s="14">
        <f t="shared" si="1493"/>
        <v>0</v>
      </c>
      <c r="AB4724" s="14">
        <f t="shared" si="1495"/>
        <v>0</v>
      </c>
      <c r="AC4724" s="15">
        <f t="shared" si="1494"/>
        <v>646.70000000000005</v>
      </c>
      <c r="AD4724" s="48">
        <f>(ROUND(AC4724-AC4710,1)/AC4710)</f>
        <v>0.25329457364341085</v>
      </c>
    </row>
    <row r="4725" spans="1:30">
      <c r="A4725" s="107"/>
      <c r="B4725" s="149" t="s">
        <v>347</v>
      </c>
      <c r="C4725" s="149"/>
      <c r="D4725" s="149"/>
      <c r="E4725" s="149"/>
      <c r="F4725" s="149"/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  <c r="Q4725" s="149"/>
      <c r="R4725" s="149"/>
      <c r="S4725" s="149"/>
      <c r="T4725" s="149"/>
      <c r="U4725" s="149"/>
      <c r="V4725" s="149"/>
      <c r="W4725" s="149"/>
      <c r="X4725" s="149"/>
      <c r="Y4725" s="149"/>
      <c r="Z4725" s="149"/>
      <c r="AA4725" s="149"/>
      <c r="AB4725" s="149"/>
      <c r="AC4725" s="18" t="s">
        <v>1025</v>
      </c>
      <c r="AD4725" s="18"/>
    </row>
    <row r="4726" spans="1:30">
      <c r="A4726" s="106" t="s">
        <v>0</v>
      </c>
      <c r="B4726" s="87" t="s">
        <v>202</v>
      </c>
      <c r="C4726" s="21" t="s">
        <v>243</v>
      </c>
      <c r="D4726" s="12">
        <v>128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D4726*$D$3</f>
        <v>256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358.40000000000003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 t="shared" ref="X4726:X4740" si="1496">N4726+S4726</f>
        <v>614.40000000000009</v>
      </c>
      <c r="Y4726" s="14">
        <f t="shared" ref="Y4726:Y4740" si="1497">O4726+T4726</f>
        <v>0</v>
      </c>
      <c r="Z4726" s="14">
        <f t="shared" ref="Z4726:Z4740" si="1498">P4726+U4726</f>
        <v>0</v>
      </c>
      <c r="AA4726" s="14">
        <f t="shared" ref="AA4726:AA4740" si="1499">Q4726+V4726</f>
        <v>0</v>
      </c>
      <c r="AB4726" s="14">
        <f>R4726+W4726</f>
        <v>0</v>
      </c>
      <c r="AC4726" s="15">
        <f>ROUND(X4726+Y4726+Z4726+AA4726+AB4726,1)</f>
        <v>614.4</v>
      </c>
      <c r="AD4726" s="48">
        <v>0</v>
      </c>
    </row>
    <row r="4727" spans="1:30">
      <c r="A4727" s="99" t="s">
        <v>800</v>
      </c>
      <c r="B4727" s="87">
        <v>10</v>
      </c>
      <c r="C4727" s="21" t="s">
        <v>324</v>
      </c>
      <c r="D4727" s="12">
        <v>128</v>
      </c>
      <c r="E4727" s="12">
        <v>0</v>
      </c>
      <c r="F4727" s="12">
        <v>0</v>
      </c>
      <c r="G4727" s="12">
        <v>0</v>
      </c>
      <c r="H4727" s="12">
        <v>0</v>
      </c>
      <c r="I4727" s="13">
        <v>55</v>
      </c>
      <c r="J4727" s="13">
        <v>55</v>
      </c>
      <c r="K4727" s="13">
        <v>0</v>
      </c>
      <c r="L4727" s="13">
        <v>0</v>
      </c>
      <c r="M4727" s="13">
        <v>0</v>
      </c>
      <c r="N4727" s="14">
        <f>D4727*$D$4</f>
        <v>204.8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0</v>
      </c>
      <c r="S4727" s="14">
        <f>(N4727/100)*(I4727*$I$4)+(N4727/100)*(J4727*$J$4)</f>
        <v>563.20000000000005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0</v>
      </c>
      <c r="X4727" s="14">
        <f t="shared" si="1496"/>
        <v>768</v>
      </c>
      <c r="Y4727" s="14">
        <f t="shared" si="1497"/>
        <v>0</v>
      </c>
      <c r="Z4727" s="14">
        <f t="shared" si="1498"/>
        <v>0</v>
      </c>
      <c r="AA4727" s="14">
        <f t="shared" si="1499"/>
        <v>0</v>
      </c>
      <c r="AB4727" s="14">
        <f>R4727+W4727</f>
        <v>0</v>
      </c>
      <c r="AC4727" s="15">
        <f>ROUND(X4727+Y4727+Z4727+AA4727+AB4727,1)</f>
        <v>768</v>
      </c>
      <c r="AD4727" s="48">
        <f>(ROUND(AC4727-AC4726,1)/AC4726)</f>
        <v>0.25</v>
      </c>
    </row>
    <row r="4728" spans="1:30">
      <c r="A4728" s="99" t="s">
        <v>801</v>
      </c>
      <c r="B4728" s="87">
        <v>10</v>
      </c>
      <c r="C4728" s="21" t="s">
        <v>834</v>
      </c>
      <c r="D4728" s="12">
        <v>128</v>
      </c>
      <c r="E4728" s="12">
        <v>0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0</v>
      </c>
      <c r="L4728" s="13">
        <v>0</v>
      </c>
      <c r="M4728" s="13">
        <v>0</v>
      </c>
      <c r="N4728" s="14">
        <f>D4728*$D$5</f>
        <v>256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0</v>
      </c>
      <c r="S4728" s="14">
        <f>(N4728/100)*(I4728*$I$5)+(N4728/100)*(J4728*$J$5)</f>
        <v>322.56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0</v>
      </c>
      <c r="X4728" s="14">
        <f t="shared" si="1496"/>
        <v>578.55999999999995</v>
      </c>
      <c r="Y4728" s="14">
        <f t="shared" si="1497"/>
        <v>0</v>
      </c>
      <c r="Z4728" s="14">
        <f t="shared" si="1498"/>
        <v>0</v>
      </c>
      <c r="AA4728" s="14">
        <f t="shared" si="1499"/>
        <v>0</v>
      </c>
      <c r="AB4728" s="14">
        <f>R4728+W4728</f>
        <v>0</v>
      </c>
      <c r="AC4728" s="15">
        <f t="shared" ref="AC4728:AC4740" si="1500">ROUND(X4728+Y4728+Z4728+AA4728+AB4728,1)</f>
        <v>578.6</v>
      </c>
      <c r="AD4728" s="48">
        <f>(ROUND(AC4728-AC4726,1)/AC4726)</f>
        <v>-5.8268229166666664E-2</v>
      </c>
    </row>
    <row r="4729" spans="1:30">
      <c r="A4729" s="99" t="s">
        <v>802</v>
      </c>
      <c r="B4729" s="87">
        <v>0</v>
      </c>
      <c r="C4729" s="21" t="s">
        <v>337</v>
      </c>
      <c r="D4729" s="12">
        <v>128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0</v>
      </c>
      <c r="M4729" s="13">
        <v>0</v>
      </c>
      <c r="N4729" s="14">
        <f>D4729*$D$6</f>
        <v>256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0</v>
      </c>
      <c r="S4729" s="14">
        <f>(N4729/100)*(I4729*$I$6)+(N4729/100)*(J4729*$J$6)</f>
        <v>322.56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0</v>
      </c>
      <c r="X4729" s="14">
        <f t="shared" si="1496"/>
        <v>578.55999999999995</v>
      </c>
      <c r="Y4729" s="14">
        <f t="shared" si="1497"/>
        <v>0</v>
      </c>
      <c r="Z4729" s="14">
        <f t="shared" si="1498"/>
        <v>0</v>
      </c>
      <c r="AA4729" s="14">
        <f t="shared" si="1499"/>
        <v>0</v>
      </c>
      <c r="AB4729" s="14">
        <f t="shared" ref="AB4729:AB4741" si="1501">R4729+W4729</f>
        <v>0</v>
      </c>
      <c r="AC4729" s="15">
        <f t="shared" si="1500"/>
        <v>578.6</v>
      </c>
      <c r="AD4729" s="48">
        <f>(ROUND(AC4729-AC4726,1)/AC4726)</f>
        <v>-5.8268229166666664E-2</v>
      </c>
    </row>
    <row r="4730" spans="1:30">
      <c r="A4730" s="99" t="s">
        <v>803</v>
      </c>
      <c r="B4730" s="87">
        <v>0</v>
      </c>
      <c r="C4730" s="21" t="s">
        <v>338</v>
      </c>
      <c r="D4730" s="12">
        <v>128</v>
      </c>
      <c r="E4730" s="12">
        <v>0</v>
      </c>
      <c r="F4730" s="12">
        <v>0</v>
      </c>
      <c r="G4730" s="12">
        <v>0</v>
      </c>
      <c r="H4730" s="12">
        <v>0</v>
      </c>
      <c r="I4730" s="13">
        <v>35</v>
      </c>
      <c r="J4730" s="13">
        <v>35</v>
      </c>
      <c r="K4730" s="13">
        <v>0</v>
      </c>
      <c r="L4730" s="13">
        <v>0</v>
      </c>
      <c r="M4730" s="13">
        <v>0</v>
      </c>
      <c r="N4730" s="14">
        <f>D4730*$D$7</f>
        <v>256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0</v>
      </c>
      <c r="S4730" s="14">
        <f>(N4730/100)*(I4730*$I$7)+(N4730/100)*(J4730*$J$7)</f>
        <v>322.56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0</v>
      </c>
      <c r="X4730" s="14">
        <f t="shared" si="1496"/>
        <v>578.55999999999995</v>
      </c>
      <c r="Y4730" s="14">
        <f t="shared" si="1497"/>
        <v>0</v>
      </c>
      <c r="Z4730" s="14">
        <f t="shared" si="1498"/>
        <v>0</v>
      </c>
      <c r="AA4730" s="14">
        <f t="shared" si="1499"/>
        <v>0</v>
      </c>
      <c r="AB4730" s="14">
        <f t="shared" si="1501"/>
        <v>0</v>
      </c>
      <c r="AC4730" s="15">
        <f t="shared" si="1500"/>
        <v>578.6</v>
      </c>
      <c r="AD4730" s="48">
        <f>(ROUND(AC4730-AC4726,1)/AC4726)</f>
        <v>-5.8268229166666664E-2</v>
      </c>
    </row>
    <row r="4731" spans="1:30">
      <c r="A4731" s="99" t="s">
        <v>653</v>
      </c>
      <c r="B4731" s="87"/>
      <c r="C4731" s="21" t="s">
        <v>339</v>
      </c>
      <c r="D4731" s="12">
        <v>128</v>
      </c>
      <c r="E4731" s="12">
        <v>0</v>
      </c>
      <c r="F4731" s="12">
        <v>0</v>
      </c>
      <c r="G4731" s="12">
        <v>0</v>
      </c>
      <c r="H4731" s="12">
        <v>0</v>
      </c>
      <c r="I4731" s="13">
        <v>35</v>
      </c>
      <c r="J4731" s="13">
        <v>35</v>
      </c>
      <c r="K4731" s="13">
        <v>0</v>
      </c>
      <c r="L4731" s="13">
        <v>0</v>
      </c>
      <c r="M4731" s="13">
        <v>0</v>
      </c>
      <c r="N4731" s="14">
        <f>D4731*$D$8</f>
        <v>256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0</v>
      </c>
      <c r="S4731" s="14">
        <f>(N4731/100)*(I4731*$I$8)+(N4731/100)*(J4731*$J$8)</f>
        <v>322.56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0</v>
      </c>
      <c r="X4731" s="14">
        <f t="shared" si="1496"/>
        <v>578.55999999999995</v>
      </c>
      <c r="Y4731" s="14">
        <f t="shared" si="1497"/>
        <v>0</v>
      </c>
      <c r="Z4731" s="14">
        <f t="shared" si="1498"/>
        <v>0</v>
      </c>
      <c r="AA4731" s="14">
        <f t="shared" si="1499"/>
        <v>0</v>
      </c>
      <c r="AB4731" s="14">
        <f t="shared" si="1501"/>
        <v>0</v>
      </c>
      <c r="AC4731" s="15">
        <f t="shared" si="1500"/>
        <v>578.6</v>
      </c>
      <c r="AD4731" s="48">
        <f>(ROUND(AC4731-AC4726,1)/AC4726)</f>
        <v>-5.8268229166666664E-2</v>
      </c>
    </row>
    <row r="4732" spans="1:30">
      <c r="A4732" s="99" t="s">
        <v>594</v>
      </c>
      <c r="B4732" s="87"/>
      <c r="C4732" s="21" t="s">
        <v>1</v>
      </c>
      <c r="D4732" s="12">
        <v>64</v>
      </c>
      <c r="E4732" s="12">
        <v>140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75</v>
      </c>
      <c r="L4732" s="13">
        <v>0</v>
      </c>
      <c r="M4732" s="13">
        <v>0</v>
      </c>
      <c r="N4732" s="14">
        <f>D4732*$D$9</f>
        <v>83.2</v>
      </c>
      <c r="O4732" s="14">
        <f>E4732*$E$9</f>
        <v>210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116.48</v>
      </c>
      <c r="T4732" s="14">
        <f>(O4732/100)*(K4732*$K$9)</f>
        <v>315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6"/>
        <v>199.68</v>
      </c>
      <c r="Y4732" s="14">
        <f t="shared" si="1497"/>
        <v>525</v>
      </c>
      <c r="Z4732" s="14">
        <f t="shared" si="1498"/>
        <v>0</v>
      </c>
      <c r="AA4732" s="14">
        <f t="shared" si="1499"/>
        <v>0</v>
      </c>
      <c r="AB4732" s="14">
        <f t="shared" si="1501"/>
        <v>0</v>
      </c>
      <c r="AC4732" s="15">
        <f t="shared" si="1500"/>
        <v>724.7</v>
      </c>
      <c r="AD4732" s="48">
        <f>(ROUND(AC4732-AC4726,1)/AC4726)</f>
        <v>0.17952473958333334</v>
      </c>
    </row>
    <row r="4733" spans="1:30">
      <c r="A4733" s="99" t="s">
        <v>829</v>
      </c>
      <c r="B4733" s="87"/>
      <c r="C4733" s="21" t="s">
        <v>2</v>
      </c>
      <c r="D4733" s="12">
        <v>64</v>
      </c>
      <c r="E4733" s="12">
        <v>0</v>
      </c>
      <c r="F4733" s="12">
        <v>140</v>
      </c>
      <c r="G4733" s="12">
        <v>0</v>
      </c>
      <c r="H4733" s="12">
        <v>0</v>
      </c>
      <c r="I4733" s="13">
        <v>35</v>
      </c>
      <c r="J4733" s="13">
        <v>35</v>
      </c>
      <c r="K4733" s="13">
        <v>37.5</v>
      </c>
      <c r="L4733" s="13">
        <v>37.5</v>
      </c>
      <c r="M4733" s="13">
        <v>0</v>
      </c>
      <c r="N4733" s="14">
        <f>D4733*$D$10</f>
        <v>83.2</v>
      </c>
      <c r="O4733" s="14">
        <f>E4733*$E$10</f>
        <v>0</v>
      </c>
      <c r="P4733" s="14">
        <f>F4733*$F$10</f>
        <v>210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116.48</v>
      </c>
      <c r="T4733" s="14">
        <f>(O4733/100)*(K4733*$J$10)</f>
        <v>0</v>
      </c>
      <c r="U4733" s="14">
        <f>(P4733/100)*(K4733*$K$10)+(P4733/100)*(L4733*$L$10)</f>
        <v>315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6"/>
        <v>199.68</v>
      </c>
      <c r="Y4733" s="14">
        <f t="shared" si="1497"/>
        <v>0</v>
      </c>
      <c r="Z4733" s="14">
        <f t="shared" si="1498"/>
        <v>525</v>
      </c>
      <c r="AA4733" s="14">
        <f t="shared" si="1499"/>
        <v>0</v>
      </c>
      <c r="AB4733" s="14">
        <f t="shared" si="1501"/>
        <v>0</v>
      </c>
      <c r="AC4733" s="15">
        <f t="shared" si="1500"/>
        <v>724.7</v>
      </c>
      <c r="AD4733" s="48">
        <f>(ROUND(AC4733-AC4726,1)/AC4726)</f>
        <v>0.17952473958333334</v>
      </c>
    </row>
    <row r="4734" spans="1:30">
      <c r="A4734" s="99" t="s">
        <v>830</v>
      </c>
      <c r="B4734" s="87"/>
      <c r="C4734" s="21" t="s">
        <v>3</v>
      </c>
      <c r="D4734" s="12">
        <v>64</v>
      </c>
      <c r="E4734" s="12">
        <v>0</v>
      </c>
      <c r="F4734" s="12">
        <v>0</v>
      </c>
      <c r="G4734" s="12">
        <v>140</v>
      </c>
      <c r="H4734" s="12">
        <v>0</v>
      </c>
      <c r="I4734" s="13">
        <v>35</v>
      </c>
      <c r="J4734" s="13">
        <v>35</v>
      </c>
      <c r="K4734" s="13">
        <v>0</v>
      </c>
      <c r="L4734" s="13">
        <v>75</v>
      </c>
      <c r="M4734" s="13">
        <v>0</v>
      </c>
      <c r="N4734" s="14">
        <f>D4734*$D$11</f>
        <v>83.2</v>
      </c>
      <c r="O4734" s="14">
        <f>E4734*$E$11</f>
        <v>0</v>
      </c>
      <c r="P4734" s="14">
        <f>F4734*$F$11</f>
        <v>0</v>
      </c>
      <c r="Q4734" s="14">
        <f>G4734*$G$11</f>
        <v>210</v>
      </c>
      <c r="R4734" s="14">
        <f>H4734*$H$11</f>
        <v>0</v>
      </c>
      <c r="S4734" s="14">
        <f>(N4734/100)*(I4734*$I$11)+(N4734/100)*(J4734*$J$11)</f>
        <v>116.48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315</v>
      </c>
      <c r="W4734" s="14">
        <f>(R4734/100)*(K4734*$K$11)+(R4734/100)*(L4734*$L$11)</f>
        <v>0</v>
      </c>
      <c r="X4734" s="14">
        <f t="shared" si="1496"/>
        <v>199.68</v>
      </c>
      <c r="Y4734" s="14">
        <f t="shared" si="1497"/>
        <v>0</v>
      </c>
      <c r="Z4734" s="14">
        <f t="shared" si="1498"/>
        <v>0</v>
      </c>
      <c r="AA4734" s="14">
        <f t="shared" si="1499"/>
        <v>525</v>
      </c>
      <c r="AB4734" s="14">
        <f t="shared" si="1501"/>
        <v>0</v>
      </c>
      <c r="AC4734" s="15">
        <f t="shared" si="1500"/>
        <v>724.7</v>
      </c>
      <c r="AD4734" s="48">
        <f>(ROUND(AC4734-AC4726,1)/AC4726)</f>
        <v>0.17952473958333334</v>
      </c>
    </row>
    <row r="4735" spans="1:30">
      <c r="A4735" s="99" t="s">
        <v>831</v>
      </c>
      <c r="B4735" s="87"/>
      <c r="C4735" s="21" t="s">
        <v>4</v>
      </c>
      <c r="D4735" s="12">
        <v>64</v>
      </c>
      <c r="E4735" s="12">
        <v>0</v>
      </c>
      <c r="F4735" s="12">
        <v>0</v>
      </c>
      <c r="G4735" s="12">
        <v>0</v>
      </c>
      <c r="H4735" s="12">
        <v>140</v>
      </c>
      <c r="I4735" s="13">
        <v>35</v>
      </c>
      <c r="J4735" s="13">
        <v>35</v>
      </c>
      <c r="K4735" s="13">
        <v>37.5</v>
      </c>
      <c r="L4735" s="13">
        <v>37.5</v>
      </c>
      <c r="M4735" s="13">
        <v>0</v>
      </c>
      <c r="N4735" s="14">
        <f>D4735*$D$12</f>
        <v>83.2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210</v>
      </c>
      <c r="S4735" s="14">
        <f>(N4735/100)*(I4735*$I$12)+(N4735/100)*(J4735*$J$12)</f>
        <v>116.48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315</v>
      </c>
      <c r="X4735" s="14">
        <f t="shared" si="1496"/>
        <v>199.68</v>
      </c>
      <c r="Y4735" s="14">
        <f t="shared" si="1497"/>
        <v>0</v>
      </c>
      <c r="Z4735" s="14">
        <f t="shared" si="1498"/>
        <v>0</v>
      </c>
      <c r="AA4735" s="14">
        <f t="shared" si="1499"/>
        <v>0</v>
      </c>
      <c r="AB4735" s="14">
        <f t="shared" si="1501"/>
        <v>525</v>
      </c>
      <c r="AC4735" s="15">
        <f t="shared" si="1500"/>
        <v>724.7</v>
      </c>
      <c r="AD4735" s="48">
        <f>(ROUND(AC4735-AC4726,1)/AC4726)</f>
        <v>0.17952473958333334</v>
      </c>
    </row>
    <row r="4736" spans="1:30">
      <c r="A4736" s="99" t="s">
        <v>832</v>
      </c>
      <c r="B4736" s="87"/>
      <c r="C4736" s="21" t="s">
        <v>327</v>
      </c>
      <c r="D4736" s="12">
        <v>128</v>
      </c>
      <c r="E4736" s="12">
        <v>0</v>
      </c>
      <c r="F4736" s="12">
        <v>0</v>
      </c>
      <c r="G4736" s="12">
        <v>0</v>
      </c>
      <c r="H4736" s="12">
        <v>0</v>
      </c>
      <c r="I4736" s="13">
        <v>35</v>
      </c>
      <c r="J4736" s="13">
        <v>35</v>
      </c>
      <c r="K4736" s="13">
        <v>0</v>
      </c>
      <c r="L4736" s="13">
        <v>0</v>
      </c>
      <c r="M4736" s="13">
        <v>65</v>
      </c>
      <c r="N4736" s="14">
        <f>D4736*$D$13</f>
        <v>192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0</v>
      </c>
      <c r="S4736" s="14">
        <f>(N4736/100)*(I4736*$I$13)+(N4736/100)*(J4736*$J$13)+(N4736/100)*(M4736*$M$13)</f>
        <v>518.4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0</v>
      </c>
      <c r="X4736" s="14">
        <f>N4736+S4736</f>
        <v>710.4</v>
      </c>
      <c r="Y4736" s="14">
        <f t="shared" si="1497"/>
        <v>0</v>
      </c>
      <c r="Z4736" s="14">
        <f t="shared" si="1498"/>
        <v>0</v>
      </c>
      <c r="AA4736" s="14">
        <f t="shared" si="1499"/>
        <v>0</v>
      </c>
      <c r="AB4736" s="14">
        <f t="shared" si="1501"/>
        <v>0</v>
      </c>
      <c r="AC4736" s="15">
        <f t="shared" si="1500"/>
        <v>710.4</v>
      </c>
      <c r="AD4736" s="48">
        <f>(ROUND(AC4736-AC4726,1)/AC4726)</f>
        <v>0.15625</v>
      </c>
    </row>
    <row r="4737" spans="1:30">
      <c r="A4737" s="99" t="s">
        <v>833</v>
      </c>
      <c r="B4737" s="87"/>
      <c r="C4737" s="21" t="s">
        <v>328</v>
      </c>
      <c r="D4737" s="12">
        <v>128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65</v>
      </c>
      <c r="L4737" s="13">
        <v>0</v>
      </c>
      <c r="M4737" s="13">
        <v>0</v>
      </c>
      <c r="N4737" s="14">
        <f>D4737*$D$14</f>
        <v>192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518.4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6"/>
        <v>710.4</v>
      </c>
      <c r="Y4737" s="14">
        <f t="shared" si="1497"/>
        <v>0</v>
      </c>
      <c r="Z4737" s="14">
        <f t="shared" si="1498"/>
        <v>0</v>
      </c>
      <c r="AA4737" s="14">
        <f t="shared" si="1499"/>
        <v>0</v>
      </c>
      <c r="AB4737" s="14">
        <f t="shared" si="1501"/>
        <v>0</v>
      </c>
      <c r="AC4737" s="15">
        <f t="shared" si="1500"/>
        <v>710.4</v>
      </c>
      <c r="AD4737" s="48">
        <f>(ROUND(AC4737-AC4726,1)/AC4726)</f>
        <v>0.15625</v>
      </c>
    </row>
    <row r="4738" spans="1:30">
      <c r="A4738" s="99"/>
      <c r="B4738" s="87">
        <v>600</v>
      </c>
      <c r="C4738" s="21" t="s">
        <v>329</v>
      </c>
      <c r="D4738" s="12">
        <v>128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35</v>
      </c>
      <c r="K4738" s="13">
        <v>0</v>
      </c>
      <c r="L4738" s="13">
        <v>65</v>
      </c>
      <c r="M4738" s="13">
        <v>0</v>
      </c>
      <c r="N4738" s="14">
        <f>D4738*$D$15</f>
        <v>192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518.4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6"/>
        <v>710.4</v>
      </c>
      <c r="Y4738" s="14">
        <f t="shared" si="1497"/>
        <v>0</v>
      </c>
      <c r="Z4738" s="14">
        <f t="shared" si="1498"/>
        <v>0</v>
      </c>
      <c r="AA4738" s="14">
        <f t="shared" si="1499"/>
        <v>0</v>
      </c>
      <c r="AB4738" s="14">
        <f t="shared" si="1501"/>
        <v>0</v>
      </c>
      <c r="AC4738" s="15">
        <f t="shared" si="1500"/>
        <v>710.4</v>
      </c>
      <c r="AD4738" s="48">
        <f>(ROUND(AC4738-AC4726,1)/AC4726)</f>
        <v>0.15625</v>
      </c>
    </row>
    <row r="4739" spans="1:30">
      <c r="A4739" s="99"/>
      <c r="B4739" s="87"/>
      <c r="C4739" s="21" t="s">
        <v>325</v>
      </c>
      <c r="D4739" s="12">
        <v>128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D4739*$D$16</f>
        <v>204.8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0</v>
      </c>
      <c r="S4739" s="14">
        <f>(N4739/100)*(I4739*$I$16)+(N4739/100)*(J4739*$J$16)</f>
        <v>501.76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0</v>
      </c>
      <c r="X4739" s="14">
        <f t="shared" si="1496"/>
        <v>706.56</v>
      </c>
      <c r="Y4739" s="14">
        <f t="shared" si="1497"/>
        <v>0</v>
      </c>
      <c r="Z4739" s="14">
        <f t="shared" si="1498"/>
        <v>0</v>
      </c>
      <c r="AA4739" s="14">
        <f t="shared" si="1499"/>
        <v>0</v>
      </c>
      <c r="AB4739" s="14">
        <f t="shared" si="1501"/>
        <v>0</v>
      </c>
      <c r="AC4739" s="15">
        <f t="shared" si="1500"/>
        <v>706.6</v>
      </c>
      <c r="AD4739" s="48">
        <f>(ROUND(AC4739-AC4726,1)/AC4726)</f>
        <v>0.15006510416666669</v>
      </c>
    </row>
    <row r="4740" spans="1:30">
      <c r="A4740" s="99"/>
      <c r="B4740" s="87"/>
      <c r="C4740" s="21" t="s">
        <v>326</v>
      </c>
      <c r="D4740" s="12">
        <v>128</v>
      </c>
      <c r="E4740" s="12">
        <v>0</v>
      </c>
      <c r="F4740" s="12">
        <v>0</v>
      </c>
      <c r="G4740" s="12">
        <v>0</v>
      </c>
      <c r="H4740" s="12">
        <v>0</v>
      </c>
      <c r="I4740" s="13">
        <v>60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D4740*$D$17</f>
        <v>204.8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0</v>
      </c>
      <c r="S4740" s="14">
        <f>(N4740/100)*(I4740*$I$17)+(N4740/100)*(J4740*$J$17)</f>
        <v>501.76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0</v>
      </c>
      <c r="X4740" s="14">
        <f t="shared" si="1496"/>
        <v>706.56</v>
      </c>
      <c r="Y4740" s="14">
        <f t="shared" si="1497"/>
        <v>0</v>
      </c>
      <c r="Z4740" s="14">
        <f t="shared" si="1498"/>
        <v>0</v>
      </c>
      <c r="AA4740" s="14">
        <f t="shared" si="1499"/>
        <v>0</v>
      </c>
      <c r="AB4740" s="14">
        <f t="shared" si="1501"/>
        <v>0</v>
      </c>
      <c r="AC4740" s="15">
        <f t="shared" si="1500"/>
        <v>706.6</v>
      </c>
      <c r="AD4740" s="48">
        <f>(ROUND(AC4740-AC4726,1)/AC4726)</f>
        <v>0.15006510416666669</v>
      </c>
    </row>
    <row r="4741" spans="1:30">
      <c r="A4741" s="106" t="s">
        <v>0</v>
      </c>
      <c r="B4741" s="88" t="s">
        <v>203</v>
      </c>
      <c r="C4741" s="50" t="s">
        <v>243</v>
      </c>
      <c r="D4741" s="11">
        <v>116</v>
      </c>
      <c r="E4741" s="11">
        <v>0</v>
      </c>
      <c r="F4741" s="11">
        <v>0</v>
      </c>
      <c r="G4741" s="11">
        <v>0</v>
      </c>
      <c r="H4741" s="11">
        <v>0</v>
      </c>
      <c r="I4741" s="51">
        <v>20</v>
      </c>
      <c r="J4741" s="51">
        <v>60</v>
      </c>
      <c r="K4741" s="51">
        <v>0</v>
      </c>
      <c r="L4741" s="51">
        <v>0</v>
      </c>
      <c r="M4741" s="51">
        <v>0</v>
      </c>
      <c r="N4741" s="52">
        <f>D4741*$D$3</f>
        <v>232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371.2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ref="X4741:X4846" si="1502">N4741+S4741</f>
        <v>603.20000000000005</v>
      </c>
      <c r="Y4741" s="52">
        <f t="shared" ref="Y4741:Y4846" si="1503">O4741+T4741</f>
        <v>0</v>
      </c>
      <c r="Z4741" s="52">
        <f t="shared" ref="Z4741:Z4846" si="1504">P4741+U4741</f>
        <v>0</v>
      </c>
      <c r="AA4741" s="52">
        <f t="shared" ref="AA4741:AA4846" si="1505">Q4741+V4741</f>
        <v>0</v>
      </c>
      <c r="AB4741" s="52">
        <f t="shared" si="1501"/>
        <v>0</v>
      </c>
      <c r="AC4741" s="53">
        <f>ROUND(X4741+Y4741+Z4741+AA4741+AB4741,1)</f>
        <v>603.20000000000005</v>
      </c>
      <c r="AD4741" s="58">
        <v>0</v>
      </c>
    </row>
    <row r="4742" spans="1:30">
      <c r="A4742" s="99" t="s">
        <v>800</v>
      </c>
      <c r="B4742" s="89">
        <v>8</v>
      </c>
      <c r="C4742" s="21" t="s">
        <v>324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75</v>
      </c>
      <c r="K4742" s="13">
        <v>0</v>
      </c>
      <c r="L4742" s="13">
        <v>0</v>
      </c>
      <c r="M4742" s="13">
        <v>0</v>
      </c>
      <c r="N4742" s="14">
        <f>D4742*$D$4</f>
        <v>185.60000000000002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510.40000000000009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502"/>
        <v>696.00000000000011</v>
      </c>
      <c r="Y4742" s="14">
        <f t="shared" si="1503"/>
        <v>0</v>
      </c>
      <c r="Z4742" s="14">
        <f t="shared" si="1504"/>
        <v>0</v>
      </c>
      <c r="AA4742" s="14">
        <f t="shared" si="1505"/>
        <v>0</v>
      </c>
      <c r="AB4742" s="14">
        <f t="shared" ref="AB4742:AB4758" si="1506">R4742+W4742</f>
        <v>0</v>
      </c>
      <c r="AC4742" s="15">
        <f>ROUND(X4742+Y4742+Z4742+AA4742+AB4742,1)</f>
        <v>696</v>
      </c>
      <c r="AD4742" s="48">
        <f>(ROUND(AC4742-AC4741,1)/AC4741)</f>
        <v>0.15384615384615383</v>
      </c>
    </row>
    <row r="4743" spans="1:30">
      <c r="A4743" s="99" t="s">
        <v>801</v>
      </c>
      <c r="B4743" s="89">
        <v>12</v>
      </c>
      <c r="C4743" s="21" t="s">
        <v>834</v>
      </c>
      <c r="D4743" s="12">
        <v>116</v>
      </c>
      <c r="E4743" s="12">
        <v>0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0</v>
      </c>
      <c r="L4743" s="13">
        <v>0</v>
      </c>
      <c r="M4743" s="13">
        <v>0</v>
      </c>
      <c r="N4743" s="14">
        <f>D4743*$D$5</f>
        <v>232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334.08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2"/>
        <v>566.07999999999993</v>
      </c>
      <c r="Y4743" s="14">
        <f t="shared" si="1503"/>
        <v>0</v>
      </c>
      <c r="Z4743" s="14">
        <f t="shared" si="1504"/>
        <v>0</v>
      </c>
      <c r="AA4743" s="14">
        <f t="shared" si="1505"/>
        <v>0</v>
      </c>
      <c r="AB4743" s="14">
        <f t="shared" si="1506"/>
        <v>0</v>
      </c>
      <c r="AC4743" s="15">
        <f t="shared" ref="AC4743:AC4755" si="1507">ROUND(X4743+Y4743+Z4743+AA4743+AB4743,1)</f>
        <v>566.1</v>
      </c>
      <c r="AD4743" s="48">
        <f>(ROUND(AC4743-AC4741,1)/AC4741)</f>
        <v>-6.1505305039787794E-2</v>
      </c>
    </row>
    <row r="4744" spans="1:30">
      <c r="A4744" s="99" t="s">
        <v>802</v>
      </c>
      <c r="B4744" s="89">
        <v>0</v>
      </c>
      <c r="C4744" s="21" t="s">
        <v>337</v>
      </c>
      <c r="D4744" s="12">
        <v>116</v>
      </c>
      <c r="E4744" s="12">
        <v>0</v>
      </c>
      <c r="F4744" s="12">
        <v>0</v>
      </c>
      <c r="G4744" s="12">
        <v>0</v>
      </c>
      <c r="H4744" s="12">
        <v>0</v>
      </c>
      <c r="I4744" s="13">
        <v>20</v>
      </c>
      <c r="J4744" s="13">
        <v>60</v>
      </c>
      <c r="K4744" s="13">
        <v>0</v>
      </c>
      <c r="L4744" s="13">
        <v>0</v>
      </c>
      <c r="M4744" s="13">
        <v>0</v>
      </c>
      <c r="N4744" s="14">
        <f>D4744*$D$6</f>
        <v>232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334.08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2"/>
        <v>566.07999999999993</v>
      </c>
      <c r="Y4744" s="14">
        <f t="shared" si="1503"/>
        <v>0</v>
      </c>
      <c r="Z4744" s="14">
        <f t="shared" si="1504"/>
        <v>0</v>
      </c>
      <c r="AA4744" s="14">
        <f t="shared" si="1505"/>
        <v>0</v>
      </c>
      <c r="AB4744" s="14">
        <f t="shared" si="1506"/>
        <v>0</v>
      </c>
      <c r="AC4744" s="15">
        <f t="shared" si="1507"/>
        <v>566.1</v>
      </c>
      <c r="AD4744" s="48">
        <f>(ROUND(AC4744-AC4741,1)/AC4741)</f>
        <v>-6.1505305039787794E-2</v>
      </c>
    </row>
    <row r="4745" spans="1:30">
      <c r="A4745" s="99" t="s">
        <v>803</v>
      </c>
      <c r="B4745" s="89">
        <v>0</v>
      </c>
      <c r="C4745" s="21" t="s">
        <v>338</v>
      </c>
      <c r="D4745" s="12">
        <v>116</v>
      </c>
      <c r="E4745" s="12">
        <v>0</v>
      </c>
      <c r="F4745" s="12">
        <v>0</v>
      </c>
      <c r="G4745" s="12">
        <v>0</v>
      </c>
      <c r="H4745" s="12">
        <v>0</v>
      </c>
      <c r="I4745" s="13">
        <v>20</v>
      </c>
      <c r="J4745" s="13">
        <v>60</v>
      </c>
      <c r="K4745" s="13">
        <v>0</v>
      </c>
      <c r="L4745" s="13">
        <v>0</v>
      </c>
      <c r="M4745" s="13">
        <v>0</v>
      </c>
      <c r="N4745" s="14">
        <f>D4745*$D$7</f>
        <v>232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334.08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2"/>
        <v>566.07999999999993</v>
      </c>
      <c r="Y4745" s="14">
        <f t="shared" si="1503"/>
        <v>0</v>
      </c>
      <c r="Z4745" s="14">
        <f t="shared" si="1504"/>
        <v>0</v>
      </c>
      <c r="AA4745" s="14">
        <f t="shared" si="1505"/>
        <v>0</v>
      </c>
      <c r="AB4745" s="14">
        <f t="shared" si="1506"/>
        <v>0</v>
      </c>
      <c r="AC4745" s="15">
        <f t="shared" si="1507"/>
        <v>566.1</v>
      </c>
      <c r="AD4745" s="48">
        <f>(ROUND(AC4745-AC4741,1)/AC4741)</f>
        <v>-6.1505305039787794E-2</v>
      </c>
    </row>
    <row r="4746" spans="1:30">
      <c r="A4746" s="99" t="s">
        <v>653</v>
      </c>
      <c r="B4746" s="89"/>
      <c r="C4746" s="21" t="s">
        <v>339</v>
      </c>
      <c r="D4746" s="12">
        <v>116</v>
      </c>
      <c r="E4746" s="12">
        <v>0</v>
      </c>
      <c r="F4746" s="12">
        <v>0</v>
      </c>
      <c r="G4746" s="12">
        <v>0</v>
      </c>
      <c r="H4746" s="12">
        <v>0</v>
      </c>
      <c r="I4746" s="13">
        <v>20</v>
      </c>
      <c r="J4746" s="13">
        <v>60</v>
      </c>
      <c r="K4746" s="13">
        <v>0</v>
      </c>
      <c r="L4746" s="13">
        <v>0</v>
      </c>
      <c r="M4746" s="13">
        <v>0</v>
      </c>
      <c r="N4746" s="14">
        <f>D4746*$D$8</f>
        <v>232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334.08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2"/>
        <v>566.07999999999993</v>
      </c>
      <c r="Y4746" s="14">
        <f t="shared" si="1503"/>
        <v>0</v>
      </c>
      <c r="Z4746" s="14">
        <f t="shared" si="1504"/>
        <v>0</v>
      </c>
      <c r="AA4746" s="14">
        <f t="shared" si="1505"/>
        <v>0</v>
      </c>
      <c r="AB4746" s="14">
        <f t="shared" si="1506"/>
        <v>0</v>
      </c>
      <c r="AC4746" s="15">
        <f t="shared" si="1507"/>
        <v>566.1</v>
      </c>
      <c r="AD4746" s="48">
        <f>(ROUND(AC4746-AC4741,1)/AC4741)</f>
        <v>-6.1505305039787794E-2</v>
      </c>
    </row>
    <row r="4747" spans="1:30">
      <c r="A4747" s="99" t="s">
        <v>594</v>
      </c>
      <c r="B4747" s="89"/>
      <c r="C4747" s="21" t="s">
        <v>1</v>
      </c>
      <c r="D4747" s="12">
        <v>58</v>
      </c>
      <c r="E4747" s="12">
        <v>125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85</v>
      </c>
      <c r="L4747" s="13">
        <v>0</v>
      </c>
      <c r="M4747" s="13">
        <v>0</v>
      </c>
      <c r="N4747" s="14">
        <f>D4747*$D$9</f>
        <v>75.400000000000006</v>
      </c>
      <c r="O4747" s="14">
        <f>E4747*$E$9</f>
        <v>187.5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120.64</v>
      </c>
      <c r="T4747" s="14">
        <f>(O4747/100)*(K4747*$K$9)</f>
        <v>318.75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2"/>
        <v>196.04000000000002</v>
      </c>
      <c r="Y4747" s="14">
        <f t="shared" si="1503"/>
        <v>506.25</v>
      </c>
      <c r="Z4747" s="14">
        <f t="shared" si="1504"/>
        <v>0</v>
      </c>
      <c r="AA4747" s="14">
        <f t="shared" si="1505"/>
        <v>0</v>
      </c>
      <c r="AB4747" s="14">
        <f t="shared" si="1506"/>
        <v>0</v>
      </c>
      <c r="AC4747" s="15">
        <f t="shared" si="1507"/>
        <v>702.3</v>
      </c>
      <c r="AD4747" s="48">
        <f>(ROUND(AC4747-AC4741,1)/AC4741)</f>
        <v>0.16429045092838193</v>
      </c>
    </row>
    <row r="4748" spans="1:30">
      <c r="A4748" s="99" t="s">
        <v>829</v>
      </c>
      <c r="B4748" s="89"/>
      <c r="C4748" s="21" t="s">
        <v>2</v>
      </c>
      <c r="D4748" s="12">
        <v>58</v>
      </c>
      <c r="E4748" s="12">
        <v>0</v>
      </c>
      <c r="F4748" s="12">
        <v>125</v>
      </c>
      <c r="G4748" s="12">
        <v>0</v>
      </c>
      <c r="H4748" s="12">
        <v>0</v>
      </c>
      <c r="I4748" s="13">
        <v>20</v>
      </c>
      <c r="J4748" s="13">
        <v>60</v>
      </c>
      <c r="K4748" s="13">
        <v>42.5</v>
      </c>
      <c r="L4748" s="13">
        <v>42.5</v>
      </c>
      <c r="M4748" s="13">
        <v>0</v>
      </c>
      <c r="N4748" s="14">
        <f>D4748*$D$10</f>
        <v>75.400000000000006</v>
      </c>
      <c r="O4748" s="14">
        <f>E4748*$E$10</f>
        <v>0</v>
      </c>
      <c r="P4748" s="14">
        <f>F4748*$F$10</f>
        <v>187.5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120.64</v>
      </c>
      <c r="T4748" s="14">
        <f>(O4748/100)*(K4748*$J$10)</f>
        <v>0</v>
      </c>
      <c r="U4748" s="14">
        <f>(P4748/100)*(K4748*$K$10)+(P4748/100)*(L4748*$L$10)</f>
        <v>318.75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2"/>
        <v>196.04000000000002</v>
      </c>
      <c r="Y4748" s="14">
        <f t="shared" si="1503"/>
        <v>0</v>
      </c>
      <c r="Z4748" s="14">
        <f t="shared" si="1504"/>
        <v>506.25</v>
      </c>
      <c r="AA4748" s="14">
        <f t="shared" si="1505"/>
        <v>0</v>
      </c>
      <c r="AB4748" s="14">
        <f t="shared" si="1506"/>
        <v>0</v>
      </c>
      <c r="AC4748" s="15">
        <f t="shared" si="1507"/>
        <v>702.3</v>
      </c>
      <c r="AD4748" s="48">
        <f>(ROUND(AC4748-AC4741,1)/AC4741)</f>
        <v>0.16429045092838193</v>
      </c>
    </row>
    <row r="4749" spans="1:30">
      <c r="A4749" s="99" t="s">
        <v>830</v>
      </c>
      <c r="B4749" s="89"/>
      <c r="C4749" s="21" t="s">
        <v>3</v>
      </c>
      <c r="D4749" s="12">
        <v>58</v>
      </c>
      <c r="E4749" s="12">
        <v>0</v>
      </c>
      <c r="F4749" s="12">
        <v>0</v>
      </c>
      <c r="G4749" s="12">
        <v>125</v>
      </c>
      <c r="H4749" s="12">
        <v>0</v>
      </c>
      <c r="I4749" s="13">
        <v>20</v>
      </c>
      <c r="J4749" s="13">
        <v>60</v>
      </c>
      <c r="K4749" s="13">
        <v>0</v>
      </c>
      <c r="L4749" s="13">
        <v>85</v>
      </c>
      <c r="M4749" s="13">
        <v>0</v>
      </c>
      <c r="N4749" s="14">
        <f>D4749*$D$11</f>
        <v>75.400000000000006</v>
      </c>
      <c r="O4749" s="14">
        <f>E4749*$E$11</f>
        <v>0</v>
      </c>
      <c r="P4749" s="14">
        <f>F4749*$F$11</f>
        <v>0</v>
      </c>
      <c r="Q4749" s="14">
        <f>G4749*$G$11</f>
        <v>187.5</v>
      </c>
      <c r="R4749" s="14">
        <f>H4749*$H$11</f>
        <v>0</v>
      </c>
      <c r="S4749" s="14">
        <f>(N4749/100)*(I4749*$I$11)+(N4749/100)*(J4749*$J$11)</f>
        <v>120.64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318.75</v>
      </c>
      <c r="W4749" s="14">
        <f>(R4749/100)*(K4749*$K$11)+(R4749/100)*(L4749*$L$11)</f>
        <v>0</v>
      </c>
      <c r="X4749" s="14">
        <f t="shared" si="1502"/>
        <v>196.04000000000002</v>
      </c>
      <c r="Y4749" s="14">
        <f t="shared" si="1503"/>
        <v>0</v>
      </c>
      <c r="Z4749" s="14">
        <f t="shared" si="1504"/>
        <v>0</v>
      </c>
      <c r="AA4749" s="14">
        <f t="shared" si="1505"/>
        <v>506.25</v>
      </c>
      <c r="AB4749" s="14">
        <f t="shared" si="1506"/>
        <v>0</v>
      </c>
      <c r="AC4749" s="15">
        <f t="shared" si="1507"/>
        <v>702.3</v>
      </c>
      <c r="AD4749" s="48">
        <f>(ROUND(AC4749-AC4741,1)/AC4741)</f>
        <v>0.16429045092838193</v>
      </c>
    </row>
    <row r="4750" spans="1:30">
      <c r="A4750" s="99" t="s">
        <v>831</v>
      </c>
      <c r="B4750" s="89"/>
      <c r="C4750" s="21" t="s">
        <v>4</v>
      </c>
      <c r="D4750" s="12">
        <v>58</v>
      </c>
      <c r="E4750" s="12">
        <v>0</v>
      </c>
      <c r="F4750" s="12">
        <v>0</v>
      </c>
      <c r="G4750" s="12">
        <v>0</v>
      </c>
      <c r="H4750" s="12">
        <v>125</v>
      </c>
      <c r="I4750" s="13">
        <v>20</v>
      </c>
      <c r="J4750" s="13">
        <v>60</v>
      </c>
      <c r="K4750" s="13">
        <v>42.5</v>
      </c>
      <c r="L4750" s="13">
        <v>42.5</v>
      </c>
      <c r="M4750" s="13">
        <v>0</v>
      </c>
      <c r="N4750" s="14">
        <f>D4750*$D$12</f>
        <v>75.400000000000006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187.5</v>
      </c>
      <c r="S4750" s="14">
        <f>(N4750/100)*(I4750*$I$12)+(N4750/100)*(J4750*$J$12)</f>
        <v>120.64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318.75</v>
      </c>
      <c r="X4750" s="14">
        <f t="shared" si="1502"/>
        <v>196.04000000000002</v>
      </c>
      <c r="Y4750" s="14">
        <f t="shared" si="1503"/>
        <v>0</v>
      </c>
      <c r="Z4750" s="14">
        <f t="shared" si="1504"/>
        <v>0</v>
      </c>
      <c r="AA4750" s="14">
        <f t="shared" si="1505"/>
        <v>0</v>
      </c>
      <c r="AB4750" s="14">
        <f t="shared" si="1506"/>
        <v>506.25</v>
      </c>
      <c r="AC4750" s="15">
        <f t="shared" si="1507"/>
        <v>702.3</v>
      </c>
      <c r="AD4750" s="48">
        <f>(ROUND(AC4750-AC4741,1)/AC4741)</f>
        <v>0.16429045092838193</v>
      </c>
    </row>
    <row r="4751" spans="1:30">
      <c r="A4751" s="99" t="s">
        <v>832</v>
      </c>
      <c r="B4751" s="89"/>
      <c r="C4751" s="21" t="s">
        <v>327</v>
      </c>
      <c r="D4751" s="12">
        <v>116</v>
      </c>
      <c r="E4751" s="12">
        <v>0</v>
      </c>
      <c r="F4751" s="12">
        <v>0</v>
      </c>
      <c r="G4751" s="12">
        <v>0</v>
      </c>
      <c r="H4751" s="12">
        <v>0</v>
      </c>
      <c r="I4751" s="13">
        <v>20</v>
      </c>
      <c r="J4751" s="13">
        <v>60</v>
      </c>
      <c r="K4751" s="13">
        <v>0</v>
      </c>
      <c r="L4751" s="13">
        <v>0</v>
      </c>
      <c r="M4751" s="13">
        <v>70</v>
      </c>
      <c r="N4751" s="14">
        <f>D4751*$D$13</f>
        <v>174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522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696</v>
      </c>
      <c r="Y4751" s="14">
        <f t="shared" si="1503"/>
        <v>0</v>
      </c>
      <c r="Z4751" s="14">
        <f t="shared" si="1504"/>
        <v>0</v>
      </c>
      <c r="AA4751" s="14">
        <f t="shared" si="1505"/>
        <v>0</v>
      </c>
      <c r="AB4751" s="14">
        <f t="shared" si="1506"/>
        <v>0</v>
      </c>
      <c r="AC4751" s="15">
        <f t="shared" si="1507"/>
        <v>696</v>
      </c>
      <c r="AD4751" s="48">
        <f>(ROUND(AC4751-AC4741,1)/AC4741)</f>
        <v>0.15384615384615383</v>
      </c>
    </row>
    <row r="4752" spans="1:30">
      <c r="A4752" s="99" t="s">
        <v>833</v>
      </c>
      <c r="B4752" s="89"/>
      <c r="C4752" s="21" t="s">
        <v>328</v>
      </c>
      <c r="D4752" s="12">
        <v>116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60</v>
      </c>
      <c r="K4752" s="13">
        <v>70</v>
      </c>
      <c r="L4752" s="13">
        <v>0</v>
      </c>
      <c r="M4752" s="13">
        <v>0</v>
      </c>
      <c r="N4752" s="14">
        <f>D4752*$D$14</f>
        <v>174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522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2"/>
        <v>696</v>
      </c>
      <c r="Y4752" s="14">
        <f t="shared" si="1503"/>
        <v>0</v>
      </c>
      <c r="Z4752" s="14">
        <f t="shared" si="1504"/>
        <v>0</v>
      </c>
      <c r="AA4752" s="14">
        <f t="shared" si="1505"/>
        <v>0</v>
      </c>
      <c r="AB4752" s="14">
        <f t="shared" si="1506"/>
        <v>0</v>
      </c>
      <c r="AC4752" s="15">
        <f t="shared" si="1507"/>
        <v>696</v>
      </c>
      <c r="AD4752" s="48">
        <f>(ROUND(AC4752-AC4741,1)/AC4741)</f>
        <v>0.15384615384615383</v>
      </c>
    </row>
    <row r="4753" spans="1:30">
      <c r="A4753" s="99"/>
      <c r="B4753" s="89">
        <v>600</v>
      </c>
      <c r="C4753" s="21" t="s">
        <v>329</v>
      </c>
      <c r="D4753" s="12">
        <v>116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60</v>
      </c>
      <c r="K4753" s="13">
        <v>0</v>
      </c>
      <c r="L4753" s="13">
        <v>70</v>
      </c>
      <c r="M4753" s="13">
        <v>0</v>
      </c>
      <c r="N4753" s="14">
        <f>D4753*$D$15</f>
        <v>174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522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2"/>
        <v>696</v>
      </c>
      <c r="Y4753" s="14">
        <f t="shared" si="1503"/>
        <v>0</v>
      </c>
      <c r="Z4753" s="14">
        <f t="shared" si="1504"/>
        <v>0</v>
      </c>
      <c r="AA4753" s="14">
        <f t="shared" si="1505"/>
        <v>0</v>
      </c>
      <c r="AB4753" s="14">
        <f t="shared" si="1506"/>
        <v>0</v>
      </c>
      <c r="AC4753" s="15">
        <f t="shared" si="1507"/>
        <v>696</v>
      </c>
      <c r="AD4753" s="48">
        <f>(ROUND(AC4753-AC4741,1)/AC4741)</f>
        <v>0.15384615384615383</v>
      </c>
    </row>
    <row r="4754" spans="1:30">
      <c r="A4754" s="99"/>
      <c r="B4754" s="89"/>
      <c r="C4754" s="21" t="s">
        <v>325</v>
      </c>
      <c r="D4754" s="12">
        <v>116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D4754*$D$16</f>
        <v>185.60000000000002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556.80000000000007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2"/>
        <v>742.40000000000009</v>
      </c>
      <c r="Y4754" s="14">
        <f t="shared" si="1503"/>
        <v>0</v>
      </c>
      <c r="Z4754" s="14">
        <f t="shared" si="1504"/>
        <v>0</v>
      </c>
      <c r="AA4754" s="14">
        <f t="shared" si="1505"/>
        <v>0</v>
      </c>
      <c r="AB4754" s="14">
        <f t="shared" si="1506"/>
        <v>0</v>
      </c>
      <c r="AC4754" s="15">
        <f t="shared" si="1507"/>
        <v>742.4</v>
      </c>
      <c r="AD4754" s="48">
        <f>(ROUND(AC4754-AC4741,1)/AC4741)</f>
        <v>0.23076923076923073</v>
      </c>
    </row>
    <row r="4755" spans="1:30">
      <c r="A4755" s="99"/>
      <c r="B4755" s="89"/>
      <c r="C4755" s="21" t="s">
        <v>326</v>
      </c>
      <c r="D4755" s="12">
        <v>116</v>
      </c>
      <c r="E4755" s="12">
        <v>0</v>
      </c>
      <c r="F4755" s="12">
        <v>0</v>
      </c>
      <c r="G4755" s="12">
        <v>0</v>
      </c>
      <c r="H4755" s="12">
        <v>0</v>
      </c>
      <c r="I4755" s="13">
        <v>55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D4755*$D$17</f>
        <v>185.60000000000002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468.6400000000001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2"/>
        <v>654.24000000000012</v>
      </c>
      <c r="Y4755" s="14">
        <f t="shared" si="1503"/>
        <v>0</v>
      </c>
      <c r="Z4755" s="14">
        <f t="shared" si="1504"/>
        <v>0</v>
      </c>
      <c r="AA4755" s="14">
        <f t="shared" si="1505"/>
        <v>0</v>
      </c>
      <c r="AB4755" s="14">
        <f t="shared" si="1506"/>
        <v>0</v>
      </c>
      <c r="AC4755" s="15">
        <f t="shared" si="1507"/>
        <v>654.20000000000005</v>
      </c>
      <c r="AD4755" s="48">
        <f>(ROUND(AC4755-AC4741,1)/AC4741)</f>
        <v>8.4549071618037125E-2</v>
      </c>
    </row>
    <row r="4756" spans="1:30">
      <c r="A4756" s="106" t="s">
        <v>0</v>
      </c>
      <c r="B4756" s="90" t="s">
        <v>204</v>
      </c>
      <c r="C4756" s="50" t="s">
        <v>241</v>
      </c>
      <c r="D4756" s="11">
        <v>160</v>
      </c>
      <c r="E4756" s="11">
        <v>0</v>
      </c>
      <c r="F4756" s="11">
        <v>0</v>
      </c>
      <c r="G4756" s="11">
        <v>0</v>
      </c>
      <c r="H4756" s="11">
        <v>0</v>
      </c>
      <c r="I4756" s="51">
        <v>60</v>
      </c>
      <c r="J4756" s="51">
        <v>0</v>
      </c>
      <c r="K4756" s="51">
        <v>0</v>
      </c>
      <c r="L4756" s="51">
        <v>0</v>
      </c>
      <c r="M4756" s="51">
        <v>0</v>
      </c>
      <c r="N4756" s="52">
        <f>D4756*$D$3</f>
        <v>320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384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502"/>
        <v>704</v>
      </c>
      <c r="Y4756" s="52">
        <f t="shared" si="1503"/>
        <v>0</v>
      </c>
      <c r="Z4756" s="52">
        <f t="shared" si="1504"/>
        <v>0</v>
      </c>
      <c r="AA4756" s="52">
        <f t="shared" si="1505"/>
        <v>0</v>
      </c>
      <c r="AB4756" s="52">
        <f t="shared" si="1506"/>
        <v>0</v>
      </c>
      <c r="AC4756" s="53">
        <f>ROUND(X4756+Y4756+Z4756+AA4756+AB4756,1)</f>
        <v>704</v>
      </c>
      <c r="AD4756" s="58"/>
    </row>
    <row r="4757" spans="1:30">
      <c r="A4757" s="99" t="s">
        <v>800</v>
      </c>
      <c r="B4757" s="91">
        <v>40</v>
      </c>
      <c r="C4757" s="21" t="s">
        <v>324</v>
      </c>
      <c r="D4757" s="12">
        <v>160</v>
      </c>
      <c r="E4757" s="12">
        <v>0</v>
      </c>
      <c r="F4757" s="12">
        <v>0</v>
      </c>
      <c r="G4757" s="12">
        <v>0</v>
      </c>
      <c r="H4757" s="12">
        <v>0</v>
      </c>
      <c r="I4757" s="13">
        <v>65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D4757*$D$4</f>
        <v>256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544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2"/>
        <v>800</v>
      </c>
      <c r="Y4757" s="14">
        <f t="shared" si="1503"/>
        <v>0</v>
      </c>
      <c r="Z4757" s="14">
        <f t="shared" si="1504"/>
        <v>0</v>
      </c>
      <c r="AA4757" s="14">
        <f t="shared" si="1505"/>
        <v>0</v>
      </c>
      <c r="AB4757" s="14">
        <f t="shared" si="1506"/>
        <v>0</v>
      </c>
      <c r="AC4757" s="15">
        <f>ROUND(X4757+Y4757+Z4757+AA4757+AB4757,1)</f>
        <v>800</v>
      </c>
      <c r="AD4757" s="48">
        <f>(ROUND(AC4757-AC4756,1)/AC4756)</f>
        <v>0.13636363636363635</v>
      </c>
    </row>
    <row r="4758" spans="1:30">
      <c r="A4758" s="99" t="s">
        <v>801</v>
      </c>
      <c r="B4758" s="91">
        <v>0</v>
      </c>
      <c r="C4758" s="21" t="s">
        <v>834</v>
      </c>
      <c r="D4758" s="12">
        <v>160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0</v>
      </c>
      <c r="L4758" s="13">
        <v>0</v>
      </c>
      <c r="M4758" s="13">
        <v>0</v>
      </c>
      <c r="N4758" s="14">
        <f>D4758*$D$5</f>
        <v>320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345.6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2"/>
        <v>665.6</v>
      </c>
      <c r="Y4758" s="14">
        <f t="shared" si="1503"/>
        <v>0</v>
      </c>
      <c r="Z4758" s="14">
        <f t="shared" si="1504"/>
        <v>0</v>
      </c>
      <c r="AA4758" s="14">
        <f t="shared" si="1505"/>
        <v>0</v>
      </c>
      <c r="AB4758" s="14">
        <f t="shared" si="1506"/>
        <v>0</v>
      </c>
      <c r="AC4758" s="15">
        <f t="shared" ref="AC4758:AC4770" si="1508">ROUND(X4758+Y4758+Z4758+AA4758+AB4758,1)</f>
        <v>665.6</v>
      </c>
      <c r="AD4758" s="48">
        <f>(ROUND(AC4758-AC4756,1)/AC4756)</f>
        <v>-5.4545454545454543E-2</v>
      </c>
    </row>
    <row r="4759" spans="1:30">
      <c r="A4759" s="99" t="s">
        <v>802</v>
      </c>
      <c r="B4759" s="91">
        <v>0</v>
      </c>
      <c r="C4759" s="21" t="s">
        <v>337</v>
      </c>
      <c r="D4759" s="12">
        <v>160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0</v>
      </c>
      <c r="K4759" s="13">
        <v>0</v>
      </c>
      <c r="L4759" s="13">
        <v>0</v>
      </c>
      <c r="M4759" s="13">
        <v>0</v>
      </c>
      <c r="N4759" s="14">
        <f>D4759*$D$6</f>
        <v>320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345.6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2"/>
        <v>665.6</v>
      </c>
      <c r="Y4759" s="14">
        <f t="shared" si="1503"/>
        <v>0</v>
      </c>
      <c r="Z4759" s="14">
        <f t="shared" si="1504"/>
        <v>0</v>
      </c>
      <c r="AA4759" s="14">
        <f t="shared" si="1505"/>
        <v>0</v>
      </c>
      <c r="AB4759" s="14">
        <f t="shared" ref="AB4759:AB4770" si="1509">R4759+W4759</f>
        <v>0</v>
      </c>
      <c r="AC4759" s="15">
        <f t="shared" si="1508"/>
        <v>665.6</v>
      </c>
      <c r="AD4759" s="48">
        <f>(ROUND(AC4759-AC4756,1)/AC4756)</f>
        <v>-5.4545454545454543E-2</v>
      </c>
    </row>
    <row r="4760" spans="1:30">
      <c r="A4760" s="99" t="s">
        <v>803</v>
      </c>
      <c r="B4760" s="91">
        <v>0</v>
      </c>
      <c r="C4760" s="21" t="s">
        <v>338</v>
      </c>
      <c r="D4760" s="12">
        <v>160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0</v>
      </c>
      <c r="K4760" s="13">
        <v>0</v>
      </c>
      <c r="L4760" s="13">
        <v>0</v>
      </c>
      <c r="M4760" s="13">
        <v>0</v>
      </c>
      <c r="N4760" s="14">
        <f>D4760*$D$7</f>
        <v>320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345.6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2"/>
        <v>665.6</v>
      </c>
      <c r="Y4760" s="14">
        <f t="shared" si="1503"/>
        <v>0</v>
      </c>
      <c r="Z4760" s="14">
        <f t="shared" si="1504"/>
        <v>0</v>
      </c>
      <c r="AA4760" s="14">
        <f t="shared" si="1505"/>
        <v>0</v>
      </c>
      <c r="AB4760" s="14">
        <f t="shared" si="1509"/>
        <v>0</v>
      </c>
      <c r="AC4760" s="15">
        <f t="shared" si="1508"/>
        <v>665.6</v>
      </c>
      <c r="AD4760" s="48">
        <f>(ROUND(AC4760-AC4756,1)/AC4756)</f>
        <v>-5.4545454545454543E-2</v>
      </c>
    </row>
    <row r="4761" spans="1:30">
      <c r="A4761" s="99" t="s">
        <v>653</v>
      </c>
      <c r="B4761" s="91"/>
      <c r="C4761" s="21" t="s">
        <v>339</v>
      </c>
      <c r="D4761" s="12">
        <v>160</v>
      </c>
      <c r="E4761" s="12">
        <v>0</v>
      </c>
      <c r="F4761" s="12">
        <v>0</v>
      </c>
      <c r="G4761" s="12">
        <v>0</v>
      </c>
      <c r="H4761" s="12">
        <v>0</v>
      </c>
      <c r="I4761" s="13">
        <v>60</v>
      </c>
      <c r="J4761" s="13">
        <v>0</v>
      </c>
      <c r="K4761" s="13">
        <v>0</v>
      </c>
      <c r="L4761" s="13">
        <v>0</v>
      </c>
      <c r="M4761" s="13">
        <v>0</v>
      </c>
      <c r="N4761" s="14">
        <f>D4761*$D$8</f>
        <v>320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345.6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2"/>
        <v>665.6</v>
      </c>
      <c r="Y4761" s="14">
        <f t="shared" si="1503"/>
        <v>0</v>
      </c>
      <c r="Z4761" s="14">
        <f t="shared" si="1504"/>
        <v>0</v>
      </c>
      <c r="AA4761" s="14">
        <f t="shared" si="1505"/>
        <v>0</v>
      </c>
      <c r="AB4761" s="14">
        <f t="shared" si="1509"/>
        <v>0</v>
      </c>
      <c r="AC4761" s="15">
        <f t="shared" si="1508"/>
        <v>665.6</v>
      </c>
      <c r="AD4761" s="48">
        <f>(ROUND(AC4761-AC4756,1)/AC4756)</f>
        <v>-5.4545454545454543E-2</v>
      </c>
    </row>
    <row r="4762" spans="1:30">
      <c r="A4762" s="99" t="s">
        <v>594</v>
      </c>
      <c r="B4762" s="91"/>
      <c r="C4762" s="21" t="s">
        <v>1</v>
      </c>
      <c r="D4762" s="12">
        <v>80</v>
      </c>
      <c r="E4762" s="12">
        <v>155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80</v>
      </c>
      <c r="L4762" s="13">
        <v>0</v>
      </c>
      <c r="M4762" s="13">
        <v>0</v>
      </c>
      <c r="N4762" s="14">
        <f>D4762*$D$9</f>
        <v>104</v>
      </c>
      <c r="O4762" s="14">
        <f>E4762*$E$9</f>
        <v>232.5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124.80000000000001</v>
      </c>
      <c r="T4762" s="14">
        <f>(O4762/100)*(K4762*$K$9)</f>
        <v>372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2"/>
        <v>228.8</v>
      </c>
      <c r="Y4762" s="14">
        <f t="shared" si="1503"/>
        <v>604.5</v>
      </c>
      <c r="Z4762" s="14">
        <f t="shared" si="1504"/>
        <v>0</v>
      </c>
      <c r="AA4762" s="14">
        <f t="shared" si="1505"/>
        <v>0</v>
      </c>
      <c r="AB4762" s="14">
        <f t="shared" si="1509"/>
        <v>0</v>
      </c>
      <c r="AC4762" s="15">
        <f t="shared" si="1508"/>
        <v>833.3</v>
      </c>
      <c r="AD4762" s="48">
        <f>(ROUND(AC4762-AC4756,1)/AC4756)</f>
        <v>0.18366477272727275</v>
      </c>
    </row>
    <row r="4763" spans="1:30">
      <c r="A4763" s="99" t="s">
        <v>829</v>
      </c>
      <c r="B4763" s="91"/>
      <c r="C4763" s="21" t="s">
        <v>2</v>
      </c>
      <c r="D4763" s="12">
        <v>80</v>
      </c>
      <c r="E4763" s="12">
        <v>0</v>
      </c>
      <c r="F4763" s="12">
        <v>155</v>
      </c>
      <c r="G4763" s="12">
        <v>0</v>
      </c>
      <c r="H4763" s="12">
        <v>0</v>
      </c>
      <c r="I4763" s="13">
        <v>60</v>
      </c>
      <c r="J4763" s="13">
        <v>0</v>
      </c>
      <c r="K4763" s="13">
        <v>40</v>
      </c>
      <c r="L4763" s="13">
        <v>40</v>
      </c>
      <c r="M4763" s="13">
        <v>0</v>
      </c>
      <c r="N4763" s="14">
        <f>D4763*$D$10</f>
        <v>104</v>
      </c>
      <c r="O4763" s="14">
        <f>E4763*$E$10</f>
        <v>0</v>
      </c>
      <c r="P4763" s="14">
        <f>F4763*$F$10</f>
        <v>232.5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124.80000000000001</v>
      </c>
      <c r="T4763" s="14">
        <f>(O4763/100)*(K4763*$J$10)</f>
        <v>0</v>
      </c>
      <c r="U4763" s="14">
        <f>(P4763/100)*(K4763*$K$10)+(P4763/100)*(L4763*$L$10)</f>
        <v>372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2"/>
        <v>228.8</v>
      </c>
      <c r="Y4763" s="14">
        <f t="shared" si="1503"/>
        <v>0</v>
      </c>
      <c r="Z4763" s="14">
        <f t="shared" si="1504"/>
        <v>604.5</v>
      </c>
      <c r="AA4763" s="14">
        <f t="shared" si="1505"/>
        <v>0</v>
      </c>
      <c r="AB4763" s="14">
        <f t="shared" si="1509"/>
        <v>0</v>
      </c>
      <c r="AC4763" s="15">
        <f t="shared" si="1508"/>
        <v>833.3</v>
      </c>
      <c r="AD4763" s="48">
        <f>(ROUND(AC4763-AC4756,1)/AC4756)</f>
        <v>0.18366477272727275</v>
      </c>
    </row>
    <row r="4764" spans="1:30">
      <c r="A4764" s="99" t="s">
        <v>830</v>
      </c>
      <c r="B4764" s="91"/>
      <c r="C4764" s="21" t="s">
        <v>3</v>
      </c>
      <c r="D4764" s="12">
        <v>80</v>
      </c>
      <c r="E4764" s="12">
        <v>0</v>
      </c>
      <c r="F4764" s="12">
        <v>0</v>
      </c>
      <c r="G4764" s="12">
        <v>155</v>
      </c>
      <c r="H4764" s="12">
        <v>0</v>
      </c>
      <c r="I4764" s="13">
        <v>60</v>
      </c>
      <c r="J4764" s="13">
        <v>0</v>
      </c>
      <c r="K4764" s="13">
        <v>0</v>
      </c>
      <c r="L4764" s="13">
        <v>80</v>
      </c>
      <c r="M4764" s="13">
        <v>0</v>
      </c>
      <c r="N4764" s="14">
        <f>D4764*$D$11</f>
        <v>104</v>
      </c>
      <c r="O4764" s="14">
        <f>E4764*$E$11</f>
        <v>0</v>
      </c>
      <c r="P4764" s="14">
        <f>F4764*$F$11</f>
        <v>0</v>
      </c>
      <c r="Q4764" s="14">
        <f>G4764*$G$11</f>
        <v>232.5</v>
      </c>
      <c r="R4764" s="14">
        <f>H4764*$H$11</f>
        <v>0</v>
      </c>
      <c r="S4764" s="14">
        <f>(N4764/100)*(I4764*$I$11)+(N4764/100)*(J4764*$J$11)</f>
        <v>124.80000000000001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372</v>
      </c>
      <c r="W4764" s="14">
        <f>(R4764/100)*(K4764*$K$11)+(R4764/100)*(L4764*$L$11)</f>
        <v>0</v>
      </c>
      <c r="X4764" s="14">
        <f t="shared" si="1502"/>
        <v>228.8</v>
      </c>
      <c r="Y4764" s="14">
        <f t="shared" si="1503"/>
        <v>0</v>
      </c>
      <c r="Z4764" s="14">
        <f t="shared" si="1504"/>
        <v>0</v>
      </c>
      <c r="AA4764" s="14">
        <f t="shared" si="1505"/>
        <v>604.5</v>
      </c>
      <c r="AB4764" s="14">
        <f t="shared" si="1509"/>
        <v>0</v>
      </c>
      <c r="AC4764" s="15">
        <f t="shared" si="1508"/>
        <v>833.3</v>
      </c>
      <c r="AD4764" s="48">
        <f>(ROUND(AC4764-AC4756,1)/AC4756)</f>
        <v>0.18366477272727275</v>
      </c>
    </row>
    <row r="4765" spans="1:30">
      <c r="A4765" s="99" t="s">
        <v>831</v>
      </c>
      <c r="B4765" s="91"/>
      <c r="C4765" s="21" t="s">
        <v>4</v>
      </c>
      <c r="D4765" s="12">
        <v>80</v>
      </c>
      <c r="E4765" s="12">
        <v>0</v>
      </c>
      <c r="F4765" s="12">
        <v>0</v>
      </c>
      <c r="G4765" s="12">
        <v>0</v>
      </c>
      <c r="H4765" s="12">
        <v>155</v>
      </c>
      <c r="I4765" s="13">
        <v>60</v>
      </c>
      <c r="J4765" s="13">
        <v>0</v>
      </c>
      <c r="K4765" s="13">
        <v>40</v>
      </c>
      <c r="L4765" s="13">
        <v>40</v>
      </c>
      <c r="M4765" s="13">
        <v>0</v>
      </c>
      <c r="N4765" s="14">
        <f>D4765*$D$12</f>
        <v>104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232.5</v>
      </c>
      <c r="S4765" s="14">
        <f>(N4765/100)*(I4765*$I$12)+(N4765/100)*(J4765*$J$12)</f>
        <v>124.80000000000001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372</v>
      </c>
      <c r="X4765" s="14">
        <f t="shared" si="1502"/>
        <v>228.8</v>
      </c>
      <c r="Y4765" s="14">
        <f t="shared" si="1503"/>
        <v>0</v>
      </c>
      <c r="Z4765" s="14">
        <f t="shared" si="1504"/>
        <v>0</v>
      </c>
      <c r="AA4765" s="14">
        <f t="shared" si="1505"/>
        <v>0</v>
      </c>
      <c r="AB4765" s="14">
        <f t="shared" si="1509"/>
        <v>604.5</v>
      </c>
      <c r="AC4765" s="15">
        <f t="shared" si="1508"/>
        <v>833.3</v>
      </c>
      <c r="AD4765" s="48">
        <f>(ROUND(AC4765-AC4756,1)/AC4756)</f>
        <v>0.18366477272727275</v>
      </c>
    </row>
    <row r="4766" spans="1:30">
      <c r="A4766" s="99" t="s">
        <v>832</v>
      </c>
      <c r="B4766" s="91"/>
      <c r="C4766" s="21" t="s">
        <v>327</v>
      </c>
      <c r="D4766" s="12">
        <v>160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0</v>
      </c>
      <c r="K4766" s="13">
        <v>0</v>
      </c>
      <c r="L4766" s="13">
        <v>0</v>
      </c>
      <c r="M4766" s="13">
        <v>60</v>
      </c>
      <c r="N4766" s="14">
        <f>D4766*$D$13</f>
        <v>240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576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816</v>
      </c>
      <c r="Y4766" s="14">
        <f t="shared" si="1503"/>
        <v>0</v>
      </c>
      <c r="Z4766" s="14">
        <f t="shared" si="1504"/>
        <v>0</v>
      </c>
      <c r="AA4766" s="14">
        <f t="shared" si="1505"/>
        <v>0</v>
      </c>
      <c r="AB4766" s="14">
        <f t="shared" si="1509"/>
        <v>0</v>
      </c>
      <c r="AC4766" s="15">
        <f t="shared" si="1508"/>
        <v>816</v>
      </c>
      <c r="AD4766" s="48">
        <f>(ROUND(AC4766-AC4756,1)/AC4756)</f>
        <v>0.15909090909090909</v>
      </c>
    </row>
    <row r="4767" spans="1:30">
      <c r="A4767" s="99" t="s">
        <v>833</v>
      </c>
      <c r="B4767" s="91"/>
      <c r="C4767" s="21" t="s">
        <v>328</v>
      </c>
      <c r="D4767" s="12">
        <v>160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0</v>
      </c>
      <c r="K4767" s="13">
        <v>60</v>
      </c>
      <c r="L4767" s="13">
        <v>0</v>
      </c>
      <c r="M4767" s="13">
        <v>0</v>
      </c>
      <c r="N4767" s="14">
        <f>D4767*$D$14</f>
        <v>240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576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2"/>
        <v>816</v>
      </c>
      <c r="Y4767" s="14">
        <f t="shared" si="1503"/>
        <v>0</v>
      </c>
      <c r="Z4767" s="14">
        <f t="shared" si="1504"/>
        <v>0</v>
      </c>
      <c r="AA4767" s="14">
        <f t="shared" si="1505"/>
        <v>0</v>
      </c>
      <c r="AB4767" s="14">
        <f t="shared" si="1509"/>
        <v>0</v>
      </c>
      <c r="AC4767" s="15">
        <f t="shared" si="1508"/>
        <v>816</v>
      </c>
      <c r="AD4767" s="48">
        <f>(ROUND(AC4767-AC4756,1)/AC4756)</f>
        <v>0.15909090909090909</v>
      </c>
    </row>
    <row r="4768" spans="1:30">
      <c r="A4768" s="99"/>
      <c r="B4768" s="91">
        <v>700</v>
      </c>
      <c r="C4768" s="21" t="s">
        <v>329</v>
      </c>
      <c r="D4768" s="12">
        <v>160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0</v>
      </c>
      <c r="K4768" s="13">
        <v>0</v>
      </c>
      <c r="L4768" s="13">
        <v>60</v>
      </c>
      <c r="M4768" s="13">
        <v>0</v>
      </c>
      <c r="N4768" s="14">
        <f>D4768*$D$15</f>
        <v>240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576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2"/>
        <v>816</v>
      </c>
      <c r="Y4768" s="14">
        <f t="shared" si="1503"/>
        <v>0</v>
      </c>
      <c r="Z4768" s="14">
        <f t="shared" si="1504"/>
        <v>0</v>
      </c>
      <c r="AA4768" s="14">
        <f t="shared" si="1505"/>
        <v>0</v>
      </c>
      <c r="AB4768" s="14">
        <f t="shared" si="1509"/>
        <v>0</v>
      </c>
      <c r="AC4768" s="15">
        <f t="shared" si="1508"/>
        <v>816</v>
      </c>
      <c r="AD4768" s="48">
        <f>(ROUND(AC4768-AC4756,1)/AC4756)</f>
        <v>0.15909090909090909</v>
      </c>
    </row>
    <row r="4769" spans="1:30">
      <c r="A4769" s="99"/>
      <c r="B4769" s="91"/>
      <c r="C4769" s="21" t="s">
        <v>325</v>
      </c>
      <c r="D4769" s="12">
        <v>160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40</v>
      </c>
      <c r="K4769" s="13">
        <v>0</v>
      </c>
      <c r="L4769" s="13">
        <v>0</v>
      </c>
      <c r="M4769" s="13">
        <v>0</v>
      </c>
      <c r="N4769" s="14">
        <f>D4769*$D$16</f>
        <v>256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512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2"/>
        <v>768</v>
      </c>
      <c r="Y4769" s="14">
        <f t="shared" si="1503"/>
        <v>0</v>
      </c>
      <c r="Z4769" s="14">
        <f t="shared" si="1504"/>
        <v>0</v>
      </c>
      <c r="AA4769" s="14">
        <f t="shared" si="1505"/>
        <v>0</v>
      </c>
      <c r="AB4769" s="14">
        <f t="shared" si="1509"/>
        <v>0</v>
      </c>
      <c r="AC4769" s="15">
        <f t="shared" si="1508"/>
        <v>768</v>
      </c>
      <c r="AD4769" s="48">
        <f>(ROUND(AC4769-AC4756,1)/AC4756)</f>
        <v>9.0909090909090912E-2</v>
      </c>
    </row>
    <row r="4770" spans="1:30">
      <c r="A4770" s="99"/>
      <c r="B4770" s="91"/>
      <c r="C4770" s="21" t="s">
        <v>326</v>
      </c>
      <c r="D4770" s="12">
        <v>160</v>
      </c>
      <c r="E4770" s="12">
        <v>0</v>
      </c>
      <c r="F4770" s="12">
        <v>0</v>
      </c>
      <c r="G4770" s="12">
        <v>0</v>
      </c>
      <c r="H4770" s="12">
        <v>0</v>
      </c>
      <c r="I4770" s="13">
        <v>70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D4770*$D$17</f>
        <v>256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627.20000000000005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2"/>
        <v>883.2</v>
      </c>
      <c r="Y4770" s="14">
        <f t="shared" si="1503"/>
        <v>0</v>
      </c>
      <c r="Z4770" s="14">
        <f t="shared" si="1504"/>
        <v>0</v>
      </c>
      <c r="AA4770" s="14">
        <f t="shared" si="1505"/>
        <v>0</v>
      </c>
      <c r="AB4770" s="14">
        <f t="shared" si="1509"/>
        <v>0</v>
      </c>
      <c r="AC4770" s="15">
        <f t="shared" si="1508"/>
        <v>883.2</v>
      </c>
      <c r="AD4770" s="48">
        <f>(ROUND(AC4770-AC4756,1)/AC4756)</f>
        <v>0.25454545454545452</v>
      </c>
    </row>
    <row r="4771" spans="1:30">
      <c r="A4771" s="106" t="s">
        <v>0</v>
      </c>
      <c r="B4771" s="92" t="s">
        <v>228</v>
      </c>
      <c r="C4771" s="50" t="s">
        <v>241</v>
      </c>
      <c r="D4771" s="11">
        <v>90</v>
      </c>
      <c r="E4771" s="11">
        <v>0</v>
      </c>
      <c r="F4771" s="11">
        <v>0</v>
      </c>
      <c r="G4771" s="11">
        <v>0</v>
      </c>
      <c r="H4771" s="11">
        <v>50</v>
      </c>
      <c r="I4771" s="51">
        <v>20</v>
      </c>
      <c r="J4771" s="51">
        <v>30</v>
      </c>
      <c r="K4771" s="51">
        <v>0</v>
      </c>
      <c r="L4771" s="51">
        <v>25</v>
      </c>
      <c r="M4771" s="51">
        <v>0</v>
      </c>
      <c r="N4771" s="52">
        <f>D4771*$D$3</f>
        <v>180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100</v>
      </c>
      <c r="S4771" s="52">
        <f>(N4771/100)*(I4771*$I$3)+(N4771/100)*(J4771*$J$3)</f>
        <v>180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50</v>
      </c>
      <c r="X4771" s="52">
        <f t="shared" si="1502"/>
        <v>360</v>
      </c>
      <c r="Y4771" s="52">
        <f t="shared" si="1503"/>
        <v>0</v>
      </c>
      <c r="Z4771" s="52">
        <f t="shared" si="1504"/>
        <v>0</v>
      </c>
      <c r="AA4771" s="52">
        <f t="shared" si="1505"/>
        <v>0</v>
      </c>
      <c r="AB4771" s="52">
        <f>R4771+W4771</f>
        <v>150</v>
      </c>
      <c r="AC4771" s="53">
        <f>ROUND(X4771+Y4771+Z4771+AA4771+AB4771,1)</f>
        <v>510</v>
      </c>
      <c r="AD4771" s="58"/>
    </row>
    <row r="4772" spans="1:30">
      <c r="A4772" s="99" t="s">
        <v>800</v>
      </c>
      <c r="B4772" s="93">
        <v>10</v>
      </c>
      <c r="C4772" s="21" t="s">
        <v>324</v>
      </c>
      <c r="D4772" s="12">
        <v>90</v>
      </c>
      <c r="E4772" s="12">
        <v>0</v>
      </c>
      <c r="F4772" s="12">
        <v>0</v>
      </c>
      <c r="G4772" s="12">
        <v>0</v>
      </c>
      <c r="H4772" s="12">
        <v>50</v>
      </c>
      <c r="I4772" s="13">
        <v>35</v>
      </c>
      <c r="J4772" s="13">
        <v>50</v>
      </c>
      <c r="K4772" s="13">
        <v>0</v>
      </c>
      <c r="L4772" s="13">
        <v>25</v>
      </c>
      <c r="M4772" s="13">
        <v>0</v>
      </c>
      <c r="N4772" s="14">
        <f>D4772*$D$4</f>
        <v>144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80</v>
      </c>
      <c r="S4772" s="14">
        <f>(N4772/100)*(I4772*$I$4)+(N4772/100)*(J4772*$J$4)</f>
        <v>306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40</v>
      </c>
      <c r="X4772" s="14">
        <f t="shared" ref="X4772:X4785" si="1510">N4772+S4772</f>
        <v>450</v>
      </c>
      <c r="Y4772" s="14">
        <f t="shared" ref="Y4772:Y4800" si="1511">O4772+T4772</f>
        <v>0</v>
      </c>
      <c r="Z4772" s="14">
        <f t="shared" ref="Z4772:Z4800" si="1512">P4772+U4772</f>
        <v>0</v>
      </c>
      <c r="AA4772" s="14">
        <f t="shared" ref="AA4772:AA4800" si="1513">Q4772+V4772</f>
        <v>0</v>
      </c>
      <c r="AB4772" s="14">
        <f>R4772+W4772</f>
        <v>120</v>
      </c>
      <c r="AC4772" s="15">
        <f>ROUND(X4772+Y4772+Z4772+AA4772+AB4772,1)</f>
        <v>570</v>
      </c>
      <c r="AD4772" s="48">
        <f>(ROUND(AC4772-AC4771,1)/AC4771)</f>
        <v>0.11764705882352941</v>
      </c>
    </row>
    <row r="4773" spans="1:30">
      <c r="A4773" s="99" t="s">
        <v>801</v>
      </c>
      <c r="B4773" s="93">
        <v>12</v>
      </c>
      <c r="C4773" s="21" t="s">
        <v>834</v>
      </c>
      <c r="D4773" s="12">
        <v>90</v>
      </c>
      <c r="E4773" s="12">
        <v>0</v>
      </c>
      <c r="F4773" s="12">
        <v>0</v>
      </c>
      <c r="G4773" s="12">
        <v>0</v>
      </c>
      <c r="H4773" s="12">
        <v>50</v>
      </c>
      <c r="I4773" s="13">
        <v>20</v>
      </c>
      <c r="J4773" s="13">
        <v>30</v>
      </c>
      <c r="K4773" s="13">
        <v>0</v>
      </c>
      <c r="L4773" s="13">
        <v>25</v>
      </c>
      <c r="M4773" s="13">
        <v>0</v>
      </c>
      <c r="N4773" s="14">
        <f>D4773*$D$5</f>
        <v>180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100</v>
      </c>
      <c r="S4773" s="14">
        <f>(N4773/100)*(I4773*$I$5)+(N4773/100)*(J4773*$J$5)</f>
        <v>162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45</v>
      </c>
      <c r="X4773" s="14">
        <f t="shared" si="1510"/>
        <v>342</v>
      </c>
      <c r="Y4773" s="14">
        <f t="shared" si="1511"/>
        <v>0</v>
      </c>
      <c r="Z4773" s="14">
        <f t="shared" si="1512"/>
        <v>0</v>
      </c>
      <c r="AA4773" s="14">
        <f t="shared" si="1513"/>
        <v>0</v>
      </c>
      <c r="AB4773" s="14">
        <f>R4773+W4773</f>
        <v>145</v>
      </c>
      <c r="AC4773" s="15">
        <f t="shared" ref="AC4773:AC4785" si="1514">ROUND(X4773+Y4773+Z4773+AA4773+AB4773,1)</f>
        <v>487</v>
      </c>
      <c r="AD4773" s="48">
        <f>(ROUND(AC4773-AC4771,1)/AC4771)</f>
        <v>-4.5098039215686274E-2</v>
      </c>
    </row>
    <row r="4774" spans="1:30">
      <c r="A4774" s="99" t="s">
        <v>802</v>
      </c>
      <c r="B4774" s="93">
        <v>0</v>
      </c>
      <c r="C4774" s="21" t="s">
        <v>337</v>
      </c>
      <c r="D4774" s="12">
        <v>90</v>
      </c>
      <c r="E4774" s="12">
        <v>0</v>
      </c>
      <c r="F4774" s="12">
        <v>0</v>
      </c>
      <c r="G4774" s="12">
        <v>0</v>
      </c>
      <c r="H4774" s="12">
        <v>50</v>
      </c>
      <c r="I4774" s="13">
        <v>20</v>
      </c>
      <c r="J4774" s="13">
        <v>30</v>
      </c>
      <c r="K4774" s="13">
        <v>0</v>
      </c>
      <c r="L4774" s="13">
        <v>25</v>
      </c>
      <c r="M4774" s="13">
        <v>0</v>
      </c>
      <c r="N4774" s="14">
        <f>D4774*$D$6</f>
        <v>180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100</v>
      </c>
      <c r="S4774" s="14">
        <f>(N4774/100)*(I4774*$I$6)+(N4774/100)*(J4774*$J$6)</f>
        <v>162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45</v>
      </c>
      <c r="X4774" s="14">
        <f t="shared" si="1510"/>
        <v>342</v>
      </c>
      <c r="Y4774" s="14">
        <f t="shared" si="1511"/>
        <v>0</v>
      </c>
      <c r="Z4774" s="14">
        <f t="shared" si="1512"/>
        <v>0</v>
      </c>
      <c r="AA4774" s="14">
        <f t="shared" si="1513"/>
        <v>0</v>
      </c>
      <c r="AB4774" s="14">
        <f t="shared" ref="AB4774:AB4786" si="1515">R4774+W4774</f>
        <v>145</v>
      </c>
      <c r="AC4774" s="15">
        <f t="shared" si="1514"/>
        <v>487</v>
      </c>
      <c r="AD4774" s="48">
        <f>(ROUND(AC4774-AC4771,1)/AC4771)</f>
        <v>-4.5098039215686274E-2</v>
      </c>
    </row>
    <row r="4775" spans="1:30">
      <c r="A4775" s="99" t="s">
        <v>803</v>
      </c>
      <c r="B4775" s="93">
        <v>0</v>
      </c>
      <c r="C4775" s="21" t="s">
        <v>338</v>
      </c>
      <c r="D4775" s="12">
        <v>90</v>
      </c>
      <c r="E4775" s="12">
        <v>0</v>
      </c>
      <c r="F4775" s="12">
        <v>0</v>
      </c>
      <c r="G4775" s="12">
        <v>0</v>
      </c>
      <c r="H4775" s="12">
        <v>50</v>
      </c>
      <c r="I4775" s="13">
        <v>20</v>
      </c>
      <c r="J4775" s="13">
        <v>30</v>
      </c>
      <c r="K4775" s="13">
        <v>0</v>
      </c>
      <c r="L4775" s="13">
        <v>25</v>
      </c>
      <c r="M4775" s="13">
        <v>0</v>
      </c>
      <c r="N4775" s="14">
        <f>D4775*$D$7</f>
        <v>180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100</v>
      </c>
      <c r="S4775" s="14">
        <f>(N4775/100)*(I4775*$I$7)+(N4775/100)*(J4775*$J$7)</f>
        <v>162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45</v>
      </c>
      <c r="X4775" s="14">
        <f t="shared" si="1510"/>
        <v>342</v>
      </c>
      <c r="Y4775" s="14">
        <f t="shared" si="1511"/>
        <v>0</v>
      </c>
      <c r="Z4775" s="14">
        <f t="shared" si="1512"/>
        <v>0</v>
      </c>
      <c r="AA4775" s="14">
        <f t="shared" si="1513"/>
        <v>0</v>
      </c>
      <c r="AB4775" s="14">
        <f t="shared" si="1515"/>
        <v>145</v>
      </c>
      <c r="AC4775" s="15">
        <f t="shared" si="1514"/>
        <v>487</v>
      </c>
      <c r="AD4775" s="48">
        <f>(ROUND(AC4775-AC4771,1)/AC4771)</f>
        <v>-4.5098039215686274E-2</v>
      </c>
    </row>
    <row r="4776" spans="1:30">
      <c r="A4776" s="99" t="s">
        <v>653</v>
      </c>
      <c r="B4776" s="93"/>
      <c r="C4776" s="21" t="s">
        <v>339</v>
      </c>
      <c r="D4776" s="12">
        <v>90</v>
      </c>
      <c r="E4776" s="12">
        <v>0</v>
      </c>
      <c r="F4776" s="12">
        <v>0</v>
      </c>
      <c r="G4776" s="12">
        <v>0</v>
      </c>
      <c r="H4776" s="12">
        <v>50</v>
      </c>
      <c r="I4776" s="13">
        <v>20</v>
      </c>
      <c r="J4776" s="13">
        <v>30</v>
      </c>
      <c r="K4776" s="13">
        <v>0</v>
      </c>
      <c r="L4776" s="13">
        <v>25</v>
      </c>
      <c r="M4776" s="13">
        <v>0</v>
      </c>
      <c r="N4776" s="14">
        <f>D4776*$D$8</f>
        <v>180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100</v>
      </c>
      <c r="S4776" s="14">
        <f>(N4776/100)*(I4776*$I$8)+(N4776/100)*(J4776*$J$8)</f>
        <v>162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45</v>
      </c>
      <c r="X4776" s="14">
        <f t="shared" si="1510"/>
        <v>342</v>
      </c>
      <c r="Y4776" s="14">
        <f t="shared" si="1511"/>
        <v>0</v>
      </c>
      <c r="Z4776" s="14">
        <f t="shared" si="1512"/>
        <v>0</v>
      </c>
      <c r="AA4776" s="14">
        <f t="shared" si="1513"/>
        <v>0</v>
      </c>
      <c r="AB4776" s="14">
        <f t="shared" si="1515"/>
        <v>145</v>
      </c>
      <c r="AC4776" s="15">
        <f t="shared" si="1514"/>
        <v>487</v>
      </c>
      <c r="AD4776" s="48">
        <f>(ROUND(AC4776-AC4771,1)/AC4771)</f>
        <v>-4.5098039215686274E-2</v>
      </c>
    </row>
    <row r="4777" spans="1:30">
      <c r="A4777" s="99" t="s">
        <v>594</v>
      </c>
      <c r="B4777" s="93"/>
      <c r="C4777" s="21" t="s">
        <v>1</v>
      </c>
      <c r="D4777" s="12">
        <v>45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30</v>
      </c>
      <c r="K4777" s="13">
        <v>80</v>
      </c>
      <c r="L4777" s="13">
        <v>0</v>
      </c>
      <c r="M4777" s="13">
        <v>0</v>
      </c>
      <c r="N4777" s="14">
        <f>D4777*$D$9</f>
        <v>58.5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58.499999999999993</v>
      </c>
      <c r="T4777" s="14">
        <f>(O4777/100)*(K4777*$K$9)</f>
        <v>300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10"/>
        <v>117</v>
      </c>
      <c r="Y4777" s="14">
        <f t="shared" si="1511"/>
        <v>487.5</v>
      </c>
      <c r="Z4777" s="14">
        <f t="shared" si="1512"/>
        <v>0</v>
      </c>
      <c r="AA4777" s="14">
        <f t="shared" si="1513"/>
        <v>0</v>
      </c>
      <c r="AB4777" s="14">
        <f t="shared" si="1515"/>
        <v>0</v>
      </c>
      <c r="AC4777" s="15">
        <f t="shared" si="1514"/>
        <v>604.5</v>
      </c>
      <c r="AD4777" s="48">
        <f>(ROUND(AC4777-AC4771,1)/AC4771)</f>
        <v>0.18529411764705883</v>
      </c>
    </row>
    <row r="4778" spans="1:30">
      <c r="A4778" s="99" t="s">
        <v>829</v>
      </c>
      <c r="B4778" s="93"/>
      <c r="C4778" s="21" t="s">
        <v>2</v>
      </c>
      <c r="D4778" s="12">
        <v>45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30</v>
      </c>
      <c r="K4778" s="13">
        <v>40</v>
      </c>
      <c r="L4778" s="13">
        <v>40</v>
      </c>
      <c r="M4778" s="13">
        <v>0</v>
      </c>
      <c r="N4778" s="14">
        <f>D4778*$D$10</f>
        <v>58.5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58.499999999999993</v>
      </c>
      <c r="T4778" s="14">
        <f>(O4778/100)*(K4778*$J$10)</f>
        <v>0</v>
      </c>
      <c r="U4778" s="14">
        <f>(P4778/100)*(K4778*$K$10)+(P4778/100)*(L4778*$L$10)</f>
        <v>300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10"/>
        <v>117</v>
      </c>
      <c r="Y4778" s="14">
        <f t="shared" si="1511"/>
        <v>0</v>
      </c>
      <c r="Z4778" s="14">
        <f t="shared" si="1512"/>
        <v>487.5</v>
      </c>
      <c r="AA4778" s="14">
        <f t="shared" si="1513"/>
        <v>0</v>
      </c>
      <c r="AB4778" s="14">
        <f t="shared" si="1515"/>
        <v>0</v>
      </c>
      <c r="AC4778" s="15">
        <f t="shared" si="1514"/>
        <v>604.5</v>
      </c>
      <c r="AD4778" s="48">
        <f>(ROUND(AC4778-AC4771,1)/AC4771)</f>
        <v>0.18529411764705883</v>
      </c>
    </row>
    <row r="4779" spans="1:30">
      <c r="A4779" s="99" t="s">
        <v>830</v>
      </c>
      <c r="B4779" s="93"/>
      <c r="C4779" s="21" t="s">
        <v>3</v>
      </c>
      <c r="D4779" s="12">
        <v>45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30</v>
      </c>
      <c r="K4779" s="13">
        <v>0</v>
      </c>
      <c r="L4779" s="13">
        <v>80</v>
      </c>
      <c r="M4779" s="13">
        <v>0</v>
      </c>
      <c r="N4779" s="14">
        <f>D4779*$D$11</f>
        <v>58.5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58.499999999999993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300</v>
      </c>
      <c r="W4779" s="14">
        <f>(R4779/100)*(K4779*$K$11)+(R4779/100)*(L4779*$L$11)</f>
        <v>0</v>
      </c>
      <c r="X4779" s="14">
        <f t="shared" si="1510"/>
        <v>117</v>
      </c>
      <c r="Y4779" s="14">
        <f t="shared" si="1511"/>
        <v>0</v>
      </c>
      <c r="Z4779" s="14">
        <f t="shared" si="1512"/>
        <v>0</v>
      </c>
      <c r="AA4779" s="14">
        <f t="shared" si="1513"/>
        <v>487.5</v>
      </c>
      <c r="AB4779" s="14">
        <f t="shared" si="1515"/>
        <v>0</v>
      </c>
      <c r="AC4779" s="15">
        <f t="shared" si="1514"/>
        <v>604.5</v>
      </c>
      <c r="AD4779" s="48">
        <f>(ROUND(AC4779-AC4771,1)/AC4771)</f>
        <v>0.18529411764705883</v>
      </c>
    </row>
    <row r="4780" spans="1:30">
      <c r="A4780" s="99" t="s">
        <v>831</v>
      </c>
      <c r="B4780" s="93"/>
      <c r="C4780" s="21" t="s">
        <v>4</v>
      </c>
      <c r="D4780" s="12">
        <v>45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30</v>
      </c>
      <c r="K4780" s="13">
        <v>45</v>
      </c>
      <c r="L4780" s="13">
        <v>45</v>
      </c>
      <c r="M4780" s="13">
        <v>0</v>
      </c>
      <c r="N4780" s="14">
        <f>D4780*$D$12</f>
        <v>58.5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58.499999999999993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337.5</v>
      </c>
      <c r="X4780" s="14">
        <f t="shared" si="1510"/>
        <v>117</v>
      </c>
      <c r="Y4780" s="14">
        <f t="shared" si="1511"/>
        <v>0</v>
      </c>
      <c r="Z4780" s="14">
        <f t="shared" si="1512"/>
        <v>0</v>
      </c>
      <c r="AA4780" s="14">
        <f t="shared" si="1513"/>
        <v>0</v>
      </c>
      <c r="AB4780" s="14">
        <f t="shared" si="1515"/>
        <v>525</v>
      </c>
      <c r="AC4780" s="15">
        <f t="shared" si="1514"/>
        <v>642</v>
      </c>
      <c r="AD4780" s="48">
        <f>(ROUND(AC4780-AC4771,1)/AC4771)</f>
        <v>0.25882352941176473</v>
      </c>
    </row>
    <row r="4781" spans="1:30">
      <c r="A4781" s="99" t="s">
        <v>832</v>
      </c>
      <c r="B4781" s="93"/>
      <c r="C4781" s="21" t="s">
        <v>327</v>
      </c>
      <c r="D4781" s="12">
        <v>90</v>
      </c>
      <c r="E4781" s="12">
        <v>0</v>
      </c>
      <c r="F4781" s="12">
        <v>0</v>
      </c>
      <c r="G4781" s="12">
        <v>0</v>
      </c>
      <c r="H4781" s="12">
        <v>50</v>
      </c>
      <c r="I4781" s="13">
        <v>20</v>
      </c>
      <c r="J4781" s="13">
        <v>30</v>
      </c>
      <c r="K4781" s="13">
        <v>0</v>
      </c>
      <c r="L4781" s="13">
        <v>25</v>
      </c>
      <c r="M4781" s="13">
        <v>50</v>
      </c>
      <c r="N4781" s="14">
        <f>D4781*$D$13</f>
        <v>135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75</v>
      </c>
      <c r="S4781" s="14">
        <f>(N4781/100)*(I4781*$I$13)+(N4781/100)*(J4781*$J$13)+(N4781/100)*(M4781*$M$13)</f>
        <v>270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112.5</v>
      </c>
      <c r="X4781" s="14">
        <f>N4781+S4781</f>
        <v>405</v>
      </c>
      <c r="Y4781" s="14">
        <f t="shared" si="1511"/>
        <v>0</v>
      </c>
      <c r="Z4781" s="14">
        <f t="shared" si="1512"/>
        <v>0</v>
      </c>
      <c r="AA4781" s="14">
        <f t="shared" si="1513"/>
        <v>0</v>
      </c>
      <c r="AB4781" s="14">
        <f t="shared" si="1515"/>
        <v>187.5</v>
      </c>
      <c r="AC4781" s="15">
        <f t="shared" si="1514"/>
        <v>592.5</v>
      </c>
      <c r="AD4781" s="48">
        <f>(ROUND(AC4781-AC4771,1)/AC4771)</f>
        <v>0.16176470588235295</v>
      </c>
    </row>
    <row r="4782" spans="1:30">
      <c r="A4782" s="99" t="s">
        <v>833</v>
      </c>
      <c r="B4782" s="93"/>
      <c r="C4782" s="21" t="s">
        <v>328</v>
      </c>
      <c r="D4782" s="12">
        <v>110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30</v>
      </c>
      <c r="K4782" s="13">
        <v>80</v>
      </c>
      <c r="L4782" s="13">
        <v>0</v>
      </c>
      <c r="M4782" s="13">
        <v>0</v>
      </c>
      <c r="N4782" s="14">
        <f>D4782*$D$14</f>
        <v>165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429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10"/>
        <v>594</v>
      </c>
      <c r="Y4782" s="14">
        <f t="shared" si="1511"/>
        <v>0</v>
      </c>
      <c r="Z4782" s="14">
        <f t="shared" si="1512"/>
        <v>0</v>
      </c>
      <c r="AA4782" s="14">
        <f t="shared" si="1513"/>
        <v>0</v>
      </c>
      <c r="AB4782" s="14">
        <f t="shared" si="1515"/>
        <v>0</v>
      </c>
      <c r="AC4782" s="15">
        <f t="shared" si="1514"/>
        <v>594</v>
      </c>
      <c r="AD4782" s="48">
        <f>(ROUND(AC4782-AC4771,1)/AC4771)</f>
        <v>0.16470588235294117</v>
      </c>
    </row>
    <row r="4783" spans="1:30">
      <c r="A4783" s="99"/>
      <c r="B4783" s="93">
        <v>500</v>
      </c>
      <c r="C4783" s="21" t="s">
        <v>329</v>
      </c>
      <c r="D4783" s="12">
        <v>110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30</v>
      </c>
      <c r="K4783" s="13">
        <v>0</v>
      </c>
      <c r="L4783" s="13">
        <v>80</v>
      </c>
      <c r="M4783" s="13">
        <v>0</v>
      </c>
      <c r="N4783" s="14">
        <f>D4783*$D$15</f>
        <v>165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429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10"/>
        <v>594</v>
      </c>
      <c r="Y4783" s="14">
        <f t="shared" si="1511"/>
        <v>0</v>
      </c>
      <c r="Z4783" s="14">
        <f t="shared" si="1512"/>
        <v>0</v>
      </c>
      <c r="AA4783" s="14">
        <f t="shared" si="1513"/>
        <v>0</v>
      </c>
      <c r="AB4783" s="14">
        <f t="shared" si="1515"/>
        <v>0</v>
      </c>
      <c r="AC4783" s="15">
        <f t="shared" si="1514"/>
        <v>594</v>
      </c>
      <c r="AD4783" s="48">
        <f>(ROUND(AC4783-AC4771,1)/AC4771)</f>
        <v>0.16470588235294117</v>
      </c>
    </row>
    <row r="4784" spans="1:30">
      <c r="A4784" s="99"/>
      <c r="B4784" s="93"/>
      <c r="C4784" s="21" t="s">
        <v>325</v>
      </c>
      <c r="D4784" s="12">
        <v>90</v>
      </c>
      <c r="E4784" s="12">
        <v>0</v>
      </c>
      <c r="F4784" s="12">
        <v>0</v>
      </c>
      <c r="G4784" s="12">
        <v>0</v>
      </c>
      <c r="H4784" s="12">
        <v>50</v>
      </c>
      <c r="I4784" s="13">
        <v>20</v>
      </c>
      <c r="J4784" s="13">
        <v>65</v>
      </c>
      <c r="K4784" s="13">
        <v>0</v>
      </c>
      <c r="L4784" s="13">
        <v>25</v>
      </c>
      <c r="M4784" s="13">
        <v>0</v>
      </c>
      <c r="N4784" s="14">
        <f>D4784*$D$16</f>
        <v>144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80</v>
      </c>
      <c r="S4784" s="14">
        <f>(N4784/100)*(I4784*$I$16)+(N4784/100)*(J4784*$J$16)</f>
        <v>356.4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40</v>
      </c>
      <c r="X4784" s="14">
        <f t="shared" si="1510"/>
        <v>500.4</v>
      </c>
      <c r="Y4784" s="14">
        <f t="shared" si="1511"/>
        <v>0</v>
      </c>
      <c r="Z4784" s="14">
        <f t="shared" si="1512"/>
        <v>0</v>
      </c>
      <c r="AA4784" s="14">
        <f t="shared" si="1513"/>
        <v>0</v>
      </c>
      <c r="AB4784" s="14">
        <f t="shared" si="1515"/>
        <v>120</v>
      </c>
      <c r="AC4784" s="15">
        <f t="shared" si="1514"/>
        <v>620.4</v>
      </c>
      <c r="AD4784" s="48">
        <f>(ROUND(AC4784-AC4771,1)/AC4771)</f>
        <v>0.21647058823529414</v>
      </c>
    </row>
    <row r="4785" spans="1:30">
      <c r="A4785" s="99"/>
      <c r="B4785" s="93"/>
      <c r="C4785" s="21" t="s">
        <v>326</v>
      </c>
      <c r="D4785" s="12">
        <v>90</v>
      </c>
      <c r="E4785" s="12">
        <v>0</v>
      </c>
      <c r="F4785" s="12">
        <v>0</v>
      </c>
      <c r="G4785" s="12">
        <v>0</v>
      </c>
      <c r="H4785" s="12">
        <v>50</v>
      </c>
      <c r="I4785" s="13">
        <v>50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D4785*$D$17</f>
        <v>144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80</v>
      </c>
      <c r="S4785" s="14">
        <f>(N4785/100)*(I4785*$I$17)+(N4785/100)*(J4785*$J$17)</f>
        <v>295.2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40</v>
      </c>
      <c r="X4785" s="14">
        <f t="shared" si="1510"/>
        <v>439.2</v>
      </c>
      <c r="Y4785" s="14">
        <f t="shared" si="1511"/>
        <v>0</v>
      </c>
      <c r="Z4785" s="14">
        <f t="shared" si="1512"/>
        <v>0</v>
      </c>
      <c r="AA4785" s="14">
        <f t="shared" si="1513"/>
        <v>0</v>
      </c>
      <c r="AB4785" s="14">
        <f t="shared" si="1515"/>
        <v>120</v>
      </c>
      <c r="AC4785" s="15">
        <f t="shared" si="1514"/>
        <v>559.20000000000005</v>
      </c>
      <c r="AD4785" s="48">
        <f>(ROUND(AC4785-AC4771,1)/AC4771)</f>
        <v>9.6470588235294127E-2</v>
      </c>
    </row>
    <row r="4786" spans="1:30">
      <c r="A4786" s="106" t="s">
        <v>0</v>
      </c>
      <c r="B4786" s="90" t="s">
        <v>205</v>
      </c>
      <c r="C4786" s="50" t="s">
        <v>242</v>
      </c>
      <c r="D4786" s="11">
        <v>125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20</v>
      </c>
      <c r="K4786" s="51">
        <v>0</v>
      </c>
      <c r="L4786" s="51">
        <v>0</v>
      </c>
      <c r="M4786" s="51">
        <v>50</v>
      </c>
      <c r="N4786" s="14">
        <f>D4786*$D$3</f>
        <v>250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(N4786/100)*(I4786*$I$3)+(N4786/100)*(J4786*$J$3)+(N4786/100)*(M4786*$M$3)</f>
        <v>450</v>
      </c>
      <c r="T4786" s="14">
        <f>(O4786/100)*(K4786*$K$3)+(O4786/100)*(M4786*$M$3)</f>
        <v>0</v>
      </c>
      <c r="U4786" s="14">
        <f>(P4786/100)*(K4786*$K$3)+(P4786/100)*(L4786*$L$3)+(P4786/100)*(M4786*$M$3)</f>
        <v>0</v>
      </c>
      <c r="V4786" s="14">
        <f>(Q4786/100)*(L4786*$L$3)+(Q4786/100)*(M4786*$M$3)</f>
        <v>0</v>
      </c>
      <c r="W4786" s="14">
        <f>(R4786/100)*(K4786*$K$3)+(R4786/100)*(L4786*$L$3)+(R4786/100)*(M4786*$M$3)</f>
        <v>0</v>
      </c>
      <c r="X4786" s="14">
        <f>N4786+S4786</f>
        <v>700</v>
      </c>
      <c r="Y4786" s="14">
        <f t="shared" si="1511"/>
        <v>0</v>
      </c>
      <c r="Z4786" s="14">
        <f t="shared" si="1512"/>
        <v>0</v>
      </c>
      <c r="AA4786" s="14">
        <f t="shared" si="1513"/>
        <v>0</v>
      </c>
      <c r="AB4786" s="14">
        <f t="shared" si="1515"/>
        <v>0</v>
      </c>
      <c r="AC4786" s="53">
        <f>ROUND(X4786+Y4786+Z4786+AA4786+AB4786,1)</f>
        <v>700</v>
      </c>
      <c r="AD4786" s="58" t="s">
        <v>327</v>
      </c>
    </row>
    <row r="4787" spans="1:30">
      <c r="A4787" s="99" t="s">
        <v>800</v>
      </c>
      <c r="B4787" s="91">
        <v>20</v>
      </c>
      <c r="C4787" s="21" t="s">
        <v>324</v>
      </c>
      <c r="D4787" s="12">
        <v>125</v>
      </c>
      <c r="E4787" s="12">
        <v>0</v>
      </c>
      <c r="F4787" s="12">
        <v>0</v>
      </c>
      <c r="G4787" s="12">
        <v>0</v>
      </c>
      <c r="H4787" s="12">
        <v>0</v>
      </c>
      <c r="I4787" s="13">
        <v>45</v>
      </c>
      <c r="J4787" s="13">
        <v>45</v>
      </c>
      <c r="K4787" s="13">
        <v>0</v>
      </c>
      <c r="L4787" s="13">
        <v>0</v>
      </c>
      <c r="M4787" s="13">
        <v>50</v>
      </c>
      <c r="N4787" s="14">
        <f>D4787*$D$4</f>
        <v>200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(N4787/100)*(I4787*$I$4)+(N4787/100)*(J4787*$J$4)+(N4787/100)*(M4787*$M$4)</f>
        <v>650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>N4787+S4787</f>
        <v>850</v>
      </c>
      <c r="Y4787" s="14">
        <f t="shared" si="1511"/>
        <v>0</v>
      </c>
      <c r="Z4787" s="14">
        <f t="shared" si="1512"/>
        <v>0</v>
      </c>
      <c r="AA4787" s="14">
        <f t="shared" si="1513"/>
        <v>0</v>
      </c>
      <c r="AB4787" s="14">
        <f>R4787+W4787</f>
        <v>0</v>
      </c>
      <c r="AC4787" s="15">
        <f>ROUND(X4787+Y4787+Z4787+AA4787+AB4787,1)</f>
        <v>850</v>
      </c>
      <c r="AD4787" s="48">
        <f>(ROUND(AC4787-AC4786,1)/AC4786)</f>
        <v>0.21428571428571427</v>
      </c>
    </row>
    <row r="4788" spans="1:30">
      <c r="A4788" s="99" t="s">
        <v>801</v>
      </c>
      <c r="B4788" s="91">
        <v>20</v>
      </c>
      <c r="C4788" s="21" t="s">
        <v>834</v>
      </c>
      <c r="D4788" s="12">
        <v>125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0</v>
      </c>
      <c r="L4788" s="13">
        <v>0</v>
      </c>
      <c r="M4788" s="13">
        <v>50</v>
      </c>
      <c r="N4788" s="14">
        <f>D4788*$D$5</f>
        <v>250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(N4788/100)*(I4788*$I$5)+(N4788/100)*(J4788*$J$5)+(N4788/100)*(M4788*$M$5)</f>
        <v>405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>N4788+S4788</f>
        <v>655</v>
      </c>
      <c r="Y4788" s="14">
        <f t="shared" si="1511"/>
        <v>0</v>
      </c>
      <c r="Z4788" s="14">
        <f t="shared" si="1512"/>
        <v>0</v>
      </c>
      <c r="AA4788" s="14">
        <f t="shared" si="1513"/>
        <v>0</v>
      </c>
      <c r="AB4788" s="14">
        <f>R4788+W4788</f>
        <v>0</v>
      </c>
      <c r="AC4788" s="15">
        <f t="shared" ref="AC4788:AC4800" si="1516">ROUND(X4788+Y4788+Z4788+AA4788+AB4788,1)</f>
        <v>655</v>
      </c>
      <c r="AD4788" s="48">
        <f>(ROUND(AC4788-AC4786,1)/AC4786)</f>
        <v>-6.4285714285714279E-2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125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20</v>
      </c>
      <c r="K4789" s="13">
        <v>0</v>
      </c>
      <c r="L4789" s="13">
        <v>0</v>
      </c>
      <c r="M4789" s="13">
        <v>50</v>
      </c>
      <c r="N4789" s="14">
        <f>D4789*$D$6</f>
        <v>250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(N4789/100)*(I4789*$I$6)+(N4789/100)*(J4789*$J$6)+(N4789/100)*(M4789*$M$6)</f>
        <v>405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ref="X4789:X4795" si="1517">N4789+S4789</f>
        <v>655</v>
      </c>
      <c r="Y4789" s="14">
        <f t="shared" si="1511"/>
        <v>0</v>
      </c>
      <c r="Z4789" s="14">
        <f t="shared" si="1512"/>
        <v>0</v>
      </c>
      <c r="AA4789" s="14">
        <f t="shared" si="1513"/>
        <v>0</v>
      </c>
      <c r="AB4789" s="14">
        <f t="shared" ref="AB4789:AB4800" si="1518">R4789+W4789</f>
        <v>0</v>
      </c>
      <c r="AC4789" s="15">
        <f t="shared" si="1516"/>
        <v>655</v>
      </c>
      <c r="AD4789" s="48">
        <f>(ROUND(AC4789-AC4786,1)/AC4786)</f>
        <v>-6.4285714285714279E-2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125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20</v>
      </c>
      <c r="K4790" s="13">
        <v>0</v>
      </c>
      <c r="L4790" s="13">
        <v>0</v>
      </c>
      <c r="M4790" s="13">
        <v>50</v>
      </c>
      <c r="N4790" s="14">
        <f>D4790*$D$7</f>
        <v>250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(N4790/100)*(I4790*$I$7)+(N4790/100)*(J4790*$J$7)+(N4790/100)*(M4790*$M$7)</f>
        <v>405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7"/>
        <v>655</v>
      </c>
      <c r="Y4790" s="14">
        <f t="shared" si="1511"/>
        <v>0</v>
      </c>
      <c r="Z4790" s="14">
        <f t="shared" si="1512"/>
        <v>0</v>
      </c>
      <c r="AA4790" s="14">
        <f t="shared" si="1513"/>
        <v>0</v>
      </c>
      <c r="AB4790" s="14">
        <f t="shared" si="1518"/>
        <v>0</v>
      </c>
      <c r="AC4790" s="15">
        <f t="shared" si="1516"/>
        <v>655</v>
      </c>
      <c r="AD4790" s="48">
        <f>(ROUND(AC4790-AC4786,1)/AC4786)</f>
        <v>-6.4285714285714279E-2</v>
      </c>
    </row>
    <row r="4791" spans="1:30">
      <c r="A4791" s="99" t="s">
        <v>653</v>
      </c>
      <c r="B4791" s="91"/>
      <c r="C4791" s="21" t="s">
        <v>339</v>
      </c>
      <c r="D4791" s="12">
        <v>125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20</v>
      </c>
      <c r="K4791" s="13">
        <v>0</v>
      </c>
      <c r="L4791" s="13">
        <v>0</v>
      </c>
      <c r="M4791" s="13">
        <v>50</v>
      </c>
      <c r="N4791" s="14">
        <f>D4791*$D$8</f>
        <v>250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(N4791/100)*(I4791*$I$8)+(N4791/100)*(J4791*$J$8)+(N4791/100)*(M4791*$M$8)</f>
        <v>405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7"/>
        <v>655</v>
      </c>
      <c r="Y4791" s="14">
        <f t="shared" si="1511"/>
        <v>0</v>
      </c>
      <c r="Z4791" s="14">
        <f t="shared" si="1512"/>
        <v>0</v>
      </c>
      <c r="AA4791" s="14">
        <f t="shared" si="1513"/>
        <v>0</v>
      </c>
      <c r="AB4791" s="14">
        <f t="shared" si="1518"/>
        <v>0</v>
      </c>
      <c r="AC4791" s="15">
        <f t="shared" si="1516"/>
        <v>655</v>
      </c>
      <c r="AD4791" s="48">
        <f>(ROUND(AC4791-AC4786,1)/AC4786)</f>
        <v>-6.4285714285714279E-2</v>
      </c>
    </row>
    <row r="4792" spans="1:30">
      <c r="A4792" s="99" t="s">
        <v>594</v>
      </c>
      <c r="B4792" s="91"/>
      <c r="C4792" s="21" t="s">
        <v>1</v>
      </c>
      <c r="D4792" s="12">
        <v>62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90</v>
      </c>
      <c r="L4792" s="13">
        <v>0</v>
      </c>
      <c r="M4792" s="13">
        <v>50</v>
      </c>
      <c r="N4792" s="14">
        <f>D4792*$D$9</f>
        <v>80.600000000000009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(N4792/100)*(I4792*$I$9)+(N4792/100)*(J4792*$J$9)+(N4792/100)*(M4792*$M$9)</f>
        <v>145.08000000000001</v>
      </c>
      <c r="T4792" s="14">
        <f>(O4792/100)*(K4792*$K$9)+(N4792/100)*(M4792*$M$9)</f>
        <v>418.1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7"/>
        <v>225.68</v>
      </c>
      <c r="Y4792" s="14">
        <f t="shared" si="1511"/>
        <v>605.6</v>
      </c>
      <c r="Z4792" s="14">
        <f t="shared" si="1512"/>
        <v>0</v>
      </c>
      <c r="AA4792" s="14">
        <f t="shared" si="1513"/>
        <v>0</v>
      </c>
      <c r="AB4792" s="14">
        <f t="shared" si="1518"/>
        <v>0</v>
      </c>
      <c r="AC4792" s="15">
        <f t="shared" si="1516"/>
        <v>831.3</v>
      </c>
      <c r="AD4792" s="48">
        <f>(ROUND(AC4792-AC4786,1)/AC4786)</f>
        <v>0.18757142857142858</v>
      </c>
    </row>
    <row r="4793" spans="1:30">
      <c r="A4793" s="99" t="s">
        <v>829</v>
      </c>
      <c r="B4793" s="91"/>
      <c r="C4793" s="21" t="s">
        <v>2</v>
      </c>
      <c r="D4793" s="12">
        <v>62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20</v>
      </c>
      <c r="K4793" s="13">
        <v>45</v>
      </c>
      <c r="L4793" s="13">
        <v>45</v>
      </c>
      <c r="M4793" s="13">
        <v>50</v>
      </c>
      <c r="N4793" s="14">
        <f>D4793*$D$10</f>
        <v>80.600000000000009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(N4793/100)*(I4793*$I$10)+(N4793/100)*(J4793*$J$10)+(N4793/100)*(M4793*$M$10)</f>
        <v>145.08000000000001</v>
      </c>
      <c r="T4793" s="14">
        <f>(O4793/100)*(K4793*$J$10)</f>
        <v>0</v>
      </c>
      <c r="U4793" s="14">
        <f>(P4793/100)*(K4793*$K$10)+(P4793/100)*(L4793*$L$10)+(N4793/100)*(M4793*$M$10)</f>
        <v>418.1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7"/>
        <v>225.68</v>
      </c>
      <c r="Y4793" s="14">
        <f t="shared" si="1511"/>
        <v>0</v>
      </c>
      <c r="Z4793" s="14">
        <f t="shared" si="1512"/>
        <v>605.6</v>
      </c>
      <c r="AA4793" s="14">
        <f t="shared" si="1513"/>
        <v>0</v>
      </c>
      <c r="AB4793" s="14">
        <f t="shared" si="1518"/>
        <v>0</v>
      </c>
      <c r="AC4793" s="15">
        <f t="shared" si="1516"/>
        <v>831.3</v>
      </c>
      <c r="AD4793" s="48">
        <f>(ROUND(AC4793-AC4786,1)/AC4786)</f>
        <v>0.18757142857142858</v>
      </c>
    </row>
    <row r="4794" spans="1:30">
      <c r="A4794" s="99" t="s">
        <v>830</v>
      </c>
      <c r="B4794" s="91"/>
      <c r="C4794" s="21" t="s">
        <v>3</v>
      </c>
      <c r="D4794" s="12">
        <v>62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20</v>
      </c>
      <c r="K4794" s="13">
        <v>0</v>
      </c>
      <c r="L4794" s="13">
        <v>90</v>
      </c>
      <c r="M4794" s="13">
        <v>50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(N4794/100)*(I4794*$I$11)+(N4794/100)*(J4794*$J$11)+(N4794/100)*(M4794*$M$11)</f>
        <v>145.08000000000001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(Q4794/100)*(L4794*$L$11)+(N4794/100)*(M4794*$M$11)</f>
        <v>418.1</v>
      </c>
      <c r="W4794" s="14">
        <f>(R4794/100)*(K4794*$K$11)+(R4794/100)*(L4794*$L$11)</f>
        <v>0</v>
      </c>
      <c r="X4794" s="14">
        <f t="shared" si="1517"/>
        <v>225.68</v>
      </c>
      <c r="Y4794" s="14">
        <f t="shared" si="1511"/>
        <v>0</v>
      </c>
      <c r="Z4794" s="14">
        <f t="shared" si="1512"/>
        <v>0</v>
      </c>
      <c r="AA4794" s="14">
        <f t="shared" si="1513"/>
        <v>605.6</v>
      </c>
      <c r="AB4794" s="14">
        <f t="shared" si="1518"/>
        <v>0</v>
      </c>
      <c r="AC4794" s="15">
        <f t="shared" si="1516"/>
        <v>831.3</v>
      </c>
      <c r="AD4794" s="48">
        <f>(ROUND(AC4794-AC4786,1)/AC4786)</f>
        <v>0.18757142857142858</v>
      </c>
    </row>
    <row r="4795" spans="1:30">
      <c r="A4795" s="99" t="s">
        <v>831</v>
      </c>
      <c r="B4795" s="91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20</v>
      </c>
      <c r="K4795" s="13">
        <v>45</v>
      </c>
      <c r="L4795" s="13">
        <v>45</v>
      </c>
      <c r="M4795" s="13">
        <v>50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(N4795/100)*(I4795*$I$12)+(N4795/100)*(J4795*$J$12)+(N4795/100)*(M4795*$M$12)</f>
        <v>145.08000000000001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(R4795/100)*(K4795*$K$12)+(R4795/100)*(L4795*$L$12)+(N4795/100)*(M4795*$M$12)</f>
        <v>418.1</v>
      </c>
      <c r="X4795" s="14">
        <f t="shared" si="1517"/>
        <v>225.68</v>
      </c>
      <c r="Y4795" s="14">
        <f t="shared" si="1511"/>
        <v>0</v>
      </c>
      <c r="Z4795" s="14">
        <f t="shared" si="1512"/>
        <v>0</v>
      </c>
      <c r="AA4795" s="14">
        <f t="shared" si="1513"/>
        <v>0</v>
      </c>
      <c r="AB4795" s="14">
        <f t="shared" si="1518"/>
        <v>605.6</v>
      </c>
      <c r="AC4795" s="15">
        <f t="shared" si="1516"/>
        <v>831.3</v>
      </c>
      <c r="AD4795" s="48">
        <f>(ROUND(AC4795-AC4786,1)/AC4786)</f>
        <v>0.18757142857142858</v>
      </c>
    </row>
    <row r="4796" spans="1:30">
      <c r="A4796" s="99" t="s">
        <v>832</v>
      </c>
      <c r="B4796" s="91"/>
      <c r="C4796" s="21" t="s">
        <v>327</v>
      </c>
      <c r="D4796" s="12">
        <v>125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20</v>
      </c>
      <c r="K4796" s="13">
        <v>0</v>
      </c>
      <c r="L4796" s="13">
        <v>0</v>
      </c>
      <c r="M4796" s="13">
        <v>140</v>
      </c>
      <c r="N4796" s="14">
        <f>D4796*$D$13</f>
        <v>187.5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675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862.5</v>
      </c>
      <c r="Y4796" s="14">
        <f t="shared" si="1511"/>
        <v>0</v>
      </c>
      <c r="Z4796" s="14">
        <f t="shared" si="1512"/>
        <v>0</v>
      </c>
      <c r="AA4796" s="14">
        <f t="shared" si="1513"/>
        <v>0</v>
      </c>
      <c r="AB4796" s="14">
        <f t="shared" si="1518"/>
        <v>0</v>
      </c>
      <c r="AC4796" s="15">
        <f t="shared" si="1516"/>
        <v>862.5</v>
      </c>
      <c r="AD4796" s="48">
        <f>(ROUND(AC4796-AC4786,1)/AC4786)</f>
        <v>0.23214285714285715</v>
      </c>
    </row>
    <row r="4797" spans="1:30">
      <c r="A4797" s="99" t="s">
        <v>833</v>
      </c>
      <c r="B4797" s="91"/>
      <c r="C4797" s="21" t="s">
        <v>328</v>
      </c>
      <c r="D4797" s="12">
        <v>125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20</v>
      </c>
      <c r="K4797" s="13">
        <v>130</v>
      </c>
      <c r="L4797" s="13">
        <v>0</v>
      </c>
      <c r="M4797" s="13">
        <v>0</v>
      </c>
      <c r="N4797" s="14">
        <f>D4797*$D$14</f>
        <v>187.5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(N4797/100)*(I4797*$I$14)+(N4797/100)*(J4797*$J$14)+(N4797/100)*(K4797*$K$14)+(K4797/100)*(M4797*$M$14)</f>
        <v>637.5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ref="X4797:X4800" si="1519">N4797+S4797</f>
        <v>825</v>
      </c>
      <c r="Y4797" s="14">
        <f t="shared" si="1511"/>
        <v>0</v>
      </c>
      <c r="Z4797" s="14">
        <f t="shared" si="1512"/>
        <v>0</v>
      </c>
      <c r="AA4797" s="14">
        <f t="shared" si="1513"/>
        <v>0</v>
      </c>
      <c r="AB4797" s="14">
        <f t="shared" si="1518"/>
        <v>0</v>
      </c>
      <c r="AC4797" s="15">
        <f t="shared" si="1516"/>
        <v>825</v>
      </c>
      <c r="AD4797" s="48">
        <f>(ROUND(AC4797-AC4786,1)/AC4786)</f>
        <v>0.17857142857142858</v>
      </c>
    </row>
    <row r="4798" spans="1:30">
      <c r="A4798" s="99"/>
      <c r="B4798" s="91">
        <v>700</v>
      </c>
      <c r="C4798" s="21" t="s">
        <v>329</v>
      </c>
      <c r="D4798" s="12">
        <v>125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20</v>
      </c>
      <c r="K4798" s="13">
        <v>0</v>
      </c>
      <c r="L4798" s="13">
        <v>130</v>
      </c>
      <c r="M4798" s="13">
        <v>0</v>
      </c>
      <c r="N4798" s="14">
        <f>D4798*$D$15</f>
        <v>187.5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(N4798/100)*(I4798*$I$15)+(N4798/100)*(J4798*$J$15)+(N4798/100)*(L4798*$L$15)+(L4798/100)*(M4798*$M$15)</f>
        <v>637.5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9"/>
        <v>825</v>
      </c>
      <c r="Y4798" s="14">
        <f t="shared" si="1511"/>
        <v>0</v>
      </c>
      <c r="Z4798" s="14">
        <f t="shared" si="1512"/>
        <v>0</v>
      </c>
      <c r="AA4798" s="14">
        <f t="shared" si="1513"/>
        <v>0</v>
      </c>
      <c r="AB4798" s="14">
        <f t="shared" si="1518"/>
        <v>0</v>
      </c>
      <c r="AC4798" s="15">
        <f t="shared" si="1516"/>
        <v>825</v>
      </c>
      <c r="AD4798" s="48">
        <f>(ROUND(AC4798-AC4786,1)/AC4786)</f>
        <v>0.17857142857142858</v>
      </c>
    </row>
    <row r="4799" spans="1:30">
      <c r="A4799" s="99"/>
      <c r="B4799" s="91"/>
      <c r="C4799" s="21" t="s">
        <v>325</v>
      </c>
      <c r="D4799" s="12">
        <v>125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50</v>
      </c>
      <c r="N4799" s="14">
        <f>D4799*$D$16</f>
        <v>200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(N4799/100)*(I4799*$I$16)+(N4799/100)*(J4799*$J$16)+(N4799/100)*(M4799*$M$16)</f>
        <v>590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9"/>
        <v>790</v>
      </c>
      <c r="Y4799" s="14">
        <f t="shared" si="1511"/>
        <v>0</v>
      </c>
      <c r="Z4799" s="14">
        <f t="shared" si="1512"/>
        <v>0</v>
      </c>
      <c r="AA4799" s="14">
        <f t="shared" si="1513"/>
        <v>0</v>
      </c>
      <c r="AB4799" s="14">
        <f t="shared" si="1518"/>
        <v>0</v>
      </c>
      <c r="AC4799" s="15">
        <f t="shared" si="1516"/>
        <v>790</v>
      </c>
      <c r="AD4799" s="48">
        <f>(ROUND(AC4799-AC4786,1)/AC4786)</f>
        <v>0.12857142857142856</v>
      </c>
    </row>
    <row r="4800" spans="1:30">
      <c r="A4800" s="99"/>
      <c r="B4800" s="91"/>
      <c r="C4800" s="21" t="s">
        <v>326</v>
      </c>
      <c r="D4800" s="12">
        <v>125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D4800*$D$17</f>
        <v>200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(N4800/100)*(I4800*$I$17)+(N4800/100)*(J4800*$J$17)+(N4800/100)*(M4800*$M$17)</f>
        <v>590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9"/>
        <v>790</v>
      </c>
      <c r="Y4800" s="14">
        <f t="shared" si="1511"/>
        <v>0</v>
      </c>
      <c r="Z4800" s="14">
        <f t="shared" si="1512"/>
        <v>0</v>
      </c>
      <c r="AA4800" s="14">
        <f t="shared" si="1513"/>
        <v>0</v>
      </c>
      <c r="AB4800" s="14">
        <f t="shared" si="1518"/>
        <v>0</v>
      </c>
      <c r="AC4800" s="15">
        <f t="shared" si="1516"/>
        <v>790</v>
      </c>
      <c r="AD4800" s="48">
        <f>(ROUND(AC4800-AC4786,1)/AC4786)</f>
        <v>0.12857142857142856</v>
      </c>
    </row>
    <row r="4801" spans="1:30">
      <c r="A4801" s="106" t="s">
        <v>0</v>
      </c>
      <c r="B4801" s="92" t="s">
        <v>206</v>
      </c>
      <c r="C4801" s="50" t="s">
        <v>241</v>
      </c>
      <c r="D4801" s="11">
        <v>108</v>
      </c>
      <c r="E4801" s="11">
        <v>0</v>
      </c>
      <c r="F4801" s="11">
        <v>0</v>
      </c>
      <c r="G4801" s="11">
        <v>50</v>
      </c>
      <c r="H4801" s="11">
        <v>0</v>
      </c>
      <c r="I4801" s="51">
        <v>20</v>
      </c>
      <c r="J4801" s="51">
        <v>50</v>
      </c>
      <c r="K4801" s="51">
        <v>0</v>
      </c>
      <c r="L4801" s="51">
        <v>0</v>
      </c>
      <c r="M4801" s="51">
        <v>0</v>
      </c>
      <c r="N4801" s="52">
        <f>D4801*$D$3</f>
        <v>216</v>
      </c>
      <c r="O4801" s="52">
        <f>E4801*$E$3</f>
        <v>0</v>
      </c>
      <c r="P4801" s="52">
        <f>F4801*$F$3</f>
        <v>0</v>
      </c>
      <c r="Q4801" s="52">
        <f>G4801*$G$3</f>
        <v>100</v>
      </c>
      <c r="R4801" s="52">
        <f>H4801*$H$3</f>
        <v>0</v>
      </c>
      <c r="S4801" s="52">
        <f>(N4801/100)*(I4801*$I$3)+(N4801/100)*(J4801*$J$3)</f>
        <v>302.39999999999998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02"/>
        <v>518.4</v>
      </c>
      <c r="Y4801" s="52">
        <f t="shared" si="1503"/>
        <v>0</v>
      </c>
      <c r="Z4801" s="52">
        <f t="shared" si="1504"/>
        <v>0</v>
      </c>
      <c r="AA4801" s="52">
        <f t="shared" si="1505"/>
        <v>100</v>
      </c>
      <c r="AB4801" s="52">
        <f>R4801+W4801</f>
        <v>0</v>
      </c>
      <c r="AC4801" s="53">
        <f>ROUND(X4801+Y4801+Z4801+AA4801+AB4801,1)</f>
        <v>618.4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108</v>
      </c>
      <c r="E4802" s="12">
        <v>0</v>
      </c>
      <c r="F4802" s="12">
        <v>0</v>
      </c>
      <c r="G4802" s="12">
        <v>50</v>
      </c>
      <c r="H4802" s="12">
        <v>0</v>
      </c>
      <c r="I4802" s="13">
        <v>40</v>
      </c>
      <c r="J4802" s="13">
        <v>65</v>
      </c>
      <c r="K4802" s="13">
        <v>0</v>
      </c>
      <c r="L4802" s="13">
        <v>0</v>
      </c>
      <c r="M4802" s="13">
        <v>0</v>
      </c>
      <c r="N4802" s="14">
        <f>D4802*$D$4</f>
        <v>172.8</v>
      </c>
      <c r="O4802" s="14">
        <f>E4802*$E$4</f>
        <v>0</v>
      </c>
      <c r="P4802" s="14">
        <f>F4802*$F$4</f>
        <v>0</v>
      </c>
      <c r="Q4802" s="14">
        <f>G4802*$G$4</f>
        <v>80</v>
      </c>
      <c r="R4802" s="14">
        <f>H4802*$H$4</f>
        <v>0</v>
      </c>
      <c r="S4802" s="14">
        <f>(N4802/100)*(I4802*$I$4)+(N4802/100)*(J4802*$J$4)</f>
        <v>453.6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02"/>
        <v>626.40000000000009</v>
      </c>
      <c r="Y4802" s="14">
        <f t="shared" si="1503"/>
        <v>0</v>
      </c>
      <c r="Z4802" s="14">
        <f t="shared" si="1504"/>
        <v>0</v>
      </c>
      <c r="AA4802" s="14">
        <f t="shared" si="1505"/>
        <v>80</v>
      </c>
      <c r="AB4802" s="14">
        <f>R4802+W4802</f>
        <v>0</v>
      </c>
      <c r="AC4802" s="15">
        <f>ROUND(X4802+Y4802+Z4802+AA4802+AB4802,1)</f>
        <v>706.4</v>
      </c>
      <c r="AD4802" s="48">
        <f>(ROUND(AC4802-AC4801,1)/AC4801)</f>
        <v>0.14230271668822769</v>
      </c>
    </row>
    <row r="4803" spans="1:30">
      <c r="A4803" s="99" t="s">
        <v>801</v>
      </c>
      <c r="B4803" s="93">
        <v>30</v>
      </c>
      <c r="C4803" s="21" t="s">
        <v>834</v>
      </c>
      <c r="D4803" s="12">
        <v>108</v>
      </c>
      <c r="E4803" s="12">
        <v>0</v>
      </c>
      <c r="F4803" s="12">
        <v>0</v>
      </c>
      <c r="G4803" s="12">
        <v>50</v>
      </c>
      <c r="H4803" s="12">
        <v>0</v>
      </c>
      <c r="I4803" s="13">
        <v>20</v>
      </c>
      <c r="J4803" s="13">
        <v>50</v>
      </c>
      <c r="K4803" s="13">
        <v>0</v>
      </c>
      <c r="L4803" s="13">
        <v>0</v>
      </c>
      <c r="M4803" s="13">
        <v>0</v>
      </c>
      <c r="N4803" s="14">
        <f>D4803*$D$5</f>
        <v>216</v>
      </c>
      <c r="O4803" s="14">
        <f>E4803*$E$5</f>
        <v>0</v>
      </c>
      <c r="P4803" s="14">
        <f>F4803*$F$5</f>
        <v>0</v>
      </c>
      <c r="Q4803" s="14">
        <f>G4803*$G$5</f>
        <v>100</v>
      </c>
      <c r="R4803" s="14">
        <f>H4803*$H$5</f>
        <v>0</v>
      </c>
      <c r="S4803" s="14">
        <f>(N4803/100)*(I4803*$I$5)+(N4803/100)*(J4803*$J$5)</f>
        <v>272.16000000000003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02"/>
        <v>488.16</v>
      </c>
      <c r="Y4803" s="14">
        <f t="shared" si="1503"/>
        <v>0</v>
      </c>
      <c r="Z4803" s="14">
        <f t="shared" si="1504"/>
        <v>0</v>
      </c>
      <c r="AA4803" s="14">
        <f t="shared" si="1505"/>
        <v>100</v>
      </c>
      <c r="AB4803" s="14">
        <f>R4803+W4803</f>
        <v>0</v>
      </c>
      <c r="AC4803" s="15">
        <f t="shared" ref="AC4803:AC4815" si="1520">ROUND(X4803+Y4803+Z4803+AA4803+AB4803,1)</f>
        <v>588.20000000000005</v>
      </c>
      <c r="AD4803" s="48">
        <f>(ROUND(AC4803-AC4801,1)/AC4801)</f>
        <v>-4.8835705045278135E-2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108</v>
      </c>
      <c r="E4804" s="12">
        <v>0</v>
      </c>
      <c r="F4804" s="12">
        <v>0</v>
      </c>
      <c r="G4804" s="12">
        <v>50</v>
      </c>
      <c r="H4804" s="12">
        <v>0</v>
      </c>
      <c r="I4804" s="13">
        <v>20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D4804*$D$6</f>
        <v>216</v>
      </c>
      <c r="O4804" s="14">
        <f>E4804*$E$6</f>
        <v>0</v>
      </c>
      <c r="P4804" s="14">
        <f>F4804*$F$6</f>
        <v>0</v>
      </c>
      <c r="Q4804" s="14">
        <f>G4804*$G$6</f>
        <v>100</v>
      </c>
      <c r="R4804" s="14">
        <f>H4804*$H$6</f>
        <v>0</v>
      </c>
      <c r="S4804" s="14">
        <f>(N4804/100)*(I4804*$I$6)+(N4804/100)*(J4804*$J$6)</f>
        <v>272.16000000000003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02"/>
        <v>488.16</v>
      </c>
      <c r="Y4804" s="14">
        <f t="shared" si="1503"/>
        <v>0</v>
      </c>
      <c r="Z4804" s="14">
        <f t="shared" si="1504"/>
        <v>0</v>
      </c>
      <c r="AA4804" s="14">
        <f t="shared" si="1505"/>
        <v>100</v>
      </c>
      <c r="AB4804" s="14">
        <f t="shared" ref="AB4804:AB4815" si="1521">R4804+W4804</f>
        <v>0</v>
      </c>
      <c r="AC4804" s="15">
        <f t="shared" si="1520"/>
        <v>588.20000000000005</v>
      </c>
      <c r="AD4804" s="48">
        <f>(ROUND(AC4804-AC4801,1)/AC4801)</f>
        <v>-4.8835705045278135E-2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108</v>
      </c>
      <c r="E4805" s="12">
        <v>0</v>
      </c>
      <c r="F4805" s="12">
        <v>0</v>
      </c>
      <c r="G4805" s="12">
        <v>50</v>
      </c>
      <c r="H4805" s="12">
        <v>0</v>
      </c>
      <c r="I4805" s="13">
        <v>20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D4805*$D$7</f>
        <v>216</v>
      </c>
      <c r="O4805" s="14">
        <f>E4805*$E$7</f>
        <v>0</v>
      </c>
      <c r="P4805" s="14">
        <f>F4805*$F$7</f>
        <v>0</v>
      </c>
      <c r="Q4805" s="14">
        <f>G4805*$G$7</f>
        <v>100</v>
      </c>
      <c r="R4805" s="14">
        <f>H4805*$H$7</f>
        <v>0</v>
      </c>
      <c r="S4805" s="14">
        <f>(N4805/100)*(I4805*$I$7)+(N4805/100)*(J4805*$J$7)</f>
        <v>272.16000000000003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02"/>
        <v>488.16</v>
      </c>
      <c r="Y4805" s="14">
        <f t="shared" si="1503"/>
        <v>0</v>
      </c>
      <c r="Z4805" s="14">
        <f t="shared" si="1504"/>
        <v>0</v>
      </c>
      <c r="AA4805" s="14">
        <f t="shared" si="1505"/>
        <v>100</v>
      </c>
      <c r="AB4805" s="14">
        <f t="shared" si="1521"/>
        <v>0</v>
      </c>
      <c r="AC4805" s="15">
        <f t="shared" si="1520"/>
        <v>588.20000000000005</v>
      </c>
      <c r="AD4805" s="48">
        <f>(ROUND(AC4805-AC4801,1)/AC4801)</f>
        <v>-4.8835705045278135E-2</v>
      </c>
    </row>
    <row r="4806" spans="1:30">
      <c r="A4806" s="99" t="s">
        <v>653</v>
      </c>
      <c r="B4806" s="93"/>
      <c r="C4806" s="21" t="s">
        <v>339</v>
      </c>
      <c r="D4806" s="12">
        <v>108</v>
      </c>
      <c r="E4806" s="12">
        <v>0</v>
      </c>
      <c r="F4806" s="12">
        <v>0</v>
      </c>
      <c r="G4806" s="12">
        <v>50</v>
      </c>
      <c r="H4806" s="12">
        <v>0</v>
      </c>
      <c r="I4806" s="13">
        <v>20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D4806*$D$8</f>
        <v>216</v>
      </c>
      <c r="O4806" s="14">
        <f>E4806*$E$8</f>
        <v>0</v>
      </c>
      <c r="P4806" s="14">
        <f>F4806*$F$8</f>
        <v>0</v>
      </c>
      <c r="Q4806" s="14">
        <f>G4806*$G$8</f>
        <v>100</v>
      </c>
      <c r="R4806" s="14">
        <f>H4806*$H$8</f>
        <v>0</v>
      </c>
      <c r="S4806" s="14">
        <f>(N4806/100)*(I4806*$I$8)+(N4806/100)*(J4806*$J$8)</f>
        <v>272.16000000000003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02"/>
        <v>488.16</v>
      </c>
      <c r="Y4806" s="14">
        <f t="shared" si="1503"/>
        <v>0</v>
      </c>
      <c r="Z4806" s="14">
        <f t="shared" si="1504"/>
        <v>0</v>
      </c>
      <c r="AA4806" s="14">
        <f t="shared" si="1505"/>
        <v>100</v>
      </c>
      <c r="AB4806" s="14">
        <f t="shared" si="1521"/>
        <v>0</v>
      </c>
      <c r="AC4806" s="15">
        <f t="shared" si="1520"/>
        <v>588.20000000000005</v>
      </c>
      <c r="AD4806" s="48">
        <f>(ROUND(AC4806-AC4801,1)/AC4801)</f>
        <v>-4.8835705045278135E-2</v>
      </c>
    </row>
    <row r="4807" spans="1:30">
      <c r="A4807" s="99" t="s">
        <v>594</v>
      </c>
      <c r="B4807" s="93"/>
      <c r="C4807" s="21" t="s">
        <v>1</v>
      </c>
      <c r="D4807" s="12">
        <v>54</v>
      </c>
      <c r="E4807" s="12">
        <v>135</v>
      </c>
      <c r="F4807" s="12">
        <v>0</v>
      </c>
      <c r="G4807" s="12">
        <v>0</v>
      </c>
      <c r="H4807" s="12">
        <v>0</v>
      </c>
      <c r="I4807" s="13">
        <v>20</v>
      </c>
      <c r="J4807" s="13">
        <v>50</v>
      </c>
      <c r="K4807" s="13">
        <v>90</v>
      </c>
      <c r="L4807" s="13">
        <v>0</v>
      </c>
      <c r="M4807" s="13">
        <v>0</v>
      </c>
      <c r="N4807" s="14">
        <f>D4807*$D$9</f>
        <v>70.2</v>
      </c>
      <c r="O4807" s="14">
        <f>E4807*$E$9</f>
        <v>202.5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98.28</v>
      </c>
      <c r="T4807" s="14">
        <f>(O4807/100)*(K4807*$K$9)</f>
        <v>364.5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02"/>
        <v>168.48000000000002</v>
      </c>
      <c r="Y4807" s="14">
        <f t="shared" si="1503"/>
        <v>567</v>
      </c>
      <c r="Z4807" s="14">
        <f t="shared" si="1504"/>
        <v>0</v>
      </c>
      <c r="AA4807" s="14">
        <f t="shared" si="1505"/>
        <v>0</v>
      </c>
      <c r="AB4807" s="14">
        <f t="shared" si="1521"/>
        <v>0</v>
      </c>
      <c r="AC4807" s="15">
        <f t="shared" si="1520"/>
        <v>735.5</v>
      </c>
      <c r="AD4807" s="48">
        <f>(ROUND(AC4807-AC4801,1)/AC4801)</f>
        <v>0.18935963777490297</v>
      </c>
    </row>
    <row r="4808" spans="1:30">
      <c r="A4808" s="99" t="s">
        <v>829</v>
      </c>
      <c r="B4808" s="93"/>
      <c r="C4808" s="21" t="s">
        <v>2</v>
      </c>
      <c r="D4808" s="12">
        <v>54</v>
      </c>
      <c r="E4808" s="12">
        <v>0</v>
      </c>
      <c r="F4808" s="12">
        <v>135</v>
      </c>
      <c r="G4808" s="12">
        <v>0</v>
      </c>
      <c r="H4808" s="12">
        <v>0</v>
      </c>
      <c r="I4808" s="13">
        <v>20</v>
      </c>
      <c r="J4808" s="13">
        <v>50</v>
      </c>
      <c r="K4808" s="13">
        <v>45</v>
      </c>
      <c r="L4808" s="13">
        <v>45</v>
      </c>
      <c r="M4808" s="13">
        <v>0</v>
      </c>
      <c r="N4808" s="14">
        <f>D4808*$D$10</f>
        <v>70.2</v>
      </c>
      <c r="O4808" s="14">
        <f>E4808*$E$10</f>
        <v>0</v>
      </c>
      <c r="P4808" s="14">
        <f>F4808*$F$10</f>
        <v>202.5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98.28</v>
      </c>
      <c r="T4808" s="14">
        <f>(O4808/100)*(K4808*$J$10)</f>
        <v>0</v>
      </c>
      <c r="U4808" s="14">
        <f>(P4808/100)*(K4808*$K$10)+(P4808/100)*(L4808*$L$10)</f>
        <v>364.5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02"/>
        <v>168.48000000000002</v>
      </c>
      <c r="Y4808" s="14">
        <f t="shared" si="1503"/>
        <v>0</v>
      </c>
      <c r="Z4808" s="14">
        <f t="shared" si="1504"/>
        <v>567</v>
      </c>
      <c r="AA4808" s="14">
        <f t="shared" si="1505"/>
        <v>0</v>
      </c>
      <c r="AB4808" s="14">
        <f t="shared" si="1521"/>
        <v>0</v>
      </c>
      <c r="AC4808" s="15">
        <f t="shared" si="1520"/>
        <v>735.5</v>
      </c>
      <c r="AD4808" s="48">
        <f>(ROUND(AC4808-AC4801,1)/AC4801)</f>
        <v>0.18935963777490297</v>
      </c>
    </row>
    <row r="4809" spans="1:30">
      <c r="A4809" s="99" t="s">
        <v>830</v>
      </c>
      <c r="B4809" s="93"/>
      <c r="C4809" s="21" t="s">
        <v>3</v>
      </c>
      <c r="D4809" s="12">
        <v>54</v>
      </c>
      <c r="E4809" s="12">
        <v>0</v>
      </c>
      <c r="F4809" s="12">
        <v>0</v>
      </c>
      <c r="G4809" s="12">
        <v>135</v>
      </c>
      <c r="H4809" s="12">
        <v>0</v>
      </c>
      <c r="I4809" s="13">
        <v>20</v>
      </c>
      <c r="J4809" s="13">
        <v>50</v>
      </c>
      <c r="K4809" s="13">
        <v>0</v>
      </c>
      <c r="L4809" s="13">
        <v>100</v>
      </c>
      <c r="M4809" s="13">
        <v>0</v>
      </c>
      <c r="N4809" s="14">
        <f>D4809*$D$11</f>
        <v>70.2</v>
      </c>
      <c r="O4809" s="14">
        <f>E4809*$E$11</f>
        <v>0</v>
      </c>
      <c r="P4809" s="14">
        <f>F4809*$F$11</f>
        <v>0</v>
      </c>
      <c r="Q4809" s="14">
        <f>G4809*$G$11</f>
        <v>202.5</v>
      </c>
      <c r="R4809" s="14">
        <f>H4809*$H$11</f>
        <v>0</v>
      </c>
      <c r="S4809" s="14">
        <f>(N4809/100)*(I4809*$I$11)+(N4809/100)*(J4809*$J$11)</f>
        <v>98.28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405</v>
      </c>
      <c r="W4809" s="14">
        <f>(R4809/100)*(K4809*$K$11)+(R4809/100)*(L4809*$L$11)</f>
        <v>0</v>
      </c>
      <c r="X4809" s="14">
        <f t="shared" si="1502"/>
        <v>168.48000000000002</v>
      </c>
      <c r="Y4809" s="14">
        <f t="shared" si="1503"/>
        <v>0</v>
      </c>
      <c r="Z4809" s="14">
        <f t="shared" si="1504"/>
        <v>0</v>
      </c>
      <c r="AA4809" s="14">
        <f t="shared" si="1505"/>
        <v>607.5</v>
      </c>
      <c r="AB4809" s="14">
        <f t="shared" si="1521"/>
        <v>0</v>
      </c>
      <c r="AC4809" s="15">
        <f t="shared" si="1520"/>
        <v>776</v>
      </c>
      <c r="AD4809" s="48">
        <f>(ROUND(AC4809-AC4801,1)/AC4801)</f>
        <v>0.25485122897800777</v>
      </c>
    </row>
    <row r="4810" spans="1:30">
      <c r="A4810" s="99" t="s">
        <v>831</v>
      </c>
      <c r="B4810" s="93"/>
      <c r="C4810" s="21" t="s">
        <v>4</v>
      </c>
      <c r="D4810" s="12">
        <v>54</v>
      </c>
      <c r="E4810" s="12">
        <v>0</v>
      </c>
      <c r="F4810" s="12">
        <v>0</v>
      </c>
      <c r="G4810" s="12">
        <v>0</v>
      </c>
      <c r="H4810" s="12">
        <v>135</v>
      </c>
      <c r="I4810" s="13">
        <v>20</v>
      </c>
      <c r="J4810" s="13">
        <v>50</v>
      </c>
      <c r="K4810" s="13">
        <v>45</v>
      </c>
      <c r="L4810" s="13">
        <v>45</v>
      </c>
      <c r="M4810" s="13">
        <v>0</v>
      </c>
      <c r="N4810" s="14">
        <f>D4810*$D$12</f>
        <v>70.2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202.5</v>
      </c>
      <c r="S4810" s="14">
        <f>(N4810/100)*(I4810*$I$12)+(N4810/100)*(J4810*$J$12)</f>
        <v>98.28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364.5</v>
      </c>
      <c r="X4810" s="14">
        <f t="shared" si="1502"/>
        <v>168.48000000000002</v>
      </c>
      <c r="Y4810" s="14">
        <f t="shared" si="1503"/>
        <v>0</v>
      </c>
      <c r="Z4810" s="14">
        <f t="shared" si="1504"/>
        <v>0</v>
      </c>
      <c r="AA4810" s="14">
        <f t="shared" si="1505"/>
        <v>0</v>
      </c>
      <c r="AB4810" s="14">
        <f t="shared" si="1521"/>
        <v>567</v>
      </c>
      <c r="AC4810" s="15">
        <f t="shared" si="1520"/>
        <v>735.5</v>
      </c>
      <c r="AD4810" s="48">
        <f>(ROUND(AC4810-AC4801,1)/AC4801)</f>
        <v>0.18935963777490297</v>
      </c>
    </row>
    <row r="4811" spans="1:30">
      <c r="A4811" s="99" t="s">
        <v>832</v>
      </c>
      <c r="B4811" s="93"/>
      <c r="C4811" s="21" t="s">
        <v>327</v>
      </c>
      <c r="D4811" s="12">
        <v>108</v>
      </c>
      <c r="E4811" s="12">
        <v>0</v>
      </c>
      <c r="F4811" s="12">
        <v>0</v>
      </c>
      <c r="G4811" s="12">
        <v>50</v>
      </c>
      <c r="H4811" s="12">
        <v>0</v>
      </c>
      <c r="I4811" s="13">
        <v>20</v>
      </c>
      <c r="J4811" s="13">
        <v>50</v>
      </c>
      <c r="K4811" s="13">
        <v>0</v>
      </c>
      <c r="L4811" s="13">
        <v>0</v>
      </c>
      <c r="M4811" s="13">
        <v>50</v>
      </c>
      <c r="N4811" s="14">
        <f>D4811*$D$13</f>
        <v>162</v>
      </c>
      <c r="O4811" s="14">
        <f>E4811*$E$13</f>
        <v>0</v>
      </c>
      <c r="P4811" s="14">
        <f>F4811*$F$13</f>
        <v>0</v>
      </c>
      <c r="Q4811" s="14">
        <f>G4811*$G$13</f>
        <v>75</v>
      </c>
      <c r="R4811" s="14">
        <f>H4811*$H$13</f>
        <v>0</v>
      </c>
      <c r="S4811" s="14">
        <f>(N4811/100)*(I4811*$I$13)+(N4811/100)*(J4811*$J$13)+(N4811/100)*(M4811*$M$13)</f>
        <v>388.8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75</v>
      </c>
      <c r="W4811" s="14">
        <f>(R4811/100)*(K4811*$K$13)+(R4811/100)*(L4811*$L$13)+(R4811/100)*(M4811*$M$13)</f>
        <v>0</v>
      </c>
      <c r="X4811" s="14">
        <f>N4811+S4811</f>
        <v>550.79999999999995</v>
      </c>
      <c r="Y4811" s="14">
        <f t="shared" si="1503"/>
        <v>0</v>
      </c>
      <c r="Z4811" s="14">
        <f t="shared" si="1504"/>
        <v>0</v>
      </c>
      <c r="AA4811" s="14">
        <f t="shared" si="1505"/>
        <v>150</v>
      </c>
      <c r="AB4811" s="14">
        <f t="shared" si="1521"/>
        <v>0</v>
      </c>
      <c r="AC4811" s="15">
        <f t="shared" si="1520"/>
        <v>700.8</v>
      </c>
      <c r="AD4811" s="48">
        <f>(ROUND(AC4811-AC4801,1)/AC4801)</f>
        <v>0.13324708926261322</v>
      </c>
    </row>
    <row r="4812" spans="1:30">
      <c r="A4812" s="99" t="s">
        <v>833</v>
      </c>
      <c r="B4812" s="93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50</v>
      </c>
      <c r="K4812" s="13">
        <v>80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540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02"/>
        <v>720</v>
      </c>
      <c r="Y4812" s="14">
        <f t="shared" si="1503"/>
        <v>0</v>
      </c>
      <c r="Z4812" s="14">
        <f t="shared" si="1504"/>
        <v>0</v>
      </c>
      <c r="AA4812" s="14">
        <f t="shared" si="1505"/>
        <v>0</v>
      </c>
      <c r="AB4812" s="14">
        <f t="shared" si="1521"/>
        <v>0</v>
      </c>
      <c r="AC4812" s="15">
        <f t="shared" si="1520"/>
        <v>720</v>
      </c>
      <c r="AD4812" s="48">
        <f>(ROUND(AC4812-AC4801,1)/AC4801)</f>
        <v>0.16429495472186287</v>
      </c>
    </row>
    <row r="4813" spans="1:30">
      <c r="A4813" s="99"/>
      <c r="B4813" s="93">
        <v>600</v>
      </c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50</v>
      </c>
      <c r="K4813" s="13">
        <v>0</v>
      </c>
      <c r="L4813" s="13">
        <v>80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540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02"/>
        <v>720</v>
      </c>
      <c r="Y4813" s="14">
        <f t="shared" si="1503"/>
        <v>0</v>
      </c>
      <c r="Z4813" s="14">
        <f t="shared" si="1504"/>
        <v>0</v>
      </c>
      <c r="AA4813" s="14">
        <f t="shared" si="1505"/>
        <v>0</v>
      </c>
      <c r="AB4813" s="14">
        <f t="shared" si="1521"/>
        <v>0</v>
      </c>
      <c r="AC4813" s="15">
        <f t="shared" si="1520"/>
        <v>720</v>
      </c>
      <c r="AD4813" s="48">
        <f>(ROUND(AC4813-AC4801,1)/AC4801)</f>
        <v>0.16429495472186287</v>
      </c>
    </row>
    <row r="4814" spans="1:30">
      <c r="A4814" s="99"/>
      <c r="B4814" s="93"/>
      <c r="C4814" s="21" t="s">
        <v>325</v>
      </c>
      <c r="D4814" s="12">
        <v>108</v>
      </c>
      <c r="E4814" s="12">
        <v>0</v>
      </c>
      <c r="F4814" s="12">
        <v>0</v>
      </c>
      <c r="G4814" s="12">
        <v>50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172.8</v>
      </c>
      <c r="O4814" s="14">
        <f>E4814*$E$16</f>
        <v>0</v>
      </c>
      <c r="P4814" s="14">
        <f>F4814*$F$16</f>
        <v>0</v>
      </c>
      <c r="Q4814" s="14">
        <f>G4814*$G$16</f>
        <v>80</v>
      </c>
      <c r="R4814" s="14">
        <f>H4814*$H$16</f>
        <v>0</v>
      </c>
      <c r="S4814" s="14">
        <f>(N4814/100)*(I4814*$I$16)+(N4814/100)*(J4814*$J$16)</f>
        <v>518.40000000000009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02"/>
        <v>691.2</v>
      </c>
      <c r="Y4814" s="14">
        <f t="shared" si="1503"/>
        <v>0</v>
      </c>
      <c r="Z4814" s="14">
        <f t="shared" si="1504"/>
        <v>0</v>
      </c>
      <c r="AA4814" s="14">
        <f t="shared" si="1505"/>
        <v>80</v>
      </c>
      <c r="AB4814" s="14">
        <f t="shared" si="1521"/>
        <v>0</v>
      </c>
      <c r="AC4814" s="15">
        <f t="shared" si="1520"/>
        <v>771.2</v>
      </c>
      <c r="AD4814" s="48">
        <f>(ROUND(AC4814-AC4801,1)/AC4801)</f>
        <v>0.24708926261319536</v>
      </c>
    </row>
    <row r="4815" spans="1:30">
      <c r="A4815" s="99"/>
      <c r="B4815" s="93"/>
      <c r="C4815" s="21" t="s">
        <v>326</v>
      </c>
      <c r="D4815" s="12">
        <v>108</v>
      </c>
      <c r="E4815" s="12">
        <v>0</v>
      </c>
      <c r="F4815" s="12">
        <v>0</v>
      </c>
      <c r="G4815" s="12">
        <v>50</v>
      </c>
      <c r="H4815" s="12">
        <v>0</v>
      </c>
      <c r="I4815" s="13">
        <v>55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D4815*$D$17</f>
        <v>172.8</v>
      </c>
      <c r="O4815" s="14">
        <f>E4815*$E$17</f>
        <v>0</v>
      </c>
      <c r="P4815" s="14">
        <f>F4815*$F$17</f>
        <v>0</v>
      </c>
      <c r="Q4815" s="14">
        <f>G4815*$G$17</f>
        <v>80</v>
      </c>
      <c r="R4815" s="14">
        <f>H4815*$H$17</f>
        <v>0</v>
      </c>
      <c r="S4815" s="14">
        <f>(N4815/100)*(I4815*$I$17)+(N4815/100)*(J4815*$J$17)</f>
        <v>419.04000000000008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02"/>
        <v>591.84000000000015</v>
      </c>
      <c r="Y4815" s="14">
        <f t="shared" si="1503"/>
        <v>0</v>
      </c>
      <c r="Z4815" s="14">
        <f t="shared" si="1504"/>
        <v>0</v>
      </c>
      <c r="AA4815" s="14">
        <f t="shared" si="1505"/>
        <v>80</v>
      </c>
      <c r="AB4815" s="14">
        <f t="shared" si="1521"/>
        <v>0</v>
      </c>
      <c r="AC4815" s="15">
        <f t="shared" si="1520"/>
        <v>671.8</v>
      </c>
      <c r="AD4815" s="48">
        <f>(ROUND(AC4815-AC4801,1)/AC4801)</f>
        <v>8.6351875808538162E-2</v>
      </c>
    </row>
    <row r="4816" spans="1:30">
      <c r="A4816" s="106" t="s">
        <v>0</v>
      </c>
      <c r="B4816" s="90" t="s">
        <v>207</v>
      </c>
      <c r="C4816" s="50" t="s">
        <v>241</v>
      </c>
      <c r="D4816" s="11">
        <v>120</v>
      </c>
      <c r="E4816" s="11">
        <v>0</v>
      </c>
      <c r="F4816" s="11">
        <v>0</v>
      </c>
      <c r="G4816" s="11">
        <v>0</v>
      </c>
      <c r="H4816" s="11">
        <v>50</v>
      </c>
      <c r="I4816" s="51">
        <v>30</v>
      </c>
      <c r="J4816" s="51">
        <v>30</v>
      </c>
      <c r="K4816" s="51">
        <v>20</v>
      </c>
      <c r="L4816" s="51">
        <v>20</v>
      </c>
      <c r="M4816" s="51">
        <v>0</v>
      </c>
      <c r="N4816" s="52">
        <f>D4816*$D$3</f>
        <v>240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288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80</v>
      </c>
      <c r="X4816" s="52">
        <f t="shared" si="1502"/>
        <v>528</v>
      </c>
      <c r="Y4816" s="52">
        <f t="shared" si="1503"/>
        <v>0</v>
      </c>
      <c r="Z4816" s="52">
        <f t="shared" si="1504"/>
        <v>0</v>
      </c>
      <c r="AA4816" s="52">
        <f t="shared" si="1505"/>
        <v>0</v>
      </c>
      <c r="AB4816" s="52">
        <f>R4816+W4816</f>
        <v>180</v>
      </c>
      <c r="AC4816" s="53">
        <f>ROUND(X4816+Y4816+Z4816+AA4816+AB4816,1)</f>
        <v>708</v>
      </c>
      <c r="AD4816" s="58"/>
    </row>
    <row r="4817" spans="1:30">
      <c r="A4817" s="99" t="s">
        <v>800</v>
      </c>
      <c r="B4817" s="91">
        <v>10</v>
      </c>
      <c r="C4817" s="21" t="s">
        <v>324</v>
      </c>
      <c r="D4817" s="12">
        <v>120</v>
      </c>
      <c r="E4817" s="12">
        <v>0</v>
      </c>
      <c r="F4817" s="12">
        <v>0</v>
      </c>
      <c r="G4817" s="12">
        <v>0</v>
      </c>
      <c r="H4817" s="12">
        <v>50</v>
      </c>
      <c r="I4817" s="13">
        <v>56</v>
      </c>
      <c r="J4817" s="13">
        <v>56</v>
      </c>
      <c r="K4817" s="13">
        <v>20</v>
      </c>
      <c r="L4817" s="13">
        <v>20</v>
      </c>
      <c r="M4817" s="13">
        <v>0</v>
      </c>
      <c r="N4817" s="14">
        <f>D4817*$D$4</f>
        <v>192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537.6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64</v>
      </c>
      <c r="X4817" s="14">
        <f t="shared" ref="X4817:X4830" si="1522">N4817+S4817</f>
        <v>729.6</v>
      </c>
      <c r="Y4817" s="14">
        <f t="shared" ref="Y4817:Y4830" si="1523">O4817+T4817</f>
        <v>0</v>
      </c>
      <c r="Z4817" s="14">
        <f t="shared" ref="Z4817:Z4830" si="1524">P4817+U4817</f>
        <v>0</v>
      </c>
      <c r="AA4817" s="14">
        <f t="shared" ref="AA4817:AA4830" si="1525">Q4817+V4817</f>
        <v>0</v>
      </c>
      <c r="AB4817" s="14">
        <f>R4817+W4817</f>
        <v>144</v>
      </c>
      <c r="AC4817" s="15">
        <f>ROUND(X4817+Y4817+Z4817+AA4817+AB4817,1)</f>
        <v>873.6</v>
      </c>
      <c r="AD4817" s="48">
        <f>(ROUND(AC4817-AC4816,1)/AC4816)</f>
        <v>0.23389830508474577</v>
      </c>
    </row>
    <row r="4818" spans="1:30">
      <c r="A4818" s="99" t="s">
        <v>801</v>
      </c>
      <c r="B4818" s="91">
        <v>10</v>
      </c>
      <c r="C4818" s="21" t="s">
        <v>834</v>
      </c>
      <c r="D4818" s="12">
        <v>120</v>
      </c>
      <c r="E4818" s="12">
        <v>0</v>
      </c>
      <c r="F4818" s="12">
        <v>0</v>
      </c>
      <c r="G4818" s="12">
        <v>0</v>
      </c>
      <c r="H4818" s="12">
        <v>50</v>
      </c>
      <c r="I4818" s="13">
        <v>30</v>
      </c>
      <c r="J4818" s="13">
        <v>30</v>
      </c>
      <c r="K4818" s="13">
        <v>20</v>
      </c>
      <c r="L4818" s="13">
        <v>20</v>
      </c>
      <c r="M4818" s="13">
        <v>0</v>
      </c>
      <c r="N4818" s="14">
        <f>D4818*$D$5</f>
        <v>240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259.2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72</v>
      </c>
      <c r="X4818" s="14">
        <f t="shared" si="1522"/>
        <v>499.2</v>
      </c>
      <c r="Y4818" s="14">
        <f t="shared" si="1523"/>
        <v>0</v>
      </c>
      <c r="Z4818" s="14">
        <f t="shared" si="1524"/>
        <v>0</v>
      </c>
      <c r="AA4818" s="14">
        <f t="shared" si="1525"/>
        <v>0</v>
      </c>
      <c r="AB4818" s="14">
        <f>R4818+W4818</f>
        <v>172</v>
      </c>
      <c r="AC4818" s="15">
        <f t="shared" ref="AC4818:AC4830" si="1526">ROUND(X4818+Y4818+Z4818+AA4818+AB4818,1)</f>
        <v>671.2</v>
      </c>
      <c r="AD4818" s="48">
        <f>(ROUND(AC4818-AC4816,1)/AC4816)</f>
        <v>-5.19774011299435E-2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120</v>
      </c>
      <c r="E4819" s="12">
        <v>0</v>
      </c>
      <c r="F4819" s="12">
        <v>0</v>
      </c>
      <c r="G4819" s="12">
        <v>0</v>
      </c>
      <c r="H4819" s="12">
        <v>50</v>
      </c>
      <c r="I4819" s="13">
        <v>30</v>
      </c>
      <c r="J4819" s="13">
        <v>30</v>
      </c>
      <c r="K4819" s="13">
        <v>20</v>
      </c>
      <c r="L4819" s="13">
        <v>20</v>
      </c>
      <c r="M4819" s="13">
        <v>0</v>
      </c>
      <c r="N4819" s="14">
        <f>D4819*$D$6</f>
        <v>240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259.2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72</v>
      </c>
      <c r="X4819" s="14">
        <f t="shared" si="1522"/>
        <v>499.2</v>
      </c>
      <c r="Y4819" s="14">
        <f t="shared" si="1523"/>
        <v>0</v>
      </c>
      <c r="Z4819" s="14">
        <f t="shared" si="1524"/>
        <v>0</v>
      </c>
      <c r="AA4819" s="14">
        <f t="shared" si="1525"/>
        <v>0</v>
      </c>
      <c r="AB4819" s="14">
        <f t="shared" ref="AB4819:AB4830" si="1527">R4819+W4819</f>
        <v>172</v>
      </c>
      <c r="AC4819" s="15">
        <f t="shared" si="1526"/>
        <v>671.2</v>
      </c>
      <c r="AD4819" s="48">
        <f>(ROUND(AC4819-AC4816,1)/AC4816)</f>
        <v>-5.19774011299435E-2</v>
      </c>
    </row>
    <row r="4820" spans="1:30">
      <c r="A4820" s="99" t="s">
        <v>803</v>
      </c>
      <c r="B4820" s="91">
        <v>20</v>
      </c>
      <c r="C4820" s="21" t="s">
        <v>338</v>
      </c>
      <c r="D4820" s="12">
        <v>120</v>
      </c>
      <c r="E4820" s="12">
        <v>0</v>
      </c>
      <c r="F4820" s="12">
        <v>0</v>
      </c>
      <c r="G4820" s="12">
        <v>0</v>
      </c>
      <c r="H4820" s="12">
        <v>50</v>
      </c>
      <c r="I4820" s="13">
        <v>30</v>
      </c>
      <c r="J4820" s="13">
        <v>30</v>
      </c>
      <c r="K4820" s="13">
        <v>20</v>
      </c>
      <c r="L4820" s="13">
        <v>20</v>
      </c>
      <c r="M4820" s="13">
        <v>0</v>
      </c>
      <c r="N4820" s="14">
        <f>D4820*$D$7</f>
        <v>240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259.2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72</v>
      </c>
      <c r="X4820" s="14">
        <f t="shared" si="1522"/>
        <v>499.2</v>
      </c>
      <c r="Y4820" s="14">
        <f t="shared" si="1523"/>
        <v>0</v>
      </c>
      <c r="Z4820" s="14">
        <f t="shared" si="1524"/>
        <v>0</v>
      </c>
      <c r="AA4820" s="14">
        <f t="shared" si="1525"/>
        <v>0</v>
      </c>
      <c r="AB4820" s="14">
        <f t="shared" si="1527"/>
        <v>172</v>
      </c>
      <c r="AC4820" s="15">
        <f t="shared" si="1526"/>
        <v>671.2</v>
      </c>
      <c r="AD4820" s="48">
        <f>(ROUND(AC4820-AC4816,1)/AC4816)</f>
        <v>-5.19774011299435E-2</v>
      </c>
    </row>
    <row r="4821" spans="1:30">
      <c r="A4821" s="99" t="s">
        <v>653</v>
      </c>
      <c r="B4821" s="91"/>
      <c r="C4821" s="21" t="s">
        <v>339</v>
      </c>
      <c r="D4821" s="12">
        <v>120</v>
      </c>
      <c r="E4821" s="12">
        <v>0</v>
      </c>
      <c r="F4821" s="12">
        <v>0</v>
      </c>
      <c r="G4821" s="12">
        <v>0</v>
      </c>
      <c r="H4821" s="12">
        <v>50</v>
      </c>
      <c r="I4821" s="13">
        <v>30</v>
      </c>
      <c r="J4821" s="13">
        <v>30</v>
      </c>
      <c r="K4821" s="13">
        <v>20</v>
      </c>
      <c r="L4821" s="13">
        <v>20</v>
      </c>
      <c r="M4821" s="13">
        <v>0</v>
      </c>
      <c r="N4821" s="14">
        <f>D4821*$D$8</f>
        <v>240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259.2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72</v>
      </c>
      <c r="X4821" s="14">
        <f t="shared" si="1522"/>
        <v>499.2</v>
      </c>
      <c r="Y4821" s="14">
        <f t="shared" si="1523"/>
        <v>0</v>
      </c>
      <c r="Z4821" s="14">
        <f t="shared" si="1524"/>
        <v>0</v>
      </c>
      <c r="AA4821" s="14">
        <f t="shared" si="1525"/>
        <v>0</v>
      </c>
      <c r="AB4821" s="14">
        <f t="shared" si="1527"/>
        <v>172</v>
      </c>
      <c r="AC4821" s="15">
        <f t="shared" si="1526"/>
        <v>671.2</v>
      </c>
      <c r="AD4821" s="48">
        <f>(ROUND(AC4821-AC4816,1)/AC4816)</f>
        <v>-5.19774011299435E-2</v>
      </c>
    </row>
    <row r="4822" spans="1:30">
      <c r="A4822" s="99" t="s">
        <v>594</v>
      </c>
      <c r="B4822" s="91"/>
      <c r="C4822" s="21" t="s">
        <v>1</v>
      </c>
      <c r="D4822" s="12">
        <v>60</v>
      </c>
      <c r="E4822" s="12">
        <v>145</v>
      </c>
      <c r="F4822" s="12">
        <v>0</v>
      </c>
      <c r="G4822" s="12">
        <v>0</v>
      </c>
      <c r="H4822" s="12">
        <v>0</v>
      </c>
      <c r="I4822" s="13">
        <v>30</v>
      </c>
      <c r="J4822" s="13">
        <v>30</v>
      </c>
      <c r="K4822" s="13">
        <v>100</v>
      </c>
      <c r="L4822" s="13">
        <v>0</v>
      </c>
      <c r="M4822" s="13">
        <v>0</v>
      </c>
      <c r="N4822" s="14">
        <f>D4822*$D$9</f>
        <v>78</v>
      </c>
      <c r="O4822" s="14">
        <f>E4822*$E$9</f>
        <v>217.5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93.600000000000009</v>
      </c>
      <c r="T4822" s="14">
        <f>(O4822/100)*(K4822*$K$9)</f>
        <v>434.99999999999994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2"/>
        <v>171.60000000000002</v>
      </c>
      <c r="Y4822" s="14">
        <f t="shared" si="1523"/>
        <v>652.5</v>
      </c>
      <c r="Z4822" s="14">
        <f t="shared" si="1524"/>
        <v>0</v>
      </c>
      <c r="AA4822" s="14">
        <f t="shared" si="1525"/>
        <v>0</v>
      </c>
      <c r="AB4822" s="14">
        <f t="shared" si="1527"/>
        <v>0</v>
      </c>
      <c r="AC4822" s="15">
        <f t="shared" si="1526"/>
        <v>824.1</v>
      </c>
      <c r="AD4822" s="48">
        <f>(ROUND(AC4822-AC4816,1)/AC4816)</f>
        <v>0.16398305084745762</v>
      </c>
    </row>
    <row r="4823" spans="1:30">
      <c r="A4823" s="99" t="s">
        <v>829</v>
      </c>
      <c r="B4823" s="91"/>
      <c r="C4823" s="21" t="s">
        <v>2</v>
      </c>
      <c r="D4823" s="12">
        <v>60</v>
      </c>
      <c r="E4823" s="12">
        <v>0</v>
      </c>
      <c r="F4823" s="12">
        <v>145</v>
      </c>
      <c r="G4823" s="12">
        <v>0</v>
      </c>
      <c r="H4823" s="12">
        <v>0</v>
      </c>
      <c r="I4823" s="13">
        <v>30</v>
      </c>
      <c r="J4823" s="13">
        <v>30</v>
      </c>
      <c r="K4823" s="13">
        <v>50</v>
      </c>
      <c r="L4823" s="13">
        <v>50</v>
      </c>
      <c r="M4823" s="13">
        <v>0</v>
      </c>
      <c r="N4823" s="14">
        <f>D4823*$D$10</f>
        <v>78</v>
      </c>
      <c r="O4823" s="14">
        <f>E4823*$E$10</f>
        <v>0</v>
      </c>
      <c r="P4823" s="14">
        <f>F4823*$F$10</f>
        <v>217.5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93.600000000000009</v>
      </c>
      <c r="T4823" s="14">
        <f>(O4823/100)*(K4823*$J$10)</f>
        <v>0</v>
      </c>
      <c r="U4823" s="14">
        <f>(P4823/100)*(K4823*$K$10)+(P4823/100)*(L4823*$L$10)</f>
        <v>434.99999999999994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2"/>
        <v>171.60000000000002</v>
      </c>
      <c r="Y4823" s="14">
        <f t="shared" si="1523"/>
        <v>0</v>
      </c>
      <c r="Z4823" s="14">
        <f t="shared" si="1524"/>
        <v>652.5</v>
      </c>
      <c r="AA4823" s="14">
        <f t="shared" si="1525"/>
        <v>0</v>
      </c>
      <c r="AB4823" s="14">
        <f t="shared" si="1527"/>
        <v>0</v>
      </c>
      <c r="AC4823" s="15">
        <f t="shared" si="1526"/>
        <v>824.1</v>
      </c>
      <c r="AD4823" s="48">
        <f>(ROUND(AC4823-AC4816,1)/AC4816)</f>
        <v>0.16398305084745762</v>
      </c>
    </row>
    <row r="4824" spans="1:30">
      <c r="A4824" s="99" t="s">
        <v>830</v>
      </c>
      <c r="B4824" s="91"/>
      <c r="C4824" s="21" t="s">
        <v>3</v>
      </c>
      <c r="D4824" s="12">
        <v>60</v>
      </c>
      <c r="E4824" s="12">
        <v>0</v>
      </c>
      <c r="F4824" s="12">
        <v>0</v>
      </c>
      <c r="G4824" s="12">
        <v>145</v>
      </c>
      <c r="H4824" s="12">
        <v>0</v>
      </c>
      <c r="I4824" s="13">
        <v>30</v>
      </c>
      <c r="J4824" s="13">
        <v>30</v>
      </c>
      <c r="K4824" s="13">
        <v>0</v>
      </c>
      <c r="L4824" s="13">
        <v>100</v>
      </c>
      <c r="M4824" s="13">
        <v>0</v>
      </c>
      <c r="N4824" s="14">
        <f>D4824*$D$11</f>
        <v>78</v>
      </c>
      <c r="O4824" s="14">
        <f>E4824*$E$11</f>
        <v>0</v>
      </c>
      <c r="P4824" s="14">
        <f>F4824*$F$11</f>
        <v>0</v>
      </c>
      <c r="Q4824" s="14">
        <f>G4824*$G$11</f>
        <v>217.5</v>
      </c>
      <c r="R4824" s="14">
        <f>H4824*$H$11</f>
        <v>0</v>
      </c>
      <c r="S4824" s="14">
        <f>(N4824/100)*(I4824*$I$11)+(N4824/100)*(J4824*$J$11)</f>
        <v>93.600000000000009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434.99999999999994</v>
      </c>
      <c r="W4824" s="14">
        <f>(R4824/100)*(K4824*$K$11)+(R4824/100)*(L4824*$L$11)</f>
        <v>0</v>
      </c>
      <c r="X4824" s="14">
        <f t="shared" si="1522"/>
        <v>171.60000000000002</v>
      </c>
      <c r="Y4824" s="14">
        <f t="shared" si="1523"/>
        <v>0</v>
      </c>
      <c r="Z4824" s="14">
        <f t="shared" si="1524"/>
        <v>0</v>
      </c>
      <c r="AA4824" s="14">
        <f t="shared" si="1525"/>
        <v>652.5</v>
      </c>
      <c r="AB4824" s="14">
        <f t="shared" si="1527"/>
        <v>0</v>
      </c>
      <c r="AC4824" s="15">
        <f t="shared" si="1526"/>
        <v>824.1</v>
      </c>
      <c r="AD4824" s="48">
        <f>(ROUND(AC4824-AC4816,1)/AC4816)</f>
        <v>0.16398305084745762</v>
      </c>
    </row>
    <row r="4825" spans="1:30">
      <c r="A4825" s="99" t="s">
        <v>831</v>
      </c>
      <c r="B4825" s="91"/>
      <c r="C4825" s="21" t="s">
        <v>4</v>
      </c>
      <c r="D4825" s="12">
        <v>60</v>
      </c>
      <c r="E4825" s="12">
        <v>0</v>
      </c>
      <c r="F4825" s="12">
        <v>0</v>
      </c>
      <c r="G4825" s="12">
        <v>0</v>
      </c>
      <c r="H4825" s="12">
        <v>145</v>
      </c>
      <c r="I4825" s="13">
        <v>30</v>
      </c>
      <c r="J4825" s="13">
        <v>30</v>
      </c>
      <c r="K4825" s="13">
        <v>55</v>
      </c>
      <c r="L4825" s="13">
        <v>55</v>
      </c>
      <c r="M4825" s="13">
        <v>0</v>
      </c>
      <c r="N4825" s="14">
        <f>D4825*$D$12</f>
        <v>78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217.5</v>
      </c>
      <c r="S4825" s="14">
        <f>(N4825/100)*(I4825*$I$12)+(N4825/100)*(J4825*$J$12)</f>
        <v>93.600000000000009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478.49999999999994</v>
      </c>
      <c r="X4825" s="14">
        <f t="shared" si="1522"/>
        <v>171.60000000000002</v>
      </c>
      <c r="Y4825" s="14">
        <f t="shared" si="1523"/>
        <v>0</v>
      </c>
      <c r="Z4825" s="14">
        <f t="shared" si="1524"/>
        <v>0</v>
      </c>
      <c r="AA4825" s="14">
        <f t="shared" si="1525"/>
        <v>0</v>
      </c>
      <c r="AB4825" s="14">
        <f t="shared" si="1527"/>
        <v>696</v>
      </c>
      <c r="AC4825" s="15">
        <f t="shared" si="1526"/>
        <v>867.6</v>
      </c>
      <c r="AD4825" s="48">
        <f>(ROUND(AC4825-AC4816,1)/AC4816)</f>
        <v>0.22542372881355932</v>
      </c>
    </row>
    <row r="4826" spans="1:30">
      <c r="A4826" s="99" t="s">
        <v>832</v>
      </c>
      <c r="B4826" s="91"/>
      <c r="C4826" s="21" t="s">
        <v>327</v>
      </c>
      <c r="D4826" s="12">
        <v>120</v>
      </c>
      <c r="E4826" s="12">
        <v>0</v>
      </c>
      <c r="F4826" s="12">
        <v>0</v>
      </c>
      <c r="G4826" s="12">
        <v>0</v>
      </c>
      <c r="H4826" s="12">
        <v>50</v>
      </c>
      <c r="I4826" s="13">
        <v>30</v>
      </c>
      <c r="J4826" s="13">
        <v>30</v>
      </c>
      <c r="K4826" s="13">
        <v>20</v>
      </c>
      <c r="L4826" s="13">
        <v>20</v>
      </c>
      <c r="M4826" s="13">
        <v>60</v>
      </c>
      <c r="N4826" s="14">
        <f>D4826*$D$13</f>
        <v>180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432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150</v>
      </c>
      <c r="X4826" s="14">
        <f>N4826+S4826</f>
        <v>612</v>
      </c>
      <c r="Y4826" s="14">
        <f t="shared" si="1523"/>
        <v>0</v>
      </c>
      <c r="Z4826" s="14">
        <f t="shared" si="1524"/>
        <v>0</v>
      </c>
      <c r="AA4826" s="14">
        <f t="shared" si="1525"/>
        <v>0</v>
      </c>
      <c r="AB4826" s="14">
        <f t="shared" si="1527"/>
        <v>225</v>
      </c>
      <c r="AC4826" s="15">
        <f t="shared" si="1526"/>
        <v>837</v>
      </c>
      <c r="AD4826" s="48">
        <f>(ROUND(AC4826-AC4816,1)/AC4816)</f>
        <v>0.18220338983050846</v>
      </c>
    </row>
    <row r="4827" spans="1:30">
      <c r="A4827" s="99" t="s">
        <v>833</v>
      </c>
      <c r="B4827" s="91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609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22"/>
        <v>826.5</v>
      </c>
      <c r="Y4827" s="14">
        <f t="shared" si="1523"/>
        <v>0</v>
      </c>
      <c r="Z4827" s="14">
        <f t="shared" si="1524"/>
        <v>0</v>
      </c>
      <c r="AA4827" s="14">
        <f t="shared" si="1525"/>
        <v>0</v>
      </c>
      <c r="AB4827" s="14">
        <f t="shared" si="1527"/>
        <v>0</v>
      </c>
      <c r="AC4827" s="15">
        <f t="shared" si="1526"/>
        <v>826.5</v>
      </c>
      <c r="AD4827" s="48">
        <f>(ROUND(AC4827-AC4816,1)/AC4816)</f>
        <v>0.1673728813559322</v>
      </c>
    </row>
    <row r="4828" spans="1:30">
      <c r="A4828" s="99"/>
      <c r="B4828" s="91">
        <v>700</v>
      </c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609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2"/>
        <v>826.5</v>
      </c>
      <c r="Y4828" s="14">
        <f t="shared" si="1523"/>
        <v>0</v>
      </c>
      <c r="Z4828" s="14">
        <f t="shared" si="1524"/>
        <v>0</v>
      </c>
      <c r="AA4828" s="14">
        <f t="shared" si="1525"/>
        <v>0</v>
      </c>
      <c r="AB4828" s="14">
        <f t="shared" si="1527"/>
        <v>0</v>
      </c>
      <c r="AC4828" s="15">
        <f t="shared" si="1526"/>
        <v>826.5</v>
      </c>
      <c r="AD4828" s="48">
        <f>(ROUND(AC4828-AC4816,1)/AC4816)</f>
        <v>0.1673728813559322</v>
      </c>
    </row>
    <row r="4829" spans="1:30">
      <c r="A4829" s="99"/>
      <c r="B4829" s="91"/>
      <c r="C4829" s="21" t="s">
        <v>325</v>
      </c>
      <c r="D4829" s="12">
        <v>120</v>
      </c>
      <c r="E4829" s="12">
        <v>0</v>
      </c>
      <c r="F4829" s="12">
        <v>0</v>
      </c>
      <c r="G4829" s="12">
        <v>0</v>
      </c>
      <c r="H4829" s="12">
        <v>50</v>
      </c>
      <c r="I4829" s="13">
        <v>30</v>
      </c>
      <c r="J4829" s="13">
        <v>60</v>
      </c>
      <c r="K4829" s="13">
        <v>20</v>
      </c>
      <c r="L4829" s="13">
        <v>20</v>
      </c>
      <c r="M4829" s="13">
        <v>0</v>
      </c>
      <c r="N4829" s="14">
        <f>D4829*$D$16</f>
        <v>192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460.79999999999995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64</v>
      </c>
      <c r="X4829" s="14">
        <f t="shared" si="1522"/>
        <v>652.79999999999995</v>
      </c>
      <c r="Y4829" s="14">
        <f t="shared" si="1523"/>
        <v>0</v>
      </c>
      <c r="Z4829" s="14">
        <f t="shared" si="1524"/>
        <v>0</v>
      </c>
      <c r="AA4829" s="14">
        <f t="shared" si="1525"/>
        <v>0</v>
      </c>
      <c r="AB4829" s="14">
        <f t="shared" si="1527"/>
        <v>144</v>
      </c>
      <c r="AC4829" s="15">
        <f t="shared" si="1526"/>
        <v>796.8</v>
      </c>
      <c r="AD4829" s="48">
        <f>(ROUND(AC4829-AC4816,1)/AC4816)</f>
        <v>0.12542372881355932</v>
      </c>
    </row>
    <row r="4830" spans="1:30">
      <c r="A4830" s="99"/>
      <c r="B4830" s="91"/>
      <c r="C4830" s="21" t="s">
        <v>326</v>
      </c>
      <c r="D4830" s="12">
        <v>120</v>
      </c>
      <c r="E4830" s="12">
        <v>0</v>
      </c>
      <c r="F4830" s="12">
        <v>0</v>
      </c>
      <c r="G4830" s="12">
        <v>0</v>
      </c>
      <c r="H4830" s="12">
        <v>50</v>
      </c>
      <c r="I4830" s="13">
        <v>60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D4830*$D$17</f>
        <v>192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460.79999999999995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64</v>
      </c>
      <c r="X4830" s="14">
        <f t="shared" si="1522"/>
        <v>652.79999999999995</v>
      </c>
      <c r="Y4830" s="14">
        <f t="shared" si="1523"/>
        <v>0</v>
      </c>
      <c r="Z4830" s="14">
        <f t="shared" si="1524"/>
        <v>0</v>
      </c>
      <c r="AA4830" s="14">
        <f t="shared" si="1525"/>
        <v>0</v>
      </c>
      <c r="AB4830" s="14">
        <f t="shared" si="1527"/>
        <v>144</v>
      </c>
      <c r="AC4830" s="15">
        <f t="shared" si="1526"/>
        <v>796.8</v>
      </c>
      <c r="AD4830" s="48">
        <f>(ROUND(AC4830-AC4816,1)/AC4816)</f>
        <v>0.12542372881355932</v>
      </c>
    </row>
    <row r="4831" spans="1:30">
      <c r="A4831" s="106" t="s">
        <v>0</v>
      </c>
      <c r="B4831" s="92" t="s">
        <v>208</v>
      </c>
      <c r="C4831" s="50" t="s">
        <v>241</v>
      </c>
      <c r="D4831" s="11">
        <v>85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15</v>
      </c>
      <c r="L4831" s="51">
        <v>15</v>
      </c>
      <c r="M4831" s="51">
        <v>0</v>
      </c>
      <c r="N4831" s="52">
        <f>D4831*$D$3</f>
        <v>170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60</v>
      </c>
      <c r="X4831" s="52">
        <f t="shared" si="1502"/>
        <v>340</v>
      </c>
      <c r="Y4831" s="52">
        <f t="shared" si="1503"/>
        <v>0</v>
      </c>
      <c r="Z4831" s="52">
        <f t="shared" si="1504"/>
        <v>0</v>
      </c>
      <c r="AA4831" s="52">
        <f t="shared" si="1505"/>
        <v>0</v>
      </c>
      <c r="AB4831" s="52">
        <f>R4831+W4831</f>
        <v>160</v>
      </c>
      <c r="AC4831" s="53">
        <f>ROUND(X4831+Y4831+Z4831+AA4831+AB4831,1)</f>
        <v>500</v>
      </c>
      <c r="AD4831" s="58"/>
    </row>
    <row r="4832" spans="1:30">
      <c r="A4832" s="99" t="s">
        <v>800</v>
      </c>
      <c r="B4832" s="93">
        <v>12</v>
      </c>
      <c r="C4832" s="21" t="s">
        <v>324</v>
      </c>
      <c r="D4832" s="12">
        <v>85</v>
      </c>
      <c r="E4832" s="12">
        <v>0</v>
      </c>
      <c r="F4832" s="12">
        <v>0</v>
      </c>
      <c r="G4832" s="12">
        <v>0</v>
      </c>
      <c r="H4832" s="12">
        <v>50</v>
      </c>
      <c r="I4832" s="13">
        <v>40</v>
      </c>
      <c r="J4832" s="13">
        <v>50</v>
      </c>
      <c r="K4832" s="13">
        <v>15</v>
      </c>
      <c r="L4832" s="13">
        <v>15</v>
      </c>
      <c r="M4832" s="13">
        <v>0</v>
      </c>
      <c r="N4832" s="14">
        <f>D4832*$D$4</f>
        <v>136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48</v>
      </c>
      <c r="X4832" s="14">
        <f t="shared" si="1502"/>
        <v>442</v>
      </c>
      <c r="Y4832" s="14">
        <f t="shared" si="1503"/>
        <v>0</v>
      </c>
      <c r="Z4832" s="14">
        <f t="shared" si="1504"/>
        <v>0</v>
      </c>
      <c r="AA4832" s="14">
        <f t="shared" si="1505"/>
        <v>0</v>
      </c>
      <c r="AB4832" s="14">
        <f>R4832+W4832</f>
        <v>128</v>
      </c>
      <c r="AC4832" s="15">
        <f>ROUND(X4832+Y4832+Z4832+AA4832+AB4832,1)</f>
        <v>570</v>
      </c>
      <c r="AD4832" s="48">
        <f>(ROUND(AC4832-AC4831,1)/AC4831)</f>
        <v>0.14000000000000001</v>
      </c>
    </row>
    <row r="4833" spans="1:30">
      <c r="A4833" s="99" t="s">
        <v>801</v>
      </c>
      <c r="B4833" s="93">
        <v>16</v>
      </c>
      <c r="C4833" s="21" t="s">
        <v>834</v>
      </c>
      <c r="D4833" s="12">
        <v>85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15</v>
      </c>
      <c r="L4833" s="13">
        <v>15</v>
      </c>
      <c r="M4833" s="13">
        <v>0</v>
      </c>
      <c r="N4833" s="14">
        <f>D4833*$D$5</f>
        <v>170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153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54</v>
      </c>
      <c r="X4833" s="14">
        <f t="shared" si="1502"/>
        <v>323</v>
      </c>
      <c r="Y4833" s="14">
        <f t="shared" si="1503"/>
        <v>0</v>
      </c>
      <c r="Z4833" s="14">
        <f t="shared" si="1504"/>
        <v>0</v>
      </c>
      <c r="AA4833" s="14">
        <f t="shared" si="1505"/>
        <v>0</v>
      </c>
      <c r="AB4833" s="14">
        <f>R4833+W4833</f>
        <v>154</v>
      </c>
      <c r="AC4833" s="15">
        <f t="shared" ref="AC4833:AC4845" si="1528">ROUND(X4833+Y4833+Z4833+AA4833+AB4833,1)</f>
        <v>477</v>
      </c>
      <c r="AD4833" s="48">
        <f>(ROUND(AC4833-AC4831,1)/AC4831)</f>
        <v>-4.5999999999999999E-2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85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15</v>
      </c>
      <c r="L4834" s="13">
        <v>15</v>
      </c>
      <c r="M4834" s="13">
        <v>0</v>
      </c>
      <c r="N4834" s="14">
        <f>D4834*$D$6</f>
        <v>170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153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54</v>
      </c>
      <c r="X4834" s="14">
        <f t="shared" si="1502"/>
        <v>323</v>
      </c>
      <c r="Y4834" s="14">
        <f t="shared" si="1503"/>
        <v>0</v>
      </c>
      <c r="Z4834" s="14">
        <f t="shared" si="1504"/>
        <v>0</v>
      </c>
      <c r="AA4834" s="14">
        <f t="shared" si="1505"/>
        <v>0</v>
      </c>
      <c r="AB4834" s="14">
        <f t="shared" ref="AB4834:AB4845" si="1529">R4834+W4834</f>
        <v>154</v>
      </c>
      <c r="AC4834" s="15">
        <f t="shared" si="1528"/>
        <v>477</v>
      </c>
      <c r="AD4834" s="48">
        <f>(ROUND(AC4834-AC4831,1)/AC4831)</f>
        <v>-4.5999999999999999E-2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85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15</v>
      </c>
      <c r="L4835" s="13">
        <v>15</v>
      </c>
      <c r="M4835" s="13">
        <v>0</v>
      </c>
      <c r="N4835" s="14">
        <f>D4835*$D$7</f>
        <v>170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153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54</v>
      </c>
      <c r="X4835" s="14">
        <f t="shared" si="1502"/>
        <v>323</v>
      </c>
      <c r="Y4835" s="14">
        <f t="shared" si="1503"/>
        <v>0</v>
      </c>
      <c r="Z4835" s="14">
        <f t="shared" si="1504"/>
        <v>0</v>
      </c>
      <c r="AA4835" s="14">
        <f t="shared" si="1505"/>
        <v>0</v>
      </c>
      <c r="AB4835" s="14">
        <f t="shared" si="1529"/>
        <v>154</v>
      </c>
      <c r="AC4835" s="15">
        <f t="shared" si="1528"/>
        <v>477</v>
      </c>
      <c r="AD4835" s="48">
        <f>(ROUND(AC4835-AC4831,1)/AC4831)</f>
        <v>-4.5999999999999999E-2</v>
      </c>
    </row>
    <row r="4836" spans="1:30">
      <c r="A4836" s="99" t="s">
        <v>653</v>
      </c>
      <c r="B4836" s="93"/>
      <c r="C4836" s="21" t="s">
        <v>339</v>
      </c>
      <c r="D4836" s="12">
        <v>85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15</v>
      </c>
      <c r="L4836" s="13">
        <v>15</v>
      </c>
      <c r="M4836" s="13">
        <v>0</v>
      </c>
      <c r="N4836" s="14">
        <f>D4836*$D$8</f>
        <v>170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153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54</v>
      </c>
      <c r="X4836" s="14">
        <f t="shared" si="1502"/>
        <v>323</v>
      </c>
      <c r="Y4836" s="14">
        <f t="shared" si="1503"/>
        <v>0</v>
      </c>
      <c r="Z4836" s="14">
        <f t="shared" si="1504"/>
        <v>0</v>
      </c>
      <c r="AA4836" s="14">
        <f t="shared" si="1505"/>
        <v>0</v>
      </c>
      <c r="AB4836" s="14">
        <f t="shared" si="1529"/>
        <v>154</v>
      </c>
      <c r="AC4836" s="15">
        <f t="shared" si="1528"/>
        <v>477</v>
      </c>
      <c r="AD4836" s="48">
        <f>(ROUND(AC4836-AC4831,1)/AC4831)</f>
        <v>-4.5999999999999999E-2</v>
      </c>
    </row>
    <row r="4837" spans="1:30">
      <c r="A4837" s="99" t="s">
        <v>594</v>
      </c>
      <c r="B4837" s="93"/>
      <c r="C4837" s="21" t="s">
        <v>1</v>
      </c>
      <c r="D4837" s="12">
        <v>42</v>
      </c>
      <c r="E4837" s="12">
        <v>120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54.6</v>
      </c>
      <c r="O4837" s="14">
        <f>E4837*$E$9</f>
        <v>180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54.600000000000009</v>
      </c>
      <c r="T4837" s="14">
        <f>(O4837/100)*(K4837*$K$9)</f>
        <v>288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2"/>
        <v>109.20000000000002</v>
      </c>
      <c r="Y4837" s="14">
        <f t="shared" si="1503"/>
        <v>468</v>
      </c>
      <c r="Z4837" s="14">
        <f t="shared" si="1504"/>
        <v>0</v>
      </c>
      <c r="AA4837" s="14">
        <f t="shared" si="1505"/>
        <v>0</v>
      </c>
      <c r="AB4837" s="14">
        <f t="shared" si="1529"/>
        <v>0</v>
      </c>
      <c r="AC4837" s="15">
        <f t="shared" si="1528"/>
        <v>577.20000000000005</v>
      </c>
      <c r="AD4837" s="48">
        <f>(ROUND(AC4837-AC4831,1)/AC4831)</f>
        <v>0.15440000000000001</v>
      </c>
    </row>
    <row r="4838" spans="1:30">
      <c r="A4838" s="99" t="s">
        <v>829</v>
      </c>
      <c r="B4838" s="93"/>
      <c r="C4838" s="21" t="s">
        <v>2</v>
      </c>
      <c r="D4838" s="12">
        <v>42</v>
      </c>
      <c r="E4838" s="12">
        <v>0</v>
      </c>
      <c r="F4838" s="12">
        <v>120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54.6</v>
      </c>
      <c r="O4838" s="14">
        <f>E4838*$E$10</f>
        <v>0</v>
      </c>
      <c r="P4838" s="14">
        <f>F4838*$F$10</f>
        <v>180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54.600000000000009</v>
      </c>
      <c r="T4838" s="14">
        <f>(O4838/100)*(K4838*$J$10)</f>
        <v>0</v>
      </c>
      <c r="U4838" s="14">
        <f>(P4838/100)*(K4838*$K$10)+(P4838/100)*(L4838*$L$10)</f>
        <v>288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2"/>
        <v>109.20000000000002</v>
      </c>
      <c r="Y4838" s="14">
        <f t="shared" si="1503"/>
        <v>0</v>
      </c>
      <c r="Z4838" s="14">
        <f t="shared" si="1504"/>
        <v>468</v>
      </c>
      <c r="AA4838" s="14">
        <f t="shared" si="1505"/>
        <v>0</v>
      </c>
      <c r="AB4838" s="14">
        <f t="shared" si="1529"/>
        <v>0</v>
      </c>
      <c r="AC4838" s="15">
        <f t="shared" si="1528"/>
        <v>577.20000000000005</v>
      </c>
      <c r="AD4838" s="48">
        <f>(ROUND(AC4838-AC4831,1)/AC4831)</f>
        <v>0.15440000000000001</v>
      </c>
    </row>
    <row r="4839" spans="1:30">
      <c r="A4839" s="99" t="s">
        <v>830</v>
      </c>
      <c r="B4839" s="93"/>
      <c r="C4839" s="21" t="s">
        <v>3</v>
      </c>
      <c r="D4839" s="12">
        <v>42</v>
      </c>
      <c r="E4839" s="12">
        <v>0</v>
      </c>
      <c r="F4839" s="12">
        <v>0</v>
      </c>
      <c r="G4839" s="12">
        <v>120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54.6</v>
      </c>
      <c r="O4839" s="14">
        <f>E4839*$E$11</f>
        <v>0</v>
      </c>
      <c r="P4839" s="14">
        <f>F4839*$F$11</f>
        <v>0</v>
      </c>
      <c r="Q4839" s="14">
        <f>G4839*$G$11</f>
        <v>180</v>
      </c>
      <c r="R4839" s="14">
        <f>H4839*$H$11</f>
        <v>0</v>
      </c>
      <c r="S4839" s="14">
        <f>(N4839/100)*(I4839*$I$11)+(N4839/100)*(J4839*$J$11)</f>
        <v>54.600000000000009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288</v>
      </c>
      <c r="W4839" s="14">
        <f>(R4839/100)*(K4839*$K$11)+(R4839/100)*(L4839*$L$11)</f>
        <v>0</v>
      </c>
      <c r="X4839" s="14">
        <f t="shared" si="1502"/>
        <v>109.20000000000002</v>
      </c>
      <c r="Y4839" s="14">
        <f t="shared" si="1503"/>
        <v>0</v>
      </c>
      <c r="Z4839" s="14">
        <f t="shared" si="1504"/>
        <v>0</v>
      </c>
      <c r="AA4839" s="14">
        <f t="shared" si="1505"/>
        <v>468</v>
      </c>
      <c r="AB4839" s="14">
        <f t="shared" si="1529"/>
        <v>0</v>
      </c>
      <c r="AC4839" s="15">
        <f t="shared" si="1528"/>
        <v>577.20000000000005</v>
      </c>
      <c r="AD4839" s="48">
        <f>(ROUND(AC4839-AC4831,1)/AC4831)</f>
        <v>0.15440000000000001</v>
      </c>
    </row>
    <row r="4840" spans="1:30">
      <c r="A4840" s="99" t="s">
        <v>831</v>
      </c>
      <c r="B4840" s="93"/>
      <c r="C4840" s="21" t="s">
        <v>4</v>
      </c>
      <c r="D4840" s="12">
        <v>42</v>
      </c>
      <c r="E4840" s="12">
        <v>0</v>
      </c>
      <c r="F4840" s="12">
        <v>0</v>
      </c>
      <c r="G4840" s="12">
        <v>0</v>
      </c>
      <c r="H4840" s="12">
        <v>120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54.6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180</v>
      </c>
      <c r="S4840" s="14">
        <f>(N4840/100)*(I4840*$I$12)+(N4840/100)*(J4840*$J$12)</f>
        <v>54.600000000000009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324</v>
      </c>
      <c r="X4840" s="14">
        <f t="shared" si="1502"/>
        <v>109.20000000000002</v>
      </c>
      <c r="Y4840" s="14">
        <f t="shared" si="1503"/>
        <v>0</v>
      </c>
      <c r="Z4840" s="14">
        <f t="shared" si="1504"/>
        <v>0</v>
      </c>
      <c r="AA4840" s="14">
        <f t="shared" si="1505"/>
        <v>0</v>
      </c>
      <c r="AB4840" s="14">
        <f t="shared" si="1529"/>
        <v>504</v>
      </c>
      <c r="AC4840" s="15">
        <f t="shared" si="1528"/>
        <v>613.20000000000005</v>
      </c>
      <c r="AD4840" s="48">
        <f>(ROUND(AC4840-AC4831,1)/AC4831)</f>
        <v>0.22640000000000002</v>
      </c>
    </row>
    <row r="4841" spans="1:30">
      <c r="A4841" s="99" t="s">
        <v>832</v>
      </c>
      <c r="B4841" s="93"/>
      <c r="C4841" s="21" t="s">
        <v>327</v>
      </c>
      <c r="D4841" s="12">
        <v>85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15</v>
      </c>
      <c r="L4841" s="13">
        <v>15</v>
      </c>
      <c r="M4841" s="13">
        <v>50</v>
      </c>
      <c r="N4841" s="14">
        <f>D4841*$D$13</f>
        <v>127.5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255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120</v>
      </c>
      <c r="X4841" s="14">
        <f>N4841+S4841</f>
        <v>382.5</v>
      </c>
      <c r="Y4841" s="14">
        <f t="shared" si="1503"/>
        <v>0</v>
      </c>
      <c r="Z4841" s="14">
        <f t="shared" si="1504"/>
        <v>0</v>
      </c>
      <c r="AA4841" s="14">
        <f t="shared" si="1505"/>
        <v>0</v>
      </c>
      <c r="AB4841" s="14">
        <f t="shared" si="1529"/>
        <v>195</v>
      </c>
      <c r="AC4841" s="15">
        <f t="shared" si="1528"/>
        <v>577.5</v>
      </c>
      <c r="AD4841" s="48">
        <f>(ROUND(AC4841-AC4831,1)/AC4831)</f>
        <v>0.155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2"/>
        <v>594</v>
      </c>
      <c r="Y4842" s="14">
        <f t="shared" si="1503"/>
        <v>0</v>
      </c>
      <c r="Z4842" s="14">
        <f t="shared" si="1504"/>
        <v>0</v>
      </c>
      <c r="AA4842" s="14">
        <f t="shared" si="1505"/>
        <v>0</v>
      </c>
      <c r="AB4842" s="14">
        <f t="shared" si="1529"/>
        <v>0</v>
      </c>
      <c r="AC4842" s="15">
        <f t="shared" si="1528"/>
        <v>594</v>
      </c>
      <c r="AD4842" s="48">
        <f>(ROUND(AC4842-AC4831,1)/AC4831)</f>
        <v>0.188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2"/>
        <v>594</v>
      </c>
      <c r="Y4843" s="14">
        <f t="shared" si="1503"/>
        <v>0</v>
      </c>
      <c r="Z4843" s="14">
        <f t="shared" si="1504"/>
        <v>0</v>
      </c>
      <c r="AA4843" s="14">
        <f t="shared" si="1505"/>
        <v>0</v>
      </c>
      <c r="AB4843" s="14">
        <f t="shared" si="1529"/>
        <v>0</v>
      </c>
      <c r="AC4843" s="15">
        <f t="shared" si="1528"/>
        <v>594</v>
      </c>
      <c r="AD4843" s="48">
        <f>(ROUND(AC4843-AC4831,1)/AC4831)</f>
        <v>0.188</v>
      </c>
    </row>
    <row r="4844" spans="1:30">
      <c r="A4844" s="99"/>
      <c r="B4844" s="93"/>
      <c r="C4844" s="21" t="s">
        <v>325</v>
      </c>
      <c r="D4844" s="12">
        <v>85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70</v>
      </c>
      <c r="K4844" s="13">
        <v>15</v>
      </c>
      <c r="L4844" s="13">
        <v>15</v>
      </c>
      <c r="M4844" s="13">
        <v>0</v>
      </c>
      <c r="N4844" s="14">
        <f>D4844*$D$16</f>
        <v>136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360.40000000000003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48</v>
      </c>
      <c r="X4844" s="14">
        <f t="shared" si="1502"/>
        <v>496.40000000000003</v>
      </c>
      <c r="Y4844" s="14">
        <f t="shared" si="1503"/>
        <v>0</v>
      </c>
      <c r="Z4844" s="14">
        <f t="shared" si="1504"/>
        <v>0</v>
      </c>
      <c r="AA4844" s="14">
        <f t="shared" si="1505"/>
        <v>0</v>
      </c>
      <c r="AB4844" s="14">
        <f t="shared" si="1529"/>
        <v>128</v>
      </c>
      <c r="AC4844" s="15">
        <f t="shared" si="1528"/>
        <v>624.4</v>
      </c>
      <c r="AD4844" s="48">
        <f>(ROUND(AC4844-AC4831,1)/AC4831)</f>
        <v>0.24880000000000002</v>
      </c>
    </row>
    <row r="4845" spans="1:30">
      <c r="A4845" s="99"/>
      <c r="B4845" s="93"/>
      <c r="C4845" s="21" t="s">
        <v>326</v>
      </c>
      <c r="D4845" s="12">
        <v>85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D4845*$D$17</f>
        <v>136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278.8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48</v>
      </c>
      <c r="X4845" s="14">
        <f t="shared" si="1502"/>
        <v>414.8</v>
      </c>
      <c r="Y4845" s="14">
        <f t="shared" si="1503"/>
        <v>0</v>
      </c>
      <c r="Z4845" s="14">
        <f t="shared" si="1504"/>
        <v>0</v>
      </c>
      <c r="AA4845" s="14">
        <f t="shared" si="1505"/>
        <v>0</v>
      </c>
      <c r="AB4845" s="14">
        <f t="shared" si="1529"/>
        <v>128</v>
      </c>
      <c r="AC4845" s="15">
        <f t="shared" si="1528"/>
        <v>542.79999999999995</v>
      </c>
      <c r="AD4845" s="48">
        <f>(ROUND(AC4845-AC4831,1)/AC4831)</f>
        <v>8.5599999999999996E-2</v>
      </c>
    </row>
    <row r="4846" spans="1:30">
      <c r="A4846" s="106" t="s">
        <v>0</v>
      </c>
      <c r="B4846" s="90" t="s">
        <v>209</v>
      </c>
      <c r="C4846" s="50" t="s">
        <v>241</v>
      </c>
      <c r="D4846" s="11">
        <v>100</v>
      </c>
      <c r="E4846" s="11">
        <v>0</v>
      </c>
      <c r="F4846" s="11">
        <v>60</v>
      </c>
      <c r="G4846" s="11">
        <v>0</v>
      </c>
      <c r="H4846" s="11">
        <v>0</v>
      </c>
      <c r="I4846" s="51">
        <v>15</v>
      </c>
      <c r="J4846" s="51">
        <v>40</v>
      </c>
      <c r="K4846" s="51">
        <v>15</v>
      </c>
      <c r="L4846" s="51">
        <v>15</v>
      </c>
      <c r="M4846" s="51">
        <v>0</v>
      </c>
      <c r="N4846" s="52">
        <f>D4846*$D$3</f>
        <v>200</v>
      </c>
      <c r="O4846" s="52">
        <f>E4846*$E$3</f>
        <v>0</v>
      </c>
      <c r="P4846" s="52">
        <f>F4846*$F$3</f>
        <v>120</v>
      </c>
      <c r="Q4846" s="52">
        <f>G4846*$G$3</f>
        <v>0</v>
      </c>
      <c r="R4846" s="52">
        <f>H4846*$H$3</f>
        <v>0</v>
      </c>
      <c r="S4846" s="52">
        <f>(N4846/100)*(I4846*$I$3)+(N4846/100)*(J4846*$J$3)</f>
        <v>220</v>
      </c>
      <c r="T4846" s="52">
        <f>(O4846/100)*(K4846*$K$3)</f>
        <v>0</v>
      </c>
      <c r="U4846" s="52">
        <f>(P4846/100)*(K4846*$K$3)+(P4846/100)*(L4846*$L$3)</f>
        <v>72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02"/>
        <v>420</v>
      </c>
      <c r="Y4846" s="52">
        <f t="shared" si="1503"/>
        <v>0</v>
      </c>
      <c r="Z4846" s="52">
        <f t="shared" si="1504"/>
        <v>192</v>
      </c>
      <c r="AA4846" s="52">
        <f t="shared" si="1505"/>
        <v>0</v>
      </c>
      <c r="AB4846" s="52">
        <f>R4846+W4846</f>
        <v>0</v>
      </c>
      <c r="AC4846" s="53">
        <f>ROUND(X4846+Y4846+Z4846+AA4846+AB4846,1)</f>
        <v>612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100</v>
      </c>
      <c r="E4847" s="12">
        <v>0</v>
      </c>
      <c r="F4847" s="12">
        <v>60</v>
      </c>
      <c r="G4847" s="12">
        <v>0</v>
      </c>
      <c r="H4847" s="12">
        <v>0</v>
      </c>
      <c r="I4847" s="13">
        <v>35</v>
      </c>
      <c r="J4847" s="13">
        <v>65</v>
      </c>
      <c r="K4847" s="13">
        <v>15</v>
      </c>
      <c r="L4847" s="13">
        <v>15</v>
      </c>
      <c r="M4847" s="13">
        <v>0</v>
      </c>
      <c r="N4847" s="14">
        <f>D4847*$D$4</f>
        <v>160</v>
      </c>
      <c r="O4847" s="14">
        <f>E4847*$E$4</f>
        <v>0</v>
      </c>
      <c r="P4847" s="14">
        <f>F4847*$F$4</f>
        <v>96</v>
      </c>
      <c r="Q4847" s="14">
        <f>G4847*$G$4</f>
        <v>0</v>
      </c>
      <c r="R4847" s="14">
        <f>H4847*$H$4</f>
        <v>0</v>
      </c>
      <c r="S4847" s="14">
        <f>(N4847/100)*(I4847*$I$4)+(N4847/100)*(J4847*$J$4)</f>
        <v>400</v>
      </c>
      <c r="T4847" s="14">
        <f>(O4847/100)*(K4847*$K$4)</f>
        <v>0</v>
      </c>
      <c r="U4847" s="14">
        <f>(P4847/100)*(K4847*$K$4)+(P4847/100)*(L4847*$L$4)</f>
        <v>57.599999999999994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ref="X4847:X4870" si="1530">N4847+S4847</f>
        <v>560</v>
      </c>
      <c r="Y4847" s="14">
        <f t="shared" ref="Y4847:Y4875" si="1531">O4847+T4847</f>
        <v>0</v>
      </c>
      <c r="Z4847" s="14">
        <f t="shared" ref="Z4847:Z4875" si="1532">P4847+U4847</f>
        <v>153.6</v>
      </c>
      <c r="AA4847" s="14">
        <f t="shared" ref="AA4847:AA4875" si="1533">Q4847+V4847</f>
        <v>0</v>
      </c>
      <c r="AB4847" s="14">
        <f>R4847+W4847</f>
        <v>0</v>
      </c>
      <c r="AC4847" s="15">
        <f>ROUND(X4847+Y4847+Z4847+AA4847+AB4847,1)</f>
        <v>713.6</v>
      </c>
      <c r="AD4847" s="48">
        <f>(ROUND(AC4847-AC4846,1)/AC4846)</f>
        <v>0.16601307189542483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100</v>
      </c>
      <c r="E4848" s="12">
        <v>0</v>
      </c>
      <c r="F4848" s="12">
        <v>60</v>
      </c>
      <c r="G4848" s="12">
        <v>0</v>
      </c>
      <c r="H4848" s="12">
        <v>0</v>
      </c>
      <c r="I4848" s="13">
        <v>15</v>
      </c>
      <c r="J4848" s="13">
        <v>40</v>
      </c>
      <c r="K4848" s="13">
        <v>15</v>
      </c>
      <c r="L4848" s="13">
        <v>15</v>
      </c>
      <c r="M4848" s="13">
        <v>0</v>
      </c>
      <c r="N4848" s="14">
        <f>D4848*$D$5</f>
        <v>200</v>
      </c>
      <c r="O4848" s="14">
        <f>E4848*$E$5</f>
        <v>0</v>
      </c>
      <c r="P4848" s="14">
        <f>F4848*$F$5</f>
        <v>120</v>
      </c>
      <c r="Q4848" s="14">
        <f>G4848*$G$5</f>
        <v>0</v>
      </c>
      <c r="R4848" s="14">
        <f>H4848*$H$5</f>
        <v>0</v>
      </c>
      <c r="S4848" s="14">
        <f>(N4848/100)*(I4848*$I$5)+(N4848/100)*(J4848*$J$5)</f>
        <v>198</v>
      </c>
      <c r="T4848" s="14">
        <f>(O4848/100)*(K4848*$K$5)</f>
        <v>0</v>
      </c>
      <c r="U4848" s="14">
        <f>(P4848/100)*(K4848*$K$5)+(P4848/100)*(L4848*$L$5)</f>
        <v>64.8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30"/>
        <v>398</v>
      </c>
      <c r="Y4848" s="14">
        <f t="shared" si="1531"/>
        <v>0</v>
      </c>
      <c r="Z4848" s="14">
        <f t="shared" si="1532"/>
        <v>184.8</v>
      </c>
      <c r="AA4848" s="14">
        <f t="shared" si="1533"/>
        <v>0</v>
      </c>
      <c r="AB4848" s="14">
        <f>R4848+W4848</f>
        <v>0</v>
      </c>
      <c r="AC4848" s="15">
        <f t="shared" ref="AC4848:AC4860" si="1534">ROUND(X4848+Y4848+Z4848+AA4848+AB4848,1)</f>
        <v>582.79999999999995</v>
      </c>
      <c r="AD4848" s="48">
        <f>(ROUND(AC4848-AC4846,1)/AC4846)</f>
        <v>-4.7712418300653592E-2</v>
      </c>
    </row>
    <row r="4849" spans="1:30">
      <c r="A4849" s="99" t="s">
        <v>802</v>
      </c>
      <c r="B4849" s="91">
        <v>20</v>
      </c>
      <c r="C4849" s="21" t="s">
        <v>337</v>
      </c>
      <c r="D4849" s="12">
        <v>100</v>
      </c>
      <c r="E4849" s="12">
        <v>0</v>
      </c>
      <c r="F4849" s="12">
        <v>60</v>
      </c>
      <c r="G4849" s="12">
        <v>0</v>
      </c>
      <c r="H4849" s="12">
        <v>0</v>
      </c>
      <c r="I4849" s="13">
        <v>15</v>
      </c>
      <c r="J4849" s="13">
        <v>40</v>
      </c>
      <c r="K4849" s="13">
        <v>15</v>
      </c>
      <c r="L4849" s="13">
        <v>15</v>
      </c>
      <c r="M4849" s="13">
        <v>0</v>
      </c>
      <c r="N4849" s="14">
        <f>D4849*$D$6</f>
        <v>200</v>
      </c>
      <c r="O4849" s="14">
        <f>E4849*$E$6</f>
        <v>0</v>
      </c>
      <c r="P4849" s="14">
        <f>F4849*$F$6</f>
        <v>120</v>
      </c>
      <c r="Q4849" s="14">
        <f>G4849*$G$6</f>
        <v>0</v>
      </c>
      <c r="R4849" s="14">
        <f>H4849*$H$6</f>
        <v>0</v>
      </c>
      <c r="S4849" s="14">
        <f>(N4849/100)*(I4849*$I$6)+(N4849/100)*(J4849*$J$6)</f>
        <v>198</v>
      </c>
      <c r="T4849" s="14">
        <f>(O4849/100)*(K4849*$K$6)</f>
        <v>0</v>
      </c>
      <c r="U4849" s="14">
        <f>(P4849/100)*(K4849*$K$6)+(P4849/100)*(L4849*$L$6)</f>
        <v>64.8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30"/>
        <v>398</v>
      </c>
      <c r="Y4849" s="14">
        <f t="shared" si="1531"/>
        <v>0</v>
      </c>
      <c r="Z4849" s="14">
        <f t="shared" si="1532"/>
        <v>184.8</v>
      </c>
      <c r="AA4849" s="14">
        <f t="shared" si="1533"/>
        <v>0</v>
      </c>
      <c r="AB4849" s="14">
        <f t="shared" ref="AB4849:AB4860" si="1535">R4849+W4849</f>
        <v>0</v>
      </c>
      <c r="AC4849" s="15">
        <f t="shared" si="1534"/>
        <v>582.79999999999995</v>
      </c>
      <c r="AD4849" s="48">
        <f>(ROUND(AC4849-AC4846,1)/AC4846)</f>
        <v>-4.7712418300653592E-2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100</v>
      </c>
      <c r="E4850" s="12">
        <v>0</v>
      </c>
      <c r="F4850" s="12">
        <v>60</v>
      </c>
      <c r="G4850" s="12">
        <v>0</v>
      </c>
      <c r="H4850" s="12">
        <v>0</v>
      </c>
      <c r="I4850" s="13">
        <v>15</v>
      </c>
      <c r="J4850" s="13">
        <v>40</v>
      </c>
      <c r="K4850" s="13">
        <v>15</v>
      </c>
      <c r="L4850" s="13">
        <v>15</v>
      </c>
      <c r="M4850" s="13">
        <v>0</v>
      </c>
      <c r="N4850" s="14">
        <f>D4850*$D$7</f>
        <v>200</v>
      </c>
      <c r="O4850" s="14">
        <f>E4850*$E$7</f>
        <v>0</v>
      </c>
      <c r="P4850" s="14">
        <f>F4850*$F$7</f>
        <v>120</v>
      </c>
      <c r="Q4850" s="14">
        <f>G4850*$G$7</f>
        <v>0</v>
      </c>
      <c r="R4850" s="14">
        <f>H4850*$H$7</f>
        <v>0</v>
      </c>
      <c r="S4850" s="14">
        <f>(N4850/100)*(I4850*$I$7)+(N4850/100)*(J4850*$J$7)</f>
        <v>198</v>
      </c>
      <c r="T4850" s="14">
        <f>(O4850/100)*(K4850*$K$7)</f>
        <v>0</v>
      </c>
      <c r="U4850" s="14">
        <f>(P4850/100)*(K4850*$K$7)+(P4850/100)*(L4850*$L$7)</f>
        <v>64.8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0"/>
        <v>398</v>
      </c>
      <c r="Y4850" s="14">
        <f t="shared" si="1531"/>
        <v>0</v>
      </c>
      <c r="Z4850" s="14">
        <f t="shared" si="1532"/>
        <v>184.8</v>
      </c>
      <c r="AA4850" s="14">
        <f t="shared" si="1533"/>
        <v>0</v>
      </c>
      <c r="AB4850" s="14">
        <f t="shared" si="1535"/>
        <v>0</v>
      </c>
      <c r="AC4850" s="15">
        <f t="shared" si="1534"/>
        <v>582.79999999999995</v>
      </c>
      <c r="AD4850" s="48">
        <f>(ROUND(AC4850-AC4846,1)/AC4846)</f>
        <v>-4.7712418300653592E-2</v>
      </c>
    </row>
    <row r="4851" spans="1:30">
      <c r="A4851" s="99" t="s">
        <v>653</v>
      </c>
      <c r="B4851" s="91"/>
      <c r="C4851" s="21" t="s">
        <v>339</v>
      </c>
      <c r="D4851" s="12">
        <v>100</v>
      </c>
      <c r="E4851" s="12">
        <v>0</v>
      </c>
      <c r="F4851" s="12">
        <v>60</v>
      </c>
      <c r="G4851" s="12">
        <v>0</v>
      </c>
      <c r="H4851" s="12">
        <v>0</v>
      </c>
      <c r="I4851" s="13">
        <v>15</v>
      </c>
      <c r="J4851" s="13">
        <v>40</v>
      </c>
      <c r="K4851" s="13">
        <v>15</v>
      </c>
      <c r="L4851" s="13">
        <v>15</v>
      </c>
      <c r="M4851" s="13">
        <v>0</v>
      </c>
      <c r="N4851" s="14">
        <f>D4851*$D$8</f>
        <v>200</v>
      </c>
      <c r="O4851" s="14">
        <f>E4851*$E$8</f>
        <v>0</v>
      </c>
      <c r="P4851" s="14">
        <f>F4851*$F$8</f>
        <v>120</v>
      </c>
      <c r="Q4851" s="14">
        <f>G4851*$G$8</f>
        <v>0</v>
      </c>
      <c r="R4851" s="14">
        <f>H4851*$H$8</f>
        <v>0</v>
      </c>
      <c r="S4851" s="14">
        <f>(N4851/100)*(I4851*$I$8)+(N4851/100)*(J4851*$J$8)</f>
        <v>198</v>
      </c>
      <c r="T4851" s="14">
        <f>(O4851/100)*(K4851*$K$8)</f>
        <v>0</v>
      </c>
      <c r="U4851" s="14">
        <f>(P4851/100)*(K4851*$K$8)+(P4851/100)*(L4851*$L$8)</f>
        <v>64.8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0"/>
        <v>398</v>
      </c>
      <c r="Y4851" s="14">
        <f t="shared" si="1531"/>
        <v>0</v>
      </c>
      <c r="Z4851" s="14">
        <f t="shared" si="1532"/>
        <v>184.8</v>
      </c>
      <c r="AA4851" s="14">
        <f t="shared" si="1533"/>
        <v>0</v>
      </c>
      <c r="AB4851" s="14">
        <f t="shared" si="1535"/>
        <v>0</v>
      </c>
      <c r="AC4851" s="15">
        <f t="shared" si="1534"/>
        <v>582.79999999999995</v>
      </c>
      <c r="AD4851" s="48">
        <f>(ROUND(AC4851-AC4846,1)/AC4846)</f>
        <v>-4.7712418300653592E-2</v>
      </c>
    </row>
    <row r="4852" spans="1:30">
      <c r="A4852" s="99" t="s">
        <v>594</v>
      </c>
      <c r="B4852" s="91"/>
      <c r="C4852" s="21" t="s">
        <v>1</v>
      </c>
      <c r="D4852" s="12">
        <v>50</v>
      </c>
      <c r="E4852" s="12">
        <v>140</v>
      </c>
      <c r="F4852" s="12">
        <v>0</v>
      </c>
      <c r="G4852" s="12">
        <v>0</v>
      </c>
      <c r="H4852" s="12">
        <v>0</v>
      </c>
      <c r="I4852" s="13">
        <v>15</v>
      </c>
      <c r="J4852" s="13">
        <v>40</v>
      </c>
      <c r="K4852" s="13">
        <v>90</v>
      </c>
      <c r="L4852" s="13">
        <v>0</v>
      </c>
      <c r="M4852" s="13">
        <v>0</v>
      </c>
      <c r="N4852" s="14">
        <f>D4852*$D$9</f>
        <v>65</v>
      </c>
      <c r="O4852" s="14">
        <f>E4852*$E$9</f>
        <v>210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71.5</v>
      </c>
      <c r="T4852" s="14">
        <f>(O4852/100)*(K4852*$K$9)</f>
        <v>378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0"/>
        <v>136.5</v>
      </c>
      <c r="Y4852" s="14">
        <f t="shared" si="1531"/>
        <v>588</v>
      </c>
      <c r="Z4852" s="14">
        <f t="shared" si="1532"/>
        <v>0</v>
      </c>
      <c r="AA4852" s="14">
        <f t="shared" si="1533"/>
        <v>0</v>
      </c>
      <c r="AB4852" s="14">
        <f t="shared" si="1535"/>
        <v>0</v>
      </c>
      <c r="AC4852" s="15">
        <f t="shared" si="1534"/>
        <v>724.5</v>
      </c>
      <c r="AD4852" s="48">
        <f>(ROUND(AC4852-AC4846,1)/AC4846)</f>
        <v>0.18382352941176472</v>
      </c>
    </row>
    <row r="4853" spans="1:30">
      <c r="A4853" s="99" t="s">
        <v>829</v>
      </c>
      <c r="B4853" s="91"/>
      <c r="C4853" s="21" t="s">
        <v>2</v>
      </c>
      <c r="D4853" s="12">
        <v>50</v>
      </c>
      <c r="E4853" s="12">
        <v>0</v>
      </c>
      <c r="F4853" s="12">
        <v>140</v>
      </c>
      <c r="G4853" s="12">
        <v>0</v>
      </c>
      <c r="H4853" s="12">
        <v>0</v>
      </c>
      <c r="I4853" s="13">
        <v>15</v>
      </c>
      <c r="J4853" s="13">
        <v>40</v>
      </c>
      <c r="K4853" s="13">
        <v>50</v>
      </c>
      <c r="L4853" s="13">
        <v>50</v>
      </c>
      <c r="M4853" s="13">
        <v>0</v>
      </c>
      <c r="N4853" s="14">
        <f>D4853*$D$10</f>
        <v>65</v>
      </c>
      <c r="O4853" s="14">
        <f>E4853*$E$10</f>
        <v>0</v>
      </c>
      <c r="P4853" s="14">
        <f>F4853*$F$10</f>
        <v>210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71.5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0"/>
        <v>136.5</v>
      </c>
      <c r="Y4853" s="14">
        <f t="shared" si="1531"/>
        <v>0</v>
      </c>
      <c r="Z4853" s="14">
        <f t="shared" si="1532"/>
        <v>630</v>
      </c>
      <c r="AA4853" s="14">
        <f t="shared" si="1533"/>
        <v>0</v>
      </c>
      <c r="AB4853" s="14">
        <f t="shared" si="1535"/>
        <v>0</v>
      </c>
      <c r="AC4853" s="15">
        <f t="shared" si="1534"/>
        <v>766.5</v>
      </c>
      <c r="AD4853" s="48">
        <f>(ROUND(AC4853-AC4846,1)/AC4846)</f>
        <v>0.25245098039215685</v>
      </c>
    </row>
    <row r="4854" spans="1:30">
      <c r="A4854" s="99" t="s">
        <v>830</v>
      </c>
      <c r="B4854" s="91"/>
      <c r="C4854" s="21" t="s">
        <v>3</v>
      </c>
      <c r="D4854" s="12">
        <v>50</v>
      </c>
      <c r="E4854" s="12">
        <v>0</v>
      </c>
      <c r="F4854" s="12">
        <v>0</v>
      </c>
      <c r="G4854" s="12">
        <v>140</v>
      </c>
      <c r="H4854" s="12">
        <v>0</v>
      </c>
      <c r="I4854" s="13">
        <v>15</v>
      </c>
      <c r="J4854" s="13">
        <v>40</v>
      </c>
      <c r="K4854" s="13">
        <v>0</v>
      </c>
      <c r="L4854" s="13">
        <v>90</v>
      </c>
      <c r="M4854" s="13">
        <v>0</v>
      </c>
      <c r="N4854" s="14">
        <f>D4854*$D$11</f>
        <v>65</v>
      </c>
      <c r="O4854" s="14">
        <f>E4854*$E$11</f>
        <v>0</v>
      </c>
      <c r="P4854" s="14">
        <f>F4854*$F$11</f>
        <v>0</v>
      </c>
      <c r="Q4854" s="14">
        <f>G4854*$G$11</f>
        <v>210</v>
      </c>
      <c r="R4854" s="14">
        <f>H4854*$H$11</f>
        <v>0</v>
      </c>
      <c r="S4854" s="14">
        <f>(N4854/100)*(I4854*$I$11)+(N4854/100)*(J4854*$J$11)</f>
        <v>71.5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378</v>
      </c>
      <c r="W4854" s="14">
        <f>(R4854/100)*(K4854*$K$11)+(R4854/100)*(L4854*$L$11)</f>
        <v>0</v>
      </c>
      <c r="X4854" s="14">
        <f t="shared" si="1530"/>
        <v>136.5</v>
      </c>
      <c r="Y4854" s="14">
        <f t="shared" si="1531"/>
        <v>0</v>
      </c>
      <c r="Z4854" s="14">
        <f t="shared" si="1532"/>
        <v>0</v>
      </c>
      <c r="AA4854" s="14">
        <f t="shared" si="1533"/>
        <v>588</v>
      </c>
      <c r="AB4854" s="14">
        <f t="shared" si="1535"/>
        <v>0</v>
      </c>
      <c r="AC4854" s="15">
        <f t="shared" si="1534"/>
        <v>724.5</v>
      </c>
      <c r="AD4854" s="48">
        <f>(ROUND(AC4854-AC4846,1)/AC4846)</f>
        <v>0.18382352941176472</v>
      </c>
    </row>
    <row r="4855" spans="1:30">
      <c r="A4855" s="99" t="s">
        <v>831</v>
      </c>
      <c r="B4855" s="91"/>
      <c r="C4855" s="21" t="s">
        <v>4</v>
      </c>
      <c r="D4855" s="12">
        <v>50</v>
      </c>
      <c r="E4855" s="12">
        <v>0</v>
      </c>
      <c r="F4855" s="12">
        <v>0</v>
      </c>
      <c r="G4855" s="12">
        <v>0</v>
      </c>
      <c r="H4855" s="12">
        <v>140</v>
      </c>
      <c r="I4855" s="13">
        <v>15</v>
      </c>
      <c r="J4855" s="13">
        <v>40</v>
      </c>
      <c r="K4855" s="13">
        <v>45</v>
      </c>
      <c r="L4855" s="13">
        <v>45</v>
      </c>
      <c r="M4855" s="13">
        <v>0</v>
      </c>
      <c r="N4855" s="14">
        <f>D4855*$D$12</f>
        <v>65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210</v>
      </c>
      <c r="S4855" s="14">
        <f>(N4855/100)*(I4855*$I$12)+(N4855/100)*(J4855*$J$12)</f>
        <v>71.5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378</v>
      </c>
      <c r="X4855" s="14">
        <f t="shared" si="1530"/>
        <v>136.5</v>
      </c>
      <c r="Y4855" s="14">
        <f t="shared" si="1531"/>
        <v>0</v>
      </c>
      <c r="Z4855" s="14">
        <f t="shared" si="1532"/>
        <v>0</v>
      </c>
      <c r="AA4855" s="14">
        <f t="shared" si="1533"/>
        <v>0</v>
      </c>
      <c r="AB4855" s="14">
        <f t="shared" si="1535"/>
        <v>588</v>
      </c>
      <c r="AC4855" s="15">
        <f t="shared" si="1534"/>
        <v>724.5</v>
      </c>
      <c r="AD4855" s="48">
        <f>(ROUND(AC4855-AC4846,1)/AC4846)</f>
        <v>0.18382352941176472</v>
      </c>
    </row>
    <row r="4856" spans="1:30">
      <c r="A4856" s="99" t="s">
        <v>832</v>
      </c>
      <c r="B4856" s="91"/>
      <c r="C4856" s="21" t="s">
        <v>327</v>
      </c>
      <c r="D4856" s="12">
        <v>100</v>
      </c>
      <c r="E4856" s="12">
        <v>0</v>
      </c>
      <c r="F4856" s="12">
        <v>60</v>
      </c>
      <c r="G4856" s="12">
        <v>0</v>
      </c>
      <c r="H4856" s="12">
        <v>0</v>
      </c>
      <c r="I4856" s="13">
        <v>15</v>
      </c>
      <c r="J4856" s="13">
        <v>40</v>
      </c>
      <c r="K4856" s="13">
        <v>15</v>
      </c>
      <c r="L4856" s="13">
        <v>15</v>
      </c>
      <c r="M4856" s="13">
        <v>50</v>
      </c>
      <c r="N4856" s="14">
        <f>D4856*$D$13</f>
        <v>150</v>
      </c>
      <c r="O4856" s="14">
        <f>E4856*$E$13</f>
        <v>0</v>
      </c>
      <c r="P4856" s="14">
        <f>F4856*$F$13</f>
        <v>90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315</v>
      </c>
      <c r="T4856" s="14">
        <f>(O4856/100)*(K4856*$K$13)+(O4856/100)*(M4856*$M$13)</f>
        <v>0</v>
      </c>
      <c r="U4856" s="14">
        <f>(P4856/100)*(K4856*$K$13)+(P4856/100)*(L4856*$L$13)+(P4856/100)*(M4856*$M$13)</f>
        <v>144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465</v>
      </c>
      <c r="Y4856" s="14">
        <f t="shared" si="1531"/>
        <v>0</v>
      </c>
      <c r="Z4856" s="14">
        <f t="shared" si="1532"/>
        <v>234</v>
      </c>
      <c r="AA4856" s="14">
        <f t="shared" si="1533"/>
        <v>0</v>
      </c>
      <c r="AB4856" s="14">
        <f t="shared" si="1535"/>
        <v>0</v>
      </c>
      <c r="AC4856" s="15">
        <f t="shared" si="1534"/>
        <v>699</v>
      </c>
      <c r="AD4856" s="48">
        <f>(ROUND(AC4856-AC4846,1)/AC4846)</f>
        <v>0.14215686274509803</v>
      </c>
    </row>
    <row r="4857" spans="1:30">
      <c r="A4857" s="99" t="s">
        <v>833</v>
      </c>
      <c r="B4857" s="91"/>
      <c r="C4857" s="21" t="s">
        <v>328</v>
      </c>
      <c r="D4857" s="12">
        <v>130</v>
      </c>
      <c r="E4857" s="12">
        <v>0</v>
      </c>
      <c r="F4857" s="12">
        <v>0</v>
      </c>
      <c r="G4857" s="12">
        <v>0</v>
      </c>
      <c r="H4857" s="12">
        <v>0</v>
      </c>
      <c r="I4857" s="13">
        <v>15</v>
      </c>
      <c r="J4857" s="13">
        <v>40</v>
      </c>
      <c r="K4857" s="13">
        <v>80</v>
      </c>
      <c r="L4857" s="13">
        <v>0</v>
      </c>
      <c r="M4857" s="13">
        <v>0</v>
      </c>
      <c r="N4857" s="14">
        <f>D4857*$D$14</f>
        <v>195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526.5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30"/>
        <v>721.5</v>
      </c>
      <c r="Y4857" s="14">
        <f t="shared" si="1531"/>
        <v>0</v>
      </c>
      <c r="Z4857" s="14">
        <f t="shared" si="1532"/>
        <v>0</v>
      </c>
      <c r="AA4857" s="14">
        <f t="shared" si="1533"/>
        <v>0</v>
      </c>
      <c r="AB4857" s="14">
        <f t="shared" si="1535"/>
        <v>0</v>
      </c>
      <c r="AC4857" s="15">
        <f t="shared" si="1534"/>
        <v>721.5</v>
      </c>
      <c r="AD4857" s="48">
        <f>(ROUND(AC4857-AC4846,1)/AC4846)</f>
        <v>0.17892156862745098</v>
      </c>
    </row>
    <row r="4858" spans="1:30">
      <c r="A4858" s="99"/>
      <c r="B4858" s="91">
        <v>600</v>
      </c>
      <c r="C4858" s="21" t="s">
        <v>329</v>
      </c>
      <c r="D4858" s="12">
        <v>130</v>
      </c>
      <c r="E4858" s="12">
        <v>0</v>
      </c>
      <c r="F4858" s="12">
        <v>0</v>
      </c>
      <c r="G4858" s="12">
        <v>0</v>
      </c>
      <c r="H4858" s="12">
        <v>0</v>
      </c>
      <c r="I4858" s="13">
        <v>15</v>
      </c>
      <c r="J4858" s="13">
        <v>40</v>
      </c>
      <c r="K4858" s="13">
        <v>0</v>
      </c>
      <c r="L4858" s="13">
        <v>80</v>
      </c>
      <c r="M4858" s="13">
        <v>0</v>
      </c>
      <c r="N4858" s="14">
        <f>D4858*$D$15</f>
        <v>195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526.5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0"/>
        <v>721.5</v>
      </c>
      <c r="Y4858" s="14">
        <f t="shared" si="1531"/>
        <v>0</v>
      </c>
      <c r="Z4858" s="14">
        <f t="shared" si="1532"/>
        <v>0</v>
      </c>
      <c r="AA4858" s="14">
        <f t="shared" si="1533"/>
        <v>0</v>
      </c>
      <c r="AB4858" s="14">
        <f t="shared" si="1535"/>
        <v>0</v>
      </c>
      <c r="AC4858" s="15">
        <f t="shared" si="1534"/>
        <v>721.5</v>
      </c>
      <c r="AD4858" s="48">
        <f>(ROUND(AC4858-AC4846,1)/AC4846)</f>
        <v>0.17892156862745098</v>
      </c>
    </row>
    <row r="4859" spans="1:30">
      <c r="A4859" s="99"/>
      <c r="B4859" s="91"/>
      <c r="C4859" s="21" t="s">
        <v>325</v>
      </c>
      <c r="D4859" s="12">
        <v>100</v>
      </c>
      <c r="E4859" s="12">
        <v>0</v>
      </c>
      <c r="F4859" s="12">
        <v>60</v>
      </c>
      <c r="G4859" s="12">
        <v>0</v>
      </c>
      <c r="H4859" s="12">
        <v>0</v>
      </c>
      <c r="I4859" s="13">
        <v>15</v>
      </c>
      <c r="J4859" s="13">
        <v>75</v>
      </c>
      <c r="K4859" s="13">
        <v>15</v>
      </c>
      <c r="L4859" s="13">
        <v>15</v>
      </c>
      <c r="M4859" s="13">
        <v>0</v>
      </c>
      <c r="N4859" s="14">
        <f>D4859*$D$16</f>
        <v>160</v>
      </c>
      <c r="O4859" s="14">
        <f>E4859*$E$16</f>
        <v>0</v>
      </c>
      <c r="P4859" s="14">
        <f>F4859*$F$16</f>
        <v>96</v>
      </c>
      <c r="Q4859" s="14">
        <f>G4859*$G$16</f>
        <v>0</v>
      </c>
      <c r="R4859" s="14">
        <f>H4859*$H$16</f>
        <v>0</v>
      </c>
      <c r="S4859" s="14">
        <f>(N4859/100)*(I4859*$I$16)+(N4859/100)*(J4859*$J$16)</f>
        <v>444</v>
      </c>
      <c r="T4859" s="14">
        <f>(O4859/100)*(K4859*$K$16)</f>
        <v>0</v>
      </c>
      <c r="U4859" s="14">
        <f>(P4859/100)*(K4859*$K$16)+(P4859/100)*(L4859*$L$16)</f>
        <v>57.599999999999994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0"/>
        <v>604</v>
      </c>
      <c r="Y4859" s="14">
        <f t="shared" si="1531"/>
        <v>0</v>
      </c>
      <c r="Z4859" s="14">
        <f t="shared" si="1532"/>
        <v>153.6</v>
      </c>
      <c r="AA4859" s="14">
        <f t="shared" si="1533"/>
        <v>0</v>
      </c>
      <c r="AB4859" s="14">
        <f t="shared" si="1535"/>
        <v>0</v>
      </c>
      <c r="AC4859" s="15">
        <f t="shared" si="1534"/>
        <v>757.6</v>
      </c>
      <c r="AD4859" s="48">
        <f>(ROUND(AC4859-AC4846,1)/AC4846)</f>
        <v>0.23790849673202613</v>
      </c>
    </row>
    <row r="4860" spans="1:30">
      <c r="A4860" s="99"/>
      <c r="B4860" s="91"/>
      <c r="C4860" s="21" t="s">
        <v>326</v>
      </c>
      <c r="D4860" s="12">
        <v>100</v>
      </c>
      <c r="E4860" s="12">
        <v>0</v>
      </c>
      <c r="F4860" s="12">
        <v>60</v>
      </c>
      <c r="G4860" s="12">
        <v>0</v>
      </c>
      <c r="H4860" s="12">
        <v>0</v>
      </c>
      <c r="I4860" s="13">
        <v>50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D4860*$D$17</f>
        <v>160</v>
      </c>
      <c r="O4860" s="14">
        <f>E4860*$E$17</f>
        <v>0</v>
      </c>
      <c r="P4860" s="14">
        <f>F4860*$F$17</f>
        <v>96</v>
      </c>
      <c r="Q4860" s="14">
        <f>G4860*$G$17</f>
        <v>0</v>
      </c>
      <c r="R4860" s="14">
        <f>H4860*$H$17</f>
        <v>0</v>
      </c>
      <c r="S4860" s="14">
        <f>(N4860/100)*(I4860*$I$17)+(N4860/100)*(J4860*$J$17)</f>
        <v>344</v>
      </c>
      <c r="T4860" s="14">
        <f>(O4860/100)*(K4860*$K$17)</f>
        <v>0</v>
      </c>
      <c r="U4860" s="14">
        <f>(P4860/100)*(K4860*$K$17)+(P4860/100)*(L4860*$L$17)</f>
        <v>57.599999999999994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0"/>
        <v>504</v>
      </c>
      <c r="Y4860" s="14">
        <f t="shared" si="1531"/>
        <v>0</v>
      </c>
      <c r="Z4860" s="14">
        <f t="shared" si="1532"/>
        <v>153.6</v>
      </c>
      <c r="AA4860" s="14">
        <f t="shared" si="1533"/>
        <v>0</v>
      </c>
      <c r="AB4860" s="14">
        <f t="shared" si="1535"/>
        <v>0</v>
      </c>
      <c r="AC4860" s="15">
        <f t="shared" si="1534"/>
        <v>657.6</v>
      </c>
      <c r="AD4860" s="48">
        <f>(ROUND(AC4860-AC4846,1)/AC4846)</f>
        <v>7.4509803921568626E-2</v>
      </c>
    </row>
    <row r="4861" spans="1:30">
      <c r="A4861" s="106" t="s">
        <v>0</v>
      </c>
      <c r="B4861" s="92" t="s">
        <v>1016</v>
      </c>
      <c r="C4861" s="50" t="s">
        <v>241</v>
      </c>
      <c r="D4861" s="11">
        <v>50</v>
      </c>
      <c r="E4861" s="11">
        <v>50</v>
      </c>
      <c r="F4861" s="11">
        <v>50</v>
      </c>
      <c r="G4861" s="11">
        <v>50</v>
      </c>
      <c r="H4861" s="11">
        <v>50</v>
      </c>
      <c r="I4861" s="51">
        <v>10</v>
      </c>
      <c r="J4861" s="51">
        <v>10</v>
      </c>
      <c r="K4861" s="51">
        <v>10</v>
      </c>
      <c r="L4861" s="51">
        <v>10</v>
      </c>
      <c r="M4861" s="51">
        <v>0</v>
      </c>
      <c r="N4861" s="52">
        <f>D4861*$D$3</f>
        <v>100</v>
      </c>
      <c r="O4861" s="52">
        <f>E4861*$E$3</f>
        <v>100</v>
      </c>
      <c r="P4861" s="52">
        <f>F4861*$F$3</f>
        <v>100</v>
      </c>
      <c r="Q4861" s="52">
        <f>G4861*$G$3</f>
        <v>100</v>
      </c>
      <c r="R4861" s="52">
        <f>H4861*$H$3</f>
        <v>100</v>
      </c>
      <c r="S4861" s="52">
        <f>(N4861/100)*(I4861*$I$3)+(N4861/100)*(J4861*$J$3)</f>
        <v>40</v>
      </c>
      <c r="T4861" s="52">
        <f>(O4861/100)*(K4861*$K$3)</f>
        <v>20</v>
      </c>
      <c r="U4861" s="52">
        <f>(P4861/100)*(K4861*$K$3)+(P4861/100)*(L4861*$L$3)</f>
        <v>40</v>
      </c>
      <c r="V4861" s="52">
        <f>(Q4861/100)*(L4861*$L$3)</f>
        <v>20</v>
      </c>
      <c r="W4861" s="52">
        <f>(R4861/100)*(K4861*$K$3)+(R4861/100)*(L4861*$L$3)</f>
        <v>40</v>
      </c>
      <c r="X4861" s="52">
        <f t="shared" si="1530"/>
        <v>140</v>
      </c>
      <c r="Y4861" s="52">
        <f t="shared" si="1531"/>
        <v>120</v>
      </c>
      <c r="Z4861" s="52">
        <f t="shared" si="1532"/>
        <v>140</v>
      </c>
      <c r="AA4861" s="52">
        <f t="shared" si="1533"/>
        <v>120</v>
      </c>
      <c r="AB4861" s="52">
        <f>R4861+W4861</f>
        <v>140</v>
      </c>
      <c r="AC4861" s="53">
        <f>ROUND(X4861+Y4861+Z4861+AA4861+AB4861,1)</f>
        <v>660</v>
      </c>
      <c r="AD4861" s="58"/>
    </row>
    <row r="4862" spans="1:30">
      <c r="A4862" s="99" t="s">
        <v>800</v>
      </c>
      <c r="B4862" s="93">
        <v>20</v>
      </c>
      <c r="C4862" s="21" t="s">
        <v>324</v>
      </c>
      <c r="D4862" s="12">
        <v>50</v>
      </c>
      <c r="E4862" s="12">
        <v>50</v>
      </c>
      <c r="F4862" s="12">
        <v>50</v>
      </c>
      <c r="G4862" s="12">
        <v>50</v>
      </c>
      <c r="H4862" s="12">
        <v>50</v>
      </c>
      <c r="I4862" s="13">
        <v>75</v>
      </c>
      <c r="J4862" s="13">
        <v>75</v>
      </c>
      <c r="K4862" s="13">
        <v>10</v>
      </c>
      <c r="L4862" s="13">
        <v>10</v>
      </c>
      <c r="M4862" s="13">
        <v>0</v>
      </c>
      <c r="N4862" s="14">
        <f>D4862*$D$4</f>
        <v>80</v>
      </c>
      <c r="O4862" s="14">
        <f>E4862*$E$4</f>
        <v>80</v>
      </c>
      <c r="P4862" s="14">
        <f>F4862*$F$4</f>
        <v>80</v>
      </c>
      <c r="Q4862" s="14">
        <f>G4862*$G$4</f>
        <v>80</v>
      </c>
      <c r="R4862" s="14">
        <f>H4862*$H$4</f>
        <v>80</v>
      </c>
      <c r="S4862" s="14">
        <f>(N4862/100)*(I4862*$I$4)+(N4862/100)*(J4862*$J$4)</f>
        <v>300</v>
      </c>
      <c r="T4862" s="14">
        <f>(O4862/100)*(K4862*$K$4)</f>
        <v>16</v>
      </c>
      <c r="U4862" s="14">
        <f>(P4862/100)*(K4862*$K$4)+(P4862/100)*(L4862*$L$4)</f>
        <v>32</v>
      </c>
      <c r="V4862" s="14">
        <f>(Q4862/100)*(L4862*$L$4)</f>
        <v>16</v>
      </c>
      <c r="W4862" s="14">
        <f>(R4862/100)*(K4862*$K$4)+(R4862/100)*(L4862*$L$4)</f>
        <v>32</v>
      </c>
      <c r="X4862" s="14">
        <f t="shared" si="1530"/>
        <v>380</v>
      </c>
      <c r="Y4862" s="14">
        <f t="shared" si="1531"/>
        <v>96</v>
      </c>
      <c r="Z4862" s="14">
        <f t="shared" si="1532"/>
        <v>112</v>
      </c>
      <c r="AA4862" s="14">
        <f t="shared" si="1533"/>
        <v>96</v>
      </c>
      <c r="AB4862" s="14">
        <f>R4862+W4862</f>
        <v>112</v>
      </c>
      <c r="AC4862" s="15">
        <f>ROUND(X4862+Y4862+Z4862+AA4862+AB4862,1)</f>
        <v>796</v>
      </c>
      <c r="AD4862" s="48">
        <f>(ROUND(AC4862-AC4861,1)/AC4861)</f>
        <v>0.20606060606060606</v>
      </c>
    </row>
    <row r="4863" spans="1:30">
      <c r="A4863" s="99" t="s">
        <v>801</v>
      </c>
      <c r="B4863" s="93">
        <v>20</v>
      </c>
      <c r="C4863" s="21" t="s">
        <v>834</v>
      </c>
      <c r="D4863" s="12">
        <v>50</v>
      </c>
      <c r="E4863" s="12">
        <v>50</v>
      </c>
      <c r="F4863" s="12">
        <v>50</v>
      </c>
      <c r="G4863" s="12">
        <v>50</v>
      </c>
      <c r="H4863" s="12">
        <v>50</v>
      </c>
      <c r="I4863" s="13">
        <v>10</v>
      </c>
      <c r="J4863" s="13">
        <v>10</v>
      </c>
      <c r="K4863" s="13">
        <v>10</v>
      </c>
      <c r="L4863" s="13">
        <v>10</v>
      </c>
      <c r="M4863" s="13">
        <v>0</v>
      </c>
      <c r="N4863" s="14">
        <f>D4863*$D$5</f>
        <v>100</v>
      </c>
      <c r="O4863" s="14">
        <f>E4863*$E$5</f>
        <v>100</v>
      </c>
      <c r="P4863" s="14">
        <f>F4863*$F$5</f>
        <v>100</v>
      </c>
      <c r="Q4863" s="14">
        <f>G4863*$G$5</f>
        <v>100</v>
      </c>
      <c r="R4863" s="14">
        <f>H4863*$H$5</f>
        <v>100</v>
      </c>
      <c r="S4863" s="14">
        <f>(N4863/100)*(I4863*$I$5)+(N4863/100)*(J4863*$J$5)</f>
        <v>36</v>
      </c>
      <c r="T4863" s="14">
        <f>(O4863/100)*(K4863*$K$5)</f>
        <v>18</v>
      </c>
      <c r="U4863" s="14">
        <f>(P4863/100)*(K4863*$K$5)+(P4863/100)*(L4863*$L$5)</f>
        <v>36</v>
      </c>
      <c r="V4863" s="14">
        <f>(Q4863/100)*(L4863*$L$5)</f>
        <v>18</v>
      </c>
      <c r="W4863" s="14">
        <f>(R4863/100)*(K4863*$K$5)+(R4863/100)*(L4863*$L$5)</f>
        <v>36</v>
      </c>
      <c r="X4863" s="14">
        <f t="shared" si="1530"/>
        <v>136</v>
      </c>
      <c r="Y4863" s="14">
        <f t="shared" si="1531"/>
        <v>118</v>
      </c>
      <c r="Z4863" s="14">
        <f t="shared" si="1532"/>
        <v>136</v>
      </c>
      <c r="AA4863" s="14">
        <f t="shared" si="1533"/>
        <v>118</v>
      </c>
      <c r="AB4863" s="14">
        <f>R4863+W4863</f>
        <v>136</v>
      </c>
      <c r="AC4863" s="15">
        <f t="shared" ref="AC4863:AC4875" si="1536">ROUND(X4863+Y4863+Z4863+AA4863+AB4863,1)</f>
        <v>644</v>
      </c>
      <c r="AD4863" s="48">
        <f>(ROUND(AC4863-AC4861,1)/AC4861)</f>
        <v>-2.4242424242424242E-2</v>
      </c>
    </row>
    <row r="4864" spans="1:30">
      <c r="A4864" s="99" t="s">
        <v>802</v>
      </c>
      <c r="B4864" s="93">
        <v>20</v>
      </c>
      <c r="C4864" s="21" t="s">
        <v>337</v>
      </c>
      <c r="D4864" s="12">
        <v>50</v>
      </c>
      <c r="E4864" s="12">
        <v>50</v>
      </c>
      <c r="F4864" s="12">
        <v>50</v>
      </c>
      <c r="G4864" s="12">
        <v>50</v>
      </c>
      <c r="H4864" s="12">
        <v>50</v>
      </c>
      <c r="I4864" s="13">
        <v>10</v>
      </c>
      <c r="J4864" s="13">
        <v>10</v>
      </c>
      <c r="K4864" s="13">
        <v>10</v>
      </c>
      <c r="L4864" s="13">
        <v>10</v>
      </c>
      <c r="M4864" s="13">
        <v>0</v>
      </c>
      <c r="N4864" s="14">
        <f>D4864*$D$6</f>
        <v>100</v>
      </c>
      <c r="O4864" s="14">
        <f>E4864*$E$6</f>
        <v>100</v>
      </c>
      <c r="P4864" s="14">
        <f>F4864*$F$6</f>
        <v>100</v>
      </c>
      <c r="Q4864" s="14">
        <f>G4864*$G$6</f>
        <v>100</v>
      </c>
      <c r="R4864" s="14">
        <f>H4864*$H$6</f>
        <v>100</v>
      </c>
      <c r="S4864" s="14">
        <f>(N4864/100)*(I4864*$I$6)+(N4864/100)*(J4864*$J$6)</f>
        <v>36</v>
      </c>
      <c r="T4864" s="14">
        <f>(O4864/100)*(K4864*$K$6)</f>
        <v>18</v>
      </c>
      <c r="U4864" s="14">
        <f>(P4864/100)*(K4864*$K$6)+(P4864/100)*(L4864*$L$6)</f>
        <v>36</v>
      </c>
      <c r="V4864" s="14">
        <f>(Q4864/100)*(L4864*$L$6)</f>
        <v>18</v>
      </c>
      <c r="W4864" s="14">
        <f>(R4864/100)*(K4864*$K$6)+(R4864/100)*(L4864*$L$6)</f>
        <v>36</v>
      </c>
      <c r="X4864" s="14">
        <f t="shared" si="1530"/>
        <v>136</v>
      </c>
      <c r="Y4864" s="14">
        <f t="shared" si="1531"/>
        <v>118</v>
      </c>
      <c r="Z4864" s="14">
        <f t="shared" si="1532"/>
        <v>136</v>
      </c>
      <c r="AA4864" s="14">
        <f t="shared" si="1533"/>
        <v>118</v>
      </c>
      <c r="AB4864" s="14">
        <f t="shared" ref="AB4864:AB4875" si="1537">R4864+W4864</f>
        <v>136</v>
      </c>
      <c r="AC4864" s="15">
        <f t="shared" si="1536"/>
        <v>644</v>
      </c>
      <c r="AD4864" s="48">
        <f>(ROUND(AC4864-AC4861,1)/AC4861)</f>
        <v>-2.4242424242424242E-2</v>
      </c>
    </row>
    <row r="4865" spans="1:30">
      <c r="A4865" s="99" t="s">
        <v>803</v>
      </c>
      <c r="B4865" s="93">
        <v>20</v>
      </c>
      <c r="C4865" s="21" t="s">
        <v>338</v>
      </c>
      <c r="D4865" s="12">
        <v>50</v>
      </c>
      <c r="E4865" s="12">
        <v>50</v>
      </c>
      <c r="F4865" s="12">
        <v>50</v>
      </c>
      <c r="G4865" s="12">
        <v>50</v>
      </c>
      <c r="H4865" s="12">
        <v>50</v>
      </c>
      <c r="I4865" s="13">
        <v>10</v>
      </c>
      <c r="J4865" s="13">
        <v>10</v>
      </c>
      <c r="K4865" s="13">
        <v>10</v>
      </c>
      <c r="L4865" s="13">
        <v>10</v>
      </c>
      <c r="M4865" s="13">
        <v>0</v>
      </c>
      <c r="N4865" s="14">
        <f>D4865*$D$7</f>
        <v>100</v>
      </c>
      <c r="O4865" s="14">
        <f>E4865*$E$7</f>
        <v>100</v>
      </c>
      <c r="P4865" s="14">
        <f>F4865*$F$7</f>
        <v>100</v>
      </c>
      <c r="Q4865" s="14">
        <f>G4865*$G$7</f>
        <v>100</v>
      </c>
      <c r="R4865" s="14">
        <f>H4865*$H$7</f>
        <v>100</v>
      </c>
      <c r="S4865" s="14">
        <f>(N4865/100)*(I4865*$I$7)+(N4865/100)*(J4865*$J$7)</f>
        <v>36</v>
      </c>
      <c r="T4865" s="14">
        <f>(O4865/100)*(K4865*$K$7)</f>
        <v>18</v>
      </c>
      <c r="U4865" s="14">
        <f>(P4865/100)*(K4865*$K$7)+(P4865/100)*(L4865*$L$7)</f>
        <v>36</v>
      </c>
      <c r="V4865" s="14">
        <f>(Q4865/100)*(L4865*$L$7)</f>
        <v>18</v>
      </c>
      <c r="W4865" s="14">
        <f>(R4865/100)*(K4865*$K$7)+(R4865/100)*(L4865*$L$7)</f>
        <v>36</v>
      </c>
      <c r="X4865" s="14">
        <f t="shared" si="1530"/>
        <v>136</v>
      </c>
      <c r="Y4865" s="14">
        <f t="shared" si="1531"/>
        <v>118</v>
      </c>
      <c r="Z4865" s="14">
        <f t="shared" si="1532"/>
        <v>136</v>
      </c>
      <c r="AA4865" s="14">
        <f t="shared" si="1533"/>
        <v>118</v>
      </c>
      <c r="AB4865" s="14">
        <f t="shared" si="1537"/>
        <v>136</v>
      </c>
      <c r="AC4865" s="15">
        <f t="shared" si="1536"/>
        <v>644</v>
      </c>
      <c r="AD4865" s="48">
        <f>(ROUND(AC4865-AC4861,1)/AC4861)</f>
        <v>-2.4242424242424242E-2</v>
      </c>
    </row>
    <row r="4866" spans="1:30">
      <c r="A4866" s="99" t="s">
        <v>653</v>
      </c>
      <c r="B4866" s="93"/>
      <c r="C4866" s="21" t="s">
        <v>339</v>
      </c>
      <c r="D4866" s="12">
        <v>50</v>
      </c>
      <c r="E4866" s="12">
        <v>50</v>
      </c>
      <c r="F4866" s="12">
        <v>50</v>
      </c>
      <c r="G4866" s="12">
        <v>50</v>
      </c>
      <c r="H4866" s="12">
        <v>50</v>
      </c>
      <c r="I4866" s="13">
        <v>10</v>
      </c>
      <c r="J4866" s="13">
        <v>10</v>
      </c>
      <c r="K4866" s="13">
        <v>10</v>
      </c>
      <c r="L4866" s="13">
        <v>10</v>
      </c>
      <c r="M4866" s="13">
        <v>0</v>
      </c>
      <c r="N4866" s="14">
        <f>D4866*$D$8</f>
        <v>100</v>
      </c>
      <c r="O4866" s="14">
        <f>E4866*$E$8</f>
        <v>100</v>
      </c>
      <c r="P4866" s="14">
        <f>F4866*$F$8</f>
        <v>100</v>
      </c>
      <c r="Q4866" s="14">
        <f>G4866*$G$8</f>
        <v>100</v>
      </c>
      <c r="R4866" s="14">
        <f>H4866*$H$8</f>
        <v>100</v>
      </c>
      <c r="S4866" s="14">
        <f>(N4866/100)*(I4866*$I$8)+(N4866/100)*(J4866*$J$8)</f>
        <v>36</v>
      </c>
      <c r="T4866" s="14">
        <f>(O4866/100)*(K4866*$K$8)</f>
        <v>18</v>
      </c>
      <c r="U4866" s="14">
        <f>(P4866/100)*(K4866*$K$8)+(P4866/100)*(L4866*$L$8)</f>
        <v>36</v>
      </c>
      <c r="V4866" s="14">
        <f>(Q4866/100)*(L4866*$L$8)</f>
        <v>18</v>
      </c>
      <c r="W4866" s="14">
        <f>(R4866/100)*(K4866*$K$8)+(R4866/100)*(L4866*$L$8)</f>
        <v>36</v>
      </c>
      <c r="X4866" s="14">
        <f t="shared" si="1530"/>
        <v>136</v>
      </c>
      <c r="Y4866" s="14">
        <f t="shared" si="1531"/>
        <v>118</v>
      </c>
      <c r="Z4866" s="14">
        <f t="shared" si="1532"/>
        <v>136</v>
      </c>
      <c r="AA4866" s="14">
        <f t="shared" si="1533"/>
        <v>118</v>
      </c>
      <c r="AB4866" s="14">
        <f t="shared" si="1537"/>
        <v>136</v>
      </c>
      <c r="AC4866" s="15">
        <f t="shared" si="1536"/>
        <v>644</v>
      </c>
      <c r="AD4866" s="48">
        <f>(ROUND(AC4866-AC4861,1)/AC4861)</f>
        <v>-2.4242424242424242E-2</v>
      </c>
    </row>
    <row r="4867" spans="1:30">
      <c r="A4867" s="99" t="s">
        <v>594</v>
      </c>
      <c r="B4867" s="93"/>
      <c r="C4867" s="21" t="s">
        <v>1</v>
      </c>
      <c r="D4867" s="12">
        <v>25</v>
      </c>
      <c r="E4867" s="12">
        <v>200</v>
      </c>
      <c r="F4867" s="12">
        <v>0</v>
      </c>
      <c r="G4867" s="12">
        <v>0</v>
      </c>
      <c r="H4867" s="12">
        <v>0</v>
      </c>
      <c r="I4867" s="13">
        <v>10</v>
      </c>
      <c r="J4867" s="13">
        <v>10</v>
      </c>
      <c r="K4867" s="13">
        <v>70</v>
      </c>
      <c r="L4867" s="13">
        <v>0</v>
      </c>
      <c r="M4867" s="13">
        <v>0</v>
      </c>
      <c r="N4867" s="14">
        <f>D4867*$D$9</f>
        <v>32.5</v>
      </c>
      <c r="O4867" s="14">
        <f>E4867*$E$9</f>
        <v>300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13</v>
      </c>
      <c r="T4867" s="14">
        <f>(O4867/100)*(K4867*$K$9)</f>
        <v>420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0"/>
        <v>45.5</v>
      </c>
      <c r="Y4867" s="14">
        <f t="shared" si="1531"/>
        <v>720</v>
      </c>
      <c r="Z4867" s="14">
        <f t="shared" si="1532"/>
        <v>0</v>
      </c>
      <c r="AA4867" s="14">
        <f t="shared" si="1533"/>
        <v>0</v>
      </c>
      <c r="AB4867" s="14">
        <f t="shared" si="1537"/>
        <v>0</v>
      </c>
      <c r="AC4867" s="15">
        <f t="shared" si="1536"/>
        <v>765.5</v>
      </c>
      <c r="AD4867" s="48">
        <f>(ROUND(AC4867-AC4861,1)/AC4861)</f>
        <v>0.15984848484848485</v>
      </c>
    </row>
    <row r="4868" spans="1:30">
      <c r="A4868" s="99" t="s">
        <v>829</v>
      </c>
      <c r="B4868" s="93"/>
      <c r="C4868" s="21" t="s">
        <v>2</v>
      </c>
      <c r="D4868" s="12">
        <v>25</v>
      </c>
      <c r="E4868" s="12">
        <v>0</v>
      </c>
      <c r="F4868" s="12">
        <v>200</v>
      </c>
      <c r="G4868" s="12">
        <v>0</v>
      </c>
      <c r="H4868" s="12">
        <v>0</v>
      </c>
      <c r="I4868" s="13">
        <v>10</v>
      </c>
      <c r="J4868" s="13">
        <v>10</v>
      </c>
      <c r="K4868" s="13">
        <v>35</v>
      </c>
      <c r="L4868" s="13">
        <v>35</v>
      </c>
      <c r="M4868" s="13">
        <v>0</v>
      </c>
      <c r="N4868" s="14">
        <f>D4868*$D$10</f>
        <v>32.5</v>
      </c>
      <c r="O4868" s="14">
        <f>E4868*$E$10</f>
        <v>0</v>
      </c>
      <c r="P4868" s="14">
        <f>F4868*$F$10</f>
        <v>300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13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0"/>
        <v>45.5</v>
      </c>
      <c r="Y4868" s="14">
        <f t="shared" si="1531"/>
        <v>0</v>
      </c>
      <c r="Z4868" s="14">
        <f t="shared" si="1532"/>
        <v>720</v>
      </c>
      <c r="AA4868" s="14">
        <f t="shared" si="1533"/>
        <v>0</v>
      </c>
      <c r="AB4868" s="14">
        <f t="shared" si="1537"/>
        <v>0</v>
      </c>
      <c r="AC4868" s="15">
        <f t="shared" si="1536"/>
        <v>765.5</v>
      </c>
      <c r="AD4868" s="48">
        <f>(ROUND(AC4868-AC4861,1)/AC4861)</f>
        <v>0.15984848484848485</v>
      </c>
    </row>
    <row r="4869" spans="1:30">
      <c r="A4869" s="99" t="s">
        <v>830</v>
      </c>
      <c r="B4869" s="93"/>
      <c r="C4869" s="21" t="s">
        <v>3</v>
      </c>
      <c r="D4869" s="12">
        <v>25</v>
      </c>
      <c r="E4869" s="12">
        <v>0</v>
      </c>
      <c r="F4869" s="12">
        <v>0</v>
      </c>
      <c r="G4869" s="12">
        <v>200</v>
      </c>
      <c r="H4869" s="12">
        <v>0</v>
      </c>
      <c r="I4869" s="13">
        <v>10</v>
      </c>
      <c r="J4869" s="13">
        <v>10</v>
      </c>
      <c r="K4869" s="13">
        <v>0</v>
      </c>
      <c r="L4869" s="13">
        <v>70</v>
      </c>
      <c r="M4869" s="13">
        <v>0</v>
      </c>
      <c r="N4869" s="14">
        <f>D4869*$D$11</f>
        <v>32.5</v>
      </c>
      <c r="O4869" s="14">
        <f>E4869*$E$11</f>
        <v>0</v>
      </c>
      <c r="P4869" s="14">
        <f>F4869*$F$11</f>
        <v>0</v>
      </c>
      <c r="Q4869" s="14">
        <f>G4869*$G$11</f>
        <v>300</v>
      </c>
      <c r="R4869" s="14">
        <f>H4869*$H$11</f>
        <v>0</v>
      </c>
      <c r="S4869" s="14">
        <f>(N4869/100)*(I4869*$I$11)+(N4869/100)*(J4869*$J$11)</f>
        <v>13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420</v>
      </c>
      <c r="W4869" s="14">
        <f>(R4869/100)*(K4869*$K$11)+(R4869/100)*(L4869*$L$11)</f>
        <v>0</v>
      </c>
      <c r="X4869" s="14">
        <f t="shared" si="1530"/>
        <v>45.5</v>
      </c>
      <c r="Y4869" s="14">
        <f t="shared" si="1531"/>
        <v>0</v>
      </c>
      <c r="Z4869" s="14">
        <f t="shared" si="1532"/>
        <v>0</v>
      </c>
      <c r="AA4869" s="14">
        <f t="shared" si="1533"/>
        <v>720</v>
      </c>
      <c r="AB4869" s="14">
        <f t="shared" si="1537"/>
        <v>0</v>
      </c>
      <c r="AC4869" s="15">
        <f t="shared" si="1536"/>
        <v>765.5</v>
      </c>
      <c r="AD4869" s="48">
        <f>(ROUND(AC4869-AC4861,1)/AC4861)</f>
        <v>0.15984848484848485</v>
      </c>
    </row>
    <row r="4870" spans="1:30">
      <c r="A4870" s="99" t="s">
        <v>831</v>
      </c>
      <c r="B4870" s="93"/>
      <c r="C4870" s="21" t="s">
        <v>4</v>
      </c>
      <c r="D4870" s="12">
        <v>25</v>
      </c>
      <c r="E4870" s="12">
        <v>0</v>
      </c>
      <c r="F4870" s="12">
        <v>0</v>
      </c>
      <c r="G4870" s="12">
        <v>0</v>
      </c>
      <c r="H4870" s="12">
        <v>200</v>
      </c>
      <c r="I4870" s="13">
        <v>10</v>
      </c>
      <c r="J4870" s="13">
        <v>10</v>
      </c>
      <c r="K4870" s="13">
        <v>35</v>
      </c>
      <c r="L4870" s="13">
        <v>35</v>
      </c>
      <c r="M4870" s="13">
        <v>0</v>
      </c>
      <c r="N4870" s="14">
        <f>D4870*$D$12</f>
        <v>32.5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300</v>
      </c>
      <c r="S4870" s="14">
        <f>(N4870/100)*(I4870*$I$12)+(N4870/100)*(J4870*$J$12)</f>
        <v>13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420</v>
      </c>
      <c r="X4870" s="14">
        <f t="shared" si="1530"/>
        <v>45.5</v>
      </c>
      <c r="Y4870" s="14">
        <f t="shared" si="1531"/>
        <v>0</v>
      </c>
      <c r="Z4870" s="14">
        <f t="shared" si="1532"/>
        <v>0</v>
      </c>
      <c r="AA4870" s="14">
        <f t="shared" si="1533"/>
        <v>0</v>
      </c>
      <c r="AB4870" s="14">
        <f t="shared" si="1537"/>
        <v>720</v>
      </c>
      <c r="AC4870" s="15">
        <f t="shared" si="1536"/>
        <v>765.5</v>
      </c>
      <c r="AD4870" s="48">
        <f>(ROUND(AC4870-AC4861,1)/AC4861)</f>
        <v>0.15984848484848485</v>
      </c>
    </row>
    <row r="4871" spans="1:30">
      <c r="A4871" s="99" t="s">
        <v>832</v>
      </c>
      <c r="B4871" s="93"/>
      <c r="C4871" s="21" t="s">
        <v>327</v>
      </c>
      <c r="D4871" s="12">
        <v>50</v>
      </c>
      <c r="E4871" s="12">
        <v>50</v>
      </c>
      <c r="F4871" s="12">
        <v>50</v>
      </c>
      <c r="G4871" s="12">
        <v>50</v>
      </c>
      <c r="H4871" s="12">
        <v>50</v>
      </c>
      <c r="I4871" s="13">
        <v>10</v>
      </c>
      <c r="J4871" s="13">
        <v>10</v>
      </c>
      <c r="K4871" s="13">
        <v>10</v>
      </c>
      <c r="L4871" s="13">
        <v>10</v>
      </c>
      <c r="M4871" s="13">
        <v>36</v>
      </c>
      <c r="N4871" s="14">
        <f>D4871*$D$13</f>
        <v>75</v>
      </c>
      <c r="O4871" s="14">
        <f>E4871*$E$13</f>
        <v>75</v>
      </c>
      <c r="P4871" s="14">
        <f>F4871*$F$13</f>
        <v>75</v>
      </c>
      <c r="Q4871" s="14">
        <f>G4871*$G$13</f>
        <v>75</v>
      </c>
      <c r="R4871" s="14">
        <f>H4871*$H$13</f>
        <v>75</v>
      </c>
      <c r="S4871" s="14">
        <f>(N4871/100)*(I4871*$I$13)+(N4871/100)*(J4871*$J$13)+(N4871/100)*(M4871*$M$13)</f>
        <v>84</v>
      </c>
      <c r="T4871" s="14">
        <f>(O4871/100)*(K4871*$K$13)+(O4871/100)*(M4871*$M$13)</f>
        <v>69</v>
      </c>
      <c r="U4871" s="14">
        <f>(P4871/100)*(K4871*$K$13)+(P4871/100)*(L4871*$L$13)+(P4871/100)*(M4871*$M$13)</f>
        <v>84</v>
      </c>
      <c r="V4871" s="14">
        <f>(Q4871/100)*(L4871*$L$13)+(Q4871/100)*(M4871*$M$13)</f>
        <v>69</v>
      </c>
      <c r="W4871" s="14">
        <f>(R4871/100)*(K4871*$K$13)+(R4871/100)*(L4871*$L$13)+(R4871/100)*(M4871*$M$13)</f>
        <v>84</v>
      </c>
      <c r="X4871" s="14">
        <f>N4871+S4871</f>
        <v>159</v>
      </c>
      <c r="Y4871" s="14">
        <f t="shared" si="1531"/>
        <v>144</v>
      </c>
      <c r="Z4871" s="14">
        <f t="shared" si="1532"/>
        <v>159</v>
      </c>
      <c r="AA4871" s="14">
        <f t="shared" si="1533"/>
        <v>144</v>
      </c>
      <c r="AB4871" s="14">
        <f t="shared" si="1537"/>
        <v>159</v>
      </c>
      <c r="AC4871" s="15">
        <f t="shared" si="1536"/>
        <v>765</v>
      </c>
      <c r="AD4871" s="48">
        <f>(ROUND(AC4871-AC4861,1)/AC4861)</f>
        <v>0.15909090909090909</v>
      </c>
    </row>
    <row r="4872" spans="1:30">
      <c r="A4872" s="99" t="s">
        <v>833</v>
      </c>
      <c r="B4872" s="93"/>
      <c r="C4872" s="21" t="s">
        <v>328</v>
      </c>
      <c r="D4872" s="12">
        <v>200</v>
      </c>
      <c r="E4872" s="12">
        <v>0</v>
      </c>
      <c r="F4872" s="12">
        <v>0</v>
      </c>
      <c r="G4872" s="12">
        <v>0</v>
      </c>
      <c r="H4872" s="12">
        <v>0</v>
      </c>
      <c r="I4872" s="13">
        <v>10</v>
      </c>
      <c r="J4872" s="13">
        <v>10</v>
      </c>
      <c r="K4872" s="13">
        <v>60</v>
      </c>
      <c r="L4872" s="13">
        <v>0</v>
      </c>
      <c r="M4872" s="13">
        <v>0</v>
      </c>
      <c r="N4872" s="14">
        <f>D4872*$D$14</f>
        <v>300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480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ref="X4872:X4875" si="1538">N4872+S4872</f>
        <v>780</v>
      </c>
      <c r="Y4872" s="14">
        <f t="shared" si="1531"/>
        <v>0</v>
      </c>
      <c r="Z4872" s="14">
        <f t="shared" si="1532"/>
        <v>0</v>
      </c>
      <c r="AA4872" s="14">
        <f t="shared" si="1533"/>
        <v>0</v>
      </c>
      <c r="AB4872" s="14">
        <f t="shared" si="1537"/>
        <v>0</v>
      </c>
      <c r="AC4872" s="15">
        <f t="shared" si="1536"/>
        <v>780</v>
      </c>
      <c r="AD4872" s="48">
        <f>(ROUND(AC4872-AC4861,1)/AC4861)</f>
        <v>0.18181818181818182</v>
      </c>
    </row>
    <row r="4873" spans="1:30">
      <c r="A4873" s="99"/>
      <c r="B4873" s="93"/>
      <c r="C4873" s="21" t="s">
        <v>329</v>
      </c>
      <c r="D4873" s="12">
        <v>200</v>
      </c>
      <c r="E4873" s="12">
        <v>0</v>
      </c>
      <c r="F4873" s="12">
        <v>0</v>
      </c>
      <c r="G4873" s="12">
        <v>0</v>
      </c>
      <c r="H4873" s="12">
        <v>0</v>
      </c>
      <c r="I4873" s="13">
        <v>10</v>
      </c>
      <c r="J4873" s="13">
        <v>10</v>
      </c>
      <c r="K4873" s="13">
        <v>0</v>
      </c>
      <c r="L4873" s="13">
        <v>60</v>
      </c>
      <c r="M4873" s="13">
        <v>0</v>
      </c>
      <c r="N4873" s="14">
        <f>D4873*$D$15</f>
        <v>300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480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8"/>
        <v>780</v>
      </c>
      <c r="Y4873" s="14">
        <f t="shared" si="1531"/>
        <v>0</v>
      </c>
      <c r="Z4873" s="14">
        <f t="shared" si="1532"/>
        <v>0</v>
      </c>
      <c r="AA4873" s="14">
        <f t="shared" si="1533"/>
        <v>0</v>
      </c>
      <c r="AB4873" s="14">
        <f t="shared" si="1537"/>
        <v>0</v>
      </c>
      <c r="AC4873" s="15">
        <f t="shared" si="1536"/>
        <v>780</v>
      </c>
      <c r="AD4873" s="48">
        <f>(ROUND(AC4873-AC4861,1)/AC4861)</f>
        <v>0.18181818181818182</v>
      </c>
    </row>
    <row r="4874" spans="1:30">
      <c r="A4874" s="99"/>
      <c r="B4874" s="93"/>
      <c r="C4874" s="21" t="s">
        <v>325</v>
      </c>
      <c r="D4874" s="12">
        <v>50</v>
      </c>
      <c r="E4874" s="12">
        <v>50</v>
      </c>
      <c r="F4874" s="12">
        <v>50</v>
      </c>
      <c r="G4874" s="12">
        <v>50</v>
      </c>
      <c r="H4874" s="12">
        <v>50</v>
      </c>
      <c r="I4874" s="13">
        <v>10</v>
      </c>
      <c r="J4874" s="13">
        <v>80</v>
      </c>
      <c r="K4874" s="13">
        <v>10</v>
      </c>
      <c r="L4874" s="13">
        <v>10</v>
      </c>
      <c r="M4874" s="13">
        <v>0</v>
      </c>
      <c r="N4874" s="14">
        <f>D4874*$D$16</f>
        <v>80</v>
      </c>
      <c r="O4874" s="14">
        <f>E4874*$E$16</f>
        <v>80</v>
      </c>
      <c r="P4874" s="14">
        <f>F4874*$F$16</f>
        <v>80</v>
      </c>
      <c r="Q4874" s="14">
        <f>G4874*$G$16</f>
        <v>80</v>
      </c>
      <c r="R4874" s="14">
        <f>H4874*$H$16</f>
        <v>80</v>
      </c>
      <c r="S4874" s="14">
        <f>(N4874/100)*(I4874*$I$16)+(N4874/100)*(J4874*$J$16)</f>
        <v>232</v>
      </c>
      <c r="T4874" s="14">
        <f>(O4874/100)*(K4874*$K$16)</f>
        <v>16</v>
      </c>
      <c r="U4874" s="14">
        <f>(P4874/100)*(K4874*$K$16)+(P4874/100)*(L4874*$L$16)</f>
        <v>32</v>
      </c>
      <c r="V4874" s="14">
        <f>(Q4874/100)*(L4874*$L$16)</f>
        <v>16</v>
      </c>
      <c r="W4874" s="14">
        <f>(R4874/100)*(K4874*$K$16)+(R4874/100)*(L4874*$L$16)</f>
        <v>32</v>
      </c>
      <c r="X4874" s="14">
        <f t="shared" si="1538"/>
        <v>312</v>
      </c>
      <c r="Y4874" s="14">
        <f t="shared" si="1531"/>
        <v>96</v>
      </c>
      <c r="Z4874" s="14">
        <f t="shared" si="1532"/>
        <v>112</v>
      </c>
      <c r="AA4874" s="14">
        <f t="shared" si="1533"/>
        <v>96</v>
      </c>
      <c r="AB4874" s="14">
        <f t="shared" si="1537"/>
        <v>112</v>
      </c>
      <c r="AC4874" s="15">
        <f t="shared" si="1536"/>
        <v>728</v>
      </c>
      <c r="AD4874" s="48">
        <f>(ROUND(AC4874-AC4861,1)/AC4861)</f>
        <v>0.10303030303030303</v>
      </c>
    </row>
    <row r="4875" spans="1:30">
      <c r="A4875" s="99"/>
      <c r="B4875" s="93"/>
      <c r="C4875" s="21" t="s">
        <v>326</v>
      </c>
      <c r="D4875" s="12">
        <v>50</v>
      </c>
      <c r="E4875" s="12">
        <v>50</v>
      </c>
      <c r="F4875" s="12">
        <v>50</v>
      </c>
      <c r="G4875" s="12">
        <v>50</v>
      </c>
      <c r="H4875" s="12">
        <v>50</v>
      </c>
      <c r="I4875" s="13">
        <v>80</v>
      </c>
      <c r="J4875" s="13">
        <v>10</v>
      </c>
      <c r="K4875" s="13">
        <v>10</v>
      </c>
      <c r="L4875" s="13">
        <v>10</v>
      </c>
      <c r="M4875" s="13">
        <v>0</v>
      </c>
      <c r="N4875" s="14">
        <f>D4875*$D$17</f>
        <v>80</v>
      </c>
      <c r="O4875" s="14">
        <f>E4875*$E$17</f>
        <v>80</v>
      </c>
      <c r="P4875" s="14">
        <f>F4875*$F$17</f>
        <v>80</v>
      </c>
      <c r="Q4875" s="14">
        <f>G4875*$G$17</f>
        <v>80</v>
      </c>
      <c r="R4875" s="14">
        <f>H4875*$H$17</f>
        <v>80</v>
      </c>
      <c r="S4875" s="14">
        <f>(N4875/100)*(I4875*$I$17)+(N4875/100)*(J4875*$J$17)</f>
        <v>232</v>
      </c>
      <c r="T4875" s="14">
        <f>(O4875/100)*(K4875*$K$17)</f>
        <v>16</v>
      </c>
      <c r="U4875" s="14">
        <f>(P4875/100)*(K4875*$K$17)+(P4875/100)*(L4875*$L$17)</f>
        <v>32</v>
      </c>
      <c r="V4875" s="14">
        <f>(Q4875/100)*(L4875*$L$17)</f>
        <v>16</v>
      </c>
      <c r="W4875" s="14">
        <f>(R4875/100)*(K4875*$K$17)+(R4875/100)*(L4875*$L$17)</f>
        <v>32</v>
      </c>
      <c r="X4875" s="14">
        <f t="shared" si="1538"/>
        <v>312</v>
      </c>
      <c r="Y4875" s="14">
        <f t="shared" si="1531"/>
        <v>96</v>
      </c>
      <c r="Z4875" s="14">
        <f t="shared" si="1532"/>
        <v>112</v>
      </c>
      <c r="AA4875" s="14">
        <f t="shared" si="1533"/>
        <v>96</v>
      </c>
      <c r="AB4875" s="14">
        <f t="shared" si="1537"/>
        <v>112</v>
      </c>
      <c r="AC4875" s="15">
        <f t="shared" si="1536"/>
        <v>728</v>
      </c>
      <c r="AD4875" s="48">
        <f>(ROUND(AC4875-AC4861,1)/AC4861)</f>
        <v>0.10303030303030303</v>
      </c>
    </row>
    <row r="4876" spans="1:30">
      <c r="A4876" s="107"/>
      <c r="B4876" s="154" t="s">
        <v>527</v>
      </c>
      <c r="C4876" s="154"/>
      <c r="D4876" s="154"/>
      <c r="E4876" s="154"/>
      <c r="F4876" s="154"/>
      <c r="G4876" s="154"/>
      <c r="H4876" s="154"/>
      <c r="I4876" s="154"/>
      <c r="J4876" s="154"/>
      <c r="K4876" s="154"/>
      <c r="L4876" s="154"/>
      <c r="M4876" s="154"/>
      <c r="N4876" s="154"/>
      <c r="O4876" s="154"/>
      <c r="P4876" s="154"/>
      <c r="Q4876" s="154"/>
      <c r="R4876" s="154"/>
      <c r="S4876" s="154"/>
      <c r="T4876" s="154"/>
      <c r="U4876" s="154"/>
      <c r="V4876" s="154"/>
      <c r="W4876" s="154"/>
      <c r="X4876" s="154"/>
      <c r="Y4876" s="154"/>
      <c r="Z4876" s="154"/>
      <c r="AA4876" s="154"/>
      <c r="AB4876" s="154"/>
      <c r="AC4876" s="110">
        <v>700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9">N4877+S4877</f>
        <v>720</v>
      </c>
      <c r="Y4877" s="14">
        <f t="shared" ref="Y4877:Y4891" si="1540">O4877+T4877</f>
        <v>0</v>
      </c>
      <c r="Z4877" s="14">
        <f t="shared" ref="Z4877:Z4891" si="1541">P4877+U4877</f>
        <v>0</v>
      </c>
      <c r="AA4877" s="14">
        <f t="shared" ref="AA4877:AA4891" si="1542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9"/>
        <v>830.4</v>
      </c>
      <c r="Y4878" s="14">
        <f t="shared" si="1540"/>
        <v>0</v>
      </c>
      <c r="Z4878" s="14">
        <f t="shared" si="1541"/>
        <v>0</v>
      </c>
      <c r="AA4878" s="14">
        <f t="shared" si="1542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9"/>
        <v>672</v>
      </c>
      <c r="Y4879" s="14">
        <f t="shared" si="1540"/>
        <v>0</v>
      </c>
      <c r="Z4879" s="14">
        <f t="shared" si="1541"/>
        <v>0</v>
      </c>
      <c r="AA4879" s="14">
        <f t="shared" si="1542"/>
        <v>0</v>
      </c>
      <c r="AB4879" s="14">
        <f>R4879+W4879</f>
        <v>0</v>
      </c>
      <c r="AC4879" s="15">
        <f t="shared" ref="AC4879:AC4891" si="1543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9"/>
        <v>672</v>
      </c>
      <c r="Y4880" s="14">
        <f t="shared" si="1540"/>
        <v>0</v>
      </c>
      <c r="Z4880" s="14">
        <f t="shared" si="1541"/>
        <v>0</v>
      </c>
      <c r="AA4880" s="14">
        <f t="shared" si="1542"/>
        <v>0</v>
      </c>
      <c r="AB4880" s="14">
        <f t="shared" ref="AB4880:AB4891" si="1544">R4880+W4880</f>
        <v>0</v>
      </c>
      <c r="AC4880" s="15">
        <f t="shared" si="1543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9"/>
        <v>672</v>
      </c>
      <c r="Y4881" s="14">
        <f t="shared" si="1540"/>
        <v>0</v>
      </c>
      <c r="Z4881" s="14">
        <f t="shared" si="1541"/>
        <v>0</v>
      </c>
      <c r="AA4881" s="14">
        <f t="shared" si="1542"/>
        <v>0</v>
      </c>
      <c r="AB4881" s="14">
        <f t="shared" si="1544"/>
        <v>0</v>
      </c>
      <c r="AC4881" s="15">
        <f t="shared" si="1543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9"/>
        <v>672</v>
      </c>
      <c r="Y4882" s="14">
        <f t="shared" si="1540"/>
        <v>0</v>
      </c>
      <c r="Z4882" s="14">
        <f t="shared" si="1541"/>
        <v>0</v>
      </c>
      <c r="AA4882" s="14">
        <f t="shared" si="1542"/>
        <v>0</v>
      </c>
      <c r="AB4882" s="14">
        <f t="shared" si="1544"/>
        <v>0</v>
      </c>
      <c r="AC4882" s="15">
        <f t="shared" si="1543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9"/>
        <v>234</v>
      </c>
      <c r="Y4883" s="14">
        <f t="shared" si="1540"/>
        <v>558</v>
      </c>
      <c r="Z4883" s="14">
        <f t="shared" si="1541"/>
        <v>0</v>
      </c>
      <c r="AA4883" s="14">
        <f t="shared" si="1542"/>
        <v>0</v>
      </c>
      <c r="AB4883" s="14">
        <f t="shared" si="1544"/>
        <v>0</v>
      </c>
      <c r="AC4883" s="15">
        <f t="shared" si="1543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9"/>
        <v>234</v>
      </c>
      <c r="Y4884" s="14">
        <f t="shared" si="1540"/>
        <v>0</v>
      </c>
      <c r="Z4884" s="14">
        <f t="shared" si="1541"/>
        <v>558</v>
      </c>
      <c r="AA4884" s="14">
        <f t="shared" si="1542"/>
        <v>0</v>
      </c>
      <c r="AB4884" s="14">
        <f t="shared" si="1544"/>
        <v>0</v>
      </c>
      <c r="AC4884" s="15">
        <f t="shared" si="1543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9"/>
        <v>234</v>
      </c>
      <c r="Y4885" s="14">
        <f t="shared" si="1540"/>
        <v>0</v>
      </c>
      <c r="Z4885" s="14">
        <f t="shared" si="1541"/>
        <v>0</v>
      </c>
      <c r="AA4885" s="14">
        <f t="shared" si="1542"/>
        <v>558</v>
      </c>
      <c r="AB4885" s="14">
        <f t="shared" si="1544"/>
        <v>0</v>
      </c>
      <c r="AC4885" s="15">
        <f t="shared" si="1543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9"/>
        <v>234</v>
      </c>
      <c r="Y4886" s="14">
        <f t="shared" si="1540"/>
        <v>0</v>
      </c>
      <c r="Z4886" s="14">
        <f t="shared" si="1541"/>
        <v>0</v>
      </c>
      <c r="AA4886" s="14">
        <f t="shared" si="1542"/>
        <v>0</v>
      </c>
      <c r="AB4886" s="14">
        <f t="shared" si="1544"/>
        <v>558</v>
      </c>
      <c r="AC4886" s="15">
        <f t="shared" si="1543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40"/>
        <v>0</v>
      </c>
      <c r="Z4887" s="14">
        <f t="shared" si="1541"/>
        <v>0</v>
      </c>
      <c r="AA4887" s="14">
        <f t="shared" si="1542"/>
        <v>0</v>
      </c>
      <c r="AB4887" s="14">
        <f t="shared" si="1544"/>
        <v>0</v>
      </c>
      <c r="AC4887" s="15">
        <f t="shared" si="1543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9"/>
        <v>828</v>
      </c>
      <c r="Y4888" s="14">
        <f t="shared" si="1540"/>
        <v>0</v>
      </c>
      <c r="Z4888" s="14">
        <f t="shared" si="1541"/>
        <v>0</v>
      </c>
      <c r="AA4888" s="14">
        <f t="shared" si="1542"/>
        <v>0</v>
      </c>
      <c r="AB4888" s="14">
        <f t="shared" si="1544"/>
        <v>0</v>
      </c>
      <c r="AC4888" s="15">
        <f t="shared" si="1543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9"/>
        <v>828</v>
      </c>
      <c r="Y4889" s="14">
        <f t="shared" si="1540"/>
        <v>0</v>
      </c>
      <c r="Z4889" s="14">
        <f t="shared" si="1541"/>
        <v>0</v>
      </c>
      <c r="AA4889" s="14">
        <f t="shared" si="1542"/>
        <v>0</v>
      </c>
      <c r="AB4889" s="14">
        <f t="shared" si="1544"/>
        <v>0</v>
      </c>
      <c r="AC4889" s="15">
        <f t="shared" si="1543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9"/>
        <v>746.88</v>
      </c>
      <c r="Y4890" s="14">
        <f t="shared" si="1540"/>
        <v>0</v>
      </c>
      <c r="Z4890" s="14">
        <f t="shared" si="1541"/>
        <v>0</v>
      </c>
      <c r="AA4890" s="14">
        <f t="shared" si="1542"/>
        <v>0</v>
      </c>
      <c r="AB4890" s="14">
        <f t="shared" si="1544"/>
        <v>0</v>
      </c>
      <c r="AC4890" s="15">
        <f t="shared" si="1543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9"/>
        <v>931.19999999999993</v>
      </c>
      <c r="Y4891" s="14">
        <f t="shared" si="1540"/>
        <v>0</v>
      </c>
      <c r="Z4891" s="14">
        <f t="shared" si="1541"/>
        <v>0</v>
      </c>
      <c r="AA4891" s="14">
        <f t="shared" si="1542"/>
        <v>0</v>
      </c>
      <c r="AB4891" s="14">
        <f t="shared" si="1544"/>
        <v>0</v>
      </c>
      <c r="AC4891" s="15">
        <f t="shared" si="1543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4"/>
      <c r="D4892" s="154"/>
      <c r="E4892" s="154"/>
      <c r="F4892" s="154"/>
      <c r="G4892" s="154"/>
      <c r="H4892" s="154"/>
      <c r="I4892" s="154"/>
      <c r="J4892" s="154"/>
      <c r="K4892" s="154"/>
      <c r="L4892" s="154"/>
      <c r="M4892" s="154"/>
      <c r="N4892" s="154"/>
      <c r="O4892" s="154"/>
      <c r="P4892" s="154"/>
      <c r="Q4892" s="154"/>
      <c r="R4892" s="154"/>
      <c r="S4892" s="154"/>
      <c r="T4892" s="154"/>
      <c r="U4892" s="154"/>
      <c r="V4892" s="154"/>
      <c r="W4892" s="154"/>
      <c r="X4892" s="154"/>
      <c r="Y4892" s="154"/>
      <c r="Z4892" s="154"/>
      <c r="AA4892" s="154"/>
      <c r="AB4892" s="154"/>
      <c r="AC4892" s="110">
        <v>500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70</v>
      </c>
      <c r="E4893" s="12">
        <v>0</v>
      </c>
      <c r="F4893" s="12">
        <v>50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140</v>
      </c>
      <c r="O4893" s="14">
        <f>E4893*$E$3</f>
        <v>0</v>
      </c>
      <c r="P4893" s="14">
        <f>F4893*$F$3</f>
        <v>100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182</v>
      </c>
      <c r="T4893" s="14">
        <f>(O4893/100)*(K4893*$K$3)</f>
        <v>0</v>
      </c>
      <c r="U4893" s="14">
        <f>(P4893/100)*(K4893*$K$3)+(P4893/100)*(L4893*$L$3)</f>
        <v>80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5">N4893+S4893</f>
        <v>322</v>
      </c>
      <c r="Y4893" s="14">
        <f t="shared" ref="Y4893:Y4907" si="1546">O4893+T4893</f>
        <v>0</v>
      </c>
      <c r="Z4893" s="14">
        <f t="shared" ref="Z4893:Z4907" si="1547">P4893+U4893</f>
        <v>180</v>
      </c>
      <c r="AA4893" s="14">
        <f t="shared" ref="AA4893:AA4907" si="1548">Q4893+V4893</f>
        <v>0</v>
      </c>
      <c r="AB4893" s="14">
        <f>R4893+W4893</f>
        <v>0</v>
      </c>
      <c r="AC4893" s="15">
        <f>ROUND(X4893+Y4893+Z4893+AA4893+AB4893,1)</f>
        <v>502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70</v>
      </c>
      <c r="E4894" s="12">
        <v>0</v>
      </c>
      <c r="F4894" s="12">
        <v>50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112</v>
      </c>
      <c r="O4894" s="14">
        <f>E4894*$E$4</f>
        <v>0</v>
      </c>
      <c r="P4894" s="14">
        <f>F4894*$F$4</f>
        <v>80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322</v>
      </c>
      <c r="T4894" s="14">
        <f>(O4894/100)*(K4894*$K$4)</f>
        <v>0</v>
      </c>
      <c r="U4894" s="14">
        <f>(P4894/100)*(K4894*$K$4)+(P4894/100)*(L4894*$L$4)</f>
        <v>64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5"/>
        <v>434</v>
      </c>
      <c r="Y4894" s="14">
        <f t="shared" si="1546"/>
        <v>0</v>
      </c>
      <c r="Z4894" s="14">
        <f t="shared" si="1547"/>
        <v>144</v>
      </c>
      <c r="AA4894" s="14">
        <f t="shared" si="1548"/>
        <v>0</v>
      </c>
      <c r="AB4894" s="14">
        <f>R4894+W4894</f>
        <v>0</v>
      </c>
      <c r="AC4894" s="15">
        <f>ROUND(X4894+Y4894+Z4894+AA4894+AB4894,1)</f>
        <v>578</v>
      </c>
      <c r="AD4894" s="48">
        <f>(ROUND(AC4894-AC4893,1)/AC4893)</f>
        <v>0.15139442231075698</v>
      </c>
    </row>
    <row r="4895" spans="1:30">
      <c r="A4895" s="99" t="s">
        <v>801</v>
      </c>
      <c r="B4895" s="87">
        <v>0</v>
      </c>
      <c r="C4895" s="21" t="s">
        <v>834</v>
      </c>
      <c r="D4895" s="12">
        <v>70</v>
      </c>
      <c r="E4895" s="12">
        <v>0</v>
      </c>
      <c r="F4895" s="12">
        <v>50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140</v>
      </c>
      <c r="O4895" s="14">
        <f>E4895*$E$5</f>
        <v>0</v>
      </c>
      <c r="P4895" s="14">
        <f>F4895*$F$5</f>
        <v>100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163.79999999999998</v>
      </c>
      <c r="T4895" s="14">
        <f>(O4895/100)*(K4895*$K$5)</f>
        <v>0</v>
      </c>
      <c r="U4895" s="14">
        <f>(P4895/100)*(K4895*$K$5)+(P4895/100)*(L4895*$L$5)</f>
        <v>72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5"/>
        <v>303.79999999999995</v>
      </c>
      <c r="Y4895" s="14">
        <f t="shared" si="1546"/>
        <v>0</v>
      </c>
      <c r="Z4895" s="14">
        <f t="shared" si="1547"/>
        <v>172</v>
      </c>
      <c r="AA4895" s="14">
        <f t="shared" si="1548"/>
        <v>0</v>
      </c>
      <c r="AB4895" s="14">
        <f>R4895+W4895</f>
        <v>0</v>
      </c>
      <c r="AC4895" s="15">
        <f t="shared" ref="AC4895:AC4907" si="1549">ROUND(X4895+Y4895+Z4895+AA4895+AB4895,1)</f>
        <v>475.8</v>
      </c>
      <c r="AD4895" s="48">
        <f>(ROUND(AC4895-AC4893,1)/AC4893)</f>
        <v>-5.2191235059760956E-2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70</v>
      </c>
      <c r="E4896" s="12">
        <v>0</v>
      </c>
      <c r="F4896" s="12">
        <v>50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140</v>
      </c>
      <c r="O4896" s="14">
        <f>E4896*$E$6</f>
        <v>0</v>
      </c>
      <c r="P4896" s="14">
        <f>F4896*$F$6</f>
        <v>100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163.79999999999998</v>
      </c>
      <c r="T4896" s="14">
        <f>(O4896/100)*(K4896*$K$6)</f>
        <v>0</v>
      </c>
      <c r="U4896" s="14">
        <f>(P4896/100)*(K4896*$K$6)+(P4896/100)*(L4896*$L$6)</f>
        <v>72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5"/>
        <v>303.79999999999995</v>
      </c>
      <c r="Y4896" s="14">
        <f t="shared" si="1546"/>
        <v>0</v>
      </c>
      <c r="Z4896" s="14">
        <f t="shared" si="1547"/>
        <v>172</v>
      </c>
      <c r="AA4896" s="14">
        <f t="shared" si="1548"/>
        <v>0</v>
      </c>
      <c r="AB4896" s="14">
        <f t="shared" ref="AB4896:AB4907" si="1550">R4896+W4896</f>
        <v>0</v>
      </c>
      <c r="AC4896" s="15">
        <f t="shared" si="1549"/>
        <v>475.8</v>
      </c>
      <c r="AD4896" s="48">
        <f>(ROUND(AC4896-AC4893,1)/AC4893)</f>
        <v>-5.2191235059760956E-2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70</v>
      </c>
      <c r="E4897" s="12">
        <v>0</v>
      </c>
      <c r="F4897" s="12">
        <v>50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140</v>
      </c>
      <c r="O4897" s="14">
        <f>E4897*$E$7</f>
        <v>0</v>
      </c>
      <c r="P4897" s="14">
        <f>F4897*$F$7</f>
        <v>100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163.79999999999998</v>
      </c>
      <c r="T4897" s="14">
        <f>(O4897/100)*(K4897*$K$7)</f>
        <v>0</v>
      </c>
      <c r="U4897" s="14">
        <f>(P4897/100)*(K4897*$K$7)+(P4897/100)*(L4897*$L$7)</f>
        <v>72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5"/>
        <v>303.79999999999995</v>
      </c>
      <c r="Y4897" s="14">
        <f t="shared" si="1546"/>
        <v>0</v>
      </c>
      <c r="Z4897" s="14">
        <f t="shared" si="1547"/>
        <v>172</v>
      </c>
      <c r="AA4897" s="14">
        <f t="shared" si="1548"/>
        <v>0</v>
      </c>
      <c r="AB4897" s="14">
        <f t="shared" si="1550"/>
        <v>0</v>
      </c>
      <c r="AC4897" s="15">
        <f t="shared" si="1549"/>
        <v>475.8</v>
      </c>
      <c r="AD4897" s="48">
        <f>(ROUND(AC4897-AC4893,1)/AC4893)</f>
        <v>-5.2191235059760956E-2</v>
      </c>
    </row>
    <row r="4898" spans="1:30">
      <c r="A4898" s="99" t="s">
        <v>653</v>
      </c>
      <c r="B4898" s="87"/>
      <c r="C4898" s="21" t="s">
        <v>339</v>
      </c>
      <c r="D4898" s="12">
        <v>70</v>
      </c>
      <c r="E4898" s="12">
        <v>0</v>
      </c>
      <c r="F4898" s="12">
        <v>50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140</v>
      </c>
      <c r="O4898" s="14">
        <f>E4898*$E$8</f>
        <v>0</v>
      </c>
      <c r="P4898" s="14">
        <f>F4898*$F$8</f>
        <v>100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163.79999999999998</v>
      </c>
      <c r="T4898" s="14">
        <f>(O4898/100)*(K4898*$K$8)</f>
        <v>0</v>
      </c>
      <c r="U4898" s="14">
        <f>(P4898/100)*(K4898*$K$8)+(P4898/100)*(L4898*$L$8)</f>
        <v>72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5"/>
        <v>303.79999999999995</v>
      </c>
      <c r="Y4898" s="14">
        <f t="shared" si="1546"/>
        <v>0</v>
      </c>
      <c r="Z4898" s="14">
        <f t="shared" si="1547"/>
        <v>172</v>
      </c>
      <c r="AA4898" s="14">
        <f t="shared" si="1548"/>
        <v>0</v>
      </c>
      <c r="AB4898" s="14">
        <f t="shared" si="1550"/>
        <v>0</v>
      </c>
      <c r="AC4898" s="15">
        <f t="shared" si="1549"/>
        <v>475.8</v>
      </c>
      <c r="AD4898" s="48">
        <f>(ROUND(AC4898-AC4893,1)/AC4893)</f>
        <v>-5.2191235059760956E-2</v>
      </c>
    </row>
    <row r="4899" spans="1:30">
      <c r="A4899" s="99" t="s">
        <v>594</v>
      </c>
      <c r="B4899" s="87"/>
      <c r="C4899" s="21" t="s">
        <v>1</v>
      </c>
      <c r="D4899" s="12">
        <v>35</v>
      </c>
      <c r="E4899" s="12">
        <v>125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45.5</v>
      </c>
      <c r="O4899" s="14">
        <f>E4899*$E$9</f>
        <v>187.5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59.150000000000006</v>
      </c>
      <c r="T4899" s="14">
        <f>(O4899/100)*(K4899*$K$9)</f>
        <v>300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5"/>
        <v>104.65</v>
      </c>
      <c r="Y4899" s="14">
        <f t="shared" si="1546"/>
        <v>487.5</v>
      </c>
      <c r="Z4899" s="14">
        <f t="shared" si="1547"/>
        <v>0</v>
      </c>
      <c r="AA4899" s="14">
        <f t="shared" si="1548"/>
        <v>0</v>
      </c>
      <c r="AB4899" s="14">
        <f t="shared" si="1550"/>
        <v>0</v>
      </c>
      <c r="AC4899" s="15">
        <f t="shared" si="1549"/>
        <v>592.20000000000005</v>
      </c>
      <c r="AD4899" s="48">
        <f>(ROUND(AC4899-AC4893,1)/AC4893)</f>
        <v>0.17968127490039842</v>
      </c>
    </row>
    <row r="4900" spans="1:30">
      <c r="A4900" s="99" t="s">
        <v>829</v>
      </c>
      <c r="B4900" s="87"/>
      <c r="C4900" s="21" t="s">
        <v>2</v>
      </c>
      <c r="D4900" s="12">
        <v>35</v>
      </c>
      <c r="E4900" s="12">
        <v>0</v>
      </c>
      <c r="F4900" s="12">
        <v>125</v>
      </c>
      <c r="G4900" s="12">
        <v>0</v>
      </c>
      <c r="H4900" s="12">
        <v>0</v>
      </c>
      <c r="I4900" s="13">
        <v>45</v>
      </c>
      <c r="J4900" s="13">
        <v>20</v>
      </c>
      <c r="K4900" s="13">
        <v>45</v>
      </c>
      <c r="L4900" s="13">
        <v>45</v>
      </c>
      <c r="M4900" s="13">
        <v>0</v>
      </c>
      <c r="N4900" s="14">
        <f>D4900*$D$10</f>
        <v>45.5</v>
      </c>
      <c r="O4900" s="14">
        <f>E4900*$E$10</f>
        <v>0</v>
      </c>
      <c r="P4900" s="14">
        <f>F4900*$F$10</f>
        <v>187.5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59.150000000000006</v>
      </c>
      <c r="T4900" s="14">
        <f>(O4900/100)*(K4900*$J$10)</f>
        <v>0</v>
      </c>
      <c r="U4900" s="14">
        <f>(P4900/100)*(K4900*$K$10)+(P4900/100)*(L4900*$L$10)</f>
        <v>337.5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5"/>
        <v>104.65</v>
      </c>
      <c r="Y4900" s="14">
        <f t="shared" si="1546"/>
        <v>0</v>
      </c>
      <c r="Z4900" s="14">
        <f t="shared" si="1547"/>
        <v>525</v>
      </c>
      <c r="AA4900" s="14">
        <f t="shared" si="1548"/>
        <v>0</v>
      </c>
      <c r="AB4900" s="14">
        <f t="shared" si="1550"/>
        <v>0</v>
      </c>
      <c r="AC4900" s="15">
        <f t="shared" si="1549"/>
        <v>629.70000000000005</v>
      </c>
      <c r="AD4900" s="48">
        <f>(ROUND(AC4900-AC4893,1)/AC4893)</f>
        <v>0.25438247011952192</v>
      </c>
    </row>
    <row r="4901" spans="1:30">
      <c r="A4901" s="99" t="s">
        <v>830</v>
      </c>
      <c r="B4901" s="87"/>
      <c r="C4901" s="21" t="s">
        <v>3</v>
      </c>
      <c r="D4901" s="12">
        <v>35</v>
      </c>
      <c r="E4901" s="12">
        <v>0</v>
      </c>
      <c r="F4901" s="12">
        <v>0</v>
      </c>
      <c r="G4901" s="12">
        <v>125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45.5</v>
      </c>
      <c r="O4901" s="14">
        <f>E4901*$E$11</f>
        <v>0</v>
      </c>
      <c r="P4901" s="14">
        <f>F4901*$F$11</f>
        <v>0</v>
      </c>
      <c r="Q4901" s="14">
        <f>G4901*$G$11</f>
        <v>187.5</v>
      </c>
      <c r="R4901" s="14">
        <f>H4901*$H$11</f>
        <v>0</v>
      </c>
      <c r="S4901" s="14">
        <f>(N4901/100)*(I4901*$I$11)+(N4901/100)*(J4901*$J$11)</f>
        <v>59.150000000000006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300</v>
      </c>
      <c r="W4901" s="14">
        <f>(R4901/100)*(K4901*$K$11)+(R4901/100)*(L4901*$L$11)</f>
        <v>0</v>
      </c>
      <c r="X4901" s="14">
        <f t="shared" si="1545"/>
        <v>104.65</v>
      </c>
      <c r="Y4901" s="14">
        <f t="shared" si="1546"/>
        <v>0</v>
      </c>
      <c r="Z4901" s="14">
        <f t="shared" si="1547"/>
        <v>0</v>
      </c>
      <c r="AA4901" s="14">
        <f t="shared" si="1548"/>
        <v>487.5</v>
      </c>
      <c r="AB4901" s="14">
        <f t="shared" si="1550"/>
        <v>0</v>
      </c>
      <c r="AC4901" s="15">
        <f t="shared" si="1549"/>
        <v>592.20000000000005</v>
      </c>
      <c r="AD4901" s="48">
        <f>(ROUND(AC4901-AC4893,1)/AC4893)</f>
        <v>0.17968127490039842</v>
      </c>
    </row>
    <row r="4902" spans="1:30">
      <c r="A4902" s="99" t="s">
        <v>831</v>
      </c>
      <c r="B4902" s="87"/>
      <c r="C4902" s="21" t="s">
        <v>4</v>
      </c>
      <c r="D4902" s="12">
        <v>35</v>
      </c>
      <c r="E4902" s="12">
        <v>0</v>
      </c>
      <c r="F4902" s="12">
        <v>0</v>
      </c>
      <c r="G4902" s="12">
        <v>0</v>
      </c>
      <c r="H4902" s="12">
        <v>125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45.5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187.5</v>
      </c>
      <c r="S4902" s="14">
        <f>(N4902/100)*(I4902*$I$12)+(N4902/100)*(J4902*$J$12)</f>
        <v>59.150000000000006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300</v>
      </c>
      <c r="X4902" s="14">
        <f t="shared" si="1545"/>
        <v>104.65</v>
      </c>
      <c r="Y4902" s="14">
        <f t="shared" si="1546"/>
        <v>0</v>
      </c>
      <c r="Z4902" s="14">
        <f t="shared" si="1547"/>
        <v>0</v>
      </c>
      <c r="AA4902" s="14">
        <f t="shared" si="1548"/>
        <v>0</v>
      </c>
      <c r="AB4902" s="14">
        <f t="shared" si="1550"/>
        <v>487.5</v>
      </c>
      <c r="AC4902" s="15">
        <f t="shared" si="1549"/>
        <v>592.20000000000005</v>
      </c>
      <c r="AD4902" s="48">
        <f>(ROUND(AC4902-AC4893,1)/AC4893)</f>
        <v>0.17968127490039842</v>
      </c>
    </row>
    <row r="4903" spans="1:30">
      <c r="A4903" s="99" t="s">
        <v>832</v>
      </c>
      <c r="B4903" s="87"/>
      <c r="C4903" s="21" t="s">
        <v>327</v>
      </c>
      <c r="D4903" s="12">
        <v>70</v>
      </c>
      <c r="E4903" s="12">
        <v>0</v>
      </c>
      <c r="F4903" s="12">
        <v>50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105</v>
      </c>
      <c r="O4903" s="14">
        <f>E4903*$E$13</f>
        <v>0</v>
      </c>
      <c r="P4903" s="14">
        <f>F4903*$F$13</f>
        <v>75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258.3</v>
      </c>
      <c r="T4903" s="14">
        <f>(O4903/100)*(K4903*$K$13)+(O4903/100)*(M4903*$M$13)</f>
        <v>0</v>
      </c>
      <c r="U4903" s="14">
        <f>(P4903/100)*(K4903*$K$13)+(P4903/100)*(L4903*$L$13)+(P4903/100)*(M4903*$M$13)</f>
        <v>147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363.3</v>
      </c>
      <c r="Y4903" s="14">
        <f t="shared" si="1546"/>
        <v>0</v>
      </c>
      <c r="Z4903" s="14">
        <f t="shared" si="1547"/>
        <v>222</v>
      </c>
      <c r="AA4903" s="14">
        <f t="shared" si="1548"/>
        <v>0</v>
      </c>
      <c r="AB4903" s="14">
        <f t="shared" si="1550"/>
        <v>0</v>
      </c>
      <c r="AC4903" s="15">
        <f t="shared" si="1549"/>
        <v>585.29999999999995</v>
      </c>
      <c r="AD4903" s="48">
        <f>(ROUND(AC4903-AC4893,1)/AC4893)</f>
        <v>0.16593625498007969</v>
      </c>
    </row>
    <row r="4904" spans="1:30">
      <c r="A4904" s="99" t="s">
        <v>833</v>
      </c>
      <c r="B4904" s="87"/>
      <c r="C4904" s="21" t="s">
        <v>328</v>
      </c>
      <c r="D4904" s="12">
        <v>106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70</v>
      </c>
      <c r="L4904" s="13">
        <v>0</v>
      </c>
      <c r="M4904" s="13">
        <v>0</v>
      </c>
      <c r="N4904" s="14">
        <f>D4904*$D$14</f>
        <v>159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429.3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5"/>
        <v>588.29999999999995</v>
      </c>
      <c r="Y4904" s="14">
        <f t="shared" si="1546"/>
        <v>0</v>
      </c>
      <c r="Z4904" s="14">
        <f t="shared" si="1547"/>
        <v>0</v>
      </c>
      <c r="AA4904" s="14">
        <f t="shared" si="1548"/>
        <v>0</v>
      </c>
      <c r="AB4904" s="14">
        <f t="shared" si="1550"/>
        <v>0</v>
      </c>
      <c r="AC4904" s="15">
        <f t="shared" si="1549"/>
        <v>588.29999999999995</v>
      </c>
      <c r="AD4904" s="48">
        <f>(ROUND(AC4904-AC4893,1)/AC4893)</f>
        <v>0.17191235059760956</v>
      </c>
    </row>
    <row r="4905" spans="1:30">
      <c r="A4905" s="99"/>
      <c r="B4905" s="87"/>
      <c r="C4905" s="21" t="s">
        <v>329</v>
      </c>
      <c r="D4905" s="12">
        <v>106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70</v>
      </c>
      <c r="M4905" s="13">
        <v>0</v>
      </c>
      <c r="N4905" s="14">
        <f>D4905*$D$15</f>
        <v>159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429.3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5"/>
        <v>588.29999999999995</v>
      </c>
      <c r="Y4905" s="14">
        <f t="shared" si="1546"/>
        <v>0</v>
      </c>
      <c r="Z4905" s="14">
        <f t="shared" si="1547"/>
        <v>0</v>
      </c>
      <c r="AA4905" s="14">
        <f t="shared" si="1548"/>
        <v>0</v>
      </c>
      <c r="AB4905" s="14">
        <f t="shared" si="1550"/>
        <v>0</v>
      </c>
      <c r="AC4905" s="15">
        <f t="shared" si="1549"/>
        <v>588.29999999999995</v>
      </c>
      <c r="AD4905" s="48">
        <f>(ROUND(AC4905-AC4893,1)/AC4893)</f>
        <v>0.17191235059760956</v>
      </c>
    </row>
    <row r="4906" spans="1:30">
      <c r="A4906" s="99"/>
      <c r="B4906" s="87"/>
      <c r="C4906" s="21" t="s">
        <v>325</v>
      </c>
      <c r="D4906" s="12">
        <v>70</v>
      </c>
      <c r="E4906" s="12">
        <v>0</v>
      </c>
      <c r="F4906" s="12">
        <v>50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112</v>
      </c>
      <c r="O4906" s="14">
        <f>E4906*$E$16</f>
        <v>0</v>
      </c>
      <c r="P4906" s="14">
        <f>F4906*$F$16</f>
        <v>80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305.20000000000005</v>
      </c>
      <c r="T4906" s="14">
        <f>(O4906/100)*(K4906*$K$16)</f>
        <v>0</v>
      </c>
      <c r="U4906" s="14">
        <f>(P4906/100)*(K4906*$K$16)+(P4906/100)*(L4906*$L$16)</f>
        <v>64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5"/>
        <v>417.20000000000005</v>
      </c>
      <c r="Y4906" s="14">
        <f t="shared" si="1546"/>
        <v>0</v>
      </c>
      <c r="Z4906" s="14">
        <f t="shared" si="1547"/>
        <v>144</v>
      </c>
      <c r="AA4906" s="14">
        <f t="shared" si="1548"/>
        <v>0</v>
      </c>
      <c r="AB4906" s="14">
        <f t="shared" si="1550"/>
        <v>0</v>
      </c>
      <c r="AC4906" s="15">
        <f t="shared" si="1549"/>
        <v>561.20000000000005</v>
      </c>
      <c r="AD4906" s="48">
        <f>(ROUND(AC4906-AC4893,1)/AC4893)</f>
        <v>0.11792828685258964</v>
      </c>
    </row>
    <row r="4907" spans="1:30">
      <c r="A4907" s="99"/>
      <c r="B4907" s="87"/>
      <c r="C4907" s="21" t="s">
        <v>326</v>
      </c>
      <c r="D4907" s="12">
        <v>70</v>
      </c>
      <c r="E4907" s="12">
        <v>0</v>
      </c>
      <c r="F4907" s="12">
        <v>50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112</v>
      </c>
      <c r="O4907" s="14">
        <f>E4907*$E$17</f>
        <v>0</v>
      </c>
      <c r="P4907" s="14">
        <f>F4907*$F$17</f>
        <v>80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375.2</v>
      </c>
      <c r="T4907" s="14">
        <f>(O4907/100)*(K4907*$K$17)</f>
        <v>0</v>
      </c>
      <c r="U4907" s="14">
        <f>(P4907/100)*(K4907*$K$17)+(P4907/100)*(L4907*$L$17)</f>
        <v>64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5"/>
        <v>487.2</v>
      </c>
      <c r="Y4907" s="14">
        <f t="shared" si="1546"/>
        <v>0</v>
      </c>
      <c r="Z4907" s="14">
        <f t="shared" si="1547"/>
        <v>144</v>
      </c>
      <c r="AA4907" s="14">
        <f t="shared" si="1548"/>
        <v>0</v>
      </c>
      <c r="AB4907" s="14">
        <f t="shared" si="1550"/>
        <v>0</v>
      </c>
      <c r="AC4907" s="15">
        <f t="shared" si="1549"/>
        <v>631.20000000000005</v>
      </c>
      <c r="AD4907" s="48">
        <f>(ROUND(AC4907-AC4893,1)/AC4893)</f>
        <v>0.25737051792828686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75</v>
      </c>
      <c r="E4908" s="11">
        <v>0</v>
      </c>
      <c r="F4908" s="11">
        <v>50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150</v>
      </c>
      <c r="O4908" s="52">
        <f>E4908*$E$3</f>
        <v>0</v>
      </c>
      <c r="P4908" s="52">
        <f>F4908*$F$3</f>
        <v>100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195</v>
      </c>
      <c r="T4908" s="52">
        <f>(O4908/100)*(K4908*$K$3)</f>
        <v>0</v>
      </c>
      <c r="U4908" s="52">
        <f>(P4908/100)*(K4908*$K$3)+(P4908/100)*(L4908*$L$3)</f>
        <v>80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51">N4908+S4908</f>
        <v>345</v>
      </c>
      <c r="Y4908" s="52">
        <f t="shared" ref="Y4908:Y4922" si="1552">O4908+T4908</f>
        <v>0</v>
      </c>
      <c r="Z4908" s="52">
        <f t="shared" ref="Z4908:Z4922" si="1553">P4908+U4908</f>
        <v>180</v>
      </c>
      <c r="AA4908" s="52">
        <f t="shared" ref="AA4908:AA4922" si="1554">Q4908+V4908</f>
        <v>0</v>
      </c>
      <c r="AB4908" s="52">
        <f>R4908+W4908</f>
        <v>0</v>
      </c>
      <c r="AC4908" s="53">
        <f>ROUND(X4908+Y4908+Z4908+AA4908+AB4908,1)</f>
        <v>525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75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120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345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51"/>
        <v>465</v>
      </c>
      <c r="Y4909" s="14">
        <f t="shared" si="1552"/>
        <v>0</v>
      </c>
      <c r="Z4909" s="14">
        <f t="shared" si="1553"/>
        <v>144</v>
      </c>
      <c r="AA4909" s="14">
        <f t="shared" si="1554"/>
        <v>0</v>
      </c>
      <c r="AB4909" s="14">
        <f>R4909+W4909</f>
        <v>0</v>
      </c>
      <c r="AC4909" s="15">
        <f>ROUND(X4909+Y4909+Z4909+AA4909+AB4909,1)</f>
        <v>609</v>
      </c>
      <c r="AD4909" s="48">
        <f>(ROUND(AC4909-AC4908,1)/AC4908)</f>
        <v>0.16</v>
      </c>
    </row>
    <row r="4910" spans="1:30">
      <c r="A4910" s="99" t="s">
        <v>801</v>
      </c>
      <c r="B4910" s="87">
        <v>15</v>
      </c>
      <c r="C4910" s="21" t="s">
        <v>834</v>
      </c>
      <c r="D4910" s="12">
        <v>75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150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175.5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51"/>
        <v>325.5</v>
      </c>
      <c r="Y4910" s="14">
        <f t="shared" si="1552"/>
        <v>0</v>
      </c>
      <c r="Z4910" s="14">
        <f t="shared" si="1553"/>
        <v>172</v>
      </c>
      <c r="AA4910" s="14">
        <f t="shared" si="1554"/>
        <v>0</v>
      </c>
      <c r="AB4910" s="14">
        <f>R4910+W4910</f>
        <v>0</v>
      </c>
      <c r="AC4910" s="15">
        <f t="shared" ref="AC4910:AC4922" si="1555">ROUND(X4910+Y4910+Z4910+AA4910+AB4910,1)</f>
        <v>497.5</v>
      </c>
      <c r="AD4910" s="48">
        <f>(ROUND(AC4910-AC4908,1)/AC4908)</f>
        <v>-5.2380952380952382E-2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75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150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175.5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51"/>
        <v>325.5</v>
      </c>
      <c r="Y4911" s="14">
        <f t="shared" si="1552"/>
        <v>0</v>
      </c>
      <c r="Z4911" s="14">
        <f t="shared" si="1553"/>
        <v>172</v>
      </c>
      <c r="AA4911" s="14">
        <f t="shared" si="1554"/>
        <v>0</v>
      </c>
      <c r="AB4911" s="14">
        <f t="shared" ref="AB4911:AB4922" si="1556">R4911+W4911</f>
        <v>0</v>
      </c>
      <c r="AC4911" s="15">
        <f t="shared" si="1555"/>
        <v>497.5</v>
      </c>
      <c r="AD4911" s="48">
        <f>(ROUND(AC4911-AC4908,1)/AC4908)</f>
        <v>-5.2380952380952382E-2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75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150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175.5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51"/>
        <v>325.5</v>
      </c>
      <c r="Y4912" s="14">
        <f t="shared" si="1552"/>
        <v>0</v>
      </c>
      <c r="Z4912" s="14">
        <f t="shared" si="1553"/>
        <v>172</v>
      </c>
      <c r="AA4912" s="14">
        <f t="shared" si="1554"/>
        <v>0</v>
      </c>
      <c r="AB4912" s="14">
        <f t="shared" si="1556"/>
        <v>0</v>
      </c>
      <c r="AC4912" s="15">
        <f t="shared" si="1555"/>
        <v>497.5</v>
      </c>
      <c r="AD4912" s="48">
        <f>(ROUND(AC4912-AC4908,1)/AC4908)</f>
        <v>-5.2380952380952382E-2</v>
      </c>
    </row>
    <row r="4913" spans="1:30">
      <c r="A4913" s="99" t="s">
        <v>653</v>
      </c>
      <c r="B4913" s="87"/>
      <c r="C4913" s="21" t="s">
        <v>339</v>
      </c>
      <c r="D4913" s="12">
        <v>75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150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175.5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51"/>
        <v>325.5</v>
      </c>
      <c r="Y4913" s="14">
        <f t="shared" si="1552"/>
        <v>0</v>
      </c>
      <c r="Z4913" s="14">
        <f t="shared" si="1553"/>
        <v>172</v>
      </c>
      <c r="AA4913" s="14">
        <f t="shared" si="1554"/>
        <v>0</v>
      </c>
      <c r="AB4913" s="14">
        <f t="shared" si="1556"/>
        <v>0</v>
      </c>
      <c r="AC4913" s="15">
        <f t="shared" si="1555"/>
        <v>497.5</v>
      </c>
      <c r="AD4913" s="48">
        <f>(ROUND(AC4913-AC4908,1)/AC4908)</f>
        <v>-5.2380952380952382E-2</v>
      </c>
    </row>
    <row r="4914" spans="1:30">
      <c r="A4914" s="99" t="s">
        <v>594</v>
      </c>
      <c r="B4914" s="87"/>
      <c r="C4914" s="21" t="s">
        <v>1</v>
      </c>
      <c r="D4914" s="12">
        <v>38</v>
      </c>
      <c r="E4914" s="12">
        <v>130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49.4</v>
      </c>
      <c r="O4914" s="14">
        <f>E4914*$E$9</f>
        <v>195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64.22</v>
      </c>
      <c r="T4914" s="14">
        <f>(O4914/100)*(K4914*$K$9)</f>
        <v>312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51"/>
        <v>113.62</v>
      </c>
      <c r="Y4914" s="14">
        <f t="shared" si="1552"/>
        <v>507</v>
      </c>
      <c r="Z4914" s="14">
        <f t="shared" si="1553"/>
        <v>0</v>
      </c>
      <c r="AA4914" s="14">
        <f t="shared" si="1554"/>
        <v>0</v>
      </c>
      <c r="AB4914" s="14">
        <f t="shared" si="1556"/>
        <v>0</v>
      </c>
      <c r="AC4914" s="15">
        <f t="shared" si="1555"/>
        <v>620.6</v>
      </c>
      <c r="AD4914" s="48">
        <f>(ROUND(AC4914-AC4908,1)/AC4908)</f>
        <v>0.18209523809523809</v>
      </c>
    </row>
    <row r="4915" spans="1:30">
      <c r="A4915" s="99" t="s">
        <v>829</v>
      </c>
      <c r="B4915" s="87"/>
      <c r="C4915" s="21" t="s">
        <v>2</v>
      </c>
      <c r="D4915" s="12">
        <v>38</v>
      </c>
      <c r="E4915" s="12">
        <v>0</v>
      </c>
      <c r="F4915" s="12">
        <v>130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49.4</v>
      </c>
      <c r="O4915" s="14">
        <f>E4915*$E$10</f>
        <v>0</v>
      </c>
      <c r="P4915" s="14">
        <f>F4915*$F$10</f>
        <v>195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64.22</v>
      </c>
      <c r="T4915" s="14">
        <f>(O4915/100)*(K4915*$J$10)</f>
        <v>0</v>
      </c>
      <c r="U4915" s="14">
        <f>(P4915/100)*(K4915*$K$10)+(P4915/100)*(L4915*$L$10)</f>
        <v>351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51"/>
        <v>113.62</v>
      </c>
      <c r="Y4915" s="14">
        <f t="shared" si="1552"/>
        <v>0</v>
      </c>
      <c r="Z4915" s="14">
        <f t="shared" si="1553"/>
        <v>546</v>
      </c>
      <c r="AA4915" s="14">
        <f t="shared" si="1554"/>
        <v>0</v>
      </c>
      <c r="AB4915" s="14">
        <f t="shared" si="1556"/>
        <v>0</v>
      </c>
      <c r="AC4915" s="15">
        <f t="shared" si="1555"/>
        <v>659.6</v>
      </c>
      <c r="AD4915" s="48">
        <f>(ROUND(AC4915-AC4908,1)/AC4908)</f>
        <v>0.25638095238095238</v>
      </c>
    </row>
    <row r="4916" spans="1:30">
      <c r="A4916" s="99" t="s">
        <v>830</v>
      </c>
      <c r="B4916" s="87"/>
      <c r="C4916" s="21" t="s">
        <v>3</v>
      </c>
      <c r="D4916" s="12">
        <v>38</v>
      </c>
      <c r="E4916" s="12">
        <v>0</v>
      </c>
      <c r="F4916" s="12">
        <v>0</v>
      </c>
      <c r="G4916" s="12">
        <v>130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49.4</v>
      </c>
      <c r="O4916" s="14">
        <f>E4916*$E$11</f>
        <v>0</v>
      </c>
      <c r="P4916" s="14">
        <f>F4916*$F$11</f>
        <v>0</v>
      </c>
      <c r="Q4916" s="14">
        <f>G4916*$G$11</f>
        <v>195</v>
      </c>
      <c r="R4916" s="14">
        <f>H4916*$H$11</f>
        <v>0</v>
      </c>
      <c r="S4916" s="14">
        <f>(N4916/100)*(I4916*$I$11)+(N4916/100)*(J4916*$J$11)</f>
        <v>64.22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312</v>
      </c>
      <c r="W4916" s="14">
        <f>(R4916/100)*(K4916*$K$11)+(R4916/100)*(L4916*$L$11)</f>
        <v>0</v>
      </c>
      <c r="X4916" s="14">
        <f t="shared" si="1551"/>
        <v>113.62</v>
      </c>
      <c r="Y4916" s="14">
        <f t="shared" si="1552"/>
        <v>0</v>
      </c>
      <c r="Z4916" s="14">
        <f t="shared" si="1553"/>
        <v>0</v>
      </c>
      <c r="AA4916" s="14">
        <f t="shared" si="1554"/>
        <v>507</v>
      </c>
      <c r="AB4916" s="14">
        <f t="shared" si="1556"/>
        <v>0</v>
      </c>
      <c r="AC4916" s="15">
        <f t="shared" si="1555"/>
        <v>620.6</v>
      </c>
      <c r="AD4916" s="48">
        <f>(ROUND(AC4916-AC4908,1)/AC4908)</f>
        <v>0.18209523809523809</v>
      </c>
    </row>
    <row r="4917" spans="1:30">
      <c r="A4917" s="99" t="s">
        <v>831</v>
      </c>
      <c r="B4917" s="87"/>
      <c r="C4917" s="21" t="s">
        <v>4</v>
      </c>
      <c r="D4917" s="12">
        <v>38</v>
      </c>
      <c r="E4917" s="12">
        <v>0</v>
      </c>
      <c r="F4917" s="12">
        <v>0</v>
      </c>
      <c r="G4917" s="12">
        <v>0</v>
      </c>
      <c r="H4917" s="12">
        <v>130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49.4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195</v>
      </c>
      <c r="S4917" s="14">
        <f>(N4917/100)*(I4917*$I$12)+(N4917/100)*(J4917*$J$12)</f>
        <v>64.22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312</v>
      </c>
      <c r="X4917" s="14">
        <f t="shared" si="1551"/>
        <v>113.62</v>
      </c>
      <c r="Y4917" s="14">
        <f t="shared" si="1552"/>
        <v>0</v>
      </c>
      <c r="Z4917" s="14">
        <f t="shared" si="1553"/>
        <v>0</v>
      </c>
      <c r="AA4917" s="14">
        <f t="shared" si="1554"/>
        <v>0</v>
      </c>
      <c r="AB4917" s="14">
        <f t="shared" si="1556"/>
        <v>507</v>
      </c>
      <c r="AC4917" s="15">
        <f t="shared" si="1555"/>
        <v>620.6</v>
      </c>
      <c r="AD4917" s="48">
        <f>(ROUND(AC4917-AC4908,1)/AC4908)</f>
        <v>0.18209523809523809</v>
      </c>
    </row>
    <row r="4918" spans="1:30">
      <c r="A4918" s="99" t="s">
        <v>832</v>
      </c>
      <c r="B4918" s="87"/>
      <c r="C4918" s="21" t="s">
        <v>327</v>
      </c>
      <c r="D4918" s="12">
        <v>75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112.5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276.75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389.25</v>
      </c>
      <c r="Y4918" s="14">
        <f t="shared" si="1552"/>
        <v>0</v>
      </c>
      <c r="Z4918" s="14">
        <f t="shared" si="1553"/>
        <v>222</v>
      </c>
      <c r="AA4918" s="14">
        <f t="shared" si="1554"/>
        <v>0</v>
      </c>
      <c r="AB4918" s="14">
        <f t="shared" si="1556"/>
        <v>0</v>
      </c>
      <c r="AC4918" s="15">
        <f t="shared" si="1555"/>
        <v>611.29999999999995</v>
      </c>
      <c r="AD4918" s="48">
        <f>(ROUND(AC4918-AC4908,1)/AC4908)</f>
        <v>0.16438095238095238</v>
      </c>
    </row>
    <row r="4919" spans="1:30">
      <c r="A4919" s="99" t="s">
        <v>833</v>
      </c>
      <c r="B4919" s="87"/>
      <c r="C4919" s="21" t="s">
        <v>328</v>
      </c>
      <c r="D4919" s="12">
        <v>110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165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445.5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51"/>
        <v>610.5</v>
      </c>
      <c r="Y4919" s="14">
        <f t="shared" si="1552"/>
        <v>0</v>
      </c>
      <c r="Z4919" s="14">
        <f t="shared" si="1553"/>
        <v>0</v>
      </c>
      <c r="AA4919" s="14">
        <f t="shared" si="1554"/>
        <v>0</v>
      </c>
      <c r="AB4919" s="14">
        <f t="shared" si="1556"/>
        <v>0</v>
      </c>
      <c r="AC4919" s="15">
        <f t="shared" si="1555"/>
        <v>610.5</v>
      </c>
      <c r="AD4919" s="48">
        <f>(ROUND(AC4919-AC4908,1)/AC4908)</f>
        <v>0.16285714285714287</v>
      </c>
    </row>
    <row r="4920" spans="1:30">
      <c r="A4920" s="99"/>
      <c r="B4920" s="87"/>
      <c r="C4920" s="21" t="s">
        <v>329</v>
      </c>
      <c r="D4920" s="12">
        <v>110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165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445.5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51"/>
        <v>610.5</v>
      </c>
      <c r="Y4920" s="14">
        <f t="shared" si="1552"/>
        <v>0</v>
      </c>
      <c r="Z4920" s="14">
        <f t="shared" si="1553"/>
        <v>0</v>
      </c>
      <c r="AA4920" s="14">
        <f t="shared" si="1554"/>
        <v>0</v>
      </c>
      <c r="AB4920" s="14">
        <f t="shared" si="1556"/>
        <v>0</v>
      </c>
      <c r="AC4920" s="15">
        <f t="shared" si="1555"/>
        <v>610.5</v>
      </c>
      <c r="AD4920" s="48">
        <f>(ROUND(AC4920-AC4908,1)/AC4908)</f>
        <v>0.16285714285714287</v>
      </c>
    </row>
    <row r="4921" spans="1:30">
      <c r="A4921" s="99"/>
      <c r="B4921" s="87"/>
      <c r="C4921" s="21" t="s">
        <v>325</v>
      </c>
      <c r="D4921" s="12">
        <v>75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120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327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51"/>
        <v>447</v>
      </c>
      <c r="Y4921" s="14">
        <f t="shared" si="1552"/>
        <v>0</v>
      </c>
      <c r="Z4921" s="14">
        <f t="shared" si="1553"/>
        <v>144</v>
      </c>
      <c r="AA4921" s="14">
        <f t="shared" si="1554"/>
        <v>0</v>
      </c>
      <c r="AB4921" s="14">
        <f t="shared" si="1556"/>
        <v>0</v>
      </c>
      <c r="AC4921" s="15">
        <f t="shared" si="1555"/>
        <v>591</v>
      </c>
      <c r="AD4921" s="48">
        <f>(ROUND(AC4921-AC4908,1)/AC4908)</f>
        <v>0.12571428571428572</v>
      </c>
    </row>
    <row r="4922" spans="1:30">
      <c r="A4922" s="99"/>
      <c r="B4922" s="87"/>
      <c r="C4922" s="21" t="s">
        <v>326</v>
      </c>
      <c r="D4922" s="12">
        <v>75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120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402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51"/>
        <v>522</v>
      </c>
      <c r="Y4922" s="14">
        <f t="shared" si="1552"/>
        <v>0</v>
      </c>
      <c r="Z4922" s="14">
        <f t="shared" si="1553"/>
        <v>144</v>
      </c>
      <c r="AA4922" s="14">
        <f t="shared" si="1554"/>
        <v>0</v>
      </c>
      <c r="AB4922" s="14">
        <f t="shared" si="1556"/>
        <v>0</v>
      </c>
      <c r="AC4922" s="15">
        <f t="shared" si="1555"/>
        <v>666</v>
      </c>
      <c r="AD4922" s="48">
        <f>(ROUND(AC4922-AC4908,1)/AC4908)</f>
        <v>0.26857142857142857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 t="s">
        <v>1028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85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170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238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408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408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 t="s">
        <v>1026</v>
      </c>
    </row>
    <row r="4930" spans="1:30">
      <c r="A4930" s="106" t="s">
        <v>0</v>
      </c>
      <c r="B4930" s="116" t="s">
        <v>212</v>
      </c>
      <c r="C4930" s="50" t="s">
        <v>243</v>
      </c>
      <c r="D4930" s="11">
        <v>86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172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240.79999999999998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412.79999999999995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412.8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 t="s">
        <v>1026</v>
      </c>
    </row>
    <row r="4936" spans="1:30">
      <c r="A4936" s="106" t="s">
        <v>0</v>
      </c>
      <c r="B4936" s="116" t="s">
        <v>213</v>
      </c>
      <c r="C4936" s="50" t="s">
        <v>243</v>
      </c>
      <c r="D4936" s="11">
        <v>106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212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296.8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508.8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508.8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 t="s">
        <v>1027</v>
      </c>
    </row>
    <row r="4942" spans="1:30">
      <c r="A4942" s="106" t="s">
        <v>0</v>
      </c>
      <c r="B4942" s="116" t="s">
        <v>216</v>
      </c>
      <c r="C4942" s="50" t="s">
        <v>243</v>
      </c>
      <c r="D4942" s="11">
        <v>108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216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302.39999999999998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518.4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518.4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 t="s">
        <v>1027</v>
      </c>
    </row>
    <row r="4948" spans="1:30">
      <c r="A4948" s="105" t="s">
        <v>0</v>
      </c>
      <c r="B4948" s="108" t="s">
        <v>214</v>
      </c>
      <c r="C4948" s="50" t="s">
        <v>241</v>
      </c>
      <c r="D4948" s="11">
        <v>80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160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256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416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416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1026</v>
      </c>
    </row>
    <row r="4954" spans="1:30">
      <c r="A4954" s="106" t="s">
        <v>0</v>
      </c>
      <c r="B4954" s="92" t="s">
        <v>215</v>
      </c>
      <c r="C4954" s="50" t="s">
        <v>241</v>
      </c>
      <c r="D4954" s="11">
        <v>85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170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340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510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510</v>
      </c>
      <c r="AD4954" s="117"/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1027</v>
      </c>
    </row>
    <row r="4960" spans="1:30">
      <c r="A4960" s="106" t="s">
        <v>0</v>
      </c>
      <c r="B4960" s="108" t="s">
        <v>426</v>
      </c>
      <c r="C4960" s="50" t="s">
        <v>241</v>
      </c>
      <c r="D4960" s="11">
        <v>65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130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286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416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416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92" t="s">
        <v>348</v>
      </c>
      <c r="C4966" s="50" t="s">
        <v>242</v>
      </c>
      <c r="D4966" s="11">
        <v>90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324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504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08" t="s">
        <v>670</v>
      </c>
      <c r="C4972" s="50" t="s">
        <v>242</v>
      </c>
      <c r="D4972" s="11">
        <v>68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136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272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408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408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1026</v>
      </c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600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102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204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408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612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612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95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190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418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608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608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 ht="14.25" customHeight="1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600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104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208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395.20000000000005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603.20000000000005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603.20000000000005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106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212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402.8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614.79999999999995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614.79999999999995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103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206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412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618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618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100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200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400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600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600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96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192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422.4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614.4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614.4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95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190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114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304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304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140</v>
      </c>
      <c r="E5034" s="11">
        <v>0</v>
      </c>
      <c r="F5034" s="11">
        <v>0</v>
      </c>
      <c r="G5034" s="11">
        <v>0</v>
      </c>
      <c r="H5034" s="11">
        <v>0</v>
      </c>
      <c r="I5034" s="51">
        <v>30</v>
      </c>
      <c r="J5034" s="51">
        <v>30</v>
      </c>
      <c r="K5034" s="51">
        <v>0</v>
      </c>
      <c r="L5034" s="51">
        <v>0</v>
      </c>
      <c r="M5034" s="51">
        <v>0</v>
      </c>
      <c r="N5034" s="52">
        <f>D5034*$D$3</f>
        <v>280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336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616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616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7">D5044*$D$3</f>
        <v>140</v>
      </c>
      <c r="O5044" s="14">
        <f t="shared" ref="O5044:O5084" si="1558">E5044*$E$3</f>
        <v>0</v>
      </c>
      <c r="P5044" s="14">
        <f t="shared" ref="P5044:P5084" si="1559">F5044*$F$3</f>
        <v>0</v>
      </c>
      <c r="Q5044" s="14">
        <f t="shared" ref="Q5044:Q5084" si="1560">G5044*$G$3</f>
        <v>0</v>
      </c>
      <c r="R5044" s="14">
        <f t="shared" ref="R5044:R5084" si="1561">H5044*$H$3</f>
        <v>0</v>
      </c>
      <c r="S5044" s="14">
        <f t="shared" ref="S5044:S5084" si="1562">(N5044/100)*(I5044*$I$3)+(N5044/100)*(J5044*$J$3)</f>
        <v>56</v>
      </c>
      <c r="T5044" s="14">
        <f t="shared" ref="T5044:T5084" si="1563">(O5044/100)*(K5044*$K$3)</f>
        <v>0</v>
      </c>
      <c r="U5044" s="14">
        <f t="shared" ref="U5044:U5084" si="1564">(P5044/100)*(K5044*$K$3)+(P5044/100)*(L5044*$L$3)</f>
        <v>0</v>
      </c>
      <c r="V5044" s="14">
        <f t="shared" ref="V5044:V5084" si="1565">(Q5044/100)*(L5044*$L$3)</f>
        <v>0</v>
      </c>
      <c r="W5044" s="14">
        <f t="shared" ref="W5044:W5084" si="1566">(R5044/100)*(K5044*$K$3)+(R5044/100)*(L5044*$L$3)</f>
        <v>0</v>
      </c>
      <c r="X5044" s="14">
        <f t="shared" ref="X5044:X5084" si="1567">N5044+S5044</f>
        <v>196</v>
      </c>
      <c r="Y5044" s="14">
        <f t="shared" ref="Y5044:Y5084" si="1568">O5044+T5044</f>
        <v>0</v>
      </c>
      <c r="Z5044" s="14">
        <f t="shared" ref="Z5044:Z5084" si="1569">P5044+U5044</f>
        <v>0</v>
      </c>
      <c r="AA5044" s="14">
        <f t="shared" ref="AA5044:AA5084" si="1570">Q5044+V5044</f>
        <v>0</v>
      </c>
      <c r="AB5044" s="14">
        <f t="shared" ref="AB5044:AB5084" si="1571">R5044+W5044</f>
        <v>0</v>
      </c>
      <c r="AC5044" s="15">
        <f t="shared" ref="AC5044:AC5084" si="1572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7"/>
        <v>158</v>
      </c>
      <c r="O5045" s="14">
        <f t="shared" si="1558"/>
        <v>0</v>
      </c>
      <c r="P5045" s="14">
        <f t="shared" si="1559"/>
        <v>0</v>
      </c>
      <c r="Q5045" s="14">
        <f t="shared" si="1560"/>
        <v>0</v>
      </c>
      <c r="R5045" s="14">
        <f t="shared" si="1561"/>
        <v>0</v>
      </c>
      <c r="S5045" s="14">
        <f t="shared" si="1562"/>
        <v>94.800000000000011</v>
      </c>
      <c r="T5045" s="14">
        <f t="shared" si="1563"/>
        <v>0</v>
      </c>
      <c r="U5045" s="14">
        <f t="shared" si="1564"/>
        <v>0</v>
      </c>
      <c r="V5045" s="14">
        <f t="shared" si="1565"/>
        <v>0</v>
      </c>
      <c r="W5045" s="14">
        <f t="shared" si="1566"/>
        <v>0</v>
      </c>
      <c r="X5045" s="14">
        <f t="shared" si="1567"/>
        <v>252.8</v>
      </c>
      <c r="Y5045" s="14">
        <f t="shared" si="1568"/>
        <v>0</v>
      </c>
      <c r="Z5045" s="14">
        <f t="shared" si="1569"/>
        <v>0</v>
      </c>
      <c r="AA5045" s="14">
        <f t="shared" si="1570"/>
        <v>0</v>
      </c>
      <c r="AB5045" s="14">
        <f t="shared" si="1571"/>
        <v>0</v>
      </c>
      <c r="AC5045" s="15">
        <f t="shared" si="1572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7"/>
        <v>156</v>
      </c>
      <c r="O5046" s="14">
        <f t="shared" si="1558"/>
        <v>0</v>
      </c>
      <c r="P5046" s="14">
        <f t="shared" si="1559"/>
        <v>0</v>
      </c>
      <c r="Q5046" s="14">
        <f t="shared" si="1560"/>
        <v>0</v>
      </c>
      <c r="R5046" s="14">
        <f t="shared" si="1561"/>
        <v>0</v>
      </c>
      <c r="S5046" s="14">
        <f t="shared" si="1562"/>
        <v>93.600000000000009</v>
      </c>
      <c r="T5046" s="14">
        <f t="shared" si="1563"/>
        <v>0</v>
      </c>
      <c r="U5046" s="14">
        <f t="shared" si="1564"/>
        <v>0</v>
      </c>
      <c r="V5046" s="14">
        <f t="shared" si="1565"/>
        <v>0</v>
      </c>
      <c r="W5046" s="14">
        <f t="shared" si="1566"/>
        <v>0</v>
      </c>
      <c r="X5046" s="14">
        <f t="shared" si="1567"/>
        <v>249.60000000000002</v>
      </c>
      <c r="Y5046" s="14">
        <f t="shared" si="1568"/>
        <v>0</v>
      </c>
      <c r="Z5046" s="14">
        <f t="shared" si="1569"/>
        <v>0</v>
      </c>
      <c r="AA5046" s="14">
        <f t="shared" si="1570"/>
        <v>0</v>
      </c>
      <c r="AB5046" s="14">
        <f t="shared" si="1571"/>
        <v>0</v>
      </c>
      <c r="AC5046" s="15">
        <f t="shared" si="1572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7"/>
        <v>144</v>
      </c>
      <c r="O5047" s="14">
        <f t="shared" si="1558"/>
        <v>0</v>
      </c>
      <c r="P5047" s="14">
        <f t="shared" si="1559"/>
        <v>0</v>
      </c>
      <c r="Q5047" s="14">
        <f t="shared" si="1560"/>
        <v>0</v>
      </c>
      <c r="R5047" s="14">
        <f t="shared" si="1561"/>
        <v>0</v>
      </c>
      <c r="S5047" s="14">
        <f t="shared" si="1562"/>
        <v>57.599999999999994</v>
      </c>
      <c r="T5047" s="14">
        <f t="shared" si="1563"/>
        <v>0</v>
      </c>
      <c r="U5047" s="14">
        <f t="shared" si="1564"/>
        <v>0</v>
      </c>
      <c r="V5047" s="14">
        <f t="shared" si="1565"/>
        <v>0</v>
      </c>
      <c r="W5047" s="14">
        <f t="shared" si="1566"/>
        <v>0</v>
      </c>
      <c r="X5047" s="14">
        <f t="shared" si="1567"/>
        <v>201.6</v>
      </c>
      <c r="Y5047" s="14">
        <f t="shared" si="1568"/>
        <v>0</v>
      </c>
      <c r="Z5047" s="14">
        <f t="shared" si="1569"/>
        <v>0</v>
      </c>
      <c r="AA5047" s="14">
        <f t="shared" si="1570"/>
        <v>0</v>
      </c>
      <c r="AB5047" s="14">
        <f t="shared" si="1571"/>
        <v>0</v>
      </c>
      <c r="AC5047" s="15">
        <f t="shared" si="1572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7"/>
        <v>142</v>
      </c>
      <c r="O5048" s="14">
        <f t="shared" si="1558"/>
        <v>0</v>
      </c>
      <c r="P5048" s="14">
        <f t="shared" si="1559"/>
        <v>0</v>
      </c>
      <c r="Q5048" s="14">
        <f t="shared" si="1560"/>
        <v>0</v>
      </c>
      <c r="R5048" s="14">
        <f t="shared" si="1561"/>
        <v>0</v>
      </c>
      <c r="S5048" s="14">
        <f t="shared" si="1562"/>
        <v>56.8</v>
      </c>
      <c r="T5048" s="14">
        <f t="shared" si="1563"/>
        <v>0</v>
      </c>
      <c r="U5048" s="14">
        <f t="shared" si="1564"/>
        <v>0</v>
      </c>
      <c r="V5048" s="14">
        <f t="shared" si="1565"/>
        <v>0</v>
      </c>
      <c r="W5048" s="14">
        <f t="shared" si="1566"/>
        <v>0</v>
      </c>
      <c r="X5048" s="14">
        <f t="shared" si="1567"/>
        <v>198.8</v>
      </c>
      <c r="Y5048" s="14">
        <f t="shared" si="1568"/>
        <v>0</v>
      </c>
      <c r="Z5048" s="14">
        <f t="shared" si="1569"/>
        <v>0</v>
      </c>
      <c r="AA5048" s="14">
        <f t="shared" si="1570"/>
        <v>0</v>
      </c>
      <c r="AB5048" s="14">
        <f t="shared" si="1571"/>
        <v>0</v>
      </c>
      <c r="AC5048" s="15">
        <f t="shared" si="1572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7"/>
        <v>156</v>
      </c>
      <c r="O5049" s="14">
        <f t="shared" si="1558"/>
        <v>0</v>
      </c>
      <c r="P5049" s="14">
        <f t="shared" si="1559"/>
        <v>0</v>
      </c>
      <c r="Q5049" s="14">
        <f t="shared" si="1560"/>
        <v>0</v>
      </c>
      <c r="R5049" s="14">
        <f t="shared" si="1561"/>
        <v>0</v>
      </c>
      <c r="S5049" s="14">
        <f t="shared" si="1562"/>
        <v>93.600000000000009</v>
      </c>
      <c r="T5049" s="14">
        <f t="shared" si="1563"/>
        <v>0</v>
      </c>
      <c r="U5049" s="14">
        <f t="shared" si="1564"/>
        <v>0</v>
      </c>
      <c r="V5049" s="14">
        <f t="shared" si="1565"/>
        <v>0</v>
      </c>
      <c r="W5049" s="14">
        <f t="shared" si="1566"/>
        <v>0</v>
      </c>
      <c r="X5049" s="14">
        <f t="shared" si="1567"/>
        <v>249.60000000000002</v>
      </c>
      <c r="Y5049" s="14">
        <f t="shared" si="1568"/>
        <v>0</v>
      </c>
      <c r="Z5049" s="14">
        <f t="shared" si="1569"/>
        <v>0</v>
      </c>
      <c r="AA5049" s="14">
        <f t="shared" si="1570"/>
        <v>0</v>
      </c>
      <c r="AB5049" s="14">
        <f t="shared" si="1571"/>
        <v>0</v>
      </c>
      <c r="AC5049" s="15">
        <f t="shared" si="1572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7"/>
        <v>160</v>
      </c>
      <c r="O5050" s="14">
        <f t="shared" si="1558"/>
        <v>0</v>
      </c>
      <c r="P5050" s="14">
        <f t="shared" si="1559"/>
        <v>0</v>
      </c>
      <c r="Q5050" s="14">
        <f t="shared" si="1560"/>
        <v>0</v>
      </c>
      <c r="R5050" s="14">
        <f t="shared" si="1561"/>
        <v>0</v>
      </c>
      <c r="S5050" s="14">
        <f t="shared" si="1562"/>
        <v>96</v>
      </c>
      <c r="T5050" s="14">
        <f t="shared" si="1563"/>
        <v>0</v>
      </c>
      <c r="U5050" s="14">
        <f t="shared" si="1564"/>
        <v>0</v>
      </c>
      <c r="V5050" s="14">
        <f t="shared" si="1565"/>
        <v>0</v>
      </c>
      <c r="W5050" s="14">
        <f t="shared" si="1566"/>
        <v>0</v>
      </c>
      <c r="X5050" s="14">
        <f t="shared" si="1567"/>
        <v>256</v>
      </c>
      <c r="Y5050" s="14">
        <f t="shared" si="1568"/>
        <v>0</v>
      </c>
      <c r="Z5050" s="14">
        <f t="shared" si="1569"/>
        <v>0</v>
      </c>
      <c r="AA5050" s="14">
        <f t="shared" si="1570"/>
        <v>0</v>
      </c>
      <c r="AB5050" s="14">
        <f t="shared" si="1571"/>
        <v>0</v>
      </c>
      <c r="AC5050" s="15">
        <f t="shared" si="1572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7"/>
        <v>200</v>
      </c>
      <c r="O5051" s="14">
        <f t="shared" si="1558"/>
        <v>0</v>
      </c>
      <c r="P5051" s="14">
        <f t="shared" si="1559"/>
        <v>0</v>
      </c>
      <c r="Q5051" s="14">
        <f t="shared" si="1560"/>
        <v>0</v>
      </c>
      <c r="R5051" s="14">
        <f t="shared" si="1561"/>
        <v>0</v>
      </c>
      <c r="S5051" s="14">
        <f t="shared" si="1562"/>
        <v>200</v>
      </c>
      <c r="T5051" s="14">
        <f t="shared" si="1563"/>
        <v>0</v>
      </c>
      <c r="U5051" s="14">
        <f t="shared" si="1564"/>
        <v>0</v>
      </c>
      <c r="V5051" s="14">
        <f t="shared" si="1565"/>
        <v>0</v>
      </c>
      <c r="W5051" s="14">
        <f t="shared" si="1566"/>
        <v>0</v>
      </c>
      <c r="X5051" s="14">
        <f t="shared" si="1567"/>
        <v>400</v>
      </c>
      <c r="Y5051" s="14">
        <f t="shared" si="1568"/>
        <v>0</v>
      </c>
      <c r="Z5051" s="14">
        <f t="shared" si="1569"/>
        <v>0</v>
      </c>
      <c r="AA5051" s="14">
        <f t="shared" si="1570"/>
        <v>0</v>
      </c>
      <c r="AB5051" s="14">
        <f t="shared" si="1571"/>
        <v>0</v>
      </c>
      <c r="AC5051" s="15">
        <f t="shared" si="1572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7"/>
        <v>138</v>
      </c>
      <c r="O5052" s="14">
        <f t="shared" si="1558"/>
        <v>0</v>
      </c>
      <c r="P5052" s="14">
        <f t="shared" si="1559"/>
        <v>0</v>
      </c>
      <c r="Q5052" s="14">
        <f t="shared" si="1560"/>
        <v>0</v>
      </c>
      <c r="R5052" s="14">
        <f t="shared" si="1561"/>
        <v>0</v>
      </c>
      <c r="S5052" s="14">
        <f t="shared" si="1562"/>
        <v>55.199999999999996</v>
      </c>
      <c r="T5052" s="14">
        <f t="shared" si="1563"/>
        <v>0</v>
      </c>
      <c r="U5052" s="14">
        <f t="shared" si="1564"/>
        <v>0</v>
      </c>
      <c r="V5052" s="14">
        <f t="shared" si="1565"/>
        <v>0</v>
      </c>
      <c r="W5052" s="14">
        <f t="shared" si="1566"/>
        <v>0</v>
      </c>
      <c r="X5052" s="14">
        <f t="shared" si="1567"/>
        <v>193.2</v>
      </c>
      <c r="Y5052" s="14">
        <f t="shared" si="1568"/>
        <v>0</v>
      </c>
      <c r="Z5052" s="14">
        <f t="shared" si="1569"/>
        <v>0</v>
      </c>
      <c r="AA5052" s="14">
        <f t="shared" si="1570"/>
        <v>0</v>
      </c>
      <c r="AB5052" s="14">
        <f t="shared" si="1571"/>
        <v>0</v>
      </c>
      <c r="AC5052" s="15">
        <f t="shared" si="1572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7"/>
        <v>138</v>
      </c>
      <c r="O5053" s="14">
        <f t="shared" si="1558"/>
        <v>0</v>
      </c>
      <c r="P5053" s="14">
        <f t="shared" si="1559"/>
        <v>0</v>
      </c>
      <c r="Q5053" s="14">
        <f t="shared" si="1560"/>
        <v>0</v>
      </c>
      <c r="R5053" s="14">
        <f t="shared" si="1561"/>
        <v>0</v>
      </c>
      <c r="S5053" s="14">
        <f t="shared" si="1562"/>
        <v>55.199999999999996</v>
      </c>
      <c r="T5053" s="14">
        <f t="shared" si="1563"/>
        <v>0</v>
      </c>
      <c r="U5053" s="14">
        <f t="shared" si="1564"/>
        <v>0</v>
      </c>
      <c r="V5053" s="14">
        <f t="shared" si="1565"/>
        <v>0</v>
      </c>
      <c r="W5053" s="14">
        <f t="shared" si="1566"/>
        <v>0</v>
      </c>
      <c r="X5053" s="14">
        <f t="shared" si="1567"/>
        <v>193.2</v>
      </c>
      <c r="Y5053" s="14">
        <f t="shared" si="1568"/>
        <v>0</v>
      </c>
      <c r="Z5053" s="14">
        <f t="shared" si="1569"/>
        <v>0</v>
      </c>
      <c r="AA5053" s="14">
        <f t="shared" si="1570"/>
        <v>0</v>
      </c>
      <c r="AB5053" s="14">
        <f t="shared" si="1571"/>
        <v>0</v>
      </c>
      <c r="AC5053" s="15">
        <f t="shared" si="1572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7"/>
        <v>148</v>
      </c>
      <c r="O5054" s="14">
        <f t="shared" si="1558"/>
        <v>0</v>
      </c>
      <c r="P5054" s="14">
        <f t="shared" si="1559"/>
        <v>0</v>
      </c>
      <c r="Q5054" s="14">
        <f t="shared" si="1560"/>
        <v>0</v>
      </c>
      <c r="R5054" s="14">
        <f t="shared" si="1561"/>
        <v>0</v>
      </c>
      <c r="S5054" s="14">
        <f t="shared" si="1562"/>
        <v>59.2</v>
      </c>
      <c r="T5054" s="14">
        <f t="shared" si="1563"/>
        <v>0</v>
      </c>
      <c r="U5054" s="14">
        <f t="shared" si="1564"/>
        <v>0</v>
      </c>
      <c r="V5054" s="14">
        <f t="shared" si="1565"/>
        <v>0</v>
      </c>
      <c r="W5054" s="14">
        <f t="shared" si="1566"/>
        <v>0</v>
      </c>
      <c r="X5054" s="14">
        <f t="shared" si="1567"/>
        <v>207.2</v>
      </c>
      <c r="Y5054" s="14">
        <f t="shared" si="1568"/>
        <v>0</v>
      </c>
      <c r="Z5054" s="14">
        <f t="shared" si="1569"/>
        <v>0</v>
      </c>
      <c r="AA5054" s="14">
        <f t="shared" si="1570"/>
        <v>0</v>
      </c>
      <c r="AB5054" s="14">
        <f t="shared" si="1571"/>
        <v>0</v>
      </c>
      <c r="AC5054" s="15">
        <f t="shared" si="1572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7"/>
        <v>138</v>
      </c>
      <c r="O5055" s="14">
        <f t="shared" si="1558"/>
        <v>0</v>
      </c>
      <c r="P5055" s="14">
        <f t="shared" si="1559"/>
        <v>0</v>
      </c>
      <c r="Q5055" s="14">
        <f t="shared" si="1560"/>
        <v>0</v>
      </c>
      <c r="R5055" s="14">
        <f t="shared" si="1561"/>
        <v>0</v>
      </c>
      <c r="S5055" s="14">
        <f t="shared" si="1562"/>
        <v>55.199999999999996</v>
      </c>
      <c r="T5055" s="14">
        <f t="shared" si="1563"/>
        <v>0</v>
      </c>
      <c r="U5055" s="14">
        <f t="shared" si="1564"/>
        <v>0</v>
      </c>
      <c r="V5055" s="14">
        <f t="shared" si="1565"/>
        <v>0</v>
      </c>
      <c r="W5055" s="14">
        <f t="shared" si="1566"/>
        <v>0</v>
      </c>
      <c r="X5055" s="14">
        <f t="shared" si="1567"/>
        <v>193.2</v>
      </c>
      <c r="Y5055" s="14">
        <f t="shared" si="1568"/>
        <v>0</v>
      </c>
      <c r="Z5055" s="14">
        <f t="shared" si="1569"/>
        <v>0</v>
      </c>
      <c r="AA5055" s="14">
        <f t="shared" si="1570"/>
        <v>0</v>
      </c>
      <c r="AB5055" s="14">
        <f t="shared" si="1571"/>
        <v>0</v>
      </c>
      <c r="AC5055" s="15">
        <f t="shared" si="1572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7"/>
        <v>138</v>
      </c>
      <c r="O5056" s="14">
        <f t="shared" si="1558"/>
        <v>0</v>
      </c>
      <c r="P5056" s="14">
        <f t="shared" si="1559"/>
        <v>0</v>
      </c>
      <c r="Q5056" s="14">
        <f t="shared" si="1560"/>
        <v>0</v>
      </c>
      <c r="R5056" s="14">
        <f t="shared" si="1561"/>
        <v>0</v>
      </c>
      <c r="S5056" s="14">
        <f t="shared" si="1562"/>
        <v>55.199999999999996</v>
      </c>
      <c r="T5056" s="14">
        <f t="shared" si="1563"/>
        <v>0</v>
      </c>
      <c r="U5056" s="14">
        <f t="shared" si="1564"/>
        <v>0</v>
      </c>
      <c r="V5056" s="14">
        <f t="shared" si="1565"/>
        <v>0</v>
      </c>
      <c r="W5056" s="14">
        <f t="shared" si="1566"/>
        <v>0</v>
      </c>
      <c r="X5056" s="14">
        <f t="shared" si="1567"/>
        <v>193.2</v>
      </c>
      <c r="Y5056" s="14">
        <f t="shared" si="1568"/>
        <v>0</v>
      </c>
      <c r="Z5056" s="14">
        <f t="shared" si="1569"/>
        <v>0</v>
      </c>
      <c r="AA5056" s="14">
        <f t="shared" si="1570"/>
        <v>0</v>
      </c>
      <c r="AB5056" s="14">
        <f t="shared" si="1571"/>
        <v>0</v>
      </c>
      <c r="AC5056" s="15">
        <f t="shared" si="1572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7"/>
        <v>180</v>
      </c>
      <c r="O5057" s="14">
        <f t="shared" si="1558"/>
        <v>0</v>
      </c>
      <c r="P5057" s="14">
        <f t="shared" si="1559"/>
        <v>0</v>
      </c>
      <c r="Q5057" s="14">
        <f t="shared" si="1560"/>
        <v>0</v>
      </c>
      <c r="R5057" s="14">
        <f t="shared" si="1561"/>
        <v>0</v>
      </c>
      <c r="S5057" s="14">
        <f t="shared" si="1562"/>
        <v>180</v>
      </c>
      <c r="T5057" s="14">
        <f t="shared" si="1563"/>
        <v>0</v>
      </c>
      <c r="U5057" s="14">
        <f t="shared" si="1564"/>
        <v>0</v>
      </c>
      <c r="V5057" s="14">
        <f t="shared" si="1565"/>
        <v>0</v>
      </c>
      <c r="W5057" s="14">
        <f t="shared" si="1566"/>
        <v>0</v>
      </c>
      <c r="X5057" s="14">
        <f t="shared" si="1567"/>
        <v>360</v>
      </c>
      <c r="Y5057" s="14">
        <f t="shared" si="1568"/>
        <v>0</v>
      </c>
      <c r="Z5057" s="14">
        <f t="shared" si="1569"/>
        <v>0</v>
      </c>
      <c r="AA5057" s="14">
        <f t="shared" si="1570"/>
        <v>0</v>
      </c>
      <c r="AB5057" s="14">
        <f t="shared" si="1571"/>
        <v>0</v>
      </c>
      <c r="AC5057" s="15">
        <f t="shared" si="1572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7"/>
        <v>138</v>
      </c>
      <c r="O5058" s="14">
        <f t="shared" si="1558"/>
        <v>0</v>
      </c>
      <c r="P5058" s="14">
        <f t="shared" si="1559"/>
        <v>0</v>
      </c>
      <c r="Q5058" s="14">
        <f t="shared" si="1560"/>
        <v>0</v>
      </c>
      <c r="R5058" s="14">
        <f t="shared" si="1561"/>
        <v>0</v>
      </c>
      <c r="S5058" s="14">
        <f t="shared" si="1562"/>
        <v>55.199999999999996</v>
      </c>
      <c r="T5058" s="14">
        <f t="shared" si="1563"/>
        <v>0</v>
      </c>
      <c r="U5058" s="14">
        <f t="shared" si="1564"/>
        <v>0</v>
      </c>
      <c r="V5058" s="14">
        <f t="shared" si="1565"/>
        <v>0</v>
      </c>
      <c r="W5058" s="14">
        <f t="shared" si="1566"/>
        <v>0</v>
      </c>
      <c r="X5058" s="14">
        <f t="shared" si="1567"/>
        <v>193.2</v>
      </c>
      <c r="Y5058" s="14">
        <f t="shared" si="1568"/>
        <v>0</v>
      </c>
      <c r="Z5058" s="14">
        <f t="shared" si="1569"/>
        <v>0</v>
      </c>
      <c r="AA5058" s="14">
        <f t="shared" si="1570"/>
        <v>0</v>
      </c>
      <c r="AB5058" s="14">
        <f t="shared" si="1571"/>
        <v>0</v>
      </c>
      <c r="AC5058" s="15">
        <f t="shared" si="1572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7"/>
        <v>138</v>
      </c>
      <c r="O5059" s="14">
        <f t="shared" si="1558"/>
        <v>0</v>
      </c>
      <c r="P5059" s="14">
        <f t="shared" si="1559"/>
        <v>0</v>
      </c>
      <c r="Q5059" s="14">
        <f t="shared" si="1560"/>
        <v>0</v>
      </c>
      <c r="R5059" s="14">
        <f t="shared" si="1561"/>
        <v>0</v>
      </c>
      <c r="S5059" s="14">
        <f t="shared" si="1562"/>
        <v>55.199999999999996</v>
      </c>
      <c r="T5059" s="14">
        <f t="shared" si="1563"/>
        <v>0</v>
      </c>
      <c r="U5059" s="14">
        <f t="shared" si="1564"/>
        <v>0</v>
      </c>
      <c r="V5059" s="14">
        <f t="shared" si="1565"/>
        <v>0</v>
      </c>
      <c r="W5059" s="14">
        <f t="shared" si="1566"/>
        <v>0</v>
      </c>
      <c r="X5059" s="14">
        <f t="shared" si="1567"/>
        <v>193.2</v>
      </c>
      <c r="Y5059" s="14">
        <f t="shared" si="1568"/>
        <v>0</v>
      </c>
      <c r="Z5059" s="14">
        <f t="shared" si="1569"/>
        <v>0</v>
      </c>
      <c r="AA5059" s="14">
        <f t="shared" si="1570"/>
        <v>0</v>
      </c>
      <c r="AB5059" s="14">
        <f t="shared" si="1571"/>
        <v>0</v>
      </c>
      <c r="AC5059" s="15">
        <f t="shared" si="1572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7"/>
        <v>162</v>
      </c>
      <c r="O5060" s="14">
        <f t="shared" si="1558"/>
        <v>0</v>
      </c>
      <c r="P5060" s="14">
        <f t="shared" si="1559"/>
        <v>0</v>
      </c>
      <c r="Q5060" s="14">
        <f t="shared" si="1560"/>
        <v>0</v>
      </c>
      <c r="R5060" s="14">
        <f t="shared" si="1561"/>
        <v>0</v>
      </c>
      <c r="S5060" s="14">
        <f t="shared" si="1562"/>
        <v>68.040000000000006</v>
      </c>
      <c r="T5060" s="14">
        <f t="shared" si="1563"/>
        <v>0</v>
      </c>
      <c r="U5060" s="14">
        <f t="shared" si="1564"/>
        <v>0</v>
      </c>
      <c r="V5060" s="14">
        <f t="shared" si="1565"/>
        <v>0</v>
      </c>
      <c r="W5060" s="14">
        <f t="shared" si="1566"/>
        <v>0</v>
      </c>
      <c r="X5060" s="14">
        <f t="shared" si="1567"/>
        <v>230.04000000000002</v>
      </c>
      <c r="Y5060" s="14">
        <f t="shared" si="1568"/>
        <v>0</v>
      </c>
      <c r="Z5060" s="14">
        <f t="shared" si="1569"/>
        <v>0</v>
      </c>
      <c r="AA5060" s="14">
        <f t="shared" si="1570"/>
        <v>0</v>
      </c>
      <c r="AB5060" s="14">
        <f t="shared" si="1571"/>
        <v>0</v>
      </c>
      <c r="AC5060" s="15">
        <f t="shared" si="1572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7"/>
        <v>152</v>
      </c>
      <c r="O5061" s="14">
        <f t="shared" si="1558"/>
        <v>0</v>
      </c>
      <c r="P5061" s="14">
        <f t="shared" si="1559"/>
        <v>0</v>
      </c>
      <c r="Q5061" s="14">
        <f t="shared" si="1560"/>
        <v>0</v>
      </c>
      <c r="R5061" s="14">
        <f t="shared" si="1561"/>
        <v>0</v>
      </c>
      <c r="S5061" s="14">
        <f t="shared" si="1562"/>
        <v>63.84</v>
      </c>
      <c r="T5061" s="14">
        <f t="shared" si="1563"/>
        <v>0</v>
      </c>
      <c r="U5061" s="14">
        <f t="shared" si="1564"/>
        <v>0</v>
      </c>
      <c r="V5061" s="14">
        <f t="shared" si="1565"/>
        <v>0</v>
      </c>
      <c r="W5061" s="14">
        <f t="shared" si="1566"/>
        <v>0</v>
      </c>
      <c r="X5061" s="14">
        <f t="shared" si="1567"/>
        <v>215.84</v>
      </c>
      <c r="Y5061" s="14">
        <f t="shared" si="1568"/>
        <v>0</v>
      </c>
      <c r="Z5061" s="14">
        <f t="shared" si="1569"/>
        <v>0</v>
      </c>
      <c r="AA5061" s="14">
        <f t="shared" si="1570"/>
        <v>0</v>
      </c>
      <c r="AB5061" s="14">
        <f t="shared" si="1571"/>
        <v>0</v>
      </c>
      <c r="AC5061" s="15">
        <f t="shared" si="1572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7"/>
        <v>144</v>
      </c>
      <c r="O5062" s="14">
        <f t="shared" si="1558"/>
        <v>0</v>
      </c>
      <c r="P5062" s="14">
        <f t="shared" si="1559"/>
        <v>0</v>
      </c>
      <c r="Q5062" s="14">
        <f t="shared" si="1560"/>
        <v>0</v>
      </c>
      <c r="R5062" s="14">
        <f t="shared" si="1561"/>
        <v>0</v>
      </c>
      <c r="S5062" s="14">
        <f t="shared" si="1562"/>
        <v>57.599999999999994</v>
      </c>
      <c r="T5062" s="14">
        <f t="shared" si="1563"/>
        <v>0</v>
      </c>
      <c r="U5062" s="14">
        <f t="shared" si="1564"/>
        <v>0</v>
      </c>
      <c r="V5062" s="14">
        <f t="shared" si="1565"/>
        <v>0</v>
      </c>
      <c r="W5062" s="14">
        <f t="shared" si="1566"/>
        <v>0</v>
      </c>
      <c r="X5062" s="14">
        <f t="shared" si="1567"/>
        <v>201.6</v>
      </c>
      <c r="Y5062" s="14">
        <f t="shared" si="1568"/>
        <v>0</v>
      </c>
      <c r="Z5062" s="14">
        <f t="shared" si="1569"/>
        <v>0</v>
      </c>
      <c r="AA5062" s="14">
        <f t="shared" si="1570"/>
        <v>0</v>
      </c>
      <c r="AB5062" s="14">
        <f t="shared" si="1571"/>
        <v>0</v>
      </c>
      <c r="AC5062" s="15">
        <f t="shared" si="1572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7"/>
        <v>148</v>
      </c>
      <c r="O5063" s="14">
        <f t="shared" si="1558"/>
        <v>0</v>
      </c>
      <c r="P5063" s="14">
        <f t="shared" si="1559"/>
        <v>0</v>
      </c>
      <c r="Q5063" s="14">
        <f t="shared" si="1560"/>
        <v>0</v>
      </c>
      <c r="R5063" s="14">
        <f t="shared" si="1561"/>
        <v>0</v>
      </c>
      <c r="S5063" s="14">
        <f t="shared" si="1562"/>
        <v>62.16</v>
      </c>
      <c r="T5063" s="14">
        <f t="shared" si="1563"/>
        <v>0</v>
      </c>
      <c r="U5063" s="14">
        <f t="shared" si="1564"/>
        <v>0</v>
      </c>
      <c r="V5063" s="14">
        <f t="shared" si="1565"/>
        <v>0</v>
      </c>
      <c r="W5063" s="14">
        <f t="shared" si="1566"/>
        <v>0</v>
      </c>
      <c r="X5063" s="14">
        <f t="shared" si="1567"/>
        <v>210.16</v>
      </c>
      <c r="Y5063" s="14">
        <f t="shared" si="1568"/>
        <v>0</v>
      </c>
      <c r="Z5063" s="14">
        <f t="shared" si="1569"/>
        <v>0</v>
      </c>
      <c r="AA5063" s="14">
        <f t="shared" si="1570"/>
        <v>0</v>
      </c>
      <c r="AB5063" s="14">
        <f t="shared" si="1571"/>
        <v>0</v>
      </c>
      <c r="AC5063" s="15">
        <f t="shared" si="1572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7"/>
        <v>168</v>
      </c>
      <c r="O5064" s="14">
        <f t="shared" si="1558"/>
        <v>0</v>
      </c>
      <c r="P5064" s="14">
        <f t="shared" si="1559"/>
        <v>0</v>
      </c>
      <c r="Q5064" s="14">
        <f t="shared" si="1560"/>
        <v>0</v>
      </c>
      <c r="R5064" s="14">
        <f t="shared" si="1561"/>
        <v>0</v>
      </c>
      <c r="S5064" s="14">
        <f t="shared" si="1562"/>
        <v>94.08</v>
      </c>
      <c r="T5064" s="14">
        <f t="shared" si="1563"/>
        <v>0</v>
      </c>
      <c r="U5064" s="14">
        <f t="shared" si="1564"/>
        <v>0</v>
      </c>
      <c r="V5064" s="14">
        <f t="shared" si="1565"/>
        <v>0</v>
      </c>
      <c r="W5064" s="14">
        <f t="shared" si="1566"/>
        <v>0</v>
      </c>
      <c r="X5064" s="14">
        <f t="shared" si="1567"/>
        <v>262.08</v>
      </c>
      <c r="Y5064" s="14">
        <f t="shared" si="1568"/>
        <v>0</v>
      </c>
      <c r="Z5064" s="14">
        <f t="shared" si="1569"/>
        <v>0</v>
      </c>
      <c r="AA5064" s="14">
        <f t="shared" si="1570"/>
        <v>0</v>
      </c>
      <c r="AB5064" s="14">
        <f t="shared" si="1571"/>
        <v>0</v>
      </c>
      <c r="AC5064" s="15">
        <f t="shared" si="1572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7"/>
        <v>166</v>
      </c>
      <c r="O5065" s="14">
        <f t="shared" si="1558"/>
        <v>0</v>
      </c>
      <c r="P5065" s="14">
        <f t="shared" si="1559"/>
        <v>0</v>
      </c>
      <c r="Q5065" s="14">
        <f t="shared" si="1560"/>
        <v>0</v>
      </c>
      <c r="R5065" s="14">
        <f t="shared" si="1561"/>
        <v>0</v>
      </c>
      <c r="S5065" s="14">
        <f t="shared" si="1562"/>
        <v>99.6</v>
      </c>
      <c r="T5065" s="14">
        <f t="shared" si="1563"/>
        <v>0</v>
      </c>
      <c r="U5065" s="14">
        <f t="shared" si="1564"/>
        <v>0</v>
      </c>
      <c r="V5065" s="14">
        <f t="shared" si="1565"/>
        <v>0</v>
      </c>
      <c r="W5065" s="14">
        <f t="shared" si="1566"/>
        <v>0</v>
      </c>
      <c r="X5065" s="14">
        <f t="shared" si="1567"/>
        <v>265.60000000000002</v>
      </c>
      <c r="Y5065" s="14">
        <f t="shared" si="1568"/>
        <v>0</v>
      </c>
      <c r="Z5065" s="14">
        <f t="shared" si="1569"/>
        <v>0</v>
      </c>
      <c r="AA5065" s="14">
        <f t="shared" si="1570"/>
        <v>0</v>
      </c>
      <c r="AB5065" s="14">
        <f t="shared" si="1571"/>
        <v>0</v>
      </c>
      <c r="AC5065" s="15">
        <f t="shared" si="1572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7"/>
        <v>158</v>
      </c>
      <c r="O5066" s="14">
        <f t="shared" si="1558"/>
        <v>0</v>
      </c>
      <c r="P5066" s="14">
        <f t="shared" si="1559"/>
        <v>0</v>
      </c>
      <c r="Q5066" s="14">
        <f t="shared" si="1560"/>
        <v>0</v>
      </c>
      <c r="R5066" s="14">
        <f t="shared" si="1561"/>
        <v>0</v>
      </c>
      <c r="S5066" s="14">
        <f t="shared" si="1562"/>
        <v>91.64</v>
      </c>
      <c r="T5066" s="14">
        <f t="shared" si="1563"/>
        <v>0</v>
      </c>
      <c r="U5066" s="14">
        <f t="shared" si="1564"/>
        <v>0</v>
      </c>
      <c r="V5066" s="14">
        <f t="shared" si="1565"/>
        <v>0</v>
      </c>
      <c r="W5066" s="14">
        <f t="shared" si="1566"/>
        <v>0</v>
      </c>
      <c r="X5066" s="14">
        <f t="shared" si="1567"/>
        <v>249.64</v>
      </c>
      <c r="Y5066" s="14">
        <f t="shared" si="1568"/>
        <v>0</v>
      </c>
      <c r="Z5066" s="14">
        <f t="shared" si="1569"/>
        <v>0</v>
      </c>
      <c r="AA5066" s="14">
        <f t="shared" si="1570"/>
        <v>0</v>
      </c>
      <c r="AB5066" s="14">
        <f t="shared" si="1571"/>
        <v>0</v>
      </c>
      <c r="AC5066" s="15">
        <f t="shared" si="1572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7"/>
        <v>112</v>
      </c>
      <c r="O5067" s="14">
        <f t="shared" si="1558"/>
        <v>0</v>
      </c>
      <c r="P5067" s="14">
        <f t="shared" si="1559"/>
        <v>0</v>
      </c>
      <c r="Q5067" s="14">
        <f t="shared" si="1560"/>
        <v>0</v>
      </c>
      <c r="R5067" s="14">
        <f t="shared" si="1561"/>
        <v>0</v>
      </c>
      <c r="S5067" s="14">
        <f t="shared" si="1562"/>
        <v>67.2</v>
      </c>
      <c r="T5067" s="14">
        <f t="shared" si="1563"/>
        <v>0</v>
      </c>
      <c r="U5067" s="14">
        <f t="shared" si="1564"/>
        <v>0</v>
      </c>
      <c r="V5067" s="14">
        <f t="shared" si="1565"/>
        <v>0</v>
      </c>
      <c r="W5067" s="14">
        <f t="shared" si="1566"/>
        <v>0</v>
      </c>
      <c r="X5067" s="14">
        <f t="shared" si="1567"/>
        <v>179.2</v>
      </c>
      <c r="Y5067" s="14">
        <f t="shared" si="1568"/>
        <v>0</v>
      </c>
      <c r="Z5067" s="14">
        <f t="shared" si="1569"/>
        <v>0</v>
      </c>
      <c r="AA5067" s="14">
        <f t="shared" si="1570"/>
        <v>0</v>
      </c>
      <c r="AB5067" s="14">
        <f t="shared" si="1571"/>
        <v>0</v>
      </c>
      <c r="AC5067" s="15">
        <f t="shared" si="1572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7"/>
        <v>216</v>
      </c>
      <c r="O5068" s="14">
        <f t="shared" si="1558"/>
        <v>0</v>
      </c>
      <c r="P5068" s="14">
        <f t="shared" si="1559"/>
        <v>0</v>
      </c>
      <c r="Q5068" s="14">
        <f t="shared" si="1560"/>
        <v>0</v>
      </c>
      <c r="R5068" s="14">
        <f t="shared" si="1561"/>
        <v>0</v>
      </c>
      <c r="S5068" s="14">
        <f t="shared" si="1562"/>
        <v>216</v>
      </c>
      <c r="T5068" s="14">
        <f t="shared" si="1563"/>
        <v>0</v>
      </c>
      <c r="U5068" s="14">
        <f t="shared" si="1564"/>
        <v>0</v>
      </c>
      <c r="V5068" s="14">
        <f t="shared" si="1565"/>
        <v>0</v>
      </c>
      <c r="W5068" s="14">
        <f t="shared" si="1566"/>
        <v>0</v>
      </c>
      <c r="X5068" s="14">
        <f t="shared" si="1567"/>
        <v>432</v>
      </c>
      <c r="Y5068" s="14">
        <f t="shared" si="1568"/>
        <v>0</v>
      </c>
      <c r="Z5068" s="14">
        <f t="shared" si="1569"/>
        <v>0</v>
      </c>
      <c r="AA5068" s="14">
        <f t="shared" si="1570"/>
        <v>0</v>
      </c>
      <c r="AB5068" s="14">
        <f t="shared" si="1571"/>
        <v>0</v>
      </c>
      <c r="AC5068" s="15">
        <f t="shared" si="1572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7"/>
        <v>220</v>
      </c>
      <c r="O5069" s="14">
        <f t="shared" si="1558"/>
        <v>0</v>
      </c>
      <c r="P5069" s="14">
        <f t="shared" si="1559"/>
        <v>0</v>
      </c>
      <c r="Q5069" s="14">
        <f t="shared" si="1560"/>
        <v>0</v>
      </c>
      <c r="R5069" s="14">
        <f t="shared" si="1561"/>
        <v>0</v>
      </c>
      <c r="S5069" s="14">
        <f t="shared" si="1562"/>
        <v>220.00000000000003</v>
      </c>
      <c r="T5069" s="14">
        <f t="shared" si="1563"/>
        <v>0</v>
      </c>
      <c r="U5069" s="14">
        <f t="shared" si="1564"/>
        <v>0</v>
      </c>
      <c r="V5069" s="14">
        <f t="shared" si="1565"/>
        <v>0</v>
      </c>
      <c r="W5069" s="14">
        <f t="shared" si="1566"/>
        <v>0</v>
      </c>
      <c r="X5069" s="14">
        <f t="shared" si="1567"/>
        <v>440</v>
      </c>
      <c r="Y5069" s="14">
        <f t="shared" si="1568"/>
        <v>0</v>
      </c>
      <c r="Z5069" s="14">
        <f t="shared" si="1569"/>
        <v>0</v>
      </c>
      <c r="AA5069" s="14">
        <f t="shared" si="1570"/>
        <v>0</v>
      </c>
      <c r="AB5069" s="14">
        <f t="shared" si="1571"/>
        <v>0</v>
      </c>
      <c r="AC5069" s="15">
        <f t="shared" si="1572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7"/>
        <v>152</v>
      </c>
      <c r="O5070" s="14">
        <f t="shared" si="1558"/>
        <v>0</v>
      </c>
      <c r="P5070" s="14">
        <f t="shared" si="1559"/>
        <v>0</v>
      </c>
      <c r="Q5070" s="14">
        <f t="shared" si="1560"/>
        <v>0</v>
      </c>
      <c r="R5070" s="14">
        <f t="shared" si="1561"/>
        <v>0</v>
      </c>
      <c r="S5070" s="14">
        <f t="shared" si="1562"/>
        <v>88.16</v>
      </c>
      <c r="T5070" s="14">
        <f t="shared" si="1563"/>
        <v>0</v>
      </c>
      <c r="U5070" s="14">
        <f t="shared" si="1564"/>
        <v>0</v>
      </c>
      <c r="V5070" s="14">
        <f t="shared" si="1565"/>
        <v>0</v>
      </c>
      <c r="W5070" s="14">
        <f t="shared" si="1566"/>
        <v>0</v>
      </c>
      <c r="X5070" s="14">
        <f t="shared" si="1567"/>
        <v>240.16</v>
      </c>
      <c r="Y5070" s="14">
        <f t="shared" si="1568"/>
        <v>0</v>
      </c>
      <c r="Z5070" s="14">
        <f t="shared" si="1569"/>
        <v>0</v>
      </c>
      <c r="AA5070" s="14">
        <f t="shared" si="1570"/>
        <v>0</v>
      </c>
      <c r="AB5070" s="14">
        <f t="shared" si="1571"/>
        <v>0</v>
      </c>
      <c r="AC5070" s="15">
        <f t="shared" si="1572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7"/>
        <v>164</v>
      </c>
      <c r="O5071" s="14">
        <f t="shared" si="1558"/>
        <v>0</v>
      </c>
      <c r="P5071" s="14">
        <f t="shared" si="1559"/>
        <v>0</v>
      </c>
      <c r="Q5071" s="14">
        <f t="shared" si="1560"/>
        <v>0</v>
      </c>
      <c r="R5071" s="14">
        <f t="shared" si="1561"/>
        <v>0</v>
      </c>
      <c r="S5071" s="14">
        <f t="shared" si="1562"/>
        <v>98.399999999999991</v>
      </c>
      <c r="T5071" s="14">
        <f t="shared" si="1563"/>
        <v>0</v>
      </c>
      <c r="U5071" s="14">
        <f t="shared" si="1564"/>
        <v>0</v>
      </c>
      <c r="V5071" s="14">
        <f t="shared" si="1565"/>
        <v>0</v>
      </c>
      <c r="W5071" s="14">
        <f t="shared" si="1566"/>
        <v>0</v>
      </c>
      <c r="X5071" s="14">
        <f t="shared" si="1567"/>
        <v>262.39999999999998</v>
      </c>
      <c r="Y5071" s="14">
        <f t="shared" si="1568"/>
        <v>0</v>
      </c>
      <c r="Z5071" s="14">
        <f t="shared" si="1569"/>
        <v>0</v>
      </c>
      <c r="AA5071" s="14">
        <f t="shared" si="1570"/>
        <v>0</v>
      </c>
      <c r="AB5071" s="14">
        <f t="shared" si="1571"/>
        <v>0</v>
      </c>
      <c r="AC5071" s="15">
        <f t="shared" si="1572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7"/>
        <v>176</v>
      </c>
      <c r="O5072" s="14">
        <f t="shared" si="1558"/>
        <v>0</v>
      </c>
      <c r="P5072" s="14">
        <f t="shared" si="1559"/>
        <v>0</v>
      </c>
      <c r="Q5072" s="14">
        <f t="shared" si="1560"/>
        <v>0</v>
      </c>
      <c r="R5072" s="14">
        <f t="shared" si="1561"/>
        <v>0</v>
      </c>
      <c r="S5072" s="14">
        <f t="shared" si="1562"/>
        <v>105.6</v>
      </c>
      <c r="T5072" s="14">
        <f t="shared" si="1563"/>
        <v>0</v>
      </c>
      <c r="U5072" s="14">
        <f t="shared" si="1564"/>
        <v>0</v>
      </c>
      <c r="V5072" s="14">
        <f t="shared" si="1565"/>
        <v>0</v>
      </c>
      <c r="W5072" s="14">
        <f t="shared" si="1566"/>
        <v>0</v>
      </c>
      <c r="X5072" s="14">
        <f t="shared" si="1567"/>
        <v>281.60000000000002</v>
      </c>
      <c r="Y5072" s="14">
        <f t="shared" si="1568"/>
        <v>0</v>
      </c>
      <c r="Z5072" s="14">
        <f t="shared" si="1569"/>
        <v>0</v>
      </c>
      <c r="AA5072" s="14">
        <f t="shared" si="1570"/>
        <v>0</v>
      </c>
      <c r="AB5072" s="14">
        <f t="shared" si="1571"/>
        <v>0</v>
      </c>
      <c r="AC5072" s="15">
        <f t="shared" si="1572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7"/>
        <v>164</v>
      </c>
      <c r="O5073" s="14">
        <f t="shared" si="1558"/>
        <v>0</v>
      </c>
      <c r="P5073" s="14">
        <f t="shared" si="1559"/>
        <v>0</v>
      </c>
      <c r="Q5073" s="14">
        <f t="shared" si="1560"/>
        <v>0</v>
      </c>
      <c r="R5073" s="14">
        <f t="shared" si="1561"/>
        <v>0</v>
      </c>
      <c r="S5073" s="14">
        <f t="shared" si="1562"/>
        <v>98.399999999999991</v>
      </c>
      <c r="T5073" s="14">
        <f t="shared" si="1563"/>
        <v>0</v>
      </c>
      <c r="U5073" s="14">
        <f t="shared" si="1564"/>
        <v>0</v>
      </c>
      <c r="V5073" s="14">
        <f t="shared" si="1565"/>
        <v>0</v>
      </c>
      <c r="W5073" s="14">
        <f t="shared" si="1566"/>
        <v>0</v>
      </c>
      <c r="X5073" s="14">
        <f t="shared" si="1567"/>
        <v>262.39999999999998</v>
      </c>
      <c r="Y5073" s="14">
        <f t="shared" si="1568"/>
        <v>0</v>
      </c>
      <c r="Z5073" s="14">
        <f t="shared" si="1569"/>
        <v>0</v>
      </c>
      <c r="AA5073" s="14">
        <f t="shared" si="1570"/>
        <v>0</v>
      </c>
      <c r="AB5073" s="14">
        <f t="shared" si="1571"/>
        <v>0</v>
      </c>
      <c r="AC5073" s="15">
        <f t="shared" si="1572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7"/>
        <v>154</v>
      </c>
      <c r="O5074" s="14">
        <f t="shared" si="1558"/>
        <v>0</v>
      </c>
      <c r="P5074" s="14">
        <f t="shared" si="1559"/>
        <v>0</v>
      </c>
      <c r="Q5074" s="14">
        <f t="shared" si="1560"/>
        <v>0</v>
      </c>
      <c r="R5074" s="14">
        <f t="shared" si="1561"/>
        <v>0</v>
      </c>
      <c r="S5074" s="14">
        <f t="shared" si="1562"/>
        <v>89.320000000000007</v>
      </c>
      <c r="T5074" s="14">
        <f t="shared" si="1563"/>
        <v>0</v>
      </c>
      <c r="U5074" s="14">
        <f t="shared" si="1564"/>
        <v>0</v>
      </c>
      <c r="V5074" s="14">
        <f t="shared" si="1565"/>
        <v>0</v>
      </c>
      <c r="W5074" s="14">
        <f t="shared" si="1566"/>
        <v>0</v>
      </c>
      <c r="X5074" s="14">
        <f t="shared" si="1567"/>
        <v>243.32</v>
      </c>
      <c r="Y5074" s="14">
        <f t="shared" si="1568"/>
        <v>0</v>
      </c>
      <c r="Z5074" s="14">
        <f t="shared" si="1569"/>
        <v>0</v>
      </c>
      <c r="AA5074" s="14">
        <f t="shared" si="1570"/>
        <v>0</v>
      </c>
      <c r="AB5074" s="14">
        <f t="shared" si="1571"/>
        <v>0</v>
      </c>
      <c r="AC5074" s="15">
        <f t="shared" si="1572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7"/>
        <v>176</v>
      </c>
      <c r="O5075" s="14">
        <f t="shared" si="1558"/>
        <v>0</v>
      </c>
      <c r="P5075" s="14">
        <f t="shared" si="1559"/>
        <v>0</v>
      </c>
      <c r="Q5075" s="14">
        <f t="shared" si="1560"/>
        <v>0</v>
      </c>
      <c r="R5075" s="14">
        <f t="shared" si="1561"/>
        <v>0</v>
      </c>
      <c r="S5075" s="14">
        <f t="shared" si="1562"/>
        <v>102.08</v>
      </c>
      <c r="T5075" s="14">
        <f t="shared" si="1563"/>
        <v>0</v>
      </c>
      <c r="U5075" s="14">
        <f t="shared" si="1564"/>
        <v>0</v>
      </c>
      <c r="V5075" s="14">
        <f t="shared" si="1565"/>
        <v>0</v>
      </c>
      <c r="W5075" s="14">
        <f t="shared" si="1566"/>
        <v>0</v>
      </c>
      <c r="X5075" s="14">
        <f t="shared" si="1567"/>
        <v>278.08</v>
      </c>
      <c r="Y5075" s="14">
        <f t="shared" si="1568"/>
        <v>0</v>
      </c>
      <c r="Z5075" s="14">
        <f t="shared" si="1569"/>
        <v>0</v>
      </c>
      <c r="AA5075" s="14">
        <f t="shared" si="1570"/>
        <v>0</v>
      </c>
      <c r="AB5075" s="14">
        <f t="shared" si="1571"/>
        <v>0</v>
      </c>
      <c r="AC5075" s="15">
        <f t="shared" si="1572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7"/>
        <v>188</v>
      </c>
      <c r="O5076" s="14">
        <f t="shared" si="1558"/>
        <v>0</v>
      </c>
      <c r="P5076" s="14">
        <f t="shared" si="1559"/>
        <v>0</v>
      </c>
      <c r="Q5076" s="14">
        <f t="shared" si="1560"/>
        <v>0</v>
      </c>
      <c r="R5076" s="14">
        <f t="shared" si="1561"/>
        <v>0</v>
      </c>
      <c r="S5076" s="14">
        <f t="shared" si="1562"/>
        <v>112.8</v>
      </c>
      <c r="T5076" s="14">
        <f t="shared" si="1563"/>
        <v>0</v>
      </c>
      <c r="U5076" s="14">
        <f t="shared" si="1564"/>
        <v>0</v>
      </c>
      <c r="V5076" s="14">
        <f t="shared" si="1565"/>
        <v>0</v>
      </c>
      <c r="W5076" s="14">
        <f t="shared" si="1566"/>
        <v>0</v>
      </c>
      <c r="X5076" s="14">
        <f t="shared" si="1567"/>
        <v>300.8</v>
      </c>
      <c r="Y5076" s="14">
        <f t="shared" si="1568"/>
        <v>0</v>
      </c>
      <c r="Z5076" s="14">
        <f t="shared" si="1569"/>
        <v>0</v>
      </c>
      <c r="AA5076" s="14">
        <f t="shared" si="1570"/>
        <v>0</v>
      </c>
      <c r="AB5076" s="14">
        <f t="shared" si="1571"/>
        <v>0</v>
      </c>
      <c r="AC5076" s="15">
        <f t="shared" si="1572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7"/>
        <v>204</v>
      </c>
      <c r="O5077" s="14">
        <f t="shared" si="1558"/>
        <v>0</v>
      </c>
      <c r="P5077" s="14">
        <f t="shared" si="1559"/>
        <v>0</v>
      </c>
      <c r="Q5077" s="14">
        <f t="shared" si="1560"/>
        <v>0</v>
      </c>
      <c r="R5077" s="14">
        <f t="shared" si="1561"/>
        <v>0</v>
      </c>
      <c r="S5077" s="14">
        <f t="shared" si="1562"/>
        <v>204</v>
      </c>
      <c r="T5077" s="14">
        <f t="shared" si="1563"/>
        <v>0</v>
      </c>
      <c r="U5077" s="14">
        <f t="shared" si="1564"/>
        <v>0</v>
      </c>
      <c r="V5077" s="14">
        <f t="shared" si="1565"/>
        <v>0</v>
      </c>
      <c r="W5077" s="14">
        <f t="shared" si="1566"/>
        <v>0</v>
      </c>
      <c r="X5077" s="14">
        <f t="shared" si="1567"/>
        <v>408</v>
      </c>
      <c r="Y5077" s="14">
        <f t="shared" si="1568"/>
        <v>0</v>
      </c>
      <c r="Z5077" s="14">
        <f t="shared" si="1569"/>
        <v>0</v>
      </c>
      <c r="AA5077" s="14">
        <f t="shared" si="1570"/>
        <v>0</v>
      </c>
      <c r="AB5077" s="14">
        <f t="shared" si="1571"/>
        <v>0</v>
      </c>
      <c r="AC5077" s="15">
        <f t="shared" si="1572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7"/>
        <v>176</v>
      </c>
      <c r="O5078" s="14">
        <f t="shared" si="1558"/>
        <v>0</v>
      </c>
      <c r="P5078" s="14">
        <f t="shared" si="1559"/>
        <v>0</v>
      </c>
      <c r="Q5078" s="14">
        <f t="shared" si="1560"/>
        <v>0</v>
      </c>
      <c r="R5078" s="14">
        <f t="shared" si="1561"/>
        <v>0</v>
      </c>
      <c r="S5078" s="14">
        <f t="shared" si="1562"/>
        <v>105.6</v>
      </c>
      <c r="T5078" s="14">
        <f t="shared" si="1563"/>
        <v>0</v>
      </c>
      <c r="U5078" s="14">
        <f t="shared" si="1564"/>
        <v>0</v>
      </c>
      <c r="V5078" s="14">
        <f t="shared" si="1565"/>
        <v>0</v>
      </c>
      <c r="W5078" s="14">
        <f t="shared" si="1566"/>
        <v>0</v>
      </c>
      <c r="X5078" s="14">
        <f t="shared" si="1567"/>
        <v>281.60000000000002</v>
      </c>
      <c r="Y5078" s="14">
        <f t="shared" si="1568"/>
        <v>0</v>
      </c>
      <c r="Z5078" s="14">
        <f t="shared" si="1569"/>
        <v>0</v>
      </c>
      <c r="AA5078" s="14">
        <f t="shared" si="1570"/>
        <v>0</v>
      </c>
      <c r="AB5078" s="14">
        <f t="shared" si="1571"/>
        <v>0</v>
      </c>
      <c r="AC5078" s="15">
        <f t="shared" si="1572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7"/>
        <v>240</v>
      </c>
      <c r="O5079" s="14">
        <f t="shared" si="1558"/>
        <v>0</v>
      </c>
      <c r="P5079" s="14">
        <f t="shared" si="1559"/>
        <v>0</v>
      </c>
      <c r="Q5079" s="14">
        <f t="shared" si="1560"/>
        <v>0</v>
      </c>
      <c r="R5079" s="14">
        <f t="shared" si="1561"/>
        <v>0</v>
      </c>
      <c r="S5079" s="14">
        <f t="shared" si="1562"/>
        <v>240</v>
      </c>
      <c r="T5079" s="14">
        <f t="shared" si="1563"/>
        <v>0</v>
      </c>
      <c r="U5079" s="14">
        <f t="shared" si="1564"/>
        <v>0</v>
      </c>
      <c r="V5079" s="14">
        <f t="shared" si="1565"/>
        <v>0</v>
      </c>
      <c r="W5079" s="14">
        <f t="shared" si="1566"/>
        <v>0</v>
      </c>
      <c r="X5079" s="14">
        <f t="shared" si="1567"/>
        <v>480</v>
      </c>
      <c r="Y5079" s="14">
        <f t="shared" si="1568"/>
        <v>0</v>
      </c>
      <c r="Z5079" s="14">
        <f t="shared" si="1569"/>
        <v>0</v>
      </c>
      <c r="AA5079" s="14">
        <f t="shared" si="1570"/>
        <v>0</v>
      </c>
      <c r="AB5079" s="14">
        <f t="shared" si="1571"/>
        <v>0</v>
      </c>
      <c r="AC5079" s="15">
        <f t="shared" si="1572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7"/>
        <v>240</v>
      </c>
      <c r="O5080" s="14">
        <f t="shared" si="1558"/>
        <v>0</v>
      </c>
      <c r="P5080" s="14">
        <f t="shared" si="1559"/>
        <v>0</v>
      </c>
      <c r="Q5080" s="14">
        <f t="shared" si="1560"/>
        <v>0</v>
      </c>
      <c r="R5080" s="14">
        <f t="shared" si="1561"/>
        <v>0</v>
      </c>
      <c r="S5080" s="14">
        <f t="shared" si="1562"/>
        <v>240</v>
      </c>
      <c r="T5080" s="14">
        <f t="shared" si="1563"/>
        <v>0</v>
      </c>
      <c r="U5080" s="14">
        <f t="shared" si="1564"/>
        <v>0</v>
      </c>
      <c r="V5080" s="14">
        <f t="shared" si="1565"/>
        <v>0</v>
      </c>
      <c r="W5080" s="14">
        <f t="shared" si="1566"/>
        <v>0</v>
      </c>
      <c r="X5080" s="14">
        <f t="shared" si="1567"/>
        <v>480</v>
      </c>
      <c r="Y5080" s="14">
        <f t="shared" si="1568"/>
        <v>0</v>
      </c>
      <c r="Z5080" s="14">
        <f t="shared" si="1569"/>
        <v>0</v>
      </c>
      <c r="AA5080" s="14">
        <f t="shared" si="1570"/>
        <v>0</v>
      </c>
      <c r="AB5080" s="14">
        <f t="shared" si="1571"/>
        <v>0</v>
      </c>
      <c r="AC5080" s="15">
        <f t="shared" si="1572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7"/>
        <v>244</v>
      </c>
      <c r="O5081" s="14">
        <f t="shared" si="1558"/>
        <v>0</v>
      </c>
      <c r="P5081" s="14">
        <f t="shared" si="1559"/>
        <v>0</v>
      </c>
      <c r="Q5081" s="14">
        <f t="shared" si="1560"/>
        <v>0</v>
      </c>
      <c r="R5081" s="14">
        <f t="shared" si="1561"/>
        <v>0</v>
      </c>
      <c r="S5081" s="14">
        <f t="shared" si="1562"/>
        <v>292.8</v>
      </c>
      <c r="T5081" s="14">
        <f t="shared" si="1563"/>
        <v>0</v>
      </c>
      <c r="U5081" s="14">
        <f t="shared" si="1564"/>
        <v>0</v>
      </c>
      <c r="V5081" s="14">
        <f t="shared" si="1565"/>
        <v>0</v>
      </c>
      <c r="W5081" s="14">
        <f t="shared" si="1566"/>
        <v>0</v>
      </c>
      <c r="X5081" s="14">
        <f t="shared" si="1567"/>
        <v>536.79999999999995</v>
      </c>
      <c r="Y5081" s="14">
        <f t="shared" si="1568"/>
        <v>0</v>
      </c>
      <c r="Z5081" s="14">
        <f t="shared" si="1569"/>
        <v>0</v>
      </c>
      <c r="AA5081" s="14">
        <f t="shared" si="1570"/>
        <v>0</v>
      </c>
      <c r="AB5081" s="14">
        <f t="shared" si="1571"/>
        <v>0</v>
      </c>
      <c r="AC5081" s="15">
        <f t="shared" si="1572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7"/>
        <v>216</v>
      </c>
      <c r="O5082" s="14">
        <f t="shared" si="1558"/>
        <v>0</v>
      </c>
      <c r="P5082" s="14">
        <f t="shared" si="1559"/>
        <v>0</v>
      </c>
      <c r="Q5082" s="14">
        <f t="shared" si="1560"/>
        <v>0</v>
      </c>
      <c r="R5082" s="14">
        <f t="shared" si="1561"/>
        <v>0</v>
      </c>
      <c r="S5082" s="14">
        <f t="shared" si="1562"/>
        <v>216</v>
      </c>
      <c r="T5082" s="14">
        <f t="shared" si="1563"/>
        <v>0</v>
      </c>
      <c r="U5082" s="14">
        <f t="shared" si="1564"/>
        <v>0</v>
      </c>
      <c r="V5082" s="14">
        <f t="shared" si="1565"/>
        <v>0</v>
      </c>
      <c r="W5082" s="14">
        <f t="shared" si="1566"/>
        <v>0</v>
      </c>
      <c r="X5082" s="14">
        <f t="shared" si="1567"/>
        <v>432</v>
      </c>
      <c r="Y5082" s="14">
        <f t="shared" si="1568"/>
        <v>0</v>
      </c>
      <c r="Z5082" s="14">
        <f t="shared" si="1569"/>
        <v>0</v>
      </c>
      <c r="AA5082" s="14">
        <f t="shared" si="1570"/>
        <v>0</v>
      </c>
      <c r="AB5082" s="14">
        <f t="shared" si="1571"/>
        <v>0</v>
      </c>
      <c r="AC5082" s="15">
        <f t="shared" si="1572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7"/>
        <v>224</v>
      </c>
      <c r="O5083" s="14">
        <f t="shared" si="1558"/>
        <v>0</v>
      </c>
      <c r="P5083" s="14">
        <f t="shared" si="1559"/>
        <v>0</v>
      </c>
      <c r="Q5083" s="14">
        <f t="shared" si="1560"/>
        <v>0</v>
      </c>
      <c r="R5083" s="14">
        <f t="shared" si="1561"/>
        <v>0</v>
      </c>
      <c r="S5083" s="14">
        <f t="shared" si="1562"/>
        <v>358.40000000000003</v>
      </c>
      <c r="T5083" s="14">
        <f t="shared" si="1563"/>
        <v>0</v>
      </c>
      <c r="U5083" s="14">
        <f t="shared" si="1564"/>
        <v>0</v>
      </c>
      <c r="V5083" s="14">
        <f t="shared" si="1565"/>
        <v>0</v>
      </c>
      <c r="W5083" s="14">
        <f t="shared" si="1566"/>
        <v>0</v>
      </c>
      <c r="X5083" s="14">
        <f t="shared" si="1567"/>
        <v>582.40000000000009</v>
      </c>
      <c r="Y5083" s="14">
        <f t="shared" si="1568"/>
        <v>0</v>
      </c>
      <c r="Z5083" s="14">
        <f t="shared" si="1569"/>
        <v>0</v>
      </c>
      <c r="AA5083" s="14">
        <f t="shared" si="1570"/>
        <v>0</v>
      </c>
      <c r="AB5083" s="14">
        <f t="shared" si="1571"/>
        <v>0</v>
      </c>
      <c r="AC5083" s="15">
        <f t="shared" si="1572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7"/>
        <v>224</v>
      </c>
      <c r="O5084" s="14">
        <f t="shared" si="1558"/>
        <v>0</v>
      </c>
      <c r="P5084" s="14">
        <f t="shared" si="1559"/>
        <v>0</v>
      </c>
      <c r="Q5084" s="14">
        <f t="shared" si="1560"/>
        <v>0</v>
      </c>
      <c r="R5084" s="14">
        <f t="shared" si="1561"/>
        <v>0</v>
      </c>
      <c r="S5084" s="14">
        <f t="shared" si="1562"/>
        <v>448.00000000000006</v>
      </c>
      <c r="T5084" s="14">
        <f t="shared" si="1563"/>
        <v>0</v>
      </c>
      <c r="U5084" s="14">
        <f t="shared" si="1564"/>
        <v>0</v>
      </c>
      <c r="V5084" s="14">
        <f t="shared" si="1565"/>
        <v>0</v>
      </c>
      <c r="W5084" s="14">
        <f t="shared" si="1566"/>
        <v>0</v>
      </c>
      <c r="X5084" s="14">
        <f t="shared" si="1567"/>
        <v>672</v>
      </c>
      <c r="Y5084" s="14">
        <f t="shared" si="1568"/>
        <v>0</v>
      </c>
      <c r="Z5084" s="14">
        <f t="shared" si="1569"/>
        <v>0</v>
      </c>
      <c r="AA5084" s="14">
        <f t="shared" si="1570"/>
        <v>0</v>
      </c>
      <c r="AB5084" s="14">
        <f t="shared" si="1571"/>
        <v>0</v>
      </c>
      <c r="AC5084" s="15">
        <f t="shared" si="1572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3">D5086*$D$3</f>
        <v>220</v>
      </c>
      <c r="O5086" s="14">
        <f t="shared" ref="O5086" si="1574">E5086*$E$3</f>
        <v>0</v>
      </c>
      <c r="P5086" s="14">
        <f t="shared" ref="P5086" si="1575">F5086*$F$3</f>
        <v>0</v>
      </c>
      <c r="Q5086" s="14">
        <f t="shared" ref="Q5086" si="1576">G5086*$G$3</f>
        <v>0</v>
      </c>
      <c r="R5086" s="14">
        <f t="shared" ref="R5086" si="1577">H5086*$H$3</f>
        <v>0</v>
      </c>
      <c r="S5086" s="14">
        <f t="shared" ref="S5086" si="1578">(N5086/100)*(I5086*$I$3)+(N5086/100)*(J5086*$J$3)</f>
        <v>352</v>
      </c>
      <c r="T5086" s="14">
        <f t="shared" ref="T5086" si="1579">(O5086/100)*(K5086*$K$3)</f>
        <v>0</v>
      </c>
      <c r="U5086" s="14">
        <f t="shared" ref="U5086" si="1580">(P5086/100)*(K5086*$K$3)+(P5086/100)*(L5086*$L$3)</f>
        <v>0</v>
      </c>
      <c r="V5086" s="14">
        <f t="shared" ref="V5086" si="1581">(Q5086/100)*(L5086*$L$3)</f>
        <v>0</v>
      </c>
      <c r="W5086" s="14">
        <f t="shared" ref="W5086" si="1582">(R5086/100)*(K5086*$K$3)+(R5086/100)*(L5086*$L$3)</f>
        <v>0</v>
      </c>
      <c r="X5086" s="14">
        <f t="shared" ref="X5086" si="1583">N5086+S5086</f>
        <v>572</v>
      </c>
      <c r="Y5086" s="14">
        <f t="shared" ref="Y5086" si="1584">O5086+T5086</f>
        <v>0</v>
      </c>
      <c r="Z5086" s="14">
        <f t="shared" ref="Z5086" si="1585">P5086+U5086</f>
        <v>0</v>
      </c>
      <c r="AA5086" s="14">
        <f t="shared" ref="AA5086" si="1586">Q5086+V5086</f>
        <v>0</v>
      </c>
      <c r="AB5086" s="14">
        <f t="shared" ref="AB5086" si="1587">R5086+W5086</f>
        <v>0</v>
      </c>
      <c r="AC5086" s="15">
        <f t="shared" ref="AC5086" si="1588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9">D5087*$D$3</f>
        <v>120</v>
      </c>
      <c r="O5087" s="14">
        <f t="shared" ref="O5087" si="1590">E5087*$E$3</f>
        <v>0</v>
      </c>
      <c r="P5087" s="14">
        <f t="shared" ref="P5087" si="1591">F5087*$F$3</f>
        <v>160</v>
      </c>
      <c r="Q5087" s="14">
        <f t="shared" ref="Q5087" si="1592">G5087*$G$3</f>
        <v>0</v>
      </c>
      <c r="R5087" s="14">
        <f t="shared" ref="R5087" si="1593">H5087*$H$3</f>
        <v>0</v>
      </c>
      <c r="S5087" s="14">
        <f t="shared" ref="S5087" si="1594">(N5087/100)*(I5087*$I$3)+(N5087/100)*(J5087*$J$3)</f>
        <v>48</v>
      </c>
      <c r="T5087" s="14">
        <f t="shared" ref="T5087" si="1595">(O5087/100)*(K5087*$K$3)</f>
        <v>0</v>
      </c>
      <c r="U5087" s="14">
        <f t="shared" ref="U5087" si="1596">(P5087/100)*(K5087*$K$3)+(P5087/100)*(L5087*$L$3)</f>
        <v>128</v>
      </c>
      <c r="V5087" s="14">
        <f t="shared" ref="V5087" si="1597">(Q5087/100)*(L5087*$L$3)</f>
        <v>0</v>
      </c>
      <c r="W5087" s="14">
        <f t="shared" ref="W5087" si="1598">(R5087/100)*(K5087*$K$3)+(R5087/100)*(L5087*$L$3)</f>
        <v>0</v>
      </c>
      <c r="X5087" s="14">
        <f t="shared" ref="X5087" si="1599">N5087+S5087</f>
        <v>168</v>
      </c>
      <c r="Y5087" s="14">
        <f t="shared" ref="Y5087" si="1600">O5087+T5087</f>
        <v>0</v>
      </c>
      <c r="Z5087" s="14">
        <f t="shared" ref="Z5087" si="1601">P5087+U5087</f>
        <v>288</v>
      </c>
      <c r="AA5087" s="14">
        <f t="shared" ref="AA5087" si="1602">Q5087+V5087</f>
        <v>0</v>
      </c>
      <c r="AB5087" s="14">
        <f t="shared" ref="AB5087" si="1603">R5087+W5087</f>
        <v>0</v>
      </c>
      <c r="AC5087" s="15">
        <f t="shared" ref="AC5087" si="1604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5">D5088*$D$3</f>
        <v>152</v>
      </c>
      <c r="O5088" s="14">
        <f t="shared" ref="O5088:O5111" si="1606">E5088*$E$3</f>
        <v>0</v>
      </c>
      <c r="P5088" s="14">
        <f t="shared" ref="P5088:P5111" si="1607">F5088*$F$3</f>
        <v>0</v>
      </c>
      <c r="Q5088" s="14">
        <f t="shared" ref="Q5088:Q5111" si="1608">G5088*$G$3</f>
        <v>0</v>
      </c>
      <c r="R5088" s="14">
        <f t="shared" ref="R5088:R5111" si="1609">H5088*$H$3</f>
        <v>0</v>
      </c>
      <c r="S5088" s="14">
        <f t="shared" ref="S5088:S5111" si="1610">(N5088/100)*(I5088*$I$3)+(N5088/100)*(J5088*$J$3)</f>
        <v>63.84</v>
      </c>
      <c r="T5088" s="14">
        <f t="shared" ref="T5088:T5111" si="1611">(O5088/100)*(K5088*$K$3)</f>
        <v>0</v>
      </c>
      <c r="U5088" s="14">
        <f t="shared" ref="U5088:U5111" si="1612">(P5088/100)*(K5088*$K$3)+(P5088/100)*(L5088*$L$3)</f>
        <v>0</v>
      </c>
      <c r="V5088" s="14">
        <f t="shared" ref="V5088:V5111" si="1613">(Q5088/100)*(L5088*$L$3)</f>
        <v>0</v>
      </c>
      <c r="W5088" s="14">
        <f t="shared" ref="W5088:W5111" si="1614">(R5088/100)*(K5088*$K$3)+(R5088/100)*(L5088*$L$3)</f>
        <v>0</v>
      </c>
      <c r="X5088" s="14">
        <f t="shared" ref="X5088:X5111" si="1615">N5088+S5088</f>
        <v>215.84</v>
      </c>
      <c r="Y5088" s="14">
        <f t="shared" ref="Y5088:Y5111" si="1616">O5088+T5088</f>
        <v>0</v>
      </c>
      <c r="Z5088" s="14">
        <f t="shared" ref="Z5088:Z5111" si="1617">P5088+U5088</f>
        <v>0</v>
      </c>
      <c r="AA5088" s="14">
        <f t="shared" ref="AA5088:AA5111" si="1618">Q5088+V5088</f>
        <v>0</v>
      </c>
      <c r="AB5088" s="14">
        <f t="shared" ref="AB5088:AB5111" si="1619">R5088+W5088</f>
        <v>0</v>
      </c>
      <c r="AC5088" s="15">
        <f t="shared" ref="AC5088:AC5111" si="1620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5"/>
        <v>250</v>
      </c>
      <c r="O5089" s="14">
        <f t="shared" si="1606"/>
        <v>0</v>
      </c>
      <c r="P5089" s="14">
        <f t="shared" si="1607"/>
        <v>0</v>
      </c>
      <c r="Q5089" s="14">
        <f t="shared" si="1608"/>
        <v>0</v>
      </c>
      <c r="R5089" s="14">
        <f t="shared" si="1609"/>
        <v>0</v>
      </c>
      <c r="S5089" s="14">
        <f t="shared" si="1610"/>
        <v>185</v>
      </c>
      <c r="T5089" s="14">
        <f t="shared" si="1611"/>
        <v>0</v>
      </c>
      <c r="U5089" s="14">
        <f t="shared" si="1612"/>
        <v>0</v>
      </c>
      <c r="V5089" s="14">
        <f t="shared" si="1613"/>
        <v>0</v>
      </c>
      <c r="W5089" s="14">
        <f t="shared" si="1614"/>
        <v>0</v>
      </c>
      <c r="X5089" s="14">
        <f t="shared" si="1615"/>
        <v>435</v>
      </c>
      <c r="Y5089" s="14">
        <f t="shared" si="1616"/>
        <v>0</v>
      </c>
      <c r="Z5089" s="14">
        <f t="shared" si="1617"/>
        <v>0</v>
      </c>
      <c r="AA5089" s="14">
        <f t="shared" si="1618"/>
        <v>0</v>
      </c>
      <c r="AB5089" s="14">
        <f t="shared" si="1619"/>
        <v>0</v>
      </c>
      <c r="AC5089" s="15">
        <f t="shared" si="1620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5"/>
        <v>144</v>
      </c>
      <c r="O5090" s="14">
        <f t="shared" si="1606"/>
        <v>0</v>
      </c>
      <c r="P5090" s="14">
        <f t="shared" si="1607"/>
        <v>0</v>
      </c>
      <c r="Q5090" s="14">
        <f t="shared" si="1608"/>
        <v>0</v>
      </c>
      <c r="R5090" s="14">
        <f t="shared" si="1609"/>
        <v>0</v>
      </c>
      <c r="S5090" s="14">
        <f t="shared" si="1610"/>
        <v>60.48</v>
      </c>
      <c r="T5090" s="14">
        <f t="shared" si="1611"/>
        <v>0</v>
      </c>
      <c r="U5090" s="14">
        <f t="shared" si="1612"/>
        <v>0</v>
      </c>
      <c r="V5090" s="14">
        <f t="shared" si="1613"/>
        <v>0</v>
      </c>
      <c r="W5090" s="14">
        <f t="shared" si="1614"/>
        <v>0</v>
      </c>
      <c r="X5090" s="14">
        <f t="shared" si="1615"/>
        <v>204.48</v>
      </c>
      <c r="Y5090" s="14">
        <f t="shared" si="1616"/>
        <v>0</v>
      </c>
      <c r="Z5090" s="14">
        <f t="shared" si="1617"/>
        <v>0</v>
      </c>
      <c r="AA5090" s="14">
        <f t="shared" si="1618"/>
        <v>0</v>
      </c>
      <c r="AB5090" s="14">
        <f t="shared" si="1619"/>
        <v>0</v>
      </c>
      <c r="AC5090" s="15">
        <f t="shared" si="1620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5"/>
        <v>152</v>
      </c>
      <c r="O5091" s="14">
        <f t="shared" si="1606"/>
        <v>0</v>
      </c>
      <c r="P5091" s="14">
        <f t="shared" si="1607"/>
        <v>0</v>
      </c>
      <c r="Q5091" s="14">
        <f t="shared" si="1608"/>
        <v>0</v>
      </c>
      <c r="R5091" s="14">
        <f t="shared" si="1609"/>
        <v>0</v>
      </c>
      <c r="S5091" s="14">
        <f t="shared" si="1610"/>
        <v>106.4</v>
      </c>
      <c r="T5091" s="14">
        <f t="shared" si="1611"/>
        <v>0</v>
      </c>
      <c r="U5091" s="14">
        <f t="shared" si="1612"/>
        <v>0</v>
      </c>
      <c r="V5091" s="14">
        <f t="shared" si="1613"/>
        <v>0</v>
      </c>
      <c r="W5091" s="14">
        <f t="shared" si="1614"/>
        <v>0</v>
      </c>
      <c r="X5091" s="14">
        <f t="shared" si="1615"/>
        <v>258.39999999999998</v>
      </c>
      <c r="Y5091" s="14">
        <f t="shared" si="1616"/>
        <v>0</v>
      </c>
      <c r="Z5091" s="14">
        <f t="shared" si="1617"/>
        <v>0</v>
      </c>
      <c r="AA5091" s="14">
        <f t="shared" si="1618"/>
        <v>0</v>
      </c>
      <c r="AB5091" s="14">
        <f t="shared" si="1619"/>
        <v>0</v>
      </c>
      <c r="AC5091" s="15">
        <f t="shared" si="1620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5"/>
        <v>212</v>
      </c>
      <c r="O5092" s="14">
        <f t="shared" si="1606"/>
        <v>0</v>
      </c>
      <c r="P5092" s="14">
        <f t="shared" si="1607"/>
        <v>22</v>
      </c>
      <c r="Q5092" s="14">
        <f t="shared" si="1608"/>
        <v>0</v>
      </c>
      <c r="R5092" s="14">
        <f t="shared" si="1609"/>
        <v>0</v>
      </c>
      <c r="S5092" s="14">
        <f t="shared" si="1610"/>
        <v>89.04</v>
      </c>
      <c r="T5092" s="14">
        <f t="shared" si="1611"/>
        <v>0</v>
      </c>
      <c r="U5092" s="14">
        <f t="shared" si="1612"/>
        <v>9.68</v>
      </c>
      <c r="V5092" s="14">
        <f t="shared" si="1613"/>
        <v>0</v>
      </c>
      <c r="W5092" s="14">
        <f t="shared" si="1614"/>
        <v>0</v>
      </c>
      <c r="X5092" s="14">
        <f t="shared" si="1615"/>
        <v>301.04000000000002</v>
      </c>
      <c r="Y5092" s="14">
        <f t="shared" si="1616"/>
        <v>0</v>
      </c>
      <c r="Z5092" s="14">
        <f t="shared" si="1617"/>
        <v>31.68</v>
      </c>
      <c r="AA5092" s="14">
        <f t="shared" si="1618"/>
        <v>0</v>
      </c>
      <c r="AB5092" s="14">
        <f t="shared" si="1619"/>
        <v>0</v>
      </c>
      <c r="AC5092" s="15">
        <f t="shared" si="1620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5"/>
        <v>110</v>
      </c>
      <c r="O5093" s="14">
        <f t="shared" si="1606"/>
        <v>0</v>
      </c>
      <c r="P5093" s="14">
        <f t="shared" si="1607"/>
        <v>0</v>
      </c>
      <c r="Q5093" s="14">
        <f t="shared" si="1608"/>
        <v>0</v>
      </c>
      <c r="R5093" s="14">
        <f t="shared" si="1609"/>
        <v>0</v>
      </c>
      <c r="S5093" s="14">
        <f t="shared" si="1610"/>
        <v>55.000000000000007</v>
      </c>
      <c r="T5093" s="14">
        <f t="shared" si="1611"/>
        <v>0</v>
      </c>
      <c r="U5093" s="14">
        <f t="shared" si="1612"/>
        <v>0</v>
      </c>
      <c r="V5093" s="14">
        <f t="shared" si="1613"/>
        <v>0</v>
      </c>
      <c r="W5093" s="14">
        <f t="shared" si="1614"/>
        <v>0</v>
      </c>
      <c r="X5093" s="14">
        <f t="shared" si="1615"/>
        <v>165</v>
      </c>
      <c r="Y5093" s="14">
        <f t="shared" si="1616"/>
        <v>0</v>
      </c>
      <c r="Z5093" s="14">
        <f t="shared" si="1617"/>
        <v>0</v>
      </c>
      <c r="AA5093" s="14">
        <f t="shared" si="1618"/>
        <v>0</v>
      </c>
      <c r="AB5093" s="14">
        <f t="shared" si="1619"/>
        <v>0</v>
      </c>
      <c r="AC5093" s="15">
        <f t="shared" si="1620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5"/>
        <v>198</v>
      </c>
      <c r="O5094" s="14">
        <f t="shared" si="1606"/>
        <v>0</v>
      </c>
      <c r="P5094" s="14">
        <f t="shared" si="1607"/>
        <v>0</v>
      </c>
      <c r="Q5094" s="14">
        <f t="shared" si="1608"/>
        <v>0</v>
      </c>
      <c r="R5094" s="14">
        <f t="shared" si="1609"/>
        <v>0</v>
      </c>
      <c r="S5094" s="14">
        <f t="shared" si="1610"/>
        <v>122.76</v>
      </c>
      <c r="T5094" s="14">
        <f t="shared" si="1611"/>
        <v>0</v>
      </c>
      <c r="U5094" s="14">
        <f t="shared" si="1612"/>
        <v>0</v>
      </c>
      <c r="V5094" s="14">
        <f t="shared" si="1613"/>
        <v>0</v>
      </c>
      <c r="W5094" s="14">
        <f t="shared" si="1614"/>
        <v>0</v>
      </c>
      <c r="X5094" s="14">
        <f t="shared" si="1615"/>
        <v>320.76</v>
      </c>
      <c r="Y5094" s="14">
        <f t="shared" si="1616"/>
        <v>0</v>
      </c>
      <c r="Z5094" s="14">
        <f t="shared" si="1617"/>
        <v>0</v>
      </c>
      <c r="AA5094" s="14">
        <f t="shared" si="1618"/>
        <v>0</v>
      </c>
      <c r="AB5094" s="14">
        <f t="shared" si="1619"/>
        <v>0</v>
      </c>
      <c r="AC5094" s="15">
        <f t="shared" si="1620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5"/>
        <v>200</v>
      </c>
      <c r="O5095" s="14">
        <f t="shared" si="1606"/>
        <v>0</v>
      </c>
      <c r="P5095" s="14">
        <f t="shared" si="1607"/>
        <v>0</v>
      </c>
      <c r="Q5095" s="14">
        <f t="shared" si="1608"/>
        <v>0</v>
      </c>
      <c r="R5095" s="14">
        <f t="shared" si="1609"/>
        <v>0</v>
      </c>
      <c r="S5095" s="14">
        <f t="shared" si="1610"/>
        <v>140</v>
      </c>
      <c r="T5095" s="14">
        <f t="shared" si="1611"/>
        <v>0</v>
      </c>
      <c r="U5095" s="14">
        <f t="shared" si="1612"/>
        <v>0</v>
      </c>
      <c r="V5095" s="14">
        <f t="shared" si="1613"/>
        <v>0</v>
      </c>
      <c r="W5095" s="14">
        <f t="shared" si="1614"/>
        <v>0</v>
      </c>
      <c r="X5095" s="14">
        <f t="shared" si="1615"/>
        <v>340</v>
      </c>
      <c r="Y5095" s="14">
        <f t="shared" si="1616"/>
        <v>0</v>
      </c>
      <c r="Z5095" s="14">
        <f t="shared" si="1617"/>
        <v>0</v>
      </c>
      <c r="AA5095" s="14">
        <f t="shared" si="1618"/>
        <v>0</v>
      </c>
      <c r="AB5095" s="14">
        <f t="shared" si="1619"/>
        <v>0</v>
      </c>
      <c r="AC5095" s="15">
        <f t="shared" si="1620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5"/>
        <v>172</v>
      </c>
      <c r="O5096" s="14">
        <f t="shared" si="1606"/>
        <v>0</v>
      </c>
      <c r="P5096" s="14">
        <f t="shared" si="1607"/>
        <v>0</v>
      </c>
      <c r="Q5096" s="14">
        <f t="shared" si="1608"/>
        <v>0</v>
      </c>
      <c r="R5096" s="14">
        <f t="shared" si="1609"/>
        <v>0</v>
      </c>
      <c r="S5096" s="14">
        <f t="shared" si="1610"/>
        <v>106.64</v>
      </c>
      <c r="T5096" s="14">
        <f t="shared" si="1611"/>
        <v>0</v>
      </c>
      <c r="U5096" s="14">
        <f t="shared" si="1612"/>
        <v>0</v>
      </c>
      <c r="V5096" s="14">
        <f t="shared" si="1613"/>
        <v>0</v>
      </c>
      <c r="W5096" s="14">
        <f t="shared" si="1614"/>
        <v>0</v>
      </c>
      <c r="X5096" s="14">
        <f t="shared" si="1615"/>
        <v>278.64</v>
      </c>
      <c r="Y5096" s="14">
        <f t="shared" si="1616"/>
        <v>0</v>
      </c>
      <c r="Z5096" s="14">
        <f t="shared" si="1617"/>
        <v>0</v>
      </c>
      <c r="AA5096" s="14">
        <f t="shared" si="1618"/>
        <v>0</v>
      </c>
      <c r="AB5096" s="14">
        <f t="shared" si="1619"/>
        <v>0</v>
      </c>
      <c r="AC5096" s="15">
        <f t="shared" si="1620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5"/>
        <v>166</v>
      </c>
      <c r="O5097" s="14">
        <f t="shared" si="1606"/>
        <v>0</v>
      </c>
      <c r="P5097" s="14">
        <f t="shared" si="1607"/>
        <v>0</v>
      </c>
      <c r="Q5097" s="14">
        <f t="shared" si="1608"/>
        <v>0</v>
      </c>
      <c r="R5097" s="14">
        <f t="shared" si="1609"/>
        <v>0</v>
      </c>
      <c r="S5097" s="14">
        <f t="shared" si="1610"/>
        <v>102.92</v>
      </c>
      <c r="T5097" s="14">
        <f t="shared" si="1611"/>
        <v>0</v>
      </c>
      <c r="U5097" s="14">
        <f t="shared" si="1612"/>
        <v>0</v>
      </c>
      <c r="V5097" s="14">
        <f t="shared" si="1613"/>
        <v>0</v>
      </c>
      <c r="W5097" s="14">
        <f t="shared" si="1614"/>
        <v>0</v>
      </c>
      <c r="X5097" s="14">
        <f t="shared" si="1615"/>
        <v>268.92</v>
      </c>
      <c r="Y5097" s="14">
        <f t="shared" si="1616"/>
        <v>0</v>
      </c>
      <c r="Z5097" s="14">
        <f t="shared" si="1617"/>
        <v>0</v>
      </c>
      <c r="AA5097" s="14">
        <f t="shared" si="1618"/>
        <v>0</v>
      </c>
      <c r="AB5097" s="14">
        <f t="shared" si="1619"/>
        <v>0</v>
      </c>
      <c r="AC5097" s="15">
        <f t="shared" si="1620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5"/>
        <v>166</v>
      </c>
      <c r="O5098" s="14">
        <f t="shared" si="1606"/>
        <v>0</v>
      </c>
      <c r="P5098" s="14">
        <f t="shared" si="1607"/>
        <v>0</v>
      </c>
      <c r="Q5098" s="14">
        <f t="shared" si="1608"/>
        <v>0</v>
      </c>
      <c r="R5098" s="14">
        <f t="shared" si="1609"/>
        <v>0</v>
      </c>
      <c r="S5098" s="14">
        <f t="shared" si="1610"/>
        <v>102.92</v>
      </c>
      <c r="T5098" s="14">
        <f t="shared" si="1611"/>
        <v>0</v>
      </c>
      <c r="U5098" s="14">
        <f t="shared" si="1612"/>
        <v>0</v>
      </c>
      <c r="V5098" s="14">
        <f t="shared" si="1613"/>
        <v>0</v>
      </c>
      <c r="W5098" s="14">
        <f t="shared" si="1614"/>
        <v>0</v>
      </c>
      <c r="X5098" s="14">
        <f t="shared" si="1615"/>
        <v>268.92</v>
      </c>
      <c r="Y5098" s="14">
        <f t="shared" si="1616"/>
        <v>0</v>
      </c>
      <c r="Z5098" s="14">
        <f t="shared" si="1617"/>
        <v>0</v>
      </c>
      <c r="AA5098" s="14">
        <f t="shared" si="1618"/>
        <v>0</v>
      </c>
      <c r="AB5098" s="14">
        <f t="shared" si="1619"/>
        <v>0</v>
      </c>
      <c r="AC5098" s="15">
        <f t="shared" si="1620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5"/>
        <v>160</v>
      </c>
      <c r="O5099" s="14">
        <f t="shared" si="1606"/>
        <v>0</v>
      </c>
      <c r="P5099" s="14">
        <f t="shared" si="1607"/>
        <v>0</v>
      </c>
      <c r="Q5099" s="14">
        <f t="shared" si="1608"/>
        <v>0</v>
      </c>
      <c r="R5099" s="14">
        <f t="shared" si="1609"/>
        <v>0</v>
      </c>
      <c r="S5099" s="14">
        <f t="shared" si="1610"/>
        <v>96</v>
      </c>
      <c r="T5099" s="14">
        <f t="shared" si="1611"/>
        <v>0</v>
      </c>
      <c r="U5099" s="14">
        <f t="shared" si="1612"/>
        <v>0</v>
      </c>
      <c r="V5099" s="14">
        <f t="shared" si="1613"/>
        <v>0</v>
      </c>
      <c r="W5099" s="14">
        <f t="shared" si="1614"/>
        <v>0</v>
      </c>
      <c r="X5099" s="14">
        <f t="shared" si="1615"/>
        <v>256</v>
      </c>
      <c r="Y5099" s="14">
        <f t="shared" si="1616"/>
        <v>0</v>
      </c>
      <c r="Z5099" s="14">
        <f t="shared" si="1617"/>
        <v>0</v>
      </c>
      <c r="AA5099" s="14">
        <f t="shared" si="1618"/>
        <v>0</v>
      </c>
      <c r="AB5099" s="14">
        <f t="shared" si="1619"/>
        <v>0</v>
      </c>
      <c r="AC5099" s="15">
        <f t="shared" si="1620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5"/>
        <v>178</v>
      </c>
      <c r="O5100" s="14">
        <f t="shared" si="1606"/>
        <v>0</v>
      </c>
      <c r="P5100" s="14">
        <f t="shared" si="1607"/>
        <v>0</v>
      </c>
      <c r="Q5100" s="14">
        <f t="shared" si="1608"/>
        <v>0</v>
      </c>
      <c r="R5100" s="14">
        <f t="shared" si="1609"/>
        <v>0</v>
      </c>
      <c r="S5100" s="14">
        <f t="shared" si="1610"/>
        <v>110.36</v>
      </c>
      <c r="T5100" s="14">
        <f t="shared" si="1611"/>
        <v>0</v>
      </c>
      <c r="U5100" s="14">
        <f t="shared" si="1612"/>
        <v>0</v>
      </c>
      <c r="V5100" s="14">
        <f t="shared" si="1613"/>
        <v>0</v>
      </c>
      <c r="W5100" s="14">
        <f t="shared" si="1614"/>
        <v>0</v>
      </c>
      <c r="X5100" s="14">
        <f t="shared" si="1615"/>
        <v>288.36</v>
      </c>
      <c r="Y5100" s="14">
        <f t="shared" si="1616"/>
        <v>0</v>
      </c>
      <c r="Z5100" s="14">
        <f t="shared" si="1617"/>
        <v>0</v>
      </c>
      <c r="AA5100" s="14">
        <f t="shared" si="1618"/>
        <v>0</v>
      </c>
      <c r="AB5100" s="14">
        <f t="shared" si="1619"/>
        <v>0</v>
      </c>
      <c r="AC5100" s="15">
        <f t="shared" si="1620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5"/>
        <v>166</v>
      </c>
      <c r="O5101" s="14">
        <f t="shared" si="1606"/>
        <v>0</v>
      </c>
      <c r="P5101" s="14">
        <f t="shared" si="1607"/>
        <v>0</v>
      </c>
      <c r="Q5101" s="14">
        <f t="shared" si="1608"/>
        <v>0</v>
      </c>
      <c r="R5101" s="14">
        <f t="shared" si="1609"/>
        <v>0</v>
      </c>
      <c r="S5101" s="14">
        <f t="shared" si="1610"/>
        <v>102.92</v>
      </c>
      <c r="T5101" s="14">
        <f t="shared" si="1611"/>
        <v>0</v>
      </c>
      <c r="U5101" s="14">
        <f t="shared" si="1612"/>
        <v>0</v>
      </c>
      <c r="V5101" s="14">
        <f t="shared" si="1613"/>
        <v>0</v>
      </c>
      <c r="W5101" s="14">
        <f t="shared" si="1614"/>
        <v>0</v>
      </c>
      <c r="X5101" s="14">
        <f t="shared" si="1615"/>
        <v>268.92</v>
      </c>
      <c r="Y5101" s="14">
        <f t="shared" si="1616"/>
        <v>0</v>
      </c>
      <c r="Z5101" s="14">
        <f t="shared" si="1617"/>
        <v>0</v>
      </c>
      <c r="AA5101" s="14">
        <f t="shared" si="1618"/>
        <v>0</v>
      </c>
      <c r="AB5101" s="14">
        <f t="shared" si="1619"/>
        <v>0</v>
      </c>
      <c r="AC5101" s="15">
        <f t="shared" si="1620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5"/>
        <v>190</v>
      </c>
      <c r="O5102" s="14">
        <f t="shared" si="1606"/>
        <v>0</v>
      </c>
      <c r="P5102" s="14">
        <f t="shared" si="1607"/>
        <v>0</v>
      </c>
      <c r="Q5102" s="14">
        <f t="shared" si="1608"/>
        <v>0</v>
      </c>
      <c r="R5102" s="14">
        <f t="shared" si="1609"/>
        <v>0</v>
      </c>
      <c r="S5102" s="14">
        <f t="shared" si="1610"/>
        <v>117.8</v>
      </c>
      <c r="T5102" s="14">
        <f t="shared" si="1611"/>
        <v>0</v>
      </c>
      <c r="U5102" s="14">
        <f t="shared" si="1612"/>
        <v>0</v>
      </c>
      <c r="V5102" s="14">
        <f t="shared" si="1613"/>
        <v>0</v>
      </c>
      <c r="W5102" s="14">
        <f t="shared" si="1614"/>
        <v>0</v>
      </c>
      <c r="X5102" s="14">
        <f t="shared" si="1615"/>
        <v>307.8</v>
      </c>
      <c r="Y5102" s="14">
        <f t="shared" si="1616"/>
        <v>0</v>
      </c>
      <c r="Z5102" s="14">
        <f t="shared" si="1617"/>
        <v>0</v>
      </c>
      <c r="AA5102" s="14">
        <f t="shared" si="1618"/>
        <v>0</v>
      </c>
      <c r="AB5102" s="14">
        <f t="shared" si="1619"/>
        <v>0</v>
      </c>
      <c r="AC5102" s="15">
        <f t="shared" si="1620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5"/>
        <v>180</v>
      </c>
      <c r="O5103" s="14">
        <f t="shared" si="1606"/>
        <v>0</v>
      </c>
      <c r="P5103" s="14">
        <f t="shared" si="1607"/>
        <v>0</v>
      </c>
      <c r="Q5103" s="14">
        <f t="shared" si="1608"/>
        <v>0</v>
      </c>
      <c r="R5103" s="14">
        <f t="shared" si="1609"/>
        <v>0</v>
      </c>
      <c r="S5103" s="14">
        <f t="shared" si="1610"/>
        <v>108</v>
      </c>
      <c r="T5103" s="14">
        <f t="shared" si="1611"/>
        <v>0</v>
      </c>
      <c r="U5103" s="14">
        <f t="shared" si="1612"/>
        <v>0</v>
      </c>
      <c r="V5103" s="14">
        <f t="shared" si="1613"/>
        <v>0</v>
      </c>
      <c r="W5103" s="14">
        <f t="shared" si="1614"/>
        <v>0</v>
      </c>
      <c r="X5103" s="14">
        <f t="shared" si="1615"/>
        <v>288</v>
      </c>
      <c r="Y5103" s="14">
        <f t="shared" si="1616"/>
        <v>0</v>
      </c>
      <c r="Z5103" s="14">
        <f t="shared" si="1617"/>
        <v>0</v>
      </c>
      <c r="AA5103" s="14">
        <f t="shared" si="1618"/>
        <v>0</v>
      </c>
      <c r="AB5103" s="14">
        <f t="shared" si="1619"/>
        <v>0</v>
      </c>
      <c r="AC5103" s="15">
        <f t="shared" si="1620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5"/>
        <v>264</v>
      </c>
      <c r="O5104" s="14">
        <f t="shared" si="1606"/>
        <v>0</v>
      </c>
      <c r="P5104" s="14">
        <f t="shared" si="1607"/>
        <v>0</v>
      </c>
      <c r="Q5104" s="14">
        <f t="shared" si="1608"/>
        <v>0</v>
      </c>
      <c r="R5104" s="14">
        <f t="shared" si="1609"/>
        <v>0</v>
      </c>
      <c r="S5104" s="14">
        <f t="shared" si="1610"/>
        <v>184.8</v>
      </c>
      <c r="T5104" s="14">
        <f t="shared" si="1611"/>
        <v>0</v>
      </c>
      <c r="U5104" s="14">
        <f t="shared" si="1612"/>
        <v>0</v>
      </c>
      <c r="V5104" s="14">
        <f t="shared" si="1613"/>
        <v>0</v>
      </c>
      <c r="W5104" s="14">
        <f t="shared" si="1614"/>
        <v>0</v>
      </c>
      <c r="X5104" s="14">
        <f t="shared" si="1615"/>
        <v>448.8</v>
      </c>
      <c r="Y5104" s="14">
        <f t="shared" si="1616"/>
        <v>0</v>
      </c>
      <c r="Z5104" s="14">
        <f t="shared" si="1617"/>
        <v>0</v>
      </c>
      <c r="AA5104" s="14">
        <f t="shared" si="1618"/>
        <v>0</v>
      </c>
      <c r="AB5104" s="14">
        <f t="shared" si="1619"/>
        <v>0</v>
      </c>
      <c r="AC5104" s="15">
        <f t="shared" si="1620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5"/>
        <v>260</v>
      </c>
      <c r="O5105" s="14">
        <f t="shared" si="1606"/>
        <v>0</v>
      </c>
      <c r="P5105" s="14">
        <f t="shared" si="1607"/>
        <v>0</v>
      </c>
      <c r="Q5105" s="14">
        <f t="shared" si="1608"/>
        <v>0</v>
      </c>
      <c r="R5105" s="14">
        <f t="shared" si="1609"/>
        <v>0</v>
      </c>
      <c r="S5105" s="14">
        <f t="shared" si="1610"/>
        <v>572</v>
      </c>
      <c r="T5105" s="14">
        <f t="shared" si="1611"/>
        <v>0</v>
      </c>
      <c r="U5105" s="14">
        <f t="shared" si="1612"/>
        <v>0</v>
      </c>
      <c r="V5105" s="14">
        <f t="shared" si="1613"/>
        <v>0</v>
      </c>
      <c r="W5105" s="14">
        <f t="shared" si="1614"/>
        <v>0</v>
      </c>
      <c r="X5105" s="14">
        <f t="shared" si="1615"/>
        <v>832</v>
      </c>
      <c r="Y5105" s="14">
        <f t="shared" si="1616"/>
        <v>0</v>
      </c>
      <c r="Z5105" s="14">
        <f t="shared" si="1617"/>
        <v>0</v>
      </c>
      <c r="AA5105" s="14">
        <f t="shared" si="1618"/>
        <v>0</v>
      </c>
      <c r="AB5105" s="14">
        <f t="shared" si="1619"/>
        <v>0</v>
      </c>
      <c r="AC5105" s="15">
        <f t="shared" si="1620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5"/>
        <v>238</v>
      </c>
      <c r="O5106" s="14">
        <f t="shared" si="1606"/>
        <v>0</v>
      </c>
      <c r="P5106" s="14">
        <f t="shared" si="1607"/>
        <v>0</v>
      </c>
      <c r="Q5106" s="14">
        <f t="shared" si="1608"/>
        <v>0</v>
      </c>
      <c r="R5106" s="14">
        <f t="shared" si="1609"/>
        <v>0</v>
      </c>
      <c r="S5106" s="14">
        <f t="shared" si="1610"/>
        <v>176.12</v>
      </c>
      <c r="T5106" s="14">
        <f t="shared" si="1611"/>
        <v>0</v>
      </c>
      <c r="U5106" s="14">
        <f t="shared" si="1612"/>
        <v>0</v>
      </c>
      <c r="V5106" s="14">
        <f t="shared" si="1613"/>
        <v>0</v>
      </c>
      <c r="W5106" s="14">
        <f t="shared" si="1614"/>
        <v>0</v>
      </c>
      <c r="X5106" s="14">
        <f t="shared" si="1615"/>
        <v>414.12</v>
      </c>
      <c r="Y5106" s="14">
        <f t="shared" si="1616"/>
        <v>0</v>
      </c>
      <c r="Z5106" s="14">
        <f t="shared" si="1617"/>
        <v>0</v>
      </c>
      <c r="AA5106" s="14">
        <f t="shared" si="1618"/>
        <v>0</v>
      </c>
      <c r="AB5106" s="14">
        <f t="shared" si="1619"/>
        <v>0</v>
      </c>
      <c r="AC5106" s="15">
        <f t="shared" si="1620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5"/>
        <v>220</v>
      </c>
      <c r="O5107" s="14">
        <f t="shared" si="1606"/>
        <v>0</v>
      </c>
      <c r="P5107" s="14">
        <f t="shared" si="1607"/>
        <v>0</v>
      </c>
      <c r="Q5107" s="14">
        <f t="shared" si="1608"/>
        <v>0</v>
      </c>
      <c r="R5107" s="14">
        <f t="shared" si="1609"/>
        <v>0</v>
      </c>
      <c r="S5107" s="14">
        <f t="shared" si="1610"/>
        <v>352</v>
      </c>
      <c r="T5107" s="14">
        <f t="shared" si="1611"/>
        <v>0</v>
      </c>
      <c r="U5107" s="14">
        <f t="shared" si="1612"/>
        <v>0</v>
      </c>
      <c r="V5107" s="14">
        <f t="shared" si="1613"/>
        <v>0</v>
      </c>
      <c r="W5107" s="14">
        <f t="shared" si="1614"/>
        <v>0</v>
      </c>
      <c r="X5107" s="14">
        <f t="shared" si="1615"/>
        <v>572</v>
      </c>
      <c r="Y5107" s="14">
        <f t="shared" si="1616"/>
        <v>0</v>
      </c>
      <c r="Z5107" s="14">
        <f t="shared" si="1617"/>
        <v>0</v>
      </c>
      <c r="AA5107" s="14">
        <f t="shared" si="1618"/>
        <v>0</v>
      </c>
      <c r="AB5107" s="14">
        <f t="shared" si="1619"/>
        <v>0</v>
      </c>
      <c r="AC5107" s="15">
        <f t="shared" si="1620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5"/>
        <v>260</v>
      </c>
      <c r="O5108" s="14">
        <f t="shared" si="1606"/>
        <v>0</v>
      </c>
      <c r="P5108" s="14">
        <f t="shared" si="1607"/>
        <v>0</v>
      </c>
      <c r="Q5108" s="14">
        <f t="shared" si="1608"/>
        <v>0</v>
      </c>
      <c r="R5108" s="14">
        <f t="shared" si="1609"/>
        <v>0</v>
      </c>
      <c r="S5108" s="14">
        <f t="shared" si="1610"/>
        <v>520</v>
      </c>
      <c r="T5108" s="14">
        <f t="shared" si="1611"/>
        <v>0</v>
      </c>
      <c r="U5108" s="14">
        <f t="shared" si="1612"/>
        <v>0</v>
      </c>
      <c r="V5108" s="14">
        <f t="shared" si="1613"/>
        <v>0</v>
      </c>
      <c r="W5108" s="14">
        <f t="shared" si="1614"/>
        <v>0</v>
      </c>
      <c r="X5108" s="14">
        <f t="shared" si="1615"/>
        <v>780</v>
      </c>
      <c r="Y5108" s="14">
        <f t="shared" si="1616"/>
        <v>0</v>
      </c>
      <c r="Z5108" s="14">
        <f t="shared" si="1617"/>
        <v>0</v>
      </c>
      <c r="AA5108" s="14">
        <f t="shared" si="1618"/>
        <v>0</v>
      </c>
      <c r="AB5108" s="14">
        <f t="shared" si="1619"/>
        <v>0</v>
      </c>
      <c r="AC5108" s="15">
        <f t="shared" si="1620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5"/>
        <v>216</v>
      </c>
      <c r="O5109" s="14">
        <f t="shared" si="1606"/>
        <v>0</v>
      </c>
      <c r="P5109" s="14">
        <f t="shared" si="1607"/>
        <v>0</v>
      </c>
      <c r="Q5109" s="14">
        <f t="shared" si="1608"/>
        <v>0</v>
      </c>
      <c r="R5109" s="14">
        <f t="shared" si="1609"/>
        <v>0</v>
      </c>
      <c r="S5109" s="14">
        <f t="shared" si="1610"/>
        <v>155.52000000000001</v>
      </c>
      <c r="T5109" s="14">
        <f t="shared" si="1611"/>
        <v>0</v>
      </c>
      <c r="U5109" s="14">
        <f t="shared" si="1612"/>
        <v>0</v>
      </c>
      <c r="V5109" s="14">
        <f t="shared" si="1613"/>
        <v>0</v>
      </c>
      <c r="W5109" s="14">
        <f t="shared" si="1614"/>
        <v>0</v>
      </c>
      <c r="X5109" s="14">
        <f t="shared" si="1615"/>
        <v>371.52</v>
      </c>
      <c r="Y5109" s="14">
        <f t="shared" si="1616"/>
        <v>0</v>
      </c>
      <c r="Z5109" s="14">
        <f t="shared" si="1617"/>
        <v>0</v>
      </c>
      <c r="AA5109" s="14">
        <f t="shared" si="1618"/>
        <v>0</v>
      </c>
      <c r="AB5109" s="14">
        <f t="shared" si="1619"/>
        <v>0</v>
      </c>
      <c r="AC5109" s="15">
        <f t="shared" si="1620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5"/>
        <v>250</v>
      </c>
      <c r="O5110" s="14">
        <f t="shared" si="1606"/>
        <v>0</v>
      </c>
      <c r="P5110" s="14">
        <f t="shared" si="1607"/>
        <v>0</v>
      </c>
      <c r="Q5110" s="14">
        <f t="shared" si="1608"/>
        <v>0</v>
      </c>
      <c r="R5110" s="14">
        <f t="shared" si="1609"/>
        <v>0</v>
      </c>
      <c r="S5110" s="14">
        <f t="shared" si="1610"/>
        <v>500</v>
      </c>
      <c r="T5110" s="14">
        <f t="shared" si="1611"/>
        <v>0</v>
      </c>
      <c r="U5110" s="14">
        <f t="shared" si="1612"/>
        <v>0</v>
      </c>
      <c r="V5110" s="14">
        <f t="shared" si="1613"/>
        <v>0</v>
      </c>
      <c r="W5110" s="14">
        <f t="shared" si="1614"/>
        <v>0</v>
      </c>
      <c r="X5110" s="14">
        <f t="shared" si="1615"/>
        <v>750</v>
      </c>
      <c r="Y5110" s="14">
        <f t="shared" si="1616"/>
        <v>0</v>
      </c>
      <c r="Z5110" s="14">
        <f t="shared" si="1617"/>
        <v>0</v>
      </c>
      <c r="AA5110" s="14">
        <f t="shared" si="1618"/>
        <v>0</v>
      </c>
      <c r="AB5110" s="14">
        <f t="shared" si="1619"/>
        <v>0</v>
      </c>
      <c r="AC5110" s="15">
        <f t="shared" si="1620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5"/>
        <v>228</v>
      </c>
      <c r="O5111" s="14">
        <f t="shared" si="1606"/>
        <v>0</v>
      </c>
      <c r="P5111" s="14">
        <f t="shared" si="1607"/>
        <v>0</v>
      </c>
      <c r="Q5111" s="14">
        <f t="shared" si="1608"/>
        <v>0</v>
      </c>
      <c r="R5111" s="14">
        <f t="shared" si="1609"/>
        <v>0</v>
      </c>
      <c r="S5111" s="14">
        <f t="shared" si="1610"/>
        <v>159.6</v>
      </c>
      <c r="T5111" s="14">
        <f t="shared" si="1611"/>
        <v>0</v>
      </c>
      <c r="U5111" s="14">
        <f t="shared" si="1612"/>
        <v>0</v>
      </c>
      <c r="V5111" s="14">
        <f t="shared" si="1613"/>
        <v>0</v>
      </c>
      <c r="W5111" s="14">
        <f t="shared" si="1614"/>
        <v>0</v>
      </c>
      <c r="X5111" s="14">
        <f t="shared" si="1615"/>
        <v>387.6</v>
      </c>
      <c r="Y5111" s="14">
        <f t="shared" si="1616"/>
        <v>0</v>
      </c>
      <c r="Z5111" s="14">
        <f t="shared" si="1617"/>
        <v>0</v>
      </c>
      <c r="AA5111" s="14">
        <f t="shared" si="1618"/>
        <v>0</v>
      </c>
      <c r="AB5111" s="14">
        <f t="shared" si="1619"/>
        <v>0</v>
      </c>
      <c r="AC5111" s="15">
        <f t="shared" si="1620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21">D5112*$D$3</f>
        <v>158</v>
      </c>
      <c r="O5112" s="14">
        <f t="shared" ref="O5112:O5122" si="1622">E5112*$E$3</f>
        <v>0</v>
      </c>
      <c r="P5112" s="14">
        <f t="shared" ref="P5112:P5122" si="1623">F5112*$F$3</f>
        <v>0</v>
      </c>
      <c r="Q5112" s="14">
        <f t="shared" ref="Q5112:Q5122" si="1624">G5112*$G$3</f>
        <v>0</v>
      </c>
      <c r="R5112" s="14">
        <f t="shared" ref="R5112:R5122" si="1625">H5112*$H$3</f>
        <v>0</v>
      </c>
      <c r="S5112" s="14">
        <f t="shared" ref="S5112:S5122" si="1626">(N5112/100)*(I5112*$I$3)+(N5112/100)*(J5112*$J$3)</f>
        <v>158</v>
      </c>
      <c r="T5112" s="14">
        <f t="shared" ref="T5112:T5122" si="1627">(O5112/100)*(K5112*$K$3)</f>
        <v>0</v>
      </c>
      <c r="U5112" s="14">
        <f t="shared" ref="U5112:U5122" si="1628">(P5112/100)*(K5112*$K$3)+(P5112/100)*(L5112*$L$3)</f>
        <v>0</v>
      </c>
      <c r="V5112" s="14">
        <f t="shared" ref="V5112:V5122" si="1629">(Q5112/100)*(L5112*$L$3)</f>
        <v>0</v>
      </c>
      <c r="W5112" s="14">
        <f t="shared" ref="W5112:W5122" si="1630">(R5112/100)*(K5112*$K$3)+(R5112/100)*(L5112*$L$3)</f>
        <v>0</v>
      </c>
      <c r="X5112" s="14">
        <f t="shared" ref="X5112:X5122" si="1631">N5112+S5112</f>
        <v>316</v>
      </c>
      <c r="Y5112" s="14">
        <f t="shared" ref="Y5112:Y5122" si="1632">O5112+T5112</f>
        <v>0</v>
      </c>
      <c r="Z5112" s="14">
        <f t="shared" ref="Z5112:Z5122" si="1633">P5112+U5112</f>
        <v>0</v>
      </c>
      <c r="AA5112" s="14">
        <f t="shared" ref="AA5112:AA5122" si="1634">Q5112+V5112</f>
        <v>0</v>
      </c>
      <c r="AB5112" s="14">
        <f t="shared" ref="AB5112:AB5122" si="1635">R5112+W5112</f>
        <v>0</v>
      </c>
      <c r="AC5112" s="15">
        <f t="shared" ref="AC5112:AC5122" si="1636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1"/>
        <v>160</v>
      </c>
      <c r="O5113" s="14">
        <f t="shared" si="1622"/>
        <v>0</v>
      </c>
      <c r="P5113" s="14">
        <f t="shared" si="1623"/>
        <v>0</v>
      </c>
      <c r="Q5113" s="14">
        <f t="shared" si="1624"/>
        <v>0</v>
      </c>
      <c r="R5113" s="14">
        <f t="shared" si="1625"/>
        <v>0</v>
      </c>
      <c r="S5113" s="14">
        <f t="shared" si="1626"/>
        <v>128</v>
      </c>
      <c r="T5113" s="14">
        <f t="shared" si="1627"/>
        <v>0</v>
      </c>
      <c r="U5113" s="14">
        <f t="shared" si="1628"/>
        <v>0</v>
      </c>
      <c r="V5113" s="14">
        <f t="shared" si="1629"/>
        <v>0</v>
      </c>
      <c r="W5113" s="14">
        <f t="shared" si="1630"/>
        <v>0</v>
      </c>
      <c r="X5113" s="14">
        <f t="shared" si="1631"/>
        <v>288</v>
      </c>
      <c r="Y5113" s="14">
        <f t="shared" si="1632"/>
        <v>0</v>
      </c>
      <c r="Z5113" s="14">
        <f t="shared" si="1633"/>
        <v>0</v>
      </c>
      <c r="AA5113" s="14">
        <f t="shared" si="1634"/>
        <v>0</v>
      </c>
      <c r="AB5113" s="14">
        <f t="shared" si="1635"/>
        <v>0</v>
      </c>
      <c r="AC5113" s="15">
        <f t="shared" si="1636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1"/>
        <v>180</v>
      </c>
      <c r="O5114" s="14">
        <f t="shared" si="1622"/>
        <v>0</v>
      </c>
      <c r="P5114" s="14">
        <f t="shared" si="1623"/>
        <v>0</v>
      </c>
      <c r="Q5114" s="14">
        <f t="shared" si="1624"/>
        <v>0</v>
      </c>
      <c r="R5114" s="14">
        <f t="shared" si="1625"/>
        <v>0</v>
      </c>
      <c r="S5114" s="14">
        <f t="shared" si="1626"/>
        <v>288</v>
      </c>
      <c r="T5114" s="14">
        <f t="shared" si="1627"/>
        <v>0</v>
      </c>
      <c r="U5114" s="14">
        <f t="shared" si="1628"/>
        <v>0</v>
      </c>
      <c r="V5114" s="14">
        <f t="shared" si="1629"/>
        <v>0</v>
      </c>
      <c r="W5114" s="14">
        <f t="shared" si="1630"/>
        <v>0</v>
      </c>
      <c r="X5114" s="14">
        <f t="shared" si="1631"/>
        <v>468</v>
      </c>
      <c r="Y5114" s="14">
        <f t="shared" si="1632"/>
        <v>0</v>
      </c>
      <c r="Z5114" s="14">
        <f t="shared" si="1633"/>
        <v>0</v>
      </c>
      <c r="AA5114" s="14">
        <f t="shared" si="1634"/>
        <v>0</v>
      </c>
      <c r="AB5114" s="14">
        <f t="shared" si="1635"/>
        <v>0</v>
      </c>
      <c r="AC5114" s="15">
        <f t="shared" si="1636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1"/>
        <v>180</v>
      </c>
      <c r="O5115" s="14">
        <f t="shared" si="1622"/>
        <v>0</v>
      </c>
      <c r="P5115" s="14">
        <f t="shared" si="1623"/>
        <v>0</v>
      </c>
      <c r="Q5115" s="14">
        <f t="shared" si="1624"/>
        <v>0</v>
      </c>
      <c r="R5115" s="14">
        <f t="shared" si="1625"/>
        <v>0</v>
      </c>
      <c r="S5115" s="14">
        <f t="shared" si="1626"/>
        <v>360</v>
      </c>
      <c r="T5115" s="14">
        <f t="shared" si="1627"/>
        <v>0</v>
      </c>
      <c r="U5115" s="14">
        <f t="shared" si="1628"/>
        <v>0</v>
      </c>
      <c r="V5115" s="14">
        <f t="shared" si="1629"/>
        <v>0</v>
      </c>
      <c r="W5115" s="14">
        <f t="shared" si="1630"/>
        <v>0</v>
      </c>
      <c r="X5115" s="14">
        <f t="shared" si="1631"/>
        <v>540</v>
      </c>
      <c r="Y5115" s="14">
        <f t="shared" si="1632"/>
        <v>0</v>
      </c>
      <c r="Z5115" s="14">
        <f t="shared" si="1633"/>
        <v>0</v>
      </c>
      <c r="AA5115" s="14">
        <f t="shared" si="1634"/>
        <v>0</v>
      </c>
      <c r="AB5115" s="14">
        <f t="shared" si="1635"/>
        <v>0</v>
      </c>
      <c r="AC5115" s="15">
        <f t="shared" si="1636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1"/>
        <v>220</v>
      </c>
      <c r="O5116" s="14">
        <f t="shared" si="1622"/>
        <v>0</v>
      </c>
      <c r="P5116" s="14">
        <f t="shared" si="1623"/>
        <v>0</v>
      </c>
      <c r="Q5116" s="14">
        <f t="shared" si="1624"/>
        <v>0</v>
      </c>
      <c r="R5116" s="14">
        <f t="shared" si="1625"/>
        <v>0</v>
      </c>
      <c r="S5116" s="14">
        <f t="shared" si="1626"/>
        <v>220.00000000000003</v>
      </c>
      <c r="T5116" s="14">
        <f t="shared" si="1627"/>
        <v>0</v>
      </c>
      <c r="U5116" s="14">
        <f t="shared" si="1628"/>
        <v>0</v>
      </c>
      <c r="V5116" s="14">
        <f t="shared" si="1629"/>
        <v>0</v>
      </c>
      <c r="W5116" s="14">
        <f t="shared" si="1630"/>
        <v>0</v>
      </c>
      <c r="X5116" s="14">
        <f t="shared" si="1631"/>
        <v>440</v>
      </c>
      <c r="Y5116" s="14">
        <f t="shared" si="1632"/>
        <v>0</v>
      </c>
      <c r="Z5116" s="14">
        <f t="shared" si="1633"/>
        <v>0</v>
      </c>
      <c r="AA5116" s="14">
        <f t="shared" si="1634"/>
        <v>0</v>
      </c>
      <c r="AB5116" s="14">
        <f t="shared" si="1635"/>
        <v>0</v>
      </c>
      <c r="AC5116" s="15">
        <f t="shared" si="1636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1"/>
        <v>160</v>
      </c>
      <c r="O5117" s="14">
        <f t="shared" si="1622"/>
        <v>0</v>
      </c>
      <c r="P5117" s="14">
        <f t="shared" si="1623"/>
        <v>0</v>
      </c>
      <c r="Q5117" s="14">
        <f t="shared" si="1624"/>
        <v>0</v>
      </c>
      <c r="R5117" s="14">
        <f t="shared" si="1625"/>
        <v>0</v>
      </c>
      <c r="S5117" s="14">
        <f t="shared" si="1626"/>
        <v>96</v>
      </c>
      <c r="T5117" s="14">
        <f t="shared" si="1627"/>
        <v>0</v>
      </c>
      <c r="U5117" s="14">
        <f t="shared" si="1628"/>
        <v>0</v>
      </c>
      <c r="V5117" s="14">
        <f t="shared" si="1629"/>
        <v>0</v>
      </c>
      <c r="W5117" s="14">
        <f t="shared" si="1630"/>
        <v>0</v>
      </c>
      <c r="X5117" s="14">
        <f t="shared" si="1631"/>
        <v>256</v>
      </c>
      <c r="Y5117" s="14">
        <f t="shared" si="1632"/>
        <v>0</v>
      </c>
      <c r="Z5117" s="14">
        <f t="shared" si="1633"/>
        <v>0</v>
      </c>
      <c r="AA5117" s="14">
        <f t="shared" si="1634"/>
        <v>0</v>
      </c>
      <c r="AB5117" s="14">
        <f t="shared" si="1635"/>
        <v>0</v>
      </c>
      <c r="AC5117" s="15">
        <f t="shared" si="1636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1"/>
        <v>176</v>
      </c>
      <c r="O5118" s="14">
        <f t="shared" si="1622"/>
        <v>0</v>
      </c>
      <c r="P5118" s="14">
        <f t="shared" si="1623"/>
        <v>0</v>
      </c>
      <c r="Q5118" s="14">
        <f t="shared" si="1624"/>
        <v>0</v>
      </c>
      <c r="R5118" s="14">
        <f t="shared" si="1625"/>
        <v>0</v>
      </c>
      <c r="S5118" s="14">
        <f t="shared" si="1626"/>
        <v>105.6</v>
      </c>
      <c r="T5118" s="14">
        <f t="shared" si="1627"/>
        <v>0</v>
      </c>
      <c r="U5118" s="14">
        <f t="shared" si="1628"/>
        <v>0</v>
      </c>
      <c r="V5118" s="14">
        <f t="shared" si="1629"/>
        <v>0</v>
      </c>
      <c r="W5118" s="14">
        <f t="shared" si="1630"/>
        <v>0</v>
      </c>
      <c r="X5118" s="14">
        <f t="shared" si="1631"/>
        <v>281.60000000000002</v>
      </c>
      <c r="Y5118" s="14">
        <f t="shared" si="1632"/>
        <v>0</v>
      </c>
      <c r="Z5118" s="14">
        <f t="shared" si="1633"/>
        <v>0</v>
      </c>
      <c r="AA5118" s="14">
        <f t="shared" si="1634"/>
        <v>0</v>
      </c>
      <c r="AB5118" s="14">
        <f t="shared" si="1635"/>
        <v>0</v>
      </c>
      <c r="AC5118" s="15">
        <f t="shared" si="1636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21"/>
        <v>176</v>
      </c>
      <c r="O5119" s="14">
        <f t="shared" si="1622"/>
        <v>0</v>
      </c>
      <c r="P5119" s="14">
        <f t="shared" si="1623"/>
        <v>0</v>
      </c>
      <c r="Q5119" s="14">
        <f t="shared" si="1624"/>
        <v>0</v>
      </c>
      <c r="R5119" s="14">
        <f t="shared" si="1625"/>
        <v>0</v>
      </c>
      <c r="S5119" s="14">
        <f t="shared" si="1626"/>
        <v>105.6</v>
      </c>
      <c r="T5119" s="14">
        <f t="shared" si="1627"/>
        <v>0</v>
      </c>
      <c r="U5119" s="14">
        <f t="shared" si="1628"/>
        <v>0</v>
      </c>
      <c r="V5119" s="14">
        <f t="shared" si="1629"/>
        <v>0</v>
      </c>
      <c r="W5119" s="14">
        <f t="shared" si="1630"/>
        <v>0</v>
      </c>
      <c r="X5119" s="14">
        <f t="shared" si="1631"/>
        <v>281.60000000000002</v>
      </c>
      <c r="Y5119" s="14">
        <f t="shared" si="1632"/>
        <v>0</v>
      </c>
      <c r="Z5119" s="14">
        <f t="shared" si="1633"/>
        <v>0</v>
      </c>
      <c r="AA5119" s="14">
        <f t="shared" si="1634"/>
        <v>0</v>
      </c>
      <c r="AB5119" s="14">
        <f t="shared" si="1635"/>
        <v>0</v>
      </c>
      <c r="AC5119" s="15">
        <f t="shared" si="1636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21"/>
        <v>200</v>
      </c>
      <c r="O5120" s="14">
        <f t="shared" si="1622"/>
        <v>0</v>
      </c>
      <c r="P5120" s="14">
        <f t="shared" si="1623"/>
        <v>0</v>
      </c>
      <c r="Q5120" s="14">
        <f t="shared" si="1624"/>
        <v>0</v>
      </c>
      <c r="R5120" s="14">
        <f t="shared" si="1625"/>
        <v>0</v>
      </c>
      <c r="S5120" s="14">
        <f t="shared" si="1626"/>
        <v>200</v>
      </c>
      <c r="T5120" s="14">
        <f t="shared" si="1627"/>
        <v>0</v>
      </c>
      <c r="U5120" s="14">
        <f t="shared" si="1628"/>
        <v>0</v>
      </c>
      <c r="V5120" s="14">
        <f t="shared" si="1629"/>
        <v>0</v>
      </c>
      <c r="W5120" s="14">
        <f t="shared" si="1630"/>
        <v>0</v>
      </c>
      <c r="X5120" s="14">
        <f t="shared" si="1631"/>
        <v>400</v>
      </c>
      <c r="Y5120" s="14">
        <f t="shared" si="1632"/>
        <v>0</v>
      </c>
      <c r="Z5120" s="14">
        <f t="shared" si="1633"/>
        <v>0</v>
      </c>
      <c r="AA5120" s="14">
        <f t="shared" si="1634"/>
        <v>0</v>
      </c>
      <c r="AB5120" s="14">
        <f t="shared" si="1635"/>
        <v>0</v>
      </c>
      <c r="AC5120" s="15">
        <f t="shared" si="1636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21"/>
        <v>176</v>
      </c>
      <c r="O5121" s="14">
        <f t="shared" si="1622"/>
        <v>0</v>
      </c>
      <c r="P5121" s="14">
        <f t="shared" si="1623"/>
        <v>0</v>
      </c>
      <c r="Q5121" s="14">
        <f t="shared" si="1624"/>
        <v>0</v>
      </c>
      <c r="R5121" s="14">
        <f t="shared" si="1625"/>
        <v>0</v>
      </c>
      <c r="S5121" s="14">
        <f t="shared" si="1626"/>
        <v>105.6</v>
      </c>
      <c r="T5121" s="14">
        <f t="shared" si="1627"/>
        <v>0</v>
      </c>
      <c r="U5121" s="14">
        <f t="shared" si="1628"/>
        <v>0</v>
      </c>
      <c r="V5121" s="14">
        <f t="shared" si="1629"/>
        <v>0</v>
      </c>
      <c r="W5121" s="14">
        <f t="shared" si="1630"/>
        <v>0</v>
      </c>
      <c r="X5121" s="14">
        <f t="shared" si="1631"/>
        <v>281.60000000000002</v>
      </c>
      <c r="Y5121" s="14">
        <f t="shared" si="1632"/>
        <v>0</v>
      </c>
      <c r="Z5121" s="14">
        <f t="shared" si="1633"/>
        <v>0</v>
      </c>
      <c r="AA5121" s="14">
        <f t="shared" si="1634"/>
        <v>0</v>
      </c>
      <c r="AB5121" s="14">
        <f t="shared" si="1635"/>
        <v>0</v>
      </c>
      <c r="AC5121" s="15">
        <f t="shared" si="1636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21"/>
        <v>200</v>
      </c>
      <c r="O5122" s="14">
        <f t="shared" si="1622"/>
        <v>0</v>
      </c>
      <c r="P5122" s="14">
        <f t="shared" si="1623"/>
        <v>0</v>
      </c>
      <c r="Q5122" s="14">
        <f t="shared" si="1624"/>
        <v>0</v>
      </c>
      <c r="R5122" s="14">
        <f t="shared" si="1625"/>
        <v>0</v>
      </c>
      <c r="S5122" s="14">
        <f t="shared" si="1626"/>
        <v>320</v>
      </c>
      <c r="T5122" s="14">
        <f t="shared" si="1627"/>
        <v>0</v>
      </c>
      <c r="U5122" s="14">
        <f t="shared" si="1628"/>
        <v>0</v>
      </c>
      <c r="V5122" s="14">
        <f t="shared" si="1629"/>
        <v>0</v>
      </c>
      <c r="W5122" s="14">
        <f t="shared" si="1630"/>
        <v>0</v>
      </c>
      <c r="X5122" s="14">
        <f t="shared" si="1631"/>
        <v>520</v>
      </c>
      <c r="Y5122" s="14">
        <f t="shared" si="1632"/>
        <v>0</v>
      </c>
      <c r="Z5122" s="14">
        <f t="shared" si="1633"/>
        <v>0</v>
      </c>
      <c r="AA5122" s="14">
        <f t="shared" si="1634"/>
        <v>0</v>
      </c>
      <c r="AB5122" s="14">
        <f t="shared" si="1635"/>
        <v>0</v>
      </c>
      <c r="AC5122" s="15">
        <f t="shared" si="1636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7">D5123*$D$3</f>
        <v>160</v>
      </c>
      <c r="O5123" s="14">
        <f t="shared" ref="O5123" si="1638">E5123*$E$3</f>
        <v>120</v>
      </c>
      <c r="P5123" s="14">
        <f t="shared" ref="P5123" si="1639">F5123*$F$3</f>
        <v>0</v>
      </c>
      <c r="Q5123" s="14">
        <f t="shared" ref="Q5123" si="1640">G5123*$G$3</f>
        <v>0</v>
      </c>
      <c r="R5123" s="14">
        <f t="shared" ref="R5123" si="1641">H5123*$H$3</f>
        <v>0</v>
      </c>
      <c r="S5123" s="14">
        <f t="shared" ref="S5123" si="1642">(N5123/100)*(I5123*$I$3)+(N5123/100)*(J5123*$J$3)</f>
        <v>64</v>
      </c>
      <c r="T5123" s="14">
        <f t="shared" ref="T5123" si="1643">(O5123/100)*(K5123*$K$3)</f>
        <v>144</v>
      </c>
      <c r="U5123" s="14">
        <f t="shared" ref="U5123" si="1644">(P5123/100)*(K5123*$K$3)+(P5123/100)*(L5123*$L$3)</f>
        <v>0</v>
      </c>
      <c r="V5123" s="14">
        <f t="shared" ref="V5123" si="1645">(Q5123/100)*(L5123*$L$3)</f>
        <v>0</v>
      </c>
      <c r="W5123" s="14">
        <f t="shared" ref="W5123" si="1646">(R5123/100)*(K5123*$K$3)+(R5123/100)*(L5123*$L$3)</f>
        <v>0</v>
      </c>
      <c r="X5123" s="14">
        <f t="shared" ref="X5123" si="1647">N5123+S5123</f>
        <v>224</v>
      </c>
      <c r="Y5123" s="14">
        <f t="shared" ref="Y5123" si="1648">O5123+T5123</f>
        <v>264</v>
      </c>
      <c r="Z5123" s="14">
        <f t="shared" ref="Z5123" si="1649">P5123+U5123</f>
        <v>0</v>
      </c>
      <c r="AA5123" s="14">
        <f t="shared" ref="AA5123" si="1650">Q5123+V5123</f>
        <v>0</v>
      </c>
      <c r="AB5123" s="14">
        <f t="shared" ref="AB5123" si="1651">R5123+W5123</f>
        <v>0</v>
      </c>
      <c r="AC5123" s="15">
        <f t="shared" ref="AC5123" si="1652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3">D5124*$D$3</f>
        <v>180</v>
      </c>
      <c r="O5124" s="14">
        <f t="shared" ref="O5124" si="1654">E5124*$E$3</f>
        <v>0</v>
      </c>
      <c r="P5124" s="14">
        <f t="shared" ref="P5124" si="1655">F5124*$F$3</f>
        <v>0</v>
      </c>
      <c r="Q5124" s="14">
        <f t="shared" ref="Q5124" si="1656">G5124*$G$3</f>
        <v>0</v>
      </c>
      <c r="R5124" s="14">
        <f t="shared" ref="R5124" si="1657">H5124*$H$3</f>
        <v>0</v>
      </c>
      <c r="S5124" s="14">
        <f t="shared" ref="S5124" si="1658">(N5124/100)*(I5124*$I$3)+(N5124/100)*(J5124*$J$3)</f>
        <v>216</v>
      </c>
      <c r="T5124" s="14">
        <f t="shared" ref="T5124" si="1659">(O5124/100)*(K5124*$K$3)</f>
        <v>0</v>
      </c>
      <c r="U5124" s="14">
        <f t="shared" ref="U5124" si="1660">(P5124/100)*(K5124*$K$3)+(P5124/100)*(L5124*$L$3)</f>
        <v>0</v>
      </c>
      <c r="V5124" s="14">
        <f t="shared" ref="V5124" si="1661">(Q5124/100)*(L5124*$L$3)</f>
        <v>0</v>
      </c>
      <c r="W5124" s="14">
        <f t="shared" ref="W5124" si="1662">(R5124/100)*(K5124*$K$3)+(R5124/100)*(L5124*$L$3)</f>
        <v>0</v>
      </c>
      <c r="X5124" s="14">
        <f t="shared" ref="X5124" si="1663">N5124+S5124</f>
        <v>396</v>
      </c>
      <c r="Y5124" s="14">
        <f t="shared" ref="Y5124" si="1664">O5124+T5124</f>
        <v>0</v>
      </c>
      <c r="Z5124" s="14">
        <f t="shared" ref="Z5124" si="1665">P5124+U5124</f>
        <v>0</v>
      </c>
      <c r="AA5124" s="14">
        <f t="shared" ref="AA5124" si="1666">Q5124+V5124</f>
        <v>0</v>
      </c>
      <c r="AB5124" s="14">
        <f t="shared" ref="AB5124" si="1667">R5124+W5124</f>
        <v>0</v>
      </c>
      <c r="AC5124" s="15">
        <f t="shared" ref="AC5124" si="1668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63:AB5163"/>
    <mergeCell ref="B5195:AB5195"/>
    <mergeCell ref="B5213:AB5213"/>
    <mergeCell ref="B5231:AB5231"/>
    <mergeCell ref="B5125:AB5125"/>
    <mergeCell ref="B4725:AB4725"/>
    <mergeCell ref="B4923:AB4923"/>
    <mergeCell ref="B4978:AB4978"/>
    <mergeCell ref="B5042:AB5042"/>
    <mergeCell ref="B4876:AB4876"/>
    <mergeCell ref="B4892:AB489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43:AB4543"/>
    <mergeCell ref="B4649:AB4649"/>
    <mergeCell ref="B5218:AB5218"/>
    <mergeCell ref="B5236:AB5236"/>
    <mergeCell ref="B5249:AB5249"/>
    <mergeCell ref="B4467:AB4467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091:AB4091"/>
    <mergeCell ref="B4317:AB4317"/>
    <mergeCell ref="B2612:AB2612"/>
    <mergeCell ref="B2809:AB2809"/>
    <mergeCell ref="B802:AB802"/>
    <mergeCell ref="B320:AB320"/>
    <mergeCell ref="D18:H18"/>
    <mergeCell ref="I18:M18"/>
    <mergeCell ref="N18:AB18"/>
  </mergeCells>
  <conditionalFormatting sqref="AD5237:AD5248 AD5250:AD5258 AD5260:AD5272 AD4979:AD4996 AD5041 AD5043:AD5124 AD4998:AD5039 AD4468:AD4542 AD4650:AD4724 AD4318:AD4466 AD4092:AD4316 AD4544:AD4648 AF4559 AE4604 AF4561 AE4606 AF4563 AE4608 AF4565 AE4610 AF4567 AE4612 AF4569 AE4614 AF4571 AE4616 AF4557 AE4602 AF4487:AF4494 AE4532:AE4539 AF4468:AF4476 AE4513:AE4521 AF4452:AF4466 AE4497:AE4511 AF4389:AF4450 AE4434:AE4495 AF4120:AF4254 AE4165:AE4299 AE4104:AE4163 AF4283:AF4311 AE4328:AE4356 AF4313:AF4349 AE4358:AE4394 AF4351:AF4361 AE4396:AE4406 AF4363:AF4387 AE4408:AE4432 AF4478:AF4485 AE4523:AE4530 AF4256:AF4281 AE4301:AE4326 AF4533:AF4555 AE4578:AE4600 AF4513:AF4531 AE4558:AE4576 AF4496:AF4511 AE4541:AE4556 AD4924:AD4977 AD4726:AD4922 AD3925:AD3954 AD3127:AD3141 AD3956:AD4090 AD3564:AD3923 AF3439:AF3468 AE3484:AE3513 AF2731:AF2745 AE2776:AE2790 AF2747:AF3106 AE2792:AE3151 AF3108:AF3437 AE3153:AE3482 AF3470:AF3589 AE3515:AE3634 AF3591:AF3800 AE3636:AE3845 AF3983:AF4072 AE4028:AE4102 AF4074:AF4118 AF3907:AF3981 AE3952:AE4026 AF3802:AF3905 AE3847:AE3950 AD2810:AD2824 AE2550:AE2774 AD2613:AD2627 AD1917:AD1976 AD1978:AD2097 AD2416:AD2445 AD2099:AD2263 AD1601:AD1915 AD2265:AD2414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 AD1255:AD1599 AD3143:AD3562">
    <cfRule type="cellIs" dxfId="14" priority="1570" operator="greaterThan">
      <formula>0.01</formula>
    </cfRule>
    <cfRule type="cellIs" dxfId="13" priority="1571" operator="lessThan">
      <formula>0</formula>
    </cfRule>
    <cfRule type="cellIs" dxfId="12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2020-08-11T22:42:03Z</dcterms:modified>
</cp:coreProperties>
</file>