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4966" i="10"/>
  <c r="AA4966" s="1"/>
  <c r="U4966"/>
  <c r="T4966"/>
  <c r="R4966"/>
  <c r="W4966" s="1"/>
  <c r="AB4966" s="1"/>
  <c r="Q4966"/>
  <c r="P4966"/>
  <c r="O4966"/>
  <c r="N4966"/>
  <c r="W4965"/>
  <c r="AB4965" s="1"/>
  <c r="V4965"/>
  <c r="AA4965" s="1"/>
  <c r="U4965"/>
  <c r="Z4965" s="1"/>
  <c r="R4965"/>
  <c r="Q4965"/>
  <c r="P4965"/>
  <c r="O4965"/>
  <c r="N4965"/>
  <c r="W4964"/>
  <c r="AB4964" s="1"/>
  <c r="V4964"/>
  <c r="AA4964" s="1"/>
  <c r="R4964"/>
  <c r="Q4964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S4961"/>
  <c r="X4961" s="1"/>
  <c r="R4961"/>
  <c r="Q4961"/>
  <c r="V4961" s="1"/>
  <c r="AA4961" s="1"/>
  <c r="P4961"/>
  <c r="U4961" s="1"/>
  <c r="O4961"/>
  <c r="T4961" s="1"/>
  <c r="Y4961" s="1"/>
  <c r="N4961"/>
  <c r="T4960"/>
  <c r="Y4960" s="1"/>
  <c r="S4960"/>
  <c r="X4960" s="1"/>
  <c r="R4960"/>
  <c r="W4960" s="1"/>
  <c r="AB4960" s="1"/>
  <c r="Q4960"/>
  <c r="V4960" s="1"/>
  <c r="P4960"/>
  <c r="U4960" s="1"/>
  <c r="Z4960" s="1"/>
  <c r="O4960"/>
  <c r="N4960"/>
  <c r="T4959"/>
  <c r="Y4959" s="1"/>
  <c r="R4959"/>
  <c r="W4959" s="1"/>
  <c r="Q4959"/>
  <c r="V4959" s="1"/>
  <c r="AA4959" s="1"/>
  <c r="P4959"/>
  <c r="U4959" s="1"/>
  <c r="Z4959" s="1"/>
  <c r="O4959"/>
  <c r="N4959"/>
  <c r="S4959" s="1"/>
  <c r="U4958"/>
  <c r="R4958"/>
  <c r="W4958" s="1"/>
  <c r="AB4958" s="1"/>
  <c r="Q4958"/>
  <c r="V4958" s="1"/>
  <c r="AA4958" s="1"/>
  <c r="P4958"/>
  <c r="O4958"/>
  <c r="T4958" s="1"/>
  <c r="N4958"/>
  <c r="V4957"/>
  <c r="U4957"/>
  <c r="R4957"/>
  <c r="W4957" s="1"/>
  <c r="AB4957" s="1"/>
  <c r="Q4957"/>
  <c r="P4957"/>
  <c r="O4957"/>
  <c r="N4957"/>
  <c r="V4956"/>
  <c r="R4956"/>
  <c r="Q4956"/>
  <c r="P4956"/>
  <c r="O4956"/>
  <c r="N4956"/>
  <c r="S4956" s="1"/>
  <c r="X4956" s="1"/>
  <c r="W4955"/>
  <c r="R4955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S4953"/>
  <c r="X4953" s="1"/>
  <c r="R4953"/>
  <c r="Q4953"/>
  <c r="V4953" s="1"/>
  <c r="AA4953" s="1"/>
  <c r="P4953"/>
  <c r="U4953" s="1"/>
  <c r="O4953"/>
  <c r="T4953" s="1"/>
  <c r="Y4953" s="1"/>
  <c r="N4953"/>
  <c r="R4952"/>
  <c r="Q4952"/>
  <c r="V4952" s="1"/>
  <c r="AA4952" s="1"/>
  <c r="P4952"/>
  <c r="U4952" s="1"/>
  <c r="O4952"/>
  <c r="T4952" s="1"/>
  <c r="Y4952" s="1"/>
  <c r="N4952"/>
  <c r="S4952" s="1"/>
  <c r="X4952" s="1"/>
  <c r="T4557"/>
  <c r="Y4557" s="1"/>
  <c r="R4557"/>
  <c r="W4557" s="1"/>
  <c r="AB4557" s="1"/>
  <c r="Q4557"/>
  <c r="V4557" s="1"/>
  <c r="AA4557" s="1"/>
  <c r="P4557"/>
  <c r="U4557" s="1"/>
  <c r="O4557"/>
  <c r="N4557"/>
  <c r="U4556"/>
  <c r="Z4556" s="1"/>
  <c r="R4556"/>
  <c r="W4556" s="1"/>
  <c r="AB4556" s="1"/>
  <c r="Q4556"/>
  <c r="V4556" s="1"/>
  <c r="P4556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S4552"/>
  <c r="R4552"/>
  <c r="Q4552"/>
  <c r="V4552" s="1"/>
  <c r="AA4552" s="1"/>
  <c r="P4552"/>
  <c r="U4552" s="1"/>
  <c r="Z4552" s="1"/>
  <c r="O4552"/>
  <c r="T4552" s="1"/>
  <c r="Y4552" s="1"/>
  <c r="N4552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W4547"/>
  <c r="R4547"/>
  <c r="Q4547"/>
  <c r="V4547" s="1"/>
  <c r="AA4547" s="1"/>
  <c r="P4547"/>
  <c r="O4547"/>
  <c r="N4547"/>
  <c r="S4547" s="1"/>
  <c r="X4547" s="1"/>
  <c r="W4546"/>
  <c r="AB4546" s="1"/>
  <c r="R4546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U3011"/>
  <c r="R3011"/>
  <c r="W3011" s="1"/>
  <c r="Q3011"/>
  <c r="V3011" s="1"/>
  <c r="P301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201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97" i="10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41"/>
  <c r="W5041" s="1"/>
  <c r="AB5041" s="1"/>
  <c r="Q5041"/>
  <c r="V5041" s="1"/>
  <c r="AA5041" s="1"/>
  <c r="P5041"/>
  <c r="U5041" s="1"/>
  <c r="Z5041" s="1"/>
  <c r="O5041"/>
  <c r="T5041" s="1"/>
  <c r="Y5041" s="1"/>
  <c r="N5041"/>
  <c r="S5041" s="1"/>
  <c r="X5041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303" i="10"/>
  <c r="W5303" s="1"/>
  <c r="AB5303" s="1"/>
  <c r="Q5303"/>
  <c r="V5303" s="1"/>
  <c r="AA5303" s="1"/>
  <c r="P5303"/>
  <c r="U5303" s="1"/>
  <c r="Z5303" s="1"/>
  <c r="O5303"/>
  <c r="T5303" s="1"/>
  <c r="N5303"/>
  <c r="S5303" s="1"/>
  <c r="X5303" s="1"/>
  <c r="AC5302"/>
  <c r="R5301"/>
  <c r="W5301" s="1"/>
  <c r="AB5301" s="1"/>
  <c r="Q5301"/>
  <c r="V5301" s="1"/>
  <c r="P5301"/>
  <c r="U5301" s="1"/>
  <c r="O5301"/>
  <c r="T5301" s="1"/>
  <c r="N5301"/>
  <c r="AC5300"/>
  <c r="R5299"/>
  <c r="W5299" s="1"/>
  <c r="Q5299"/>
  <c r="V5299" s="1"/>
  <c r="P5299"/>
  <c r="O5299"/>
  <c r="N5299"/>
  <c r="AC5298"/>
  <c r="R5290"/>
  <c r="W5290" s="1"/>
  <c r="AB5290" s="1"/>
  <c r="Q5290"/>
  <c r="V5290" s="1"/>
  <c r="AA5290" s="1"/>
  <c r="P5290"/>
  <c r="U5290" s="1"/>
  <c r="Z5290" s="1"/>
  <c r="O5290"/>
  <c r="T5290" s="1"/>
  <c r="N5290"/>
  <c r="S5290" s="1"/>
  <c r="X5290" s="1"/>
  <c r="AC5289"/>
  <c r="R5272"/>
  <c r="W5272" s="1"/>
  <c r="Q5272"/>
  <c r="V5272" s="1"/>
  <c r="AA5272" s="1"/>
  <c r="P5272"/>
  <c r="U5272" s="1"/>
  <c r="Z5272" s="1"/>
  <c r="O5272"/>
  <c r="T5272" s="1"/>
  <c r="N5272"/>
  <c r="AC5271"/>
  <c r="R5220"/>
  <c r="W5220" s="1"/>
  <c r="AB5220" s="1"/>
  <c r="Q5220"/>
  <c r="V5220" s="1"/>
  <c r="AA5220" s="1"/>
  <c r="P5220"/>
  <c r="U5220" s="1"/>
  <c r="O5220"/>
  <c r="T5220" s="1"/>
  <c r="Y5220" s="1"/>
  <c r="N5220"/>
  <c r="AC5219"/>
  <c r="R5218"/>
  <c r="W5218" s="1"/>
  <c r="AB5218" s="1"/>
  <c r="Q5218"/>
  <c r="V5218" s="1"/>
  <c r="AA5218" s="1"/>
  <c r="P5218"/>
  <c r="U5218" s="1"/>
  <c r="Z5218" s="1"/>
  <c r="O5218"/>
  <c r="N5218"/>
  <c r="AC521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212"/>
  <c r="W5212" s="1"/>
  <c r="AB5212" s="1"/>
  <c r="Q5212"/>
  <c r="V5212" s="1"/>
  <c r="AA5212" s="1"/>
  <c r="P5212"/>
  <c r="U5212" s="1"/>
  <c r="Z5212" s="1"/>
  <c r="O5212"/>
  <c r="N5212"/>
  <c r="AC5211"/>
  <c r="R5210"/>
  <c r="W5210" s="1"/>
  <c r="AB5210" s="1"/>
  <c r="Q5210"/>
  <c r="V5210" s="1"/>
  <c r="P5210"/>
  <c r="O5210"/>
  <c r="N5210"/>
  <c r="S5210" s="1"/>
  <c r="X5210" s="1"/>
  <c r="AC5209"/>
  <c r="R5208"/>
  <c r="W5208" s="1"/>
  <c r="AB5208" s="1"/>
  <c r="Q5208"/>
  <c r="V5208" s="1"/>
  <c r="AA5208" s="1"/>
  <c r="P5208"/>
  <c r="U5208" s="1"/>
  <c r="Z5208" s="1"/>
  <c r="O5208"/>
  <c r="N5208"/>
  <c r="AC5207"/>
  <c r="R5206"/>
  <c r="W5206" s="1"/>
  <c r="AB5206" s="1"/>
  <c r="Q5206"/>
  <c r="V5206" s="1"/>
  <c r="AA5206" s="1"/>
  <c r="P5206"/>
  <c r="O5206"/>
  <c r="N5206"/>
  <c r="AC5205"/>
  <c r="R5204"/>
  <c r="W5204" s="1"/>
  <c r="AB5204" s="1"/>
  <c r="Q5204"/>
  <c r="V5204" s="1"/>
  <c r="AA5204" s="1"/>
  <c r="P5204"/>
  <c r="O5204"/>
  <c r="T5204" s="1"/>
  <c r="Y5204" s="1"/>
  <c r="N5204"/>
  <c r="S5204" s="1"/>
  <c r="X5204" s="1"/>
  <c r="AC5203"/>
  <c r="R5202"/>
  <c r="W5202" s="1"/>
  <c r="AB5202" s="1"/>
  <c r="Q5202"/>
  <c r="V5202" s="1"/>
  <c r="AA5202" s="1"/>
  <c r="P5202"/>
  <c r="O5202"/>
  <c r="T5202" s="1"/>
  <c r="Y5202" s="1"/>
  <c r="N5202"/>
  <c r="S5202" s="1"/>
  <c r="X5202" s="1"/>
  <c r="R5310"/>
  <c r="W5310" s="1"/>
  <c r="AB5310" s="1"/>
  <c r="Q5310"/>
  <c r="V5310" s="1"/>
  <c r="AA5310" s="1"/>
  <c r="P5310"/>
  <c r="U5310" s="1"/>
  <c r="Z5310" s="1"/>
  <c r="O5310"/>
  <c r="T5310" s="1"/>
  <c r="Y5310" s="1"/>
  <c r="N5310"/>
  <c r="S5310" s="1"/>
  <c r="AC5309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AC5307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AC5291"/>
  <c r="R5276"/>
  <c r="W5276" s="1"/>
  <c r="AB5276" s="1"/>
  <c r="Q5276"/>
  <c r="V5276" s="1"/>
  <c r="AA5276" s="1"/>
  <c r="P5276"/>
  <c r="U5276" s="1"/>
  <c r="O5276"/>
  <c r="T5276" s="1"/>
  <c r="Y5276" s="1"/>
  <c r="N5276"/>
  <c r="S5276" s="1"/>
  <c r="X5276" s="1"/>
  <c r="AC5275"/>
  <c r="R5274"/>
  <c r="W5274" s="1"/>
  <c r="AB5274" s="1"/>
  <c r="Q5274"/>
  <c r="V5274" s="1"/>
  <c r="AA5274" s="1"/>
  <c r="P5274"/>
  <c r="U5274" s="1"/>
  <c r="O5274"/>
  <c r="T5274" s="1"/>
  <c r="N5274"/>
  <c r="S5274" s="1"/>
  <c r="AC5273"/>
  <c r="R5250"/>
  <c r="W5250" s="1"/>
  <c r="AB5250" s="1"/>
  <c r="Q5250"/>
  <c r="V5250" s="1"/>
  <c r="AA5250" s="1"/>
  <c r="P5250"/>
  <c r="U5250" s="1"/>
  <c r="Z5250" s="1"/>
  <c r="O5250"/>
  <c r="T5250" s="1"/>
  <c r="Y5250" s="1"/>
  <c r="N5250"/>
  <c r="S5250" s="1"/>
  <c r="AC5249"/>
  <c r="R5248"/>
  <c r="W5248" s="1"/>
  <c r="AB5248" s="1"/>
  <c r="Q5248"/>
  <c r="V5248" s="1"/>
  <c r="AA5248" s="1"/>
  <c r="P5248"/>
  <c r="U5248" s="1"/>
  <c r="Z5248" s="1"/>
  <c r="O5248"/>
  <c r="T5248" s="1"/>
  <c r="N5248"/>
  <c r="AC5247"/>
  <c r="R5246"/>
  <c r="W5246" s="1"/>
  <c r="AB5246" s="1"/>
  <c r="Q5246"/>
  <c r="V5246" s="1"/>
  <c r="AA5246" s="1"/>
  <c r="P5246"/>
  <c r="U5246" s="1"/>
  <c r="O5246"/>
  <c r="N5246"/>
  <c r="AC5245"/>
  <c r="R5244"/>
  <c r="W5244" s="1"/>
  <c r="Q5244"/>
  <c r="V5244" s="1"/>
  <c r="AA5244" s="1"/>
  <c r="P5244"/>
  <c r="U5244" s="1"/>
  <c r="Z5244" s="1"/>
  <c r="O5244"/>
  <c r="T5244" s="1"/>
  <c r="N5244"/>
  <c r="S5244" s="1"/>
  <c r="X5244" s="1"/>
  <c r="AC5243"/>
  <c r="R5242"/>
  <c r="W5242" s="1"/>
  <c r="Q5242"/>
  <c r="V5242" s="1"/>
  <c r="P5242"/>
  <c r="U5242" s="1"/>
  <c r="Z5242" s="1"/>
  <c r="O5242"/>
  <c r="T5242" s="1"/>
  <c r="N5242"/>
  <c r="S5242" s="1"/>
  <c r="X5242" s="1"/>
  <c r="AC5241"/>
  <c r="R5240"/>
  <c r="W5240" s="1"/>
  <c r="Q5240"/>
  <c r="V5240" s="1"/>
  <c r="P5240"/>
  <c r="U5240" s="1"/>
  <c r="O5240"/>
  <c r="T5240" s="1"/>
  <c r="N5240"/>
  <c r="AC5239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199"/>
  <c r="W5199" s="1"/>
  <c r="AB5199" s="1"/>
  <c r="Q5199"/>
  <c r="V5199" s="1"/>
  <c r="AA5199" s="1"/>
  <c r="P5199"/>
  <c r="U5199" s="1"/>
  <c r="Z5199" s="1"/>
  <c r="O5199"/>
  <c r="N5199"/>
  <c r="S5199" s="1"/>
  <c r="X5199" s="1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S5162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X5161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269" i="10"/>
  <c r="W5269" s="1"/>
  <c r="AB5269" s="1"/>
  <c r="Q5269"/>
  <c r="V5269" s="1"/>
  <c r="P5269"/>
  <c r="U5269" s="1"/>
  <c r="Z5269" s="1"/>
  <c r="O5269"/>
  <c r="T5269" s="1"/>
  <c r="Y5269" s="1"/>
  <c r="N5269"/>
  <c r="S5269" s="1"/>
  <c r="AC5268"/>
  <c r="R5267"/>
  <c r="W5267" s="1"/>
  <c r="Q5267"/>
  <c r="V5267" s="1"/>
  <c r="P5267"/>
  <c r="U5267" s="1"/>
  <c r="O5267"/>
  <c r="T5267" s="1"/>
  <c r="N5267"/>
  <c r="AC5266"/>
  <c r="R5265"/>
  <c r="W5265" s="1"/>
  <c r="Q5265"/>
  <c r="V5265" s="1"/>
  <c r="P5265"/>
  <c r="U5265" s="1"/>
  <c r="Z5265" s="1"/>
  <c r="O5265"/>
  <c r="N5265"/>
  <c r="S5265" s="1"/>
  <c r="X5265" s="1"/>
  <c r="AC5264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222" i="10"/>
  <c r="M3" i="17"/>
  <c r="B14" s="1"/>
  <c r="B15" s="1"/>
  <c r="B16" s="1"/>
  <c r="B17" s="1"/>
  <c r="M2"/>
  <c r="N40" s="1"/>
  <c r="N41" s="1"/>
  <c r="N42" s="1"/>
  <c r="N43" s="1"/>
  <c r="N44" s="1"/>
  <c r="R5231" i="10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X5231" s="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297"/>
  <c r="W5297" s="1"/>
  <c r="AB5297" s="1"/>
  <c r="Q5297"/>
  <c r="V5297" s="1"/>
  <c r="AA5297" s="1"/>
  <c r="P5297"/>
  <c r="U5297" s="1"/>
  <c r="Z5297" s="1"/>
  <c r="O5297"/>
  <c r="T5297" s="1"/>
  <c r="Y5297" s="1"/>
  <c r="N5297"/>
  <c r="S5297" s="1"/>
  <c r="R5295"/>
  <c r="W5295" s="1"/>
  <c r="AB5295" s="1"/>
  <c r="Q5295"/>
  <c r="V5295" s="1"/>
  <c r="AA5295" s="1"/>
  <c r="P5295"/>
  <c r="U5295" s="1"/>
  <c r="Z5295" s="1"/>
  <c r="O5295"/>
  <c r="T5295" s="1"/>
  <c r="Y5295" s="1"/>
  <c r="N5295"/>
  <c r="S5295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R5285"/>
  <c r="W5285" s="1"/>
  <c r="AB5285" s="1"/>
  <c r="Q5285"/>
  <c r="V5285" s="1"/>
  <c r="P5285"/>
  <c r="U5285" s="1"/>
  <c r="O5285"/>
  <c r="T5285" s="1"/>
  <c r="Y5285" s="1"/>
  <c r="N5285"/>
  <c r="S5285" s="1"/>
  <c r="X5285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X5281" s="1"/>
  <c r="R5279"/>
  <c r="W5279" s="1"/>
  <c r="AB5279" s="1"/>
  <c r="Q5279"/>
  <c r="V5279" s="1"/>
  <c r="AA5279" s="1"/>
  <c r="P5279"/>
  <c r="U5279" s="1"/>
  <c r="Z5279" s="1"/>
  <c r="O5279"/>
  <c r="T5279" s="1"/>
  <c r="Y5279" s="1"/>
  <c r="N5279"/>
  <c r="S5279" s="1"/>
  <c r="X5279" s="1"/>
  <c r="R5263"/>
  <c r="W5263" s="1"/>
  <c r="AB5263" s="1"/>
  <c r="Q5263"/>
  <c r="V5263" s="1"/>
  <c r="P5263"/>
  <c r="U5263" s="1"/>
  <c r="Z5263" s="1"/>
  <c r="O5263"/>
  <c r="T5263" s="1"/>
  <c r="Y5263" s="1"/>
  <c r="N5263"/>
  <c r="S5263" s="1"/>
  <c r="X5263" s="1"/>
  <c r="R5261"/>
  <c r="W5261" s="1"/>
  <c r="AB5261" s="1"/>
  <c r="Q5261"/>
  <c r="V5261" s="1"/>
  <c r="AA5261" s="1"/>
  <c r="P5261"/>
  <c r="U5261" s="1"/>
  <c r="Z5261" s="1"/>
  <c r="O5261"/>
  <c r="T5261" s="1"/>
  <c r="Y5261" s="1"/>
  <c r="N5261"/>
  <c r="R5259"/>
  <c r="W5259" s="1"/>
  <c r="AB5259" s="1"/>
  <c r="Q5259"/>
  <c r="V5259" s="1"/>
  <c r="AA5259" s="1"/>
  <c r="P5259"/>
  <c r="U5259" s="1"/>
  <c r="Z5259" s="1"/>
  <c r="O5259"/>
  <c r="T5259" s="1"/>
  <c r="Y5259" s="1"/>
  <c r="N5259"/>
  <c r="S5259" s="1"/>
  <c r="R5257"/>
  <c r="W5257" s="1"/>
  <c r="AB5257" s="1"/>
  <c r="Q5257"/>
  <c r="V5257" s="1"/>
  <c r="AA5257" s="1"/>
  <c r="P5257"/>
  <c r="U5257" s="1"/>
  <c r="O5257"/>
  <c r="T5257" s="1"/>
  <c r="Y5257" s="1"/>
  <c r="N5257"/>
  <c r="S5257" s="1"/>
  <c r="X5257" s="1"/>
  <c r="R5255"/>
  <c r="W5255" s="1"/>
  <c r="AB5255" s="1"/>
  <c r="Q5255"/>
  <c r="V5255" s="1"/>
  <c r="AA5255" s="1"/>
  <c r="P5255"/>
  <c r="U5255" s="1"/>
  <c r="Z5255" s="1"/>
  <c r="O5255"/>
  <c r="T5255" s="1"/>
  <c r="N5255"/>
  <c r="S5255" s="1"/>
  <c r="R5253"/>
  <c r="W5253" s="1"/>
  <c r="AB5253" s="1"/>
  <c r="Q5253"/>
  <c r="V5253" s="1"/>
  <c r="AA5253" s="1"/>
  <c r="P5253"/>
  <c r="U5253" s="1"/>
  <c r="Z5253" s="1"/>
  <c r="O5253"/>
  <c r="T5253" s="1"/>
  <c r="Y5253" s="1"/>
  <c r="N5253"/>
  <c r="S5253" s="1"/>
  <c r="X5253" s="1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R5235"/>
  <c r="W5235" s="1"/>
  <c r="AB5235" s="1"/>
  <c r="Q5235"/>
  <c r="V5235" s="1"/>
  <c r="AA5235" s="1"/>
  <c r="P5235"/>
  <c r="U5235" s="1"/>
  <c r="O5235"/>
  <c r="T5235" s="1"/>
  <c r="Y5235" s="1"/>
  <c r="N5235"/>
  <c r="S5235" s="1"/>
  <c r="X5235" s="1"/>
  <c r="R5233"/>
  <c r="W5233" s="1"/>
  <c r="AB5233" s="1"/>
  <c r="Q5233"/>
  <c r="V5233" s="1"/>
  <c r="AA5233" s="1"/>
  <c r="P5233"/>
  <c r="U5233" s="1"/>
  <c r="Z5233" s="1"/>
  <c r="O5233"/>
  <c r="T5233" s="1"/>
  <c r="N5233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S5229" s="1"/>
  <c r="R5227"/>
  <c r="W5227" s="1"/>
  <c r="AB5227" s="1"/>
  <c r="Q5227"/>
  <c r="V5227" s="1"/>
  <c r="AA5227" s="1"/>
  <c r="P5227"/>
  <c r="U5227" s="1"/>
  <c r="Z5227" s="1"/>
  <c r="O5227"/>
  <c r="T5227" s="1"/>
  <c r="Y5227" s="1"/>
  <c r="N5227"/>
  <c r="S5227" s="1"/>
  <c r="X5227" s="1"/>
  <c r="R5225"/>
  <c r="W5225" s="1"/>
  <c r="AB5225" s="1"/>
  <c r="Q5225"/>
  <c r="V5225" s="1"/>
  <c r="AA5225" s="1"/>
  <c r="P5225"/>
  <c r="U5225" s="1"/>
  <c r="Z5225" s="1"/>
  <c r="O5225"/>
  <c r="T5225" s="1"/>
  <c r="Y5225" s="1"/>
  <c r="N5225"/>
  <c r="S5225" s="1"/>
  <c r="X522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116" i="10"/>
  <c r="T5116" s="1"/>
  <c r="P5116"/>
  <c r="U5116" s="1"/>
  <c r="Q5116"/>
  <c r="V5116" s="1"/>
  <c r="R5116"/>
  <c r="W5116" s="1"/>
  <c r="N5116"/>
  <c r="S5116" s="1"/>
  <c r="A12" i="14"/>
  <c r="R5017" i="10"/>
  <c r="W5017" s="1"/>
  <c r="AB5017" s="1"/>
  <c r="Q5017"/>
  <c r="V5017" s="1"/>
  <c r="AA5017" s="1"/>
  <c r="P5017"/>
  <c r="U5017" s="1"/>
  <c r="Z5017" s="1"/>
  <c r="O5017"/>
  <c r="N5017"/>
  <c r="R5029"/>
  <c r="W5029" s="1"/>
  <c r="Q5029"/>
  <c r="V5029" s="1"/>
  <c r="P5029"/>
  <c r="U5029" s="1"/>
  <c r="O5029"/>
  <c r="T5029" s="1"/>
  <c r="N5029"/>
  <c r="S5029" s="1"/>
  <c r="R5035"/>
  <c r="W5035" s="1"/>
  <c r="Q5035"/>
  <c r="V5035" s="1"/>
  <c r="P5035"/>
  <c r="U5035" s="1"/>
  <c r="O5035"/>
  <c r="T5035" s="1"/>
  <c r="N5035"/>
  <c r="S5035" s="1"/>
  <c r="N5047"/>
  <c r="S5047" s="1"/>
  <c r="R5047"/>
  <c r="W5047" s="1"/>
  <c r="Q5047"/>
  <c r="P5047"/>
  <c r="O5047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252"/>
  <c r="AC5254"/>
  <c r="AC5256"/>
  <c r="AC5258"/>
  <c r="AC5260"/>
  <c r="AC5262"/>
  <c r="AC5278"/>
  <c r="AC5280"/>
  <c r="AC5282"/>
  <c r="AC5284"/>
  <c r="AC5286"/>
  <c r="AC5294"/>
  <c r="AC5296"/>
  <c r="AC5304"/>
  <c r="AC5224"/>
  <c r="AC5226"/>
  <c r="AC5228"/>
  <c r="AC5230"/>
  <c r="AC5232"/>
  <c r="AC5234"/>
  <c r="AC5236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197"/>
  <c r="W5197" s="1"/>
  <c r="Q5197"/>
  <c r="V5197" s="1"/>
  <c r="AA5197" s="1"/>
  <c r="P5197"/>
  <c r="U5197" s="1"/>
  <c r="Z5197" s="1"/>
  <c r="O5197"/>
  <c r="T5197" s="1"/>
  <c r="Y5197" s="1"/>
  <c r="N5197"/>
  <c r="S5197" s="1"/>
  <c r="X5197" s="1"/>
  <c r="R5196"/>
  <c r="W5196" s="1"/>
  <c r="Q5196"/>
  <c r="V5196" s="1"/>
  <c r="AA5196" s="1"/>
  <c r="P5196"/>
  <c r="U5196" s="1"/>
  <c r="Z5196" s="1"/>
  <c r="O5196"/>
  <c r="T5196" s="1"/>
  <c r="Y5196" s="1"/>
  <c r="N5196"/>
  <c r="S5196" s="1"/>
  <c r="X5196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X5195" s="1"/>
  <c r="R5194"/>
  <c r="W5194" s="1"/>
  <c r="AB5194" s="1"/>
  <c r="Q5194"/>
  <c r="V5194" s="1"/>
  <c r="AA5194" s="1"/>
  <c r="P5194"/>
  <c r="U5194" s="1"/>
  <c r="Z5194" s="1"/>
  <c r="O5194"/>
  <c r="T5194" s="1"/>
  <c r="Y5194" s="1"/>
  <c r="N5194"/>
  <c r="S5194" s="1"/>
  <c r="X5194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92"/>
  <c r="W5192" s="1"/>
  <c r="AB5192" s="1"/>
  <c r="Q5192"/>
  <c r="V5192" s="1"/>
  <c r="AA5192" s="1"/>
  <c r="P5192"/>
  <c r="U5192" s="1"/>
  <c r="Z5192" s="1"/>
  <c r="O5192"/>
  <c r="N5192"/>
  <c r="S5192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191"/>
  <c r="W5191" s="1"/>
  <c r="AB5191" s="1"/>
  <c r="Q5191"/>
  <c r="V5191" s="1"/>
  <c r="AA5191" s="1"/>
  <c r="P5191"/>
  <c r="U5191" s="1"/>
  <c r="Z5191" s="1"/>
  <c r="O5191"/>
  <c r="T5191" s="1"/>
  <c r="Y5191" s="1"/>
  <c r="N5191"/>
  <c r="S5191" s="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X5190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R5187"/>
  <c r="W5187" s="1"/>
  <c r="AB5187" s="1"/>
  <c r="Q5187"/>
  <c r="V5187" s="1"/>
  <c r="AA5187" s="1"/>
  <c r="P5187"/>
  <c r="U5187" s="1"/>
  <c r="Z5187" s="1"/>
  <c r="O5187"/>
  <c r="T5187" s="1"/>
  <c r="N5187"/>
  <c r="S5187" s="1"/>
  <c r="X5187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84"/>
  <c r="W5184" s="1"/>
  <c r="AB5184" s="1"/>
  <c r="Q5184"/>
  <c r="V5184" s="1"/>
  <c r="AA5184" s="1"/>
  <c r="P5184"/>
  <c r="U5184" s="1"/>
  <c r="Z5184" s="1"/>
  <c r="O5184"/>
  <c r="T5184" s="1"/>
  <c r="N5184"/>
  <c r="S5184" s="1"/>
  <c r="X5184" s="1"/>
  <c r="R5183"/>
  <c r="W5183" s="1"/>
  <c r="AB5183" s="1"/>
  <c r="Q5183"/>
  <c r="V5183" s="1"/>
  <c r="AA5183" s="1"/>
  <c r="P5183"/>
  <c r="U5183" s="1"/>
  <c r="Z5183" s="1"/>
  <c r="O5183"/>
  <c r="T5183" s="1"/>
  <c r="N5183"/>
  <c r="S5183" s="1"/>
  <c r="X5183" s="1"/>
  <c r="R5182"/>
  <c r="W5182" s="1"/>
  <c r="AB5182" s="1"/>
  <c r="Q5182"/>
  <c r="V5182" s="1"/>
  <c r="AA5182" s="1"/>
  <c r="P5182"/>
  <c r="U5182" s="1"/>
  <c r="Z5182" s="1"/>
  <c r="O5182"/>
  <c r="T5182" s="1"/>
  <c r="N5182"/>
  <c r="S5182" s="1"/>
  <c r="X5182" s="1"/>
  <c r="R5181"/>
  <c r="W5181" s="1"/>
  <c r="AB5181" s="1"/>
  <c r="Q5181"/>
  <c r="V5181" s="1"/>
  <c r="AA5181" s="1"/>
  <c r="P5181"/>
  <c r="U5181" s="1"/>
  <c r="Z5181" s="1"/>
  <c r="O5181"/>
  <c r="T5181" s="1"/>
  <c r="N5181"/>
  <c r="S5181" s="1"/>
  <c r="X5181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X5180" s="1"/>
  <c r="R5179"/>
  <c r="W5179" s="1"/>
  <c r="AB5179" s="1"/>
  <c r="Q5179"/>
  <c r="V5179" s="1"/>
  <c r="AA5179" s="1"/>
  <c r="P5179"/>
  <c r="U5179" s="1"/>
  <c r="Z5179" s="1"/>
  <c r="O5179"/>
  <c r="T5179" s="1"/>
  <c r="Y5179" s="1"/>
  <c r="N5179"/>
  <c r="S5179" s="1"/>
  <c r="X5179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R5176"/>
  <c r="W5176" s="1"/>
  <c r="AB5176" s="1"/>
  <c r="Q5176"/>
  <c r="V5176" s="1"/>
  <c r="AA5176" s="1"/>
  <c r="P5176"/>
  <c r="U5176" s="1"/>
  <c r="Z5176" s="1"/>
  <c r="O5176"/>
  <c r="T5176" s="1"/>
  <c r="Y5176" s="1"/>
  <c r="N5176"/>
  <c r="S5176" s="1"/>
  <c r="X5176" s="1"/>
  <c r="R5175"/>
  <c r="W5175" s="1"/>
  <c r="AB5175" s="1"/>
  <c r="Q5175"/>
  <c r="V5175" s="1"/>
  <c r="AA5175" s="1"/>
  <c r="P5175"/>
  <c r="U5175" s="1"/>
  <c r="Z5175" s="1"/>
  <c r="O5175"/>
  <c r="T5175" s="1"/>
  <c r="N5175"/>
  <c r="S5175" s="1"/>
  <c r="R5174"/>
  <c r="W5174" s="1"/>
  <c r="AB5174" s="1"/>
  <c r="Q5174"/>
  <c r="V5174" s="1"/>
  <c r="AA5174" s="1"/>
  <c r="P5174"/>
  <c r="U5174" s="1"/>
  <c r="Z5174" s="1"/>
  <c r="O5174"/>
  <c r="T5174" s="1"/>
  <c r="N5174"/>
  <c r="S5174" s="1"/>
  <c r="X5174" s="1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R5172"/>
  <c r="W5172" s="1"/>
  <c r="AB5172" s="1"/>
  <c r="Q5172"/>
  <c r="V5172" s="1"/>
  <c r="AA5172" s="1"/>
  <c r="P5172"/>
  <c r="U5172" s="1"/>
  <c r="Z5172" s="1"/>
  <c r="O5172"/>
  <c r="T5172" s="1"/>
  <c r="Y5172" s="1"/>
  <c r="N5172"/>
  <c r="S5172" s="1"/>
  <c r="X5172" s="1"/>
  <c r="R5171"/>
  <c r="W5171" s="1"/>
  <c r="AB5171" s="1"/>
  <c r="Q5171"/>
  <c r="V5171" s="1"/>
  <c r="AA5171" s="1"/>
  <c r="P5171"/>
  <c r="U5171" s="1"/>
  <c r="Z5171" s="1"/>
  <c r="O5171"/>
  <c r="T5171" s="1"/>
  <c r="N5171"/>
  <c r="S5171" s="1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9"/>
  <c r="W5169" s="1"/>
  <c r="AB5169" s="1"/>
  <c r="Q5169"/>
  <c r="V5169" s="1"/>
  <c r="AA5169" s="1"/>
  <c r="P5169"/>
  <c r="U5169" s="1"/>
  <c r="Z5169" s="1"/>
  <c r="O5169"/>
  <c r="T5169" s="1"/>
  <c r="Y5169" s="1"/>
  <c r="N5169"/>
  <c r="S5169" s="1"/>
  <c r="X5169" s="1"/>
  <c r="R5168"/>
  <c r="W5168" s="1"/>
  <c r="AB5168" s="1"/>
  <c r="Q5168"/>
  <c r="V5168" s="1"/>
  <c r="AA5168" s="1"/>
  <c r="P5168"/>
  <c r="U5168" s="1"/>
  <c r="Z5168" s="1"/>
  <c r="O5168"/>
  <c r="T5168" s="1"/>
  <c r="Y5168" s="1"/>
  <c r="N5168"/>
  <c r="S5168" s="1"/>
  <c r="X5168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S5167" s="1"/>
  <c r="R5166"/>
  <c r="W5166" s="1"/>
  <c r="AB5166" s="1"/>
  <c r="Q5166"/>
  <c r="V5166" s="1"/>
  <c r="AA5166" s="1"/>
  <c r="P5166"/>
  <c r="U5166" s="1"/>
  <c r="Z5166" s="1"/>
  <c r="O5166"/>
  <c r="T5166" s="1"/>
  <c r="N5166"/>
  <c r="S5166" s="1"/>
  <c r="R5165"/>
  <c r="W5165" s="1"/>
  <c r="AB5165" s="1"/>
  <c r="Q5165"/>
  <c r="V5165" s="1"/>
  <c r="AA5165" s="1"/>
  <c r="P5165"/>
  <c r="U5165" s="1"/>
  <c r="Z5165" s="1"/>
  <c r="O5165"/>
  <c r="T5165" s="1"/>
  <c r="N5165"/>
  <c r="S5165" s="1"/>
  <c r="R5164"/>
  <c r="W5164" s="1"/>
  <c r="AB5164" s="1"/>
  <c r="Q5164"/>
  <c r="V5164" s="1"/>
  <c r="AA5164" s="1"/>
  <c r="P5164"/>
  <c r="U5164" s="1"/>
  <c r="Z5164" s="1"/>
  <c r="O5164"/>
  <c r="T5164" s="1"/>
  <c r="Y5164" s="1"/>
  <c r="N5164"/>
  <c r="S5164" s="1"/>
  <c r="X5164" s="1"/>
  <c r="R5163"/>
  <c r="W5163" s="1"/>
  <c r="AB5163" s="1"/>
  <c r="Q5163"/>
  <c r="V5163" s="1"/>
  <c r="AA5163" s="1"/>
  <c r="P5163"/>
  <c r="U5163" s="1"/>
  <c r="Z5163" s="1"/>
  <c r="O5163"/>
  <c r="T5163" s="1"/>
  <c r="Y5163" s="1"/>
  <c r="N5163"/>
  <c r="N5119"/>
  <c r="S5119" s="1"/>
  <c r="O5119"/>
  <c r="T5119" s="1"/>
  <c r="P5119"/>
  <c r="U5119" s="1"/>
  <c r="Q5119"/>
  <c r="V5119" s="1"/>
  <c r="R5119"/>
  <c r="W5119" s="1"/>
  <c r="N5120"/>
  <c r="S5120" s="1"/>
  <c r="O5120"/>
  <c r="T5120" s="1"/>
  <c r="P5120"/>
  <c r="U5120" s="1"/>
  <c r="Q5120"/>
  <c r="V5120" s="1"/>
  <c r="R5120"/>
  <c r="W5120" s="1"/>
  <c r="N5121"/>
  <c r="S5121" s="1"/>
  <c r="O5121"/>
  <c r="T5121" s="1"/>
  <c r="P5121"/>
  <c r="U5121" s="1"/>
  <c r="Q5121"/>
  <c r="V5121" s="1"/>
  <c r="R5121"/>
  <c r="W5121" s="1"/>
  <c r="N5122"/>
  <c r="S5122" s="1"/>
  <c r="O5122"/>
  <c r="T5122" s="1"/>
  <c r="P5122"/>
  <c r="U5122" s="1"/>
  <c r="Q5122"/>
  <c r="V5122" s="1"/>
  <c r="R5122"/>
  <c r="W5122" s="1"/>
  <c r="N5123"/>
  <c r="S5123" s="1"/>
  <c r="O5123"/>
  <c r="T5123" s="1"/>
  <c r="P5123"/>
  <c r="U5123" s="1"/>
  <c r="Q5123"/>
  <c r="V5123" s="1"/>
  <c r="R5123"/>
  <c r="W5123" s="1"/>
  <c r="N5124"/>
  <c r="S5124" s="1"/>
  <c r="O5124"/>
  <c r="T5124" s="1"/>
  <c r="P5124"/>
  <c r="U5124" s="1"/>
  <c r="Q5124"/>
  <c r="V5124" s="1"/>
  <c r="R5124"/>
  <c r="W5124" s="1"/>
  <c r="N5125"/>
  <c r="S5125" s="1"/>
  <c r="O5125"/>
  <c r="T5125" s="1"/>
  <c r="P5125"/>
  <c r="U5125" s="1"/>
  <c r="Q5125"/>
  <c r="V5125" s="1"/>
  <c r="R5125"/>
  <c r="W5125" s="1"/>
  <c r="N5126"/>
  <c r="S5126" s="1"/>
  <c r="O5126"/>
  <c r="T5126" s="1"/>
  <c r="P5126"/>
  <c r="U5126" s="1"/>
  <c r="Q5126"/>
  <c r="V5126" s="1"/>
  <c r="R5126"/>
  <c r="W5126" s="1"/>
  <c r="N5127"/>
  <c r="S5127" s="1"/>
  <c r="O5127"/>
  <c r="T5127" s="1"/>
  <c r="P5127"/>
  <c r="U5127" s="1"/>
  <c r="Q5127"/>
  <c r="V5127" s="1"/>
  <c r="R5127"/>
  <c r="W5127" s="1"/>
  <c r="N5128"/>
  <c r="S5128" s="1"/>
  <c r="O5128"/>
  <c r="T5128" s="1"/>
  <c r="P5128"/>
  <c r="U5128" s="1"/>
  <c r="Q5128"/>
  <c r="V5128" s="1"/>
  <c r="R5128"/>
  <c r="W5128" s="1"/>
  <c r="N5129"/>
  <c r="S5129" s="1"/>
  <c r="O5129"/>
  <c r="T5129" s="1"/>
  <c r="P5129"/>
  <c r="U5129" s="1"/>
  <c r="Q5129"/>
  <c r="V5129" s="1"/>
  <c r="R5129"/>
  <c r="W5129" s="1"/>
  <c r="N5130"/>
  <c r="S5130" s="1"/>
  <c r="O5130"/>
  <c r="T5130" s="1"/>
  <c r="P5130"/>
  <c r="U5130" s="1"/>
  <c r="Q5130"/>
  <c r="V5130" s="1"/>
  <c r="R5130"/>
  <c r="W5130" s="1"/>
  <c r="N5131"/>
  <c r="S5131" s="1"/>
  <c r="O5131"/>
  <c r="T5131" s="1"/>
  <c r="P5131"/>
  <c r="U5131" s="1"/>
  <c r="Q5131"/>
  <c r="V5131" s="1"/>
  <c r="R5131"/>
  <c r="W5131" s="1"/>
  <c r="N5132"/>
  <c r="S5132" s="1"/>
  <c r="O5132"/>
  <c r="T5132" s="1"/>
  <c r="P5132"/>
  <c r="U5132" s="1"/>
  <c r="Q5132"/>
  <c r="V5132" s="1"/>
  <c r="R5132"/>
  <c r="W5132" s="1"/>
  <c r="N5133"/>
  <c r="S5133" s="1"/>
  <c r="O5133"/>
  <c r="T5133" s="1"/>
  <c r="P5133"/>
  <c r="U5133" s="1"/>
  <c r="Q5133"/>
  <c r="V5133" s="1"/>
  <c r="R5133"/>
  <c r="W5133" s="1"/>
  <c r="N5134"/>
  <c r="S5134" s="1"/>
  <c r="O5134"/>
  <c r="T5134" s="1"/>
  <c r="P5134"/>
  <c r="U5134" s="1"/>
  <c r="Q5134"/>
  <c r="V5134" s="1"/>
  <c r="R5134"/>
  <c r="W5134" s="1"/>
  <c r="N5135"/>
  <c r="S5135" s="1"/>
  <c r="O5135"/>
  <c r="T5135" s="1"/>
  <c r="P5135"/>
  <c r="U5135" s="1"/>
  <c r="Q5135"/>
  <c r="V5135" s="1"/>
  <c r="R5135"/>
  <c r="W5135" s="1"/>
  <c r="N5136"/>
  <c r="S5136" s="1"/>
  <c r="O5136"/>
  <c r="T5136" s="1"/>
  <c r="P5136"/>
  <c r="U5136" s="1"/>
  <c r="Q5136"/>
  <c r="V5136" s="1"/>
  <c r="R5136"/>
  <c r="W5136" s="1"/>
  <c r="N5137"/>
  <c r="S5137" s="1"/>
  <c r="O5137"/>
  <c r="T5137" s="1"/>
  <c r="P5137"/>
  <c r="U5137" s="1"/>
  <c r="Q5137"/>
  <c r="V5137" s="1"/>
  <c r="R5137"/>
  <c r="W5137" s="1"/>
  <c r="N5138"/>
  <c r="S5138" s="1"/>
  <c r="O5138"/>
  <c r="T5138" s="1"/>
  <c r="P5138"/>
  <c r="U5138" s="1"/>
  <c r="Q5138"/>
  <c r="V5138" s="1"/>
  <c r="R5138"/>
  <c r="W5138" s="1"/>
  <c r="N5139"/>
  <c r="S5139" s="1"/>
  <c r="O5139"/>
  <c r="T5139" s="1"/>
  <c r="P5139"/>
  <c r="U5139" s="1"/>
  <c r="Q5139"/>
  <c r="V5139" s="1"/>
  <c r="R5139"/>
  <c r="W5139" s="1"/>
  <c r="N5140"/>
  <c r="S5140" s="1"/>
  <c r="O5140"/>
  <c r="T5140" s="1"/>
  <c r="P5140"/>
  <c r="U5140" s="1"/>
  <c r="Q5140"/>
  <c r="V5140" s="1"/>
  <c r="R5140"/>
  <c r="W5140" s="1"/>
  <c r="N5141"/>
  <c r="S5141" s="1"/>
  <c r="O5141"/>
  <c r="T5141" s="1"/>
  <c r="P5141"/>
  <c r="U5141" s="1"/>
  <c r="Q5141"/>
  <c r="V5141" s="1"/>
  <c r="R5141"/>
  <c r="W5141" s="1"/>
  <c r="N5142"/>
  <c r="S5142" s="1"/>
  <c r="O5142"/>
  <c r="T5142" s="1"/>
  <c r="P5142"/>
  <c r="U5142" s="1"/>
  <c r="Q5142"/>
  <c r="V5142" s="1"/>
  <c r="R5142"/>
  <c r="W5142" s="1"/>
  <c r="N5143"/>
  <c r="S5143" s="1"/>
  <c r="O5143"/>
  <c r="T5143" s="1"/>
  <c r="P5143"/>
  <c r="U5143" s="1"/>
  <c r="Q5143"/>
  <c r="V5143" s="1"/>
  <c r="R5143"/>
  <c r="W5143" s="1"/>
  <c r="N5144"/>
  <c r="S5144" s="1"/>
  <c r="O5144"/>
  <c r="T5144" s="1"/>
  <c r="P5144"/>
  <c r="U5144" s="1"/>
  <c r="Q5144"/>
  <c r="V5144" s="1"/>
  <c r="R5144"/>
  <c r="W5144" s="1"/>
  <c r="N5145"/>
  <c r="S5145" s="1"/>
  <c r="O5145"/>
  <c r="T5145" s="1"/>
  <c r="P5145"/>
  <c r="U5145" s="1"/>
  <c r="Q5145"/>
  <c r="V5145" s="1"/>
  <c r="R5145"/>
  <c r="W5145" s="1"/>
  <c r="N5146"/>
  <c r="S5146" s="1"/>
  <c r="O5146"/>
  <c r="T5146" s="1"/>
  <c r="P5146"/>
  <c r="U5146" s="1"/>
  <c r="Q5146"/>
  <c r="V5146" s="1"/>
  <c r="R5146"/>
  <c r="W5146" s="1"/>
  <c r="N5147"/>
  <c r="S5147" s="1"/>
  <c r="O5147"/>
  <c r="T5147" s="1"/>
  <c r="P5147"/>
  <c r="U5147" s="1"/>
  <c r="Q5147"/>
  <c r="V5147" s="1"/>
  <c r="R5147"/>
  <c r="W5147" s="1"/>
  <c r="N5148"/>
  <c r="S5148" s="1"/>
  <c r="O5148"/>
  <c r="T5148" s="1"/>
  <c r="P5148"/>
  <c r="U5148" s="1"/>
  <c r="Q5148"/>
  <c r="V5148" s="1"/>
  <c r="R5148"/>
  <c r="W5148" s="1"/>
  <c r="N5149"/>
  <c r="S5149" s="1"/>
  <c r="O5149"/>
  <c r="T5149" s="1"/>
  <c r="P5149"/>
  <c r="U5149" s="1"/>
  <c r="Q5149"/>
  <c r="V5149" s="1"/>
  <c r="R5149"/>
  <c r="W5149" s="1"/>
  <c r="N5150"/>
  <c r="S5150" s="1"/>
  <c r="O5150"/>
  <c r="T5150" s="1"/>
  <c r="P5150"/>
  <c r="U5150" s="1"/>
  <c r="Q5150"/>
  <c r="V5150" s="1"/>
  <c r="R5150"/>
  <c r="W5150" s="1"/>
  <c r="N5151"/>
  <c r="S5151" s="1"/>
  <c r="O5151"/>
  <c r="T5151" s="1"/>
  <c r="P5151"/>
  <c r="U5151" s="1"/>
  <c r="Q5151"/>
  <c r="V5151" s="1"/>
  <c r="R5151"/>
  <c r="W5151" s="1"/>
  <c r="N5152"/>
  <c r="S5152" s="1"/>
  <c r="O5152"/>
  <c r="T5152" s="1"/>
  <c r="P5152"/>
  <c r="U5152" s="1"/>
  <c r="Q5152"/>
  <c r="V5152" s="1"/>
  <c r="R5152"/>
  <c r="W5152" s="1"/>
  <c r="N5153"/>
  <c r="S5153" s="1"/>
  <c r="O5153"/>
  <c r="T5153" s="1"/>
  <c r="P5153"/>
  <c r="U5153" s="1"/>
  <c r="Q5153"/>
  <c r="V5153" s="1"/>
  <c r="R5153"/>
  <c r="W5153" s="1"/>
  <c r="N5154"/>
  <c r="S5154" s="1"/>
  <c r="O5154"/>
  <c r="T5154" s="1"/>
  <c r="P5154"/>
  <c r="U5154" s="1"/>
  <c r="Q5154"/>
  <c r="V5154" s="1"/>
  <c r="R5154"/>
  <c r="W5154" s="1"/>
  <c r="N5155"/>
  <c r="S5155" s="1"/>
  <c r="O5155"/>
  <c r="T5155" s="1"/>
  <c r="P5155"/>
  <c r="U5155" s="1"/>
  <c r="Q5155"/>
  <c r="R5155"/>
  <c r="W5155" s="1"/>
  <c r="N5156"/>
  <c r="S5156" s="1"/>
  <c r="O5156"/>
  <c r="T5156" s="1"/>
  <c r="P5156"/>
  <c r="U5156" s="1"/>
  <c r="Q5156"/>
  <c r="V5156" s="1"/>
  <c r="R5156"/>
  <c r="W5156" s="1"/>
  <c r="N5157"/>
  <c r="S5157" s="1"/>
  <c r="O5157"/>
  <c r="T5157" s="1"/>
  <c r="P5157"/>
  <c r="U5157" s="1"/>
  <c r="Q5157"/>
  <c r="V5157" s="1"/>
  <c r="R5157"/>
  <c r="W5157" s="1"/>
  <c r="N5158"/>
  <c r="S5158" s="1"/>
  <c r="O5158"/>
  <c r="T5158" s="1"/>
  <c r="P5158"/>
  <c r="U5158" s="1"/>
  <c r="Q5158"/>
  <c r="V5158" s="1"/>
  <c r="R5158"/>
  <c r="W5158" s="1"/>
  <c r="N5159"/>
  <c r="S5159" s="1"/>
  <c r="O5159"/>
  <c r="T5159" s="1"/>
  <c r="P5159"/>
  <c r="U5159" s="1"/>
  <c r="Q5159"/>
  <c r="V5159" s="1"/>
  <c r="R5159"/>
  <c r="W5159" s="1"/>
  <c r="N5160"/>
  <c r="S5160" s="1"/>
  <c r="O5160"/>
  <c r="T5160" s="1"/>
  <c r="P5160"/>
  <c r="U5160" s="1"/>
  <c r="Q5160"/>
  <c r="V5160" s="1"/>
  <c r="R5160"/>
  <c r="W5160" s="1"/>
  <c r="R5118"/>
  <c r="W5118" s="1"/>
  <c r="Q5118"/>
  <c r="V5118" s="1"/>
  <c r="AA5118" s="1"/>
  <c r="P5118"/>
  <c r="U5118" s="1"/>
  <c r="O5118"/>
  <c r="T5118" s="1"/>
  <c r="Y5118" s="1"/>
  <c r="N5118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3"/>
  <c r="W5103" s="1"/>
  <c r="AB5103" s="1"/>
  <c r="Q5103"/>
  <c r="V5103" s="1"/>
  <c r="AA5103" s="1"/>
  <c r="P5103"/>
  <c r="O5103"/>
  <c r="T5103" s="1"/>
  <c r="Y5103" s="1"/>
  <c r="N5103"/>
  <c r="S5103" s="1"/>
  <c r="X5103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85"/>
  <c r="W5085" s="1"/>
  <c r="AB5085" s="1"/>
  <c r="Q5085"/>
  <c r="V5085" s="1"/>
  <c r="AA5085" s="1"/>
  <c r="P5085"/>
  <c r="O5085"/>
  <c r="T5085" s="1"/>
  <c r="Y5085" s="1"/>
  <c r="N5085"/>
  <c r="S5085" s="1"/>
  <c r="X5085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3"/>
  <c r="W5073" s="1"/>
  <c r="AB5073" s="1"/>
  <c r="Q5073"/>
  <c r="V5073" s="1"/>
  <c r="AA5073" s="1"/>
  <c r="P5073"/>
  <c r="U5073" s="1"/>
  <c r="Z5073" s="1"/>
  <c r="O5073"/>
  <c r="N5073"/>
  <c r="R5066"/>
  <c r="W5066" s="1"/>
  <c r="AB5066" s="1"/>
  <c r="Q5066"/>
  <c r="V5066" s="1"/>
  <c r="AA5066" s="1"/>
  <c r="P5066"/>
  <c r="U5066" s="1"/>
  <c r="Z5066" s="1"/>
  <c r="O5066"/>
  <c r="T5066" s="1"/>
  <c r="Y5066" s="1"/>
  <c r="N5066"/>
  <c r="S5066" s="1"/>
  <c r="X5066" s="1"/>
  <c r="R5060"/>
  <c r="W5060" s="1"/>
  <c r="AB5060" s="1"/>
  <c r="Q5060"/>
  <c r="V5060" s="1"/>
  <c r="AA5060" s="1"/>
  <c r="P5060"/>
  <c r="U5060" s="1"/>
  <c r="Z5060" s="1"/>
  <c r="O5060"/>
  <c r="N5060"/>
  <c r="R5054"/>
  <c r="W5054" s="1"/>
  <c r="AB5054" s="1"/>
  <c r="Q5054"/>
  <c r="V5054" s="1"/>
  <c r="AA5054" s="1"/>
  <c r="P5054"/>
  <c r="U5054" s="1"/>
  <c r="Z5054" s="1"/>
  <c r="O5054"/>
  <c r="N5054"/>
  <c r="S5054" s="1"/>
  <c r="X5054" s="1"/>
  <c r="R5023"/>
  <c r="W5023" s="1"/>
  <c r="AB5023" s="1"/>
  <c r="Q5023"/>
  <c r="V5023" s="1"/>
  <c r="AA5023" s="1"/>
  <c r="P5023"/>
  <c r="U5023" s="1"/>
  <c r="Z5023" s="1"/>
  <c r="O5023"/>
  <c r="T5023" s="1"/>
  <c r="Y5023" s="1"/>
  <c r="N5023"/>
  <c r="S5023" s="1"/>
  <c r="X5023" s="1"/>
  <c r="R5011"/>
  <c r="W5011" s="1"/>
  <c r="AB5011" s="1"/>
  <c r="Q5011"/>
  <c r="V5011" s="1"/>
  <c r="AA5011" s="1"/>
  <c r="P5011"/>
  <c r="U5011" s="1"/>
  <c r="Z5011" s="1"/>
  <c r="O5011"/>
  <c r="T5011" s="1"/>
  <c r="Y5011" s="1"/>
  <c r="N5011"/>
  <c r="S5011" s="1"/>
  <c r="X5011" s="1"/>
  <c r="R5005"/>
  <c r="W5005" s="1"/>
  <c r="AB5005" s="1"/>
  <c r="Q5005"/>
  <c r="V5005" s="1"/>
  <c r="AA5005" s="1"/>
  <c r="P5005"/>
  <c r="U5005" s="1"/>
  <c r="Z5005" s="1"/>
  <c r="O5005"/>
  <c r="T5005" s="1"/>
  <c r="Y5005" s="1"/>
  <c r="N5005"/>
  <c r="S5005" s="1"/>
  <c r="X5005" s="1"/>
  <c r="R4999"/>
  <c r="W4999" s="1"/>
  <c r="AB4999" s="1"/>
  <c r="Q4999"/>
  <c r="V4999" s="1"/>
  <c r="AA4999" s="1"/>
  <c r="P4999"/>
  <c r="U4999" s="1"/>
  <c r="Z4999" s="1"/>
  <c r="O4999"/>
  <c r="N4999"/>
  <c r="S4999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4956" l="1"/>
  <c r="AA4956"/>
  <c r="AA4957"/>
  <c r="Z4957"/>
  <c r="Z4958"/>
  <c r="Y4958"/>
  <c r="Z4966"/>
  <c r="X4959"/>
  <c r="Y4966"/>
  <c r="AB4955"/>
  <c r="W4956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AC4958" s="1"/>
  <c r="W4962"/>
  <c r="AB4962" s="1"/>
  <c r="V4963"/>
  <c r="AA4963" s="1"/>
  <c r="U4964"/>
  <c r="Z4964" s="1"/>
  <c r="T4965"/>
  <c r="Y4965" s="1"/>
  <c r="S4966"/>
  <c r="X4966" s="1"/>
  <c r="AC4966" s="1"/>
  <c r="V4549"/>
  <c r="AA4549" s="1"/>
  <c r="W4952"/>
  <c r="AB4952" s="1"/>
  <c r="AC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C4550" s="1"/>
  <c r="AB4555"/>
  <c r="AA4548"/>
  <c r="Z4549"/>
  <c r="AA4556"/>
  <c r="Y4550"/>
  <c r="Y4551"/>
  <c r="Z4557"/>
  <c r="X4551"/>
  <c r="AC4551" s="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AC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AC4552" s="1"/>
  <c r="V4553"/>
  <c r="AA4553" s="1"/>
  <c r="AC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097"/>
  <c r="AC5097" s="1"/>
  <c r="AC5041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301"/>
  <c r="X5301" s="1"/>
  <c r="AB5299"/>
  <c r="AA5299"/>
  <c r="Z5301"/>
  <c r="Y5303"/>
  <c r="AC5303" s="1"/>
  <c r="Y5301"/>
  <c r="AA5301"/>
  <c r="U5299"/>
  <c r="Z5299" s="1"/>
  <c r="T5299"/>
  <c r="Y5299" s="1"/>
  <c r="S5299"/>
  <c r="X5299" s="1"/>
  <c r="Y5290"/>
  <c r="AC5290" s="1"/>
  <c r="Y5272"/>
  <c r="S5272"/>
  <c r="X5272" s="1"/>
  <c r="AB5272"/>
  <c r="T5218"/>
  <c r="Y5218" s="1"/>
  <c r="S5220"/>
  <c r="X5220" s="1"/>
  <c r="S5218"/>
  <c r="X5218" s="1"/>
  <c r="Z5220"/>
  <c r="U5206"/>
  <c r="Z5206" s="1"/>
  <c r="T5208"/>
  <c r="Y5208" s="1"/>
  <c r="U5204"/>
  <c r="Z5204" s="1"/>
  <c r="AC5204" s="1"/>
  <c r="T5206"/>
  <c r="Y5206" s="1"/>
  <c r="S5208"/>
  <c r="X5208" s="1"/>
  <c r="U5202"/>
  <c r="Z5202" s="1"/>
  <c r="AC5202" s="1"/>
  <c r="S5206"/>
  <c r="X5206" s="1"/>
  <c r="AA5210"/>
  <c r="X5216"/>
  <c r="AC5216" s="1"/>
  <c r="U5210"/>
  <c r="Z5210" s="1"/>
  <c r="T5212"/>
  <c r="Y5212" s="1"/>
  <c r="S5214"/>
  <c r="X5214" s="1"/>
  <c r="AC5214" s="1"/>
  <c r="T5210"/>
  <c r="Y5210" s="1"/>
  <c r="S5212"/>
  <c r="X5212" s="1"/>
  <c r="X5310"/>
  <c r="AC5310" s="1"/>
  <c r="S5308"/>
  <c r="X5308" s="1"/>
  <c r="AC5308" s="1"/>
  <c r="X5292"/>
  <c r="AC5292" s="1"/>
  <c r="Z5276"/>
  <c r="AC5276" s="1"/>
  <c r="Z5274"/>
  <c r="Y5274"/>
  <c r="X5274"/>
  <c r="Z5246"/>
  <c r="Y5248"/>
  <c r="X5250"/>
  <c r="AC5250" s="1"/>
  <c r="T5246"/>
  <c r="Y5246" s="1"/>
  <c r="S5248"/>
  <c r="X5248" s="1"/>
  <c r="S5246"/>
  <c r="X5246" s="1"/>
  <c r="Y5244"/>
  <c r="AB5244"/>
  <c r="Z5240"/>
  <c r="Y5240"/>
  <c r="Y5242"/>
  <c r="AB5242"/>
  <c r="AA5242"/>
  <c r="S5240"/>
  <c r="X5240" s="1"/>
  <c r="AB5240"/>
  <c r="AA5240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199"/>
  <c r="Y5199" s="1"/>
  <c r="AC5199" s="1"/>
  <c r="X5198"/>
  <c r="AC5198" s="1"/>
  <c r="X5162"/>
  <c r="AC5162" s="1"/>
  <c r="Y5161"/>
  <c r="AC5161" s="1"/>
  <c r="X5269"/>
  <c r="Z5267"/>
  <c r="Y5267"/>
  <c r="AA5269"/>
  <c r="S5267"/>
  <c r="X5267" s="1"/>
  <c r="AB5267"/>
  <c r="AA5267"/>
  <c r="AB5265"/>
  <c r="T5265"/>
  <c r="Y5265" s="1"/>
  <c r="AA5265"/>
  <c r="N50" i="17"/>
  <c r="N51" s="1"/>
  <c r="N52" s="1"/>
  <c r="N53" s="1"/>
  <c r="X5287" i="10"/>
  <c r="AC5287" s="1"/>
  <c r="X5305"/>
  <c r="AC5305" s="1"/>
  <c r="X5295"/>
  <c r="AC5295" s="1"/>
  <c r="X5297"/>
  <c r="AC5297" s="1"/>
  <c r="Z5285"/>
  <c r="X5283"/>
  <c r="AC5283" s="1"/>
  <c r="X5259"/>
  <c r="AC5259" s="1"/>
  <c r="Z5257"/>
  <c r="AC5257" s="1"/>
  <c r="Y5255"/>
  <c r="X5255"/>
  <c r="Z5235"/>
  <c r="AC5235" s="1"/>
  <c r="Y5233"/>
  <c r="X5229"/>
  <c r="AC5229" s="1"/>
  <c r="AC5231"/>
  <c r="AA5285"/>
  <c r="AC5281"/>
  <c r="AC5279"/>
  <c r="AA5263"/>
  <c r="AC5263" s="1"/>
  <c r="S5261"/>
  <c r="X5261" s="1"/>
  <c r="AC5261" s="1"/>
  <c r="AC5253"/>
  <c r="S5237"/>
  <c r="X5237" s="1"/>
  <c r="AC5237" s="1"/>
  <c r="S5233"/>
  <c r="X5233" s="1"/>
  <c r="AC5227"/>
  <c r="AC5225"/>
  <c r="AC5223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116"/>
  <c r="AB5116"/>
  <c r="Z5116"/>
  <c r="Y5116"/>
  <c r="X5116"/>
  <c r="T5017"/>
  <c r="Y5017" s="1"/>
  <c r="S5017"/>
  <c r="X5017" s="1"/>
  <c r="V5047"/>
  <c r="AA5047" s="1"/>
  <c r="AB5029"/>
  <c r="AA5029"/>
  <c r="Z5029"/>
  <c r="Y5029"/>
  <c r="AB5035"/>
  <c r="AA5035"/>
  <c r="Z5035"/>
  <c r="Y5035"/>
  <c r="X5035"/>
  <c r="AB5047"/>
  <c r="U5047"/>
  <c r="Z5047" s="1"/>
  <c r="T5047"/>
  <c r="Y5047" s="1"/>
  <c r="X5047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4999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192"/>
  <c r="Y5192" s="1"/>
  <c r="AC1164"/>
  <c r="X5192"/>
  <c r="AB5196"/>
  <c r="AB5197"/>
  <c r="AC5197" s="1"/>
  <c r="AC5194"/>
  <c r="AC5195"/>
  <c r="AC5193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191"/>
  <c r="AC5191" s="1"/>
  <c r="S2026"/>
  <c r="X2026" s="1"/>
  <c r="Y2025"/>
  <c r="Y5187"/>
  <c r="AC5187" s="1"/>
  <c r="AC5190"/>
  <c r="AC5189"/>
  <c r="AC5188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185"/>
  <c r="AC5186"/>
  <c r="Y5184"/>
  <c r="AC5184" s="1"/>
  <c r="Y5180"/>
  <c r="AC5180" s="1"/>
  <c r="Y5181"/>
  <c r="AC5181" s="1"/>
  <c r="Y5182"/>
  <c r="AC5182" s="1"/>
  <c r="Y5183"/>
  <c r="AC5183" s="1"/>
  <c r="AC5178"/>
  <c r="AC5179"/>
  <c r="Y5177"/>
  <c r="AC5177" s="1"/>
  <c r="AC5176"/>
  <c r="Y5175"/>
  <c r="X5175"/>
  <c r="Y5174"/>
  <c r="AC5174" s="1"/>
  <c r="AC5172"/>
  <c r="AC5173"/>
  <c r="Y5171"/>
  <c r="X5171"/>
  <c r="AC5169"/>
  <c r="AC5170"/>
  <c r="AC5168"/>
  <c r="X5167"/>
  <c r="AC5167" s="1"/>
  <c r="Y5165"/>
  <c r="Y5166"/>
  <c r="X5165"/>
  <c r="X5166"/>
  <c r="AC5164"/>
  <c r="S5163"/>
  <c r="X5163" s="1"/>
  <c r="AC5163" s="1"/>
  <c r="AA5157"/>
  <c r="AB5155"/>
  <c r="AA5154"/>
  <c r="AB5151"/>
  <c r="AA5150"/>
  <c r="AA5146"/>
  <c r="AB5142"/>
  <c r="AB5138"/>
  <c r="AA5137"/>
  <c r="AB5130"/>
  <c r="AA5129"/>
  <c r="AB5123"/>
  <c r="AA5122"/>
  <c r="AB5157"/>
  <c r="V5155"/>
  <c r="AA5155" s="1"/>
  <c r="AB5154"/>
  <c r="AB5150"/>
  <c r="AA5149"/>
  <c r="AB5146"/>
  <c r="AA5145"/>
  <c r="AA5141"/>
  <c r="AB5137"/>
  <c r="AA5136"/>
  <c r="AB5129"/>
  <c r="AA5128"/>
  <c r="AB5122"/>
  <c r="AA5121"/>
  <c r="AA5156"/>
  <c r="AB5149"/>
  <c r="AB5145"/>
  <c r="AA5144"/>
  <c r="AB5141"/>
  <c r="AA5140"/>
  <c r="AB5136"/>
  <c r="AA5135"/>
  <c r="AB5128"/>
  <c r="AA5127"/>
  <c r="AB5121"/>
  <c r="AA5120"/>
  <c r="AA5151"/>
  <c r="AA5130"/>
  <c r="AB5124"/>
  <c r="AA5160"/>
  <c r="AB5156"/>
  <c r="AA5153"/>
  <c r="AA5148"/>
  <c r="AB5144"/>
  <c r="AA5143"/>
  <c r="AB5140"/>
  <c r="AB5135"/>
  <c r="AA5134"/>
  <c r="AB5127"/>
  <c r="AB5120"/>
  <c r="AA5119"/>
  <c r="AB5160"/>
  <c r="AA5159"/>
  <c r="AB5153"/>
  <c r="AB5148"/>
  <c r="AB5143"/>
  <c r="AA5139"/>
  <c r="AB5134"/>
  <c r="AA5133"/>
  <c r="AA5126"/>
  <c r="AB5119"/>
  <c r="AA5142"/>
  <c r="AA5138"/>
  <c r="AB5131"/>
  <c r="AA5123"/>
  <c r="AB5159"/>
  <c r="AA5158"/>
  <c r="AA5152"/>
  <c r="AA5147"/>
  <c r="AB5139"/>
  <c r="AB5133"/>
  <c r="AA5132"/>
  <c r="AB5126"/>
  <c r="AA5125"/>
  <c r="AB5158"/>
  <c r="AB5152"/>
  <c r="AB5147"/>
  <c r="AB5132"/>
  <c r="AA5131"/>
  <c r="AB5125"/>
  <c r="AA5124"/>
  <c r="X5160"/>
  <c r="X5159"/>
  <c r="X5158"/>
  <c r="X5157"/>
  <c r="X5156"/>
  <c r="X5155"/>
  <c r="X5154"/>
  <c r="X5153"/>
  <c r="X5152"/>
  <c r="X5151"/>
  <c r="X5150"/>
  <c r="X5149"/>
  <c r="X5148"/>
  <c r="X5147"/>
  <c r="X5146"/>
  <c r="X5145"/>
  <c r="X5144"/>
  <c r="X5143"/>
  <c r="X5142"/>
  <c r="X5141"/>
  <c r="X5140"/>
  <c r="X5139"/>
  <c r="X5138"/>
  <c r="X5137"/>
  <c r="X5136"/>
  <c r="X5135"/>
  <c r="X5134"/>
  <c r="X5133"/>
  <c r="X5132"/>
  <c r="X5131"/>
  <c r="X5130"/>
  <c r="X5129"/>
  <c r="X5128"/>
  <c r="X5127"/>
  <c r="X5126"/>
  <c r="X5125"/>
  <c r="X5124"/>
  <c r="X5123"/>
  <c r="X5122"/>
  <c r="X5121"/>
  <c r="X5120"/>
  <c r="X5119"/>
  <c r="Y5160"/>
  <c r="Y5159"/>
  <c r="Y5158"/>
  <c r="Y5157"/>
  <c r="Y5156"/>
  <c r="Y5155"/>
  <c r="Y5154"/>
  <c r="Y5153"/>
  <c r="Y5152"/>
  <c r="Y5151"/>
  <c r="Y5150"/>
  <c r="Y5149"/>
  <c r="Y5148"/>
  <c r="Y5147"/>
  <c r="Y5146"/>
  <c r="Y5145"/>
  <c r="Y5144"/>
  <c r="Y5143"/>
  <c r="Y5142"/>
  <c r="Y5141"/>
  <c r="Y5140"/>
  <c r="Y5139"/>
  <c r="Y5138"/>
  <c r="Y5137"/>
  <c r="Y5136"/>
  <c r="Y5135"/>
  <c r="Y5134"/>
  <c r="Y5133"/>
  <c r="Y5132"/>
  <c r="Y5131"/>
  <c r="Y5130"/>
  <c r="Y5129"/>
  <c r="Y5128"/>
  <c r="Y5127"/>
  <c r="Y5126"/>
  <c r="Y5125"/>
  <c r="Y5124"/>
  <c r="Y5123"/>
  <c r="Y5122"/>
  <c r="Y5121"/>
  <c r="Y5120"/>
  <c r="Y5119"/>
  <c r="Z5160"/>
  <c r="Z5159"/>
  <c r="Z5158"/>
  <c r="Z5157"/>
  <c r="Z5156"/>
  <c r="Z5155"/>
  <c r="Z5154"/>
  <c r="Z5153"/>
  <c r="Z5152"/>
  <c r="Z5151"/>
  <c r="Z5150"/>
  <c r="Z5149"/>
  <c r="Z5148"/>
  <c r="Z5147"/>
  <c r="Z5146"/>
  <c r="Z5145"/>
  <c r="Z5144"/>
  <c r="Z5143"/>
  <c r="Z5142"/>
  <c r="Z5141"/>
  <c r="Z5140"/>
  <c r="Z5139"/>
  <c r="Z5138"/>
  <c r="Z5137"/>
  <c r="Z5136"/>
  <c r="Z5135"/>
  <c r="Z5134"/>
  <c r="Z5133"/>
  <c r="Z5132"/>
  <c r="Z5131"/>
  <c r="Z5130"/>
  <c r="Z5129"/>
  <c r="Z5128"/>
  <c r="Z5127"/>
  <c r="Z5126"/>
  <c r="Z5125"/>
  <c r="Z5124"/>
  <c r="Z5123"/>
  <c r="Z5122"/>
  <c r="Z5121"/>
  <c r="Z5120"/>
  <c r="Z5119"/>
  <c r="Z5118"/>
  <c r="AB5118"/>
  <c r="S5118"/>
  <c r="X5118" s="1"/>
  <c r="X5029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085"/>
  <c r="Z5085" s="1"/>
  <c r="AC5085" s="1"/>
  <c r="U5103"/>
  <c r="Z5103" s="1"/>
  <c r="AC5103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4999"/>
  <c r="Y4999" s="1"/>
  <c r="T5054"/>
  <c r="Y5054" s="1"/>
  <c r="AC5054" s="1"/>
  <c r="T5060"/>
  <c r="Y5060" s="1"/>
  <c r="T5073"/>
  <c r="Y5073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060"/>
  <c r="X5060" s="1"/>
  <c r="S5073"/>
  <c r="X5073" s="1"/>
  <c r="AC5109"/>
  <c r="AC5091"/>
  <c r="AC5079"/>
  <c r="AC5066"/>
  <c r="AC5023"/>
  <c r="AC5011"/>
  <c r="AC5005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4961" l="1"/>
  <c r="AD4961" s="1"/>
  <c r="AC4962"/>
  <c r="AD4962" s="1"/>
  <c r="AC4957"/>
  <c r="AD4957" s="1"/>
  <c r="AC4964"/>
  <c r="AD4964" s="1"/>
  <c r="AC4965"/>
  <c r="AD4959"/>
  <c r="AD4958"/>
  <c r="AD4960"/>
  <c r="AD4965"/>
  <c r="AC4956"/>
  <c r="AD4956" s="1"/>
  <c r="AC4953"/>
  <c r="AD4953" s="1"/>
  <c r="AD4966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D4552" s="1"/>
  <c r="AC4554"/>
  <c r="AC4558"/>
  <c r="AC803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C827"/>
  <c r="AC812"/>
  <c r="AD812" s="1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D805" s="1"/>
  <c r="AC831"/>
  <c r="AC824"/>
  <c r="AC820"/>
  <c r="AC804"/>
  <c r="AD804" s="1"/>
  <c r="AC3543"/>
  <c r="AD806"/>
  <c r="AC3544"/>
  <c r="AC807"/>
  <c r="AD807" s="1"/>
  <c r="AC3545"/>
  <c r="AC813"/>
  <c r="AD813" s="1"/>
  <c r="AC814"/>
  <c r="AD814" s="1"/>
  <c r="AC3547"/>
  <c r="AD811"/>
  <c r="AD810"/>
  <c r="AC815"/>
  <c r="AD815" s="1"/>
  <c r="AD817"/>
  <c r="AC808"/>
  <c r="AD808" s="1"/>
  <c r="AC4379"/>
  <c r="AD809"/>
  <c r="AC4928"/>
  <c r="AC3534"/>
  <c r="AC2831"/>
  <c r="AC1554"/>
  <c r="AC4931"/>
  <c r="AC3535"/>
  <c r="AC4380"/>
  <c r="AC3536"/>
  <c r="AC3539"/>
  <c r="AC4921"/>
  <c r="AC4923"/>
  <c r="AD4923" s="1"/>
  <c r="AC3537"/>
  <c r="AC4935"/>
  <c r="AC4924"/>
  <c r="AC3538"/>
  <c r="AC4381"/>
  <c r="AC3546"/>
  <c r="AC4932"/>
  <c r="AD4932" s="1"/>
  <c r="AC4930"/>
  <c r="AD4930" s="1"/>
  <c r="AC879"/>
  <c r="AC4922"/>
  <c r="AC4925"/>
  <c r="AD4925" s="1"/>
  <c r="AC4926"/>
  <c r="AD4926" s="1"/>
  <c r="AC4927"/>
  <c r="AC4929"/>
  <c r="AD4929" s="1"/>
  <c r="AC4933"/>
  <c r="AD4933" s="1"/>
  <c r="AC4934"/>
  <c r="AD4934" s="1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301"/>
  <c r="AC1266"/>
  <c r="AC1265"/>
  <c r="AC1147"/>
  <c r="AD1147" s="1"/>
  <c r="AC1136"/>
  <c r="AD1136" s="1"/>
  <c r="AC5299"/>
  <c r="AC5272"/>
  <c r="AC5220"/>
  <c r="AC5218"/>
  <c r="AC5208"/>
  <c r="AC5206"/>
  <c r="AC5210"/>
  <c r="AC5212"/>
  <c r="AC5274"/>
  <c r="AC5248"/>
  <c r="AC5246"/>
  <c r="AC2607"/>
  <c r="AC5242"/>
  <c r="AC5244"/>
  <c r="AC5240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D3543" s="1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269"/>
  <c r="AC5265"/>
  <c r="AC5267"/>
  <c r="AC1407"/>
  <c r="AD1407" s="1"/>
  <c r="AC4997"/>
  <c r="AC4993"/>
  <c r="AC1144"/>
  <c r="AD1144" s="1"/>
  <c r="AC4973"/>
  <c r="AD4973" s="1"/>
  <c r="AD4971"/>
  <c r="AC4970"/>
  <c r="AD4970" s="1"/>
  <c r="AC4969"/>
  <c r="AD4969" s="1"/>
  <c r="AC5255"/>
  <c r="AC5285"/>
  <c r="AC5233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017"/>
  <c r="AC3827"/>
  <c r="AC5116"/>
  <c r="AC5029"/>
  <c r="AC5035"/>
  <c r="AC5047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4999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D4859" s="1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D4858" s="1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D2743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192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196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175"/>
  <c r="AC5171"/>
  <c r="AC5165"/>
  <c r="AC5166"/>
  <c r="AC2009"/>
  <c r="AC5126"/>
  <c r="AC5139"/>
  <c r="AC5125"/>
  <c r="AC5132"/>
  <c r="AC5147"/>
  <c r="AC5152"/>
  <c r="AC5158"/>
  <c r="AC5124"/>
  <c r="AC5131"/>
  <c r="AC5123"/>
  <c r="AC5130"/>
  <c r="AC5138"/>
  <c r="AC5142"/>
  <c r="AC5151"/>
  <c r="AC5155"/>
  <c r="AC5133"/>
  <c r="AC5159"/>
  <c r="AC5122"/>
  <c r="AC5129"/>
  <c r="AC5137"/>
  <c r="AC5146"/>
  <c r="AC5150"/>
  <c r="AC5154"/>
  <c r="AC5157"/>
  <c r="AC5121"/>
  <c r="AC5128"/>
  <c r="AC5136"/>
  <c r="AC5141"/>
  <c r="AC5145"/>
  <c r="AC5149"/>
  <c r="AC5120"/>
  <c r="AC5127"/>
  <c r="AC5135"/>
  <c r="AC5140"/>
  <c r="AC5144"/>
  <c r="AC5156"/>
  <c r="AC5119"/>
  <c r="AC5134"/>
  <c r="AC5143"/>
  <c r="AC5148"/>
  <c r="AC5153"/>
  <c r="AC5160"/>
  <c r="AC2513"/>
  <c r="AC5118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060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073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550" l="1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<sst xmlns="http://schemas.openxmlformats.org/spreadsheetml/2006/main" count="13740" uniqueCount="1035">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</sst>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21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69"/>
  <sheetViews>
    <sheetView tabSelected="1" zoomScaleNormal="100" workbookViewId="0">
      <pane ySplit="1" topLeftCell="A4930" activePane="bottomLeft" state="frozen"/>
      <selection pane="bottomLeft" activeCell="H4960" sqref="H496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0" t="s">
        <v>527</v>
      </c>
      <c r="C4936" s="150"/>
      <c r="D4936" s="150"/>
      <c r="E4936" s="150"/>
      <c r="F4936" s="150"/>
      <c r="G4936" s="150"/>
      <c r="H4936" s="150"/>
      <c r="I4936" s="150"/>
      <c r="J4936" s="150"/>
      <c r="K4936" s="150"/>
      <c r="L4936" s="150"/>
      <c r="M4936" s="150"/>
      <c r="N4936" s="150"/>
      <c r="O4936" s="150"/>
      <c r="P4936" s="150"/>
      <c r="Q4936" s="150"/>
      <c r="R4936" s="150"/>
      <c r="S4936" s="150"/>
      <c r="T4936" s="150"/>
      <c r="U4936" s="150"/>
      <c r="V4936" s="150"/>
      <c r="W4936" s="150"/>
      <c r="X4936" s="150"/>
      <c r="Y4936" s="150"/>
      <c r="Z4936" s="150"/>
      <c r="AA4936" s="150"/>
      <c r="AB4936" s="150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1034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6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0"/>
      <c r="D4967" s="150"/>
      <c r="E4967" s="150"/>
      <c r="F4967" s="150"/>
      <c r="G4967" s="150"/>
      <c r="H4967" s="150"/>
      <c r="I4967" s="150"/>
      <c r="J4967" s="150"/>
      <c r="K4967" s="150"/>
      <c r="L4967" s="150"/>
      <c r="M4967" s="150"/>
      <c r="N4967" s="150"/>
      <c r="O4967" s="150"/>
      <c r="P4967" s="150"/>
      <c r="Q4967" s="150"/>
      <c r="R4967" s="150"/>
      <c r="S4967" s="150"/>
      <c r="T4967" s="150"/>
      <c r="U4967" s="150"/>
      <c r="V4967" s="150"/>
      <c r="W4967" s="150"/>
      <c r="X4967" s="150"/>
      <c r="Y4967" s="150"/>
      <c r="Z4967" s="150"/>
      <c r="AA4967" s="150"/>
      <c r="AB4967" s="150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210</v>
      </c>
      <c r="C4998" s="149"/>
      <c r="D4998" s="149"/>
      <c r="E4998" s="149"/>
      <c r="F4998" s="149"/>
      <c r="G4998" s="149"/>
      <c r="H4998" s="149"/>
      <c r="I4998" s="149"/>
      <c r="J4998" s="149"/>
      <c r="K4998" s="149"/>
      <c r="L4998" s="149"/>
      <c r="M4998" s="149"/>
      <c r="N4998" s="149"/>
      <c r="O4998" s="149"/>
      <c r="P4998" s="149"/>
      <c r="Q4998" s="149"/>
      <c r="R4998" s="149"/>
      <c r="S4998" s="149"/>
      <c r="T4998" s="149"/>
      <c r="U4998" s="149"/>
      <c r="V4998" s="149"/>
      <c r="W4998" s="149"/>
      <c r="X4998" s="149"/>
      <c r="Y4998" s="149"/>
      <c r="Z4998" s="149"/>
      <c r="AA4998" s="149"/>
      <c r="AB4998" s="149"/>
      <c r="AC4998" s="18" t="s">
        <v>1028</v>
      </c>
      <c r="AD4998" s="18"/>
    </row>
    <row r="4999" spans="1:30">
      <c r="A4999" s="105" t="s">
        <v>0</v>
      </c>
      <c r="B4999" s="87" t="s">
        <v>211</v>
      </c>
      <c r="C4999" s="21" t="s">
        <v>243</v>
      </c>
      <c r="D4999" s="12">
        <v>85</v>
      </c>
      <c r="E4999" s="12">
        <v>0</v>
      </c>
      <c r="F4999" s="12">
        <v>0</v>
      </c>
      <c r="G4999" s="12">
        <v>0</v>
      </c>
      <c r="H4999" s="12">
        <v>0</v>
      </c>
      <c r="I4999" s="13">
        <v>20</v>
      </c>
      <c r="J4999" s="13">
        <v>50</v>
      </c>
      <c r="K4999" s="13">
        <v>0</v>
      </c>
      <c r="L4999" s="13">
        <v>0</v>
      </c>
      <c r="M4999" s="13">
        <v>0</v>
      </c>
      <c r="N4999" s="14">
        <f>D4999*$D$3</f>
        <v>170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238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>N4999+S4999</f>
        <v>408</v>
      </c>
      <c r="Y4999" s="14">
        <f>O4999+T4999</f>
        <v>0</v>
      </c>
      <c r="Z4999" s="14">
        <f>P4999+U4999</f>
        <v>0</v>
      </c>
      <c r="AA4999" s="14">
        <f>Q4999+V4999</f>
        <v>0</v>
      </c>
      <c r="AB4999" s="14">
        <f>R4999+W4999</f>
        <v>0</v>
      </c>
      <c r="AC4999" s="15">
        <f>ROUND(X4999+Y4999+Z4999+AA4999+AB4999,1)</f>
        <v>408</v>
      </c>
      <c r="AD4999" s="48"/>
    </row>
    <row r="5000" spans="1:30">
      <c r="A5000" s="99" t="s">
        <v>800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801</v>
      </c>
      <c r="B5001" s="87">
        <v>10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653</v>
      </c>
      <c r="B5004" s="87"/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 t="s">
        <v>1026</v>
      </c>
    </row>
    <row r="5005" spans="1:30">
      <c r="A5005" s="106" t="s">
        <v>0</v>
      </c>
      <c r="B5005" s="116" t="s">
        <v>212</v>
      </c>
      <c r="C5005" s="50" t="s">
        <v>243</v>
      </c>
      <c r="D5005" s="11">
        <v>86</v>
      </c>
      <c r="E5005" s="11">
        <v>0</v>
      </c>
      <c r="F5005" s="11">
        <v>0</v>
      </c>
      <c r="G5005" s="11">
        <v>0</v>
      </c>
      <c r="H5005" s="11">
        <v>0</v>
      </c>
      <c r="I5005" s="51">
        <v>15</v>
      </c>
      <c r="J5005" s="51">
        <v>55</v>
      </c>
      <c r="K5005" s="51">
        <v>0</v>
      </c>
      <c r="L5005" s="51">
        <v>0</v>
      </c>
      <c r="M5005" s="51">
        <v>0</v>
      </c>
      <c r="N5005" s="52">
        <f>D5005*$D$3</f>
        <v>172</v>
      </c>
      <c r="O5005" s="52">
        <f>E5005*$E$3</f>
        <v>0</v>
      </c>
      <c r="P5005" s="52">
        <f>F5005*$F$3</f>
        <v>0</v>
      </c>
      <c r="Q5005" s="52">
        <f>G5005*$G$3</f>
        <v>0</v>
      </c>
      <c r="R5005" s="52">
        <f>H5005*$H$3</f>
        <v>0</v>
      </c>
      <c r="S5005" s="52">
        <f>(N5005/100)*(I5005*$I$3)+(N5005/100)*(J5005*$J$3)</f>
        <v>240.79999999999998</v>
      </c>
      <c r="T5005" s="52">
        <f>(O5005/100)*(K5005*$K$3)</f>
        <v>0</v>
      </c>
      <c r="U5005" s="52">
        <f>(P5005/100)*(K5005*$K$3)+(P5005/100)*(L5005*$L$3)</f>
        <v>0</v>
      </c>
      <c r="V5005" s="52">
        <f>(Q5005/100)*(L5005*$L$3)</f>
        <v>0</v>
      </c>
      <c r="W5005" s="52">
        <f>(R5005/100)*(K5005*$K$3)+(R5005/100)*(L5005*$L$3)</f>
        <v>0</v>
      </c>
      <c r="X5005" s="52">
        <f>N5005+S5005</f>
        <v>412.79999999999995</v>
      </c>
      <c r="Y5005" s="52">
        <f>O5005+T5005</f>
        <v>0</v>
      </c>
      <c r="Z5005" s="52">
        <f>P5005+U5005</f>
        <v>0</v>
      </c>
      <c r="AA5005" s="52">
        <f>Q5005+V5005</f>
        <v>0</v>
      </c>
      <c r="AB5005" s="52">
        <f>R5005+W5005</f>
        <v>0</v>
      </c>
      <c r="AC5005" s="53">
        <f>ROUND(X5005+Y5005+Z5005+AA5005+AB5005,1)</f>
        <v>412.8</v>
      </c>
      <c r="AD5005" s="117"/>
    </row>
    <row r="5006" spans="1:30">
      <c r="A5006" s="99" t="s">
        <v>800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801</v>
      </c>
      <c r="B5007" s="87">
        <v>14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653</v>
      </c>
      <c r="B5010" s="87"/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 t="s">
        <v>1026</v>
      </c>
    </row>
    <row r="5011" spans="1:30">
      <c r="A5011" s="106" t="s">
        <v>0</v>
      </c>
      <c r="B5011" s="116" t="s">
        <v>213</v>
      </c>
      <c r="C5011" s="50" t="s">
        <v>243</v>
      </c>
      <c r="D5011" s="11">
        <v>106</v>
      </c>
      <c r="E5011" s="11">
        <v>0</v>
      </c>
      <c r="F5011" s="11">
        <v>0</v>
      </c>
      <c r="G5011" s="11">
        <v>0</v>
      </c>
      <c r="H5011" s="11">
        <v>0</v>
      </c>
      <c r="I5011" s="51">
        <v>10</v>
      </c>
      <c r="J5011" s="51">
        <v>60</v>
      </c>
      <c r="K5011" s="51">
        <v>0</v>
      </c>
      <c r="L5011" s="51">
        <v>0</v>
      </c>
      <c r="M5011" s="51">
        <v>0</v>
      </c>
      <c r="N5011" s="52">
        <f>D5011*$D$3</f>
        <v>212</v>
      </c>
      <c r="O5011" s="52">
        <f>E5011*$E$3</f>
        <v>0</v>
      </c>
      <c r="P5011" s="52">
        <f>F5011*$F$3</f>
        <v>0</v>
      </c>
      <c r="Q5011" s="52">
        <f>G5011*$G$3</f>
        <v>0</v>
      </c>
      <c r="R5011" s="52">
        <f>H5011*$H$3</f>
        <v>0</v>
      </c>
      <c r="S5011" s="52">
        <f>(N5011/100)*(I5011*$I$3)+(N5011/100)*(J5011*$J$3)</f>
        <v>296.8</v>
      </c>
      <c r="T5011" s="52">
        <f>(O5011/100)*(K5011*$K$3)</f>
        <v>0</v>
      </c>
      <c r="U5011" s="52">
        <f>(P5011/100)*(K5011*$K$3)+(P5011/100)*(L5011*$L$3)</f>
        <v>0</v>
      </c>
      <c r="V5011" s="52">
        <f>(Q5011/100)*(L5011*$L$3)</f>
        <v>0</v>
      </c>
      <c r="W5011" s="52">
        <f>(R5011/100)*(K5011*$K$3)+(R5011/100)*(L5011*$L$3)</f>
        <v>0</v>
      </c>
      <c r="X5011" s="52">
        <f>N5011+S5011</f>
        <v>508.8</v>
      </c>
      <c r="Y5011" s="52">
        <f>O5011+T5011</f>
        <v>0</v>
      </c>
      <c r="Z5011" s="52">
        <f>P5011+U5011</f>
        <v>0</v>
      </c>
      <c r="AA5011" s="52">
        <f>Q5011+V5011</f>
        <v>0</v>
      </c>
      <c r="AB5011" s="52">
        <f>R5011+W5011</f>
        <v>0</v>
      </c>
      <c r="AC5011" s="53">
        <f>ROUND(X5011+Y5011+Z5011+AA5011+AB5011,1)</f>
        <v>508.8</v>
      </c>
      <c r="AD5011" s="117"/>
    </row>
    <row r="5012" spans="1:30">
      <c r="A5012" s="99" t="s">
        <v>800</v>
      </c>
      <c r="B5012" s="87">
        <v>12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801</v>
      </c>
      <c r="B5013" s="87">
        <v>18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87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653</v>
      </c>
      <c r="B5016" s="87"/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 t="s">
        <v>1027</v>
      </c>
    </row>
    <row r="5017" spans="1:30">
      <c r="A5017" s="106" t="s">
        <v>0</v>
      </c>
      <c r="B5017" s="116" t="s">
        <v>216</v>
      </c>
      <c r="C5017" s="50" t="s">
        <v>243</v>
      </c>
      <c r="D5017" s="11">
        <v>108</v>
      </c>
      <c r="E5017" s="11">
        <v>0</v>
      </c>
      <c r="F5017" s="11">
        <v>0</v>
      </c>
      <c r="G5017" s="11">
        <v>0</v>
      </c>
      <c r="H5017" s="11">
        <v>0</v>
      </c>
      <c r="I5017" s="51">
        <v>50</v>
      </c>
      <c r="J5017" s="51">
        <v>20</v>
      </c>
      <c r="K5017" s="51">
        <v>0</v>
      </c>
      <c r="L5017" s="51">
        <v>0</v>
      </c>
      <c r="M5017" s="51">
        <v>0</v>
      </c>
      <c r="N5017" s="52">
        <f>D5017*$D$3</f>
        <v>216</v>
      </c>
      <c r="O5017" s="52">
        <f>E5017*$E$3</f>
        <v>0</v>
      </c>
      <c r="P5017" s="52">
        <f>F5017*$F$3</f>
        <v>0</v>
      </c>
      <c r="Q5017" s="52">
        <f>G5017*$G$3</f>
        <v>0</v>
      </c>
      <c r="R5017" s="52">
        <f>H5017*$H$3</f>
        <v>0</v>
      </c>
      <c r="S5017" s="52">
        <f>(N5017/100)*(I5017*$I$3)+(N5017/100)*(J5017*$J$3)</f>
        <v>302.39999999999998</v>
      </c>
      <c r="T5017" s="52">
        <f>(O5017/100)*(K5017*$K$3)</f>
        <v>0</v>
      </c>
      <c r="U5017" s="52">
        <f>(P5017/100)*(K5017*$K$3)+(P5017/100)*(L5017*$L$3)</f>
        <v>0</v>
      </c>
      <c r="V5017" s="52">
        <f>(Q5017/100)*(L5017*$L$3)</f>
        <v>0</v>
      </c>
      <c r="W5017" s="52">
        <f>(R5017/100)*(K5017*$K$3)+(R5017/100)*(L5017*$L$3)</f>
        <v>0</v>
      </c>
      <c r="X5017" s="52">
        <f>N5017+S5017</f>
        <v>518.4</v>
      </c>
      <c r="Y5017" s="52">
        <f>O5017+T5017</f>
        <v>0</v>
      </c>
      <c r="Z5017" s="52">
        <f>P5017+U5017</f>
        <v>0</v>
      </c>
      <c r="AA5017" s="52">
        <f>Q5017+V5017</f>
        <v>0</v>
      </c>
      <c r="AB5017" s="52">
        <f>R5017+W5017</f>
        <v>0</v>
      </c>
      <c r="AC5017" s="53">
        <f>ROUND(X5017+Y5017+Z5017+AA5017+AB5017,1)</f>
        <v>518.4</v>
      </c>
      <c r="AD5017" s="117"/>
    </row>
    <row r="5018" spans="1:30">
      <c r="A5018" s="99" t="s">
        <v>800</v>
      </c>
      <c r="B5018" s="87">
        <v>20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801</v>
      </c>
      <c r="B5019" s="87">
        <v>12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87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87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653</v>
      </c>
      <c r="B5022" s="87"/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 t="s">
        <v>1027</v>
      </c>
    </row>
    <row r="5023" spans="1:30">
      <c r="A5023" s="105" t="s">
        <v>0</v>
      </c>
      <c r="B5023" s="108" t="s">
        <v>214</v>
      </c>
      <c r="C5023" s="50" t="s">
        <v>241</v>
      </c>
      <c r="D5023" s="11">
        <v>80</v>
      </c>
      <c r="E5023" s="11">
        <v>0</v>
      </c>
      <c r="F5023" s="11">
        <v>0</v>
      </c>
      <c r="G5023" s="11">
        <v>0</v>
      </c>
      <c r="H5023" s="11">
        <v>0</v>
      </c>
      <c r="I5023" s="51">
        <v>10</v>
      </c>
      <c r="J5023" s="51">
        <v>70</v>
      </c>
      <c r="K5023" s="51">
        <v>0</v>
      </c>
      <c r="L5023" s="51">
        <v>0</v>
      </c>
      <c r="M5023" s="51">
        <v>0</v>
      </c>
      <c r="N5023" s="52">
        <f>D5023*$D$3</f>
        <v>160</v>
      </c>
      <c r="O5023" s="52">
        <f>E5023*$E$3</f>
        <v>0</v>
      </c>
      <c r="P5023" s="52">
        <f>F5023*$F$3</f>
        <v>0</v>
      </c>
      <c r="Q5023" s="52">
        <f>G5023*$G$3</f>
        <v>0</v>
      </c>
      <c r="R5023" s="52">
        <f>H5023*$H$3</f>
        <v>0</v>
      </c>
      <c r="S5023" s="52">
        <f>(N5023/100)*(I5023*$I$3)+(N5023/100)*(J5023*$J$3)</f>
        <v>256</v>
      </c>
      <c r="T5023" s="52">
        <f>(O5023/100)*(K5023*$K$3)</f>
        <v>0</v>
      </c>
      <c r="U5023" s="52">
        <f>(P5023/100)*(K5023*$K$3)+(P5023/100)*(L5023*$L$3)</f>
        <v>0</v>
      </c>
      <c r="V5023" s="52">
        <f>(Q5023/100)*(L5023*$L$3)</f>
        <v>0</v>
      </c>
      <c r="W5023" s="52">
        <f>(R5023/100)*(K5023*$K$3)+(R5023/100)*(L5023*$L$3)</f>
        <v>0</v>
      </c>
      <c r="X5023" s="52">
        <f>N5023+S5023</f>
        <v>416</v>
      </c>
      <c r="Y5023" s="52">
        <f>O5023+T5023</f>
        <v>0</v>
      </c>
      <c r="Z5023" s="52">
        <f>P5023+U5023</f>
        <v>0</v>
      </c>
      <c r="AA5023" s="52">
        <f>Q5023+V5023</f>
        <v>0</v>
      </c>
      <c r="AB5023" s="52">
        <f>R5023+W5023</f>
        <v>0</v>
      </c>
      <c r="AC5023" s="53">
        <f>ROUND(X5023+Y5023+Z5023+AA5023+AB5023,1)</f>
        <v>416</v>
      </c>
      <c r="AD5023" s="117"/>
    </row>
    <row r="5024" spans="1:30">
      <c r="A5024" s="99" t="s">
        <v>800</v>
      </c>
      <c r="B5024" s="91">
        <v>10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801</v>
      </c>
      <c r="B5025" s="91">
        <v>40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653</v>
      </c>
      <c r="B5028" s="91"/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 t="s">
        <v>1026</v>
      </c>
    </row>
    <row r="5029" spans="1:30">
      <c r="A5029" s="106" t="s">
        <v>0</v>
      </c>
      <c r="B5029" s="92" t="s">
        <v>215</v>
      </c>
      <c r="C5029" s="50" t="s">
        <v>241</v>
      </c>
      <c r="D5029" s="11">
        <v>85</v>
      </c>
      <c r="E5029" s="11">
        <v>0</v>
      </c>
      <c r="F5029" s="11">
        <v>0</v>
      </c>
      <c r="G5029" s="11">
        <v>0</v>
      </c>
      <c r="H5029" s="11">
        <v>0</v>
      </c>
      <c r="I5029" s="51">
        <v>10</v>
      </c>
      <c r="J5029" s="51">
        <v>50</v>
      </c>
      <c r="K5029" s="51">
        <v>0</v>
      </c>
      <c r="L5029" s="51">
        <v>40</v>
      </c>
      <c r="M5029" s="51">
        <v>0</v>
      </c>
      <c r="N5029" s="52">
        <f>D5029*$D$3</f>
        <v>170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(N5029/100)*(I5029*$I$3)+(N5029/100)*(J5029*$J$3)+(N5029/100)*(L5029*$L$3)</f>
        <v>340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>N5029+S5029</f>
        <v>510</v>
      </c>
      <c r="Y5029" s="52">
        <f>O5029+T5029</f>
        <v>0</v>
      </c>
      <c r="Z5029" s="52">
        <f>P5029+U5029</f>
        <v>0</v>
      </c>
      <c r="AA5029" s="52">
        <f>Q5029+V5029</f>
        <v>0</v>
      </c>
      <c r="AB5029" s="52">
        <f>R5029+W5029</f>
        <v>0</v>
      </c>
      <c r="AC5029" s="53">
        <f>ROUND(X5029+Y5029+Z5029+AA5029+AB5029,1)</f>
        <v>510</v>
      </c>
      <c r="AD5029" s="117"/>
    </row>
    <row r="5030" spans="1:30">
      <c r="A5030" s="99" t="s">
        <v>800</v>
      </c>
      <c r="B5030" s="93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801</v>
      </c>
      <c r="B5031" s="93">
        <v>18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32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653</v>
      </c>
      <c r="B5034" s="93"/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 t="s">
        <v>1027</v>
      </c>
    </row>
    <row r="5035" spans="1:30">
      <c r="A5035" s="106" t="s">
        <v>0</v>
      </c>
      <c r="B5035" s="108" t="s">
        <v>426</v>
      </c>
      <c r="C5035" s="50" t="s">
        <v>241</v>
      </c>
      <c r="D5035" s="11">
        <v>65</v>
      </c>
      <c r="E5035" s="11">
        <v>0</v>
      </c>
      <c r="F5035" s="11">
        <v>0</v>
      </c>
      <c r="G5035" s="11">
        <v>0</v>
      </c>
      <c r="H5035" s="11">
        <v>0</v>
      </c>
      <c r="I5035" s="51">
        <v>10</v>
      </c>
      <c r="J5035" s="51">
        <v>50</v>
      </c>
      <c r="K5035" s="51">
        <v>0</v>
      </c>
      <c r="L5035" s="51">
        <v>0</v>
      </c>
      <c r="M5035" s="51">
        <v>50</v>
      </c>
      <c r="N5035" s="52">
        <f>D5035*$D$3</f>
        <v>130</v>
      </c>
      <c r="O5035" s="52">
        <f>E5035*$E$3</f>
        <v>0</v>
      </c>
      <c r="P5035" s="52">
        <f>F5035*$F$3</f>
        <v>0</v>
      </c>
      <c r="Q5035" s="52">
        <f>G5035*$G$3</f>
        <v>0</v>
      </c>
      <c r="R5035" s="52">
        <f>H5035*$H$3</f>
        <v>0</v>
      </c>
      <c r="S5035" s="52">
        <f>(N5035/100)*(I5035*$I$3)+(N5035/100)*(J5035*$J$3)+(N5035/100)*(M5035*$M$3)</f>
        <v>286</v>
      </c>
      <c r="T5035" s="52">
        <f>(O5035/100)*(K5035*$K$3)+(O5035/100)*(M5035*$M$3)</f>
        <v>0</v>
      </c>
      <c r="U5035" s="52">
        <f>(P5035/100)*(K5035*$K$3)+(P5035/100)*(L5035*$L$3)+(P5035/100)*(M5035*$M$3)</f>
        <v>0</v>
      </c>
      <c r="V5035" s="52">
        <f>(Q5035/100)*(L5035*$L$3)+(Q5035/100)*(M5035*$M$3)</f>
        <v>0</v>
      </c>
      <c r="W5035" s="52">
        <f>(R5035/100)*(K5035*$K$3)+(R5035/100)*(L5035*$L$3)+(R5035/100)*(M5035*$M$3)</f>
        <v>0</v>
      </c>
      <c r="X5035" s="52">
        <f>N5035+S5035</f>
        <v>416</v>
      </c>
      <c r="Y5035" s="52">
        <f>O5035+T5035</f>
        <v>0</v>
      </c>
      <c r="Z5035" s="52">
        <f>P5035+U5035</f>
        <v>0</v>
      </c>
      <c r="AA5035" s="52">
        <f>Q5035+V5035</f>
        <v>0</v>
      </c>
      <c r="AB5035" s="52">
        <f>R5035+W5035</f>
        <v>0</v>
      </c>
      <c r="AC5035" s="53">
        <f>ROUND(X5035+Y5035+Z5035+AA5035+AB5035,1)</f>
        <v>416</v>
      </c>
      <c r="AD5035" s="117" t="s">
        <v>327</v>
      </c>
    </row>
    <row r="5036" spans="1:30">
      <c r="A5036" s="99" t="s">
        <v>800</v>
      </c>
      <c r="B5036" s="91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801</v>
      </c>
      <c r="B5037" s="91">
        <v>30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802</v>
      </c>
      <c r="B5038" s="91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803</v>
      </c>
      <c r="B5039" s="91">
        <v>0</v>
      </c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99" t="s">
        <v>653</v>
      </c>
      <c r="B5040" s="91"/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 t="s">
        <v>1026</v>
      </c>
    </row>
    <row r="5041" spans="1:30">
      <c r="A5041" s="106" t="s">
        <v>0</v>
      </c>
      <c r="B5041" s="92" t="s">
        <v>348</v>
      </c>
      <c r="C5041" s="50" t="s">
        <v>242</v>
      </c>
      <c r="D5041" s="11">
        <v>90</v>
      </c>
      <c r="E5041" s="11">
        <v>0</v>
      </c>
      <c r="F5041" s="11">
        <v>0</v>
      </c>
      <c r="G5041" s="11">
        <v>0</v>
      </c>
      <c r="H5041" s="11">
        <v>0</v>
      </c>
      <c r="I5041" s="51">
        <v>10</v>
      </c>
      <c r="J5041" s="51">
        <v>30</v>
      </c>
      <c r="K5041" s="51">
        <v>50</v>
      </c>
      <c r="L5041" s="51">
        <v>0</v>
      </c>
      <c r="M5041" s="51">
        <v>0</v>
      </c>
      <c r="N5041" s="52">
        <f>D5041*$D$3</f>
        <v>180</v>
      </c>
      <c r="O5041" s="52">
        <f>E5041*$E$3</f>
        <v>0</v>
      </c>
      <c r="P5041" s="52">
        <f>F5041*$F$3</f>
        <v>0</v>
      </c>
      <c r="Q5041" s="52">
        <f>G5041*$G$3</f>
        <v>0</v>
      </c>
      <c r="R5041" s="52">
        <f>H5041*$H$3</f>
        <v>0</v>
      </c>
      <c r="S5041" s="52">
        <f>(N5041/100)*(I5041*$I$3)+(N5041/100)*(J5041*$J$3)+(N5041/100)*(K5041*$L$3)</f>
        <v>324</v>
      </c>
      <c r="T5041" s="52">
        <f>(O5041/100)*(K5041*$K$3)</f>
        <v>0</v>
      </c>
      <c r="U5041" s="52">
        <f>(P5041/100)*(K5041*$K$3)+(P5041/100)*(L5041*$L$3)</f>
        <v>0</v>
      </c>
      <c r="V5041" s="52">
        <f>(Q5041/100)*(L5041*$L$3)</f>
        <v>0</v>
      </c>
      <c r="W5041" s="52">
        <f>(R5041/100)*(K5041*$K$3)+(R5041/100)*(L5041*$L$3)</f>
        <v>0</v>
      </c>
      <c r="X5041" s="52">
        <f>N5041+S5041</f>
        <v>504</v>
      </c>
      <c r="Y5041" s="52">
        <f>O5041+T5041</f>
        <v>0</v>
      </c>
      <c r="Z5041" s="52">
        <f>P5041+U5041</f>
        <v>0</v>
      </c>
      <c r="AA5041" s="52">
        <f>Q5041+V5041</f>
        <v>0</v>
      </c>
      <c r="AB5041" s="52">
        <f>R5041+W5041</f>
        <v>0</v>
      </c>
      <c r="AC5041" s="53">
        <f>ROUND(X5041+Y5041+Z5041+AA5041+AB5041,1)</f>
        <v>504</v>
      </c>
      <c r="AD5041" s="117" t="s">
        <v>328</v>
      </c>
    </row>
    <row r="5042" spans="1:30">
      <c r="A5042" s="99" t="s">
        <v>800</v>
      </c>
      <c r="B5042" s="93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801</v>
      </c>
      <c r="B5043" s="93">
        <v>18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802</v>
      </c>
      <c r="B5044" s="93">
        <v>32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803</v>
      </c>
      <c r="B5045" s="93">
        <v>0</v>
      </c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99" t="s">
        <v>653</v>
      </c>
      <c r="B5046" s="93"/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 t="s">
        <v>1027</v>
      </c>
    </row>
    <row r="5047" spans="1:30">
      <c r="A5047" s="106" t="s">
        <v>0</v>
      </c>
      <c r="B5047" s="108" t="s">
        <v>670</v>
      </c>
      <c r="C5047" s="50" t="s">
        <v>242</v>
      </c>
      <c r="D5047" s="11">
        <v>68</v>
      </c>
      <c r="E5047" s="11">
        <v>0</v>
      </c>
      <c r="F5047" s="11">
        <v>0</v>
      </c>
      <c r="G5047" s="11">
        <v>0</v>
      </c>
      <c r="H5047" s="11">
        <v>0</v>
      </c>
      <c r="I5047" s="51">
        <v>10</v>
      </c>
      <c r="J5047" s="51">
        <v>50</v>
      </c>
      <c r="K5047" s="51">
        <v>40</v>
      </c>
      <c r="L5047" s="51">
        <v>0</v>
      </c>
      <c r="M5047" s="51">
        <v>0</v>
      </c>
      <c r="N5047" s="52">
        <f>D5047*$D$3</f>
        <v>136</v>
      </c>
      <c r="O5047" s="52">
        <f>E5047*$E$3</f>
        <v>0</v>
      </c>
      <c r="P5047" s="52">
        <f>F5047*$F$3</f>
        <v>0</v>
      </c>
      <c r="Q5047" s="52">
        <f>G5047*$G$3</f>
        <v>0</v>
      </c>
      <c r="R5047" s="52">
        <f>H5047*$H$3</f>
        <v>0</v>
      </c>
      <c r="S5047" s="52">
        <f>(N5047/100)*(I5047*$I$3)+(N5047/100)*(J5047*$J$3)+(N5047/100)*(K5047*$L$3)</f>
        <v>272</v>
      </c>
      <c r="T5047" s="52">
        <f>(O5047/100)*(K5047*$K$3)</f>
        <v>0</v>
      </c>
      <c r="U5047" s="52">
        <f>(P5047/100)*(K5047*$K$3)+(P5047/100)*(L5047*$L$3)</f>
        <v>0</v>
      </c>
      <c r="V5047" s="52">
        <f>(Q5047/100)*(L5047*$L$3)</f>
        <v>0</v>
      </c>
      <c r="W5047" s="52">
        <f>(R5047/100)*(K5047*$K$3)+(R5047/100)*(L5047*$L$3)</f>
        <v>0</v>
      </c>
      <c r="X5047" s="52">
        <f>N5047+S5047</f>
        <v>408</v>
      </c>
      <c r="Y5047" s="52">
        <f>O5047+T5047</f>
        <v>0</v>
      </c>
      <c r="Z5047" s="52">
        <f>P5047+U5047</f>
        <v>0</v>
      </c>
      <c r="AA5047" s="52">
        <f>Q5047+V5047</f>
        <v>0</v>
      </c>
      <c r="AB5047" s="52">
        <f>R5047+W5047</f>
        <v>0</v>
      </c>
      <c r="AC5047" s="53">
        <f>ROUND(X5047+Y5047+Z5047+AA5047+AB5047,1)</f>
        <v>408</v>
      </c>
      <c r="AD5047" s="117" t="s">
        <v>328</v>
      </c>
    </row>
    <row r="5048" spans="1:30">
      <c r="A5048" s="99" t="s">
        <v>800</v>
      </c>
      <c r="B5048" s="91">
        <v>10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801</v>
      </c>
      <c r="B5049" s="91">
        <v>15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802</v>
      </c>
      <c r="B5050" s="91">
        <v>25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803</v>
      </c>
      <c r="B5051" s="91">
        <v>0</v>
      </c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99" t="s">
        <v>653</v>
      </c>
      <c r="B5052" s="91"/>
      <c r="C5052" s="21"/>
      <c r="D5052" s="12"/>
      <c r="E5052" s="12"/>
      <c r="F5052" s="12"/>
      <c r="G5052" s="12"/>
      <c r="H5052" s="12"/>
      <c r="I5052" s="13"/>
      <c r="J5052" s="13"/>
      <c r="K5052" s="13"/>
      <c r="L5052" s="13"/>
      <c r="M5052" s="13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5"/>
      <c r="AD5052" s="48" t="s">
        <v>1026</v>
      </c>
    </row>
    <row r="5053" spans="1:30">
      <c r="A5053" s="107"/>
      <c r="B5053" s="149" t="s">
        <v>219</v>
      </c>
      <c r="C5053" s="149"/>
      <c r="D5053" s="149"/>
      <c r="E5053" s="149"/>
      <c r="F5053" s="149"/>
      <c r="G5053" s="149"/>
      <c r="H5053" s="149"/>
      <c r="I5053" s="149"/>
      <c r="J5053" s="149"/>
      <c r="K5053" s="149"/>
      <c r="L5053" s="149"/>
      <c r="M5053" s="149"/>
      <c r="N5053" s="149"/>
      <c r="O5053" s="149"/>
      <c r="P5053" s="149"/>
      <c r="Q5053" s="149"/>
      <c r="R5053" s="149"/>
      <c r="S5053" s="149"/>
      <c r="T5053" s="149"/>
      <c r="U5053" s="149"/>
      <c r="V5053" s="149"/>
      <c r="W5053" s="149"/>
      <c r="X5053" s="149"/>
      <c r="Y5053" s="149"/>
      <c r="Z5053" s="149"/>
      <c r="AA5053" s="149"/>
      <c r="AB5053" s="149"/>
      <c r="AC5053" s="18">
        <v>600</v>
      </c>
      <c r="AD5053" s="18"/>
    </row>
    <row r="5054" spans="1:30">
      <c r="A5054" s="105" t="s">
        <v>0</v>
      </c>
      <c r="B5054" s="108" t="s">
        <v>217</v>
      </c>
      <c r="C5054" s="21" t="s">
        <v>241</v>
      </c>
      <c r="D5054" s="12">
        <v>102</v>
      </c>
      <c r="E5054" s="12">
        <v>0</v>
      </c>
      <c r="F5054" s="12">
        <v>0</v>
      </c>
      <c r="G5054" s="12">
        <v>0</v>
      </c>
      <c r="H5054" s="12">
        <v>0</v>
      </c>
      <c r="I5054" s="13">
        <v>80</v>
      </c>
      <c r="J5054" s="13">
        <v>20</v>
      </c>
      <c r="K5054" s="13">
        <v>0</v>
      </c>
      <c r="L5054" s="13">
        <v>0</v>
      </c>
      <c r="M5054" s="13">
        <v>0</v>
      </c>
      <c r="N5054" s="14">
        <f>D5054*$D$3</f>
        <v>204</v>
      </c>
      <c r="O5054" s="14">
        <f>E5054*$E$3</f>
        <v>0</v>
      </c>
      <c r="P5054" s="14">
        <f>F5054*$F$3</f>
        <v>0</v>
      </c>
      <c r="Q5054" s="14">
        <f>G5054*$G$3</f>
        <v>0</v>
      </c>
      <c r="R5054" s="14">
        <f>H5054*$H$3</f>
        <v>0</v>
      </c>
      <c r="S5054" s="14">
        <f>(N5054/100)*(I5054*$I$3)+(N5054/100)*(J5054*$J$3)</f>
        <v>408</v>
      </c>
      <c r="T5054" s="14">
        <f>(O5054/100)*(K5054*$K$3)</f>
        <v>0</v>
      </c>
      <c r="U5054" s="14">
        <f>(P5054/100)*(K5054*$K$3)+(P5054/100)*(L5054*$L$3)</f>
        <v>0</v>
      </c>
      <c r="V5054" s="14">
        <f>(Q5054/100)*(L5054*$L$3)</f>
        <v>0</v>
      </c>
      <c r="W5054" s="14">
        <f>(R5054/100)*(K5054*$K$3)+(R5054/100)*(L5054*$L$3)</f>
        <v>0</v>
      </c>
      <c r="X5054" s="14">
        <f>N5054+S5054</f>
        <v>612</v>
      </c>
      <c r="Y5054" s="14">
        <f>O5054+T5054</f>
        <v>0</v>
      </c>
      <c r="Z5054" s="14">
        <f>P5054+U5054</f>
        <v>0</v>
      </c>
      <c r="AA5054" s="14">
        <f>Q5054+V5054</f>
        <v>0</v>
      </c>
      <c r="AB5054" s="14">
        <f>R5054+W5054</f>
        <v>0</v>
      </c>
      <c r="AC5054" s="15">
        <f>ROUND(X5054+Y5054+Z5054+AA5054+AB5054,1)</f>
        <v>612</v>
      </c>
      <c r="AD5054" s="48"/>
    </row>
    <row r="5055" spans="1:30">
      <c r="A5055" s="99" t="s">
        <v>800</v>
      </c>
      <c r="B5055" s="91">
        <v>32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801</v>
      </c>
      <c r="B5056" s="91">
        <v>20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802</v>
      </c>
      <c r="B5057" s="91">
        <v>0</v>
      </c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99" t="s">
        <v>803</v>
      </c>
      <c r="B5058" s="91">
        <v>0</v>
      </c>
      <c r="C5058" s="21"/>
      <c r="D5058" s="12"/>
      <c r="E5058" s="12"/>
      <c r="F5058" s="12"/>
      <c r="G5058" s="12"/>
      <c r="H5058" s="12"/>
      <c r="I5058" s="13"/>
      <c r="J5058" s="13"/>
      <c r="K5058" s="13"/>
      <c r="L5058" s="13"/>
      <c r="M5058" s="13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5"/>
      <c r="AD5058" s="48"/>
    </row>
    <row r="5059" spans="1:30">
      <c r="A5059" s="99" t="s">
        <v>653</v>
      </c>
      <c r="B5059" s="91"/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106" t="s">
        <v>0</v>
      </c>
      <c r="B5060" s="92" t="s">
        <v>218</v>
      </c>
      <c r="C5060" s="50" t="s">
        <v>241</v>
      </c>
      <c r="D5060" s="11">
        <v>95</v>
      </c>
      <c r="E5060" s="11">
        <v>0</v>
      </c>
      <c r="F5060" s="11">
        <v>0</v>
      </c>
      <c r="G5060" s="11">
        <v>0</v>
      </c>
      <c r="H5060" s="11">
        <v>0</v>
      </c>
      <c r="I5060" s="51">
        <v>40</v>
      </c>
      <c r="J5060" s="51">
        <v>70</v>
      </c>
      <c r="K5060" s="51">
        <v>0</v>
      </c>
      <c r="L5060" s="51">
        <v>0</v>
      </c>
      <c r="M5060" s="51">
        <v>0</v>
      </c>
      <c r="N5060" s="52">
        <f>D5060*$D$3</f>
        <v>190</v>
      </c>
      <c r="O5060" s="52">
        <f>E5060*$E$3</f>
        <v>0</v>
      </c>
      <c r="P5060" s="52">
        <f>F5060*$F$3</f>
        <v>0</v>
      </c>
      <c r="Q5060" s="52">
        <f>G5060*$G$3</f>
        <v>0</v>
      </c>
      <c r="R5060" s="52">
        <f>H5060*$H$3</f>
        <v>0</v>
      </c>
      <c r="S5060" s="52">
        <f>(N5060/100)*(I5060*$I$3)+(N5060/100)*(J5060*$J$3)</f>
        <v>418</v>
      </c>
      <c r="T5060" s="52">
        <f>(O5060/100)*(K5060*$K$3)</f>
        <v>0</v>
      </c>
      <c r="U5060" s="52">
        <f>(P5060/100)*(K5060*$K$3)+(P5060/100)*(L5060*$L$3)</f>
        <v>0</v>
      </c>
      <c r="V5060" s="52">
        <f>(Q5060/100)*(L5060*$L$3)</f>
        <v>0</v>
      </c>
      <c r="W5060" s="52">
        <f>(R5060/100)*(K5060*$K$3)+(R5060/100)*(L5060*$L$3)</f>
        <v>0</v>
      </c>
      <c r="X5060" s="52">
        <f>N5060+S5060</f>
        <v>608</v>
      </c>
      <c r="Y5060" s="52">
        <f>O5060+T5060</f>
        <v>0</v>
      </c>
      <c r="Z5060" s="52">
        <f>P5060+U5060</f>
        <v>0</v>
      </c>
      <c r="AA5060" s="52">
        <f>Q5060+V5060</f>
        <v>0</v>
      </c>
      <c r="AB5060" s="52">
        <f>R5060+W5060</f>
        <v>0</v>
      </c>
      <c r="AC5060" s="53">
        <f>ROUND(X5060+Y5060+Z5060+AA5060+AB5060,1)</f>
        <v>608</v>
      </c>
      <c r="AD5060" s="117"/>
    </row>
    <row r="5061" spans="1:30">
      <c r="A5061" s="99" t="s">
        <v>800</v>
      </c>
      <c r="B5061" s="93">
        <v>20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801</v>
      </c>
      <c r="B5062" s="93">
        <v>20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802</v>
      </c>
      <c r="B5063" s="93">
        <v>0</v>
      </c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99" t="s">
        <v>803</v>
      </c>
      <c r="B5064" s="93">
        <v>0</v>
      </c>
      <c r="C5064" s="21"/>
      <c r="D5064" s="12"/>
      <c r="E5064" s="12"/>
      <c r="F5064" s="12"/>
      <c r="G5064" s="12"/>
      <c r="H5064" s="12"/>
      <c r="I5064" s="13"/>
      <c r="J5064" s="13"/>
      <c r="K5064" s="13"/>
      <c r="L5064" s="13"/>
      <c r="M5064" s="13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5"/>
      <c r="AD5064" s="48"/>
    </row>
    <row r="5065" spans="1:30">
      <c r="A5065" s="99" t="s">
        <v>653</v>
      </c>
      <c r="B5065" s="93"/>
      <c r="C5065" s="21"/>
      <c r="D5065" s="12"/>
      <c r="E5065" s="12"/>
      <c r="F5065" s="12"/>
      <c r="G5065" s="12"/>
      <c r="H5065" s="12"/>
      <c r="I5065" s="13"/>
      <c r="J5065" s="13"/>
      <c r="K5065" s="13"/>
      <c r="L5065" s="13"/>
      <c r="M5065" s="13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5"/>
      <c r="AD5065" s="48"/>
    </row>
    <row r="5066" spans="1:30">
      <c r="A5066" s="106" t="s">
        <v>0</v>
      </c>
      <c r="B5066" s="108" t="s">
        <v>220</v>
      </c>
      <c r="C5066" s="50" t="s">
        <v>241</v>
      </c>
      <c r="D5066" s="11">
        <v>110</v>
      </c>
      <c r="E5066" s="11">
        <v>0</v>
      </c>
      <c r="F5066" s="11">
        <v>0</v>
      </c>
      <c r="G5066" s="11">
        <v>0</v>
      </c>
      <c r="H5066" s="11">
        <v>0</v>
      </c>
      <c r="I5066" s="51">
        <v>80</v>
      </c>
      <c r="J5066" s="51">
        <v>10</v>
      </c>
      <c r="K5066" s="51">
        <v>0</v>
      </c>
      <c r="L5066" s="51">
        <v>0</v>
      </c>
      <c r="M5066" s="51">
        <v>0</v>
      </c>
      <c r="N5066" s="52">
        <f>D5066*$D$3</f>
        <v>220</v>
      </c>
      <c r="O5066" s="52">
        <f>E5066*$E$3</f>
        <v>0</v>
      </c>
      <c r="P5066" s="52">
        <f>F5066*$F$3</f>
        <v>0</v>
      </c>
      <c r="Q5066" s="52">
        <f>G5066*$G$3</f>
        <v>0</v>
      </c>
      <c r="R5066" s="52">
        <f>H5066*$H$3</f>
        <v>0</v>
      </c>
      <c r="S5066" s="52">
        <f>(N5066/100)*(I5066*$I$3)+(N5066/100)*(J5066*$J$3)</f>
        <v>396</v>
      </c>
      <c r="T5066" s="52">
        <f>(O5066/100)*(K5066*$K$3)</f>
        <v>0</v>
      </c>
      <c r="U5066" s="52">
        <f>(P5066/100)*(K5066*$K$3)+(P5066/100)*(L5066*$L$3)</f>
        <v>0</v>
      </c>
      <c r="V5066" s="52">
        <f>(Q5066/100)*(L5066*$L$3)</f>
        <v>0</v>
      </c>
      <c r="W5066" s="52">
        <f>(R5066/100)*(K5066*$K$3)+(R5066/100)*(L5066*$L$3)</f>
        <v>0</v>
      </c>
      <c r="X5066" s="52">
        <f>N5066+S5066</f>
        <v>616</v>
      </c>
      <c r="Y5066" s="52">
        <f>O5066+T5066</f>
        <v>0</v>
      </c>
      <c r="Z5066" s="52">
        <f>P5066+U5066</f>
        <v>0</v>
      </c>
      <c r="AA5066" s="52">
        <f>Q5066+V5066</f>
        <v>0</v>
      </c>
      <c r="AB5066" s="52">
        <f>R5066+W5066</f>
        <v>0</v>
      </c>
      <c r="AC5066" s="53">
        <f>ROUND(X5066+Y5066+Z5066+AA5066+AB5066,1)</f>
        <v>616</v>
      </c>
      <c r="AD5066" s="117"/>
    </row>
    <row r="5067" spans="1:30">
      <c r="A5067" s="99" t="s">
        <v>800</v>
      </c>
      <c r="B5067" s="91">
        <v>50</v>
      </c>
      <c r="C5067" s="21"/>
      <c r="D5067" s="12"/>
      <c r="E5067" s="12"/>
      <c r="F5067" s="12"/>
      <c r="G5067" s="12"/>
      <c r="H5067" s="12"/>
      <c r="I5067" s="13"/>
      <c r="J5067" s="13"/>
      <c r="K5067" s="13"/>
      <c r="L5067" s="13"/>
      <c r="M5067" s="13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5"/>
      <c r="AD5067" s="48"/>
    </row>
    <row r="5068" spans="1:30">
      <c r="A5068" s="99" t="s">
        <v>801</v>
      </c>
      <c r="B5068" s="91">
        <v>20</v>
      </c>
      <c r="C5068" s="21"/>
      <c r="D5068" s="12"/>
      <c r="E5068" s="12"/>
      <c r="F5068" s="12"/>
      <c r="G5068" s="12"/>
      <c r="H5068" s="12"/>
      <c r="I5068" s="13"/>
      <c r="J5068" s="13"/>
      <c r="K5068" s="13"/>
      <c r="L5068" s="13"/>
      <c r="M5068" s="13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5"/>
      <c r="AD5068" s="48"/>
    </row>
    <row r="5069" spans="1:30">
      <c r="A5069" s="99" t="s">
        <v>802</v>
      </c>
      <c r="B5069" s="91">
        <v>0</v>
      </c>
      <c r="C5069" s="21"/>
      <c r="D5069" s="12"/>
      <c r="E5069" s="12"/>
      <c r="F5069" s="12"/>
      <c r="G5069" s="12"/>
      <c r="H5069" s="12"/>
      <c r="I5069" s="13"/>
      <c r="J5069" s="13"/>
      <c r="K5069" s="13"/>
      <c r="L5069" s="13"/>
      <c r="M5069" s="13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5"/>
      <c r="AD5069" s="48"/>
    </row>
    <row r="5070" spans="1:30">
      <c r="A5070" s="99" t="s">
        <v>803</v>
      </c>
      <c r="B5070" s="91">
        <v>0</v>
      </c>
      <c r="C5070" s="21"/>
      <c r="D5070" s="12"/>
      <c r="E5070" s="12"/>
      <c r="F5070" s="12"/>
      <c r="G5070" s="12"/>
      <c r="H5070" s="12"/>
      <c r="I5070" s="13"/>
      <c r="J5070" s="13"/>
      <c r="K5070" s="13"/>
      <c r="L5070" s="13"/>
      <c r="M5070" s="13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5"/>
      <c r="AD5070" s="48"/>
    </row>
    <row r="5071" spans="1:30">
      <c r="A5071" s="99" t="s">
        <v>653</v>
      </c>
      <c r="B5071" s="91"/>
      <c r="C5071" s="21"/>
      <c r="D5071" s="12"/>
      <c r="E5071" s="12"/>
      <c r="F5071" s="12"/>
      <c r="G5071" s="12"/>
      <c r="H5071" s="12"/>
      <c r="I5071" s="13"/>
      <c r="J5071" s="13"/>
      <c r="K5071" s="13"/>
      <c r="L5071" s="13"/>
      <c r="M5071" s="13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5"/>
      <c r="AD5071" s="48"/>
    </row>
    <row r="5072" spans="1:30">
      <c r="A5072" s="107"/>
      <c r="B5072" s="149" t="s">
        <v>221</v>
      </c>
      <c r="C5072" s="149"/>
      <c r="D5072" s="149"/>
      <c r="E5072" s="149"/>
      <c r="F5072" s="149"/>
      <c r="G5072" s="149"/>
      <c r="H5072" s="149"/>
      <c r="I5072" s="149"/>
      <c r="J5072" s="149"/>
      <c r="K5072" s="149"/>
      <c r="L5072" s="149"/>
      <c r="M5072" s="149"/>
      <c r="N5072" s="149"/>
      <c r="O5072" s="149"/>
      <c r="P5072" s="149"/>
      <c r="Q5072" s="149"/>
      <c r="R5072" s="149"/>
      <c r="S5072" s="149"/>
      <c r="T5072" s="149"/>
      <c r="U5072" s="149"/>
      <c r="V5072" s="149"/>
      <c r="W5072" s="149"/>
      <c r="X5072" s="149"/>
      <c r="Y5072" s="149"/>
      <c r="Z5072" s="149"/>
      <c r="AA5072" s="149"/>
      <c r="AB5072" s="149"/>
      <c r="AC5072" s="18">
        <v>600</v>
      </c>
      <c r="AD5072" s="18"/>
    </row>
    <row r="5073" spans="1:30">
      <c r="A5073" s="106" t="s">
        <v>0</v>
      </c>
      <c r="B5073" s="87" t="s">
        <v>349</v>
      </c>
      <c r="C5073" s="21" t="s">
        <v>243</v>
      </c>
      <c r="D5073" s="12">
        <v>104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35</v>
      </c>
      <c r="K5073" s="13">
        <v>0</v>
      </c>
      <c r="L5073" s="13">
        <v>0</v>
      </c>
      <c r="M5073" s="13">
        <v>0</v>
      </c>
      <c r="N5073" s="14">
        <f>D5073*$D$3</f>
        <v>208</v>
      </c>
      <c r="O5073" s="14">
        <f>E5073*$E$3</f>
        <v>0</v>
      </c>
      <c r="P5073" s="14">
        <f>F5073*$F$3</f>
        <v>0</v>
      </c>
      <c r="Q5073" s="14">
        <f>G5073*$G$3</f>
        <v>0</v>
      </c>
      <c r="R5073" s="14">
        <f>H5073*$H$3</f>
        <v>0</v>
      </c>
      <c r="S5073" s="14">
        <f>(N5073/100)*(I5073*$I$3)+(N5073/100)*(J5073*$J$3)</f>
        <v>395.20000000000005</v>
      </c>
      <c r="T5073" s="14">
        <f>(O5073/100)*(K5073*$K$3)</f>
        <v>0</v>
      </c>
      <c r="U5073" s="14">
        <f>(P5073/100)*(K5073*$K$3)+(P5073/100)*(L5073*$L$3)</f>
        <v>0</v>
      </c>
      <c r="V5073" s="14">
        <f>(Q5073/100)*(L5073*$L$3)</f>
        <v>0</v>
      </c>
      <c r="W5073" s="14">
        <f>(R5073/100)*(K5073*$K$3)+(R5073/100)*(L5073*$L$3)</f>
        <v>0</v>
      </c>
      <c r="X5073" s="14">
        <f>N5073+S5073</f>
        <v>603.20000000000005</v>
      </c>
      <c r="Y5073" s="14">
        <f>O5073+T5073</f>
        <v>0</v>
      </c>
      <c r="Z5073" s="14">
        <f>P5073+U5073</f>
        <v>0</v>
      </c>
      <c r="AA5073" s="14">
        <f>Q5073+V5073</f>
        <v>0</v>
      </c>
      <c r="AB5073" s="14">
        <f>R5073+W5073</f>
        <v>0</v>
      </c>
      <c r="AC5073" s="15">
        <f>ROUND(X5073+Y5073+Z5073+AA5073+AB5073,1)</f>
        <v>603.20000000000005</v>
      </c>
      <c r="AD5073" s="48"/>
    </row>
    <row r="5074" spans="1:30">
      <c r="A5074" s="99" t="s">
        <v>800</v>
      </c>
      <c r="B5074" s="87">
        <v>10</v>
      </c>
      <c r="C5074" s="21"/>
      <c r="D5074" s="12"/>
      <c r="E5074" s="12"/>
      <c r="F5074" s="12"/>
      <c r="G5074" s="12"/>
      <c r="H5074" s="12"/>
      <c r="I5074" s="13"/>
      <c r="J5074" s="13"/>
      <c r="K5074" s="13"/>
      <c r="L5074" s="13"/>
      <c r="M5074" s="13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5"/>
      <c r="AD5074" s="48"/>
    </row>
    <row r="5075" spans="1:30">
      <c r="A5075" s="99" t="s">
        <v>801</v>
      </c>
      <c r="B5075" s="87">
        <v>8</v>
      </c>
      <c r="C5075" s="21"/>
      <c r="D5075" s="12"/>
      <c r="E5075" s="12"/>
      <c r="F5075" s="12"/>
      <c r="G5075" s="12"/>
      <c r="H5075" s="12"/>
      <c r="I5075" s="13"/>
      <c r="J5075" s="13"/>
      <c r="K5075" s="13"/>
      <c r="L5075" s="13"/>
      <c r="M5075" s="13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5"/>
      <c r="AD5075" s="48"/>
    </row>
    <row r="5076" spans="1:30">
      <c r="A5076" s="99" t="s">
        <v>802</v>
      </c>
      <c r="B5076" s="87">
        <v>0</v>
      </c>
      <c r="C5076" s="21"/>
      <c r="D5076" s="12"/>
      <c r="E5076" s="12"/>
      <c r="F5076" s="12"/>
      <c r="G5076" s="12"/>
      <c r="H5076" s="12"/>
      <c r="I5076" s="13"/>
      <c r="J5076" s="13"/>
      <c r="K5076" s="13"/>
      <c r="L5076" s="13"/>
      <c r="M5076" s="13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5"/>
      <c r="AD5076" s="48"/>
    </row>
    <row r="5077" spans="1:30">
      <c r="A5077" s="99" t="s">
        <v>803</v>
      </c>
      <c r="B5077" s="87">
        <v>0</v>
      </c>
      <c r="C5077" s="21"/>
      <c r="D5077" s="12"/>
      <c r="E5077" s="12"/>
      <c r="F5077" s="12"/>
      <c r="G5077" s="12"/>
      <c r="H5077" s="12"/>
      <c r="I5077" s="13"/>
      <c r="J5077" s="13"/>
      <c r="K5077" s="13"/>
      <c r="L5077" s="13"/>
      <c r="M5077" s="13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5"/>
      <c r="AD5077" s="48"/>
    </row>
    <row r="5078" spans="1:30">
      <c r="A5078" s="99" t="s">
        <v>653</v>
      </c>
      <c r="B5078" s="87"/>
      <c r="C5078" s="21"/>
      <c r="D5078" s="12"/>
      <c r="E5078" s="12"/>
      <c r="F5078" s="12"/>
      <c r="G5078" s="12"/>
      <c r="H5078" s="12"/>
      <c r="I5078" s="13"/>
      <c r="J5078" s="13"/>
      <c r="K5078" s="13"/>
      <c r="L5078" s="13"/>
      <c r="M5078" s="13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5"/>
      <c r="AD5078" s="48"/>
    </row>
    <row r="5079" spans="1:30">
      <c r="A5079" s="106" t="s">
        <v>0</v>
      </c>
      <c r="B5079" s="116" t="s">
        <v>350</v>
      </c>
      <c r="C5079" s="50" t="s">
        <v>243</v>
      </c>
      <c r="D5079" s="11">
        <v>106</v>
      </c>
      <c r="E5079" s="11">
        <v>0</v>
      </c>
      <c r="F5079" s="11">
        <v>0</v>
      </c>
      <c r="G5079" s="11">
        <v>0</v>
      </c>
      <c r="H5079" s="11">
        <v>0</v>
      </c>
      <c r="I5079" s="51">
        <v>60</v>
      </c>
      <c r="J5079" s="51">
        <v>35</v>
      </c>
      <c r="K5079" s="51">
        <v>0</v>
      </c>
      <c r="L5079" s="51">
        <v>0</v>
      </c>
      <c r="M5079" s="51">
        <v>0</v>
      </c>
      <c r="N5079" s="52">
        <f>D5079*$D$3</f>
        <v>212</v>
      </c>
      <c r="O5079" s="52">
        <f>E5079*$E$3</f>
        <v>0</v>
      </c>
      <c r="P5079" s="52">
        <f>F5079*$F$3</f>
        <v>0</v>
      </c>
      <c r="Q5079" s="52">
        <f>G5079*$G$3</f>
        <v>0</v>
      </c>
      <c r="R5079" s="52">
        <f>H5079*$H$3</f>
        <v>0</v>
      </c>
      <c r="S5079" s="52">
        <f>(N5079/100)*(I5079*$I$3)+(N5079/100)*(J5079*$J$3)</f>
        <v>402.8</v>
      </c>
      <c r="T5079" s="52">
        <f>(O5079/100)*(K5079*$K$3)</f>
        <v>0</v>
      </c>
      <c r="U5079" s="52">
        <f>(P5079/100)*(K5079*$K$3)+(P5079/100)*(L5079*$L$3)</f>
        <v>0</v>
      </c>
      <c r="V5079" s="52">
        <f>(Q5079/100)*(L5079*$L$3)</f>
        <v>0</v>
      </c>
      <c r="W5079" s="52">
        <f>(R5079/100)*(K5079*$K$3)+(R5079/100)*(L5079*$L$3)</f>
        <v>0</v>
      </c>
      <c r="X5079" s="52">
        <f>N5079+S5079</f>
        <v>614.79999999999995</v>
      </c>
      <c r="Y5079" s="52">
        <f>O5079+T5079</f>
        <v>0</v>
      </c>
      <c r="Z5079" s="52">
        <f>P5079+U5079</f>
        <v>0</v>
      </c>
      <c r="AA5079" s="52">
        <f>Q5079+V5079</f>
        <v>0</v>
      </c>
      <c r="AB5079" s="52">
        <f>R5079+W5079</f>
        <v>0</v>
      </c>
      <c r="AC5079" s="53">
        <f>ROUND(X5079+Y5079+Z5079+AA5079+AB5079,1)</f>
        <v>614.79999999999995</v>
      </c>
      <c r="AD5079" s="117"/>
    </row>
    <row r="5080" spans="1:30">
      <c r="A5080" s="99" t="s">
        <v>800</v>
      </c>
      <c r="B5080" s="87">
        <v>16</v>
      </c>
      <c r="C5080" s="21"/>
      <c r="D5080" s="12"/>
      <c r="E5080" s="12"/>
      <c r="F5080" s="12"/>
      <c r="G5080" s="12"/>
      <c r="H5080" s="12"/>
      <c r="I5080" s="13"/>
      <c r="J5080" s="13"/>
      <c r="K5080" s="13"/>
      <c r="L5080" s="13"/>
      <c r="M5080" s="13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5"/>
      <c r="AD5080" s="48"/>
    </row>
    <row r="5081" spans="1:30">
      <c r="A5081" s="99" t="s">
        <v>801</v>
      </c>
      <c r="B5081" s="87">
        <v>10</v>
      </c>
      <c r="C5081" s="21"/>
      <c r="D5081" s="12"/>
      <c r="E5081" s="12"/>
      <c r="F5081" s="12"/>
      <c r="G5081" s="12"/>
      <c r="H5081" s="12"/>
      <c r="I5081" s="13"/>
      <c r="J5081" s="13"/>
      <c r="K5081" s="13"/>
      <c r="L5081" s="13"/>
      <c r="M5081" s="13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5"/>
      <c r="AD5081" s="48"/>
    </row>
    <row r="5082" spans="1:30">
      <c r="A5082" s="99" t="s">
        <v>802</v>
      </c>
      <c r="B5082" s="87">
        <v>0</v>
      </c>
      <c r="C5082" s="21"/>
      <c r="D5082" s="12"/>
      <c r="E5082" s="12"/>
      <c r="F5082" s="12"/>
      <c r="G5082" s="12"/>
      <c r="H5082" s="12"/>
      <c r="I5082" s="13"/>
      <c r="J5082" s="13"/>
      <c r="K5082" s="13"/>
      <c r="L5082" s="13"/>
      <c r="M5082" s="13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5"/>
      <c r="AD5082" s="48"/>
    </row>
    <row r="5083" spans="1:30">
      <c r="A5083" s="99" t="s">
        <v>803</v>
      </c>
      <c r="B5083" s="87">
        <v>0</v>
      </c>
      <c r="C5083" s="21"/>
      <c r="D5083" s="12"/>
      <c r="E5083" s="12"/>
      <c r="F5083" s="12"/>
      <c r="G5083" s="12"/>
      <c r="H5083" s="12"/>
      <c r="I5083" s="13"/>
      <c r="J5083" s="13"/>
      <c r="K5083" s="13"/>
      <c r="L5083" s="13"/>
      <c r="M5083" s="13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5"/>
      <c r="AD5083" s="48"/>
    </row>
    <row r="5084" spans="1:30">
      <c r="A5084" s="99" t="s">
        <v>653</v>
      </c>
      <c r="B5084" s="87"/>
      <c r="C5084" s="21"/>
      <c r="D5084" s="12"/>
      <c r="E5084" s="12"/>
      <c r="F5084" s="12"/>
      <c r="G5084" s="12"/>
      <c r="H5084" s="12"/>
      <c r="I5084" s="13"/>
      <c r="J5084" s="13"/>
      <c r="K5084" s="13"/>
      <c r="L5084" s="13"/>
      <c r="M5084" s="13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5"/>
      <c r="AD5084" s="48"/>
    </row>
    <row r="5085" spans="1:30">
      <c r="A5085" s="106" t="s">
        <v>0</v>
      </c>
      <c r="B5085" s="116" t="s">
        <v>222</v>
      </c>
      <c r="C5085" s="50" t="s">
        <v>243</v>
      </c>
      <c r="D5085" s="11">
        <v>103</v>
      </c>
      <c r="E5085" s="11">
        <v>0</v>
      </c>
      <c r="F5085" s="11">
        <v>0</v>
      </c>
      <c r="G5085" s="11">
        <v>0</v>
      </c>
      <c r="H5085" s="11">
        <v>0</v>
      </c>
      <c r="I5085" s="51">
        <v>60</v>
      </c>
      <c r="J5085" s="51">
        <v>40</v>
      </c>
      <c r="K5085" s="51">
        <v>0</v>
      </c>
      <c r="L5085" s="51">
        <v>0</v>
      </c>
      <c r="M5085" s="51">
        <v>0</v>
      </c>
      <c r="N5085" s="52">
        <f>D5085*$D$3</f>
        <v>206</v>
      </c>
      <c r="O5085" s="52">
        <f>E5085*$E$3</f>
        <v>0</v>
      </c>
      <c r="P5085" s="52">
        <f>F5085*$F$3</f>
        <v>0</v>
      </c>
      <c r="Q5085" s="52">
        <f>G5085*$G$3</f>
        <v>0</v>
      </c>
      <c r="R5085" s="52">
        <f>H5085*$H$3</f>
        <v>0</v>
      </c>
      <c r="S5085" s="52">
        <f>(N5085/100)*(I5085*$I$3)+(N5085/100)*(J5085*$J$3)</f>
        <v>412</v>
      </c>
      <c r="T5085" s="52">
        <f>(O5085/100)*(K5085*$K$3)</f>
        <v>0</v>
      </c>
      <c r="U5085" s="52">
        <f>(P5085/100)*(K5085*$K$3)+(P5085/100)*(L5085*$L$3)</f>
        <v>0</v>
      </c>
      <c r="V5085" s="52">
        <f>(Q5085/100)*(L5085*$L$3)</f>
        <v>0</v>
      </c>
      <c r="W5085" s="52">
        <f>(R5085/100)*(K5085*$K$3)+(R5085/100)*(L5085*$L$3)</f>
        <v>0</v>
      </c>
      <c r="X5085" s="52">
        <f>N5085+S5085</f>
        <v>618</v>
      </c>
      <c r="Y5085" s="52">
        <f>O5085+T5085</f>
        <v>0</v>
      </c>
      <c r="Z5085" s="52">
        <f>P5085+U5085</f>
        <v>0</v>
      </c>
      <c r="AA5085" s="52">
        <f>Q5085+V5085</f>
        <v>0</v>
      </c>
      <c r="AB5085" s="52">
        <f>R5085+W5085</f>
        <v>0</v>
      </c>
      <c r="AC5085" s="53">
        <f>ROUND(X5085+Y5085+Z5085+AA5085+AB5085,1)</f>
        <v>618</v>
      </c>
      <c r="AD5085" s="117"/>
    </row>
    <row r="5086" spans="1:30">
      <c r="A5086" s="99" t="s">
        <v>800</v>
      </c>
      <c r="B5086" s="87">
        <v>30</v>
      </c>
      <c r="C5086" s="21"/>
      <c r="D5086" s="12"/>
      <c r="E5086" s="12"/>
      <c r="F5086" s="12"/>
      <c r="G5086" s="12"/>
      <c r="H5086" s="12"/>
      <c r="I5086" s="13"/>
      <c r="J5086" s="13"/>
      <c r="K5086" s="13"/>
      <c r="L5086" s="13"/>
      <c r="M5086" s="13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5"/>
      <c r="AD5086" s="48"/>
    </row>
    <row r="5087" spans="1:30">
      <c r="A5087" s="99" t="s">
        <v>801</v>
      </c>
      <c r="B5087" s="87">
        <v>10</v>
      </c>
      <c r="C5087" s="21"/>
      <c r="D5087" s="12"/>
      <c r="E5087" s="12"/>
      <c r="F5087" s="12"/>
      <c r="G5087" s="12"/>
      <c r="H5087" s="12"/>
      <c r="I5087" s="13"/>
      <c r="J5087" s="13"/>
      <c r="K5087" s="13"/>
      <c r="L5087" s="13"/>
      <c r="M5087" s="13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5"/>
      <c r="AD5087" s="48"/>
    </row>
    <row r="5088" spans="1:30">
      <c r="A5088" s="99" t="s">
        <v>802</v>
      </c>
      <c r="B5088" s="87">
        <v>0</v>
      </c>
      <c r="C5088" s="21"/>
      <c r="D5088" s="12"/>
      <c r="E5088" s="12"/>
      <c r="F5088" s="12"/>
      <c r="G5088" s="12"/>
      <c r="H5088" s="12"/>
      <c r="I5088" s="13"/>
      <c r="J5088" s="13"/>
      <c r="K5088" s="13"/>
      <c r="L5088" s="13"/>
      <c r="M5088" s="13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5"/>
      <c r="AD5088" s="48"/>
    </row>
    <row r="5089" spans="1:30">
      <c r="A5089" s="99" t="s">
        <v>803</v>
      </c>
      <c r="B5089" s="87">
        <v>0</v>
      </c>
      <c r="C5089" s="21"/>
      <c r="D5089" s="12"/>
      <c r="E5089" s="12"/>
      <c r="F5089" s="12"/>
      <c r="G5089" s="12"/>
      <c r="H5089" s="12"/>
      <c r="I5089" s="13"/>
      <c r="J5089" s="13"/>
      <c r="K5089" s="13"/>
      <c r="L5089" s="13"/>
      <c r="M5089" s="13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5"/>
      <c r="AD5089" s="48"/>
    </row>
    <row r="5090" spans="1:30">
      <c r="A5090" s="99" t="s">
        <v>653</v>
      </c>
      <c r="B5090" s="87"/>
      <c r="C5090" s="21"/>
      <c r="D5090" s="12"/>
      <c r="E5090" s="12"/>
      <c r="F5090" s="12"/>
      <c r="G5090" s="12"/>
      <c r="H5090" s="12"/>
      <c r="I5090" s="13"/>
      <c r="J5090" s="13"/>
      <c r="K5090" s="13"/>
      <c r="L5090" s="13"/>
      <c r="M5090" s="13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5"/>
      <c r="AD5090" s="48"/>
    </row>
    <row r="5091" spans="1:30">
      <c r="A5091" s="106" t="s">
        <v>0</v>
      </c>
      <c r="B5091" s="108" t="s">
        <v>223</v>
      </c>
      <c r="C5091" s="50" t="s">
        <v>241</v>
      </c>
      <c r="D5091" s="11">
        <v>100</v>
      </c>
      <c r="E5091" s="11">
        <v>0</v>
      </c>
      <c r="F5091" s="11">
        <v>0</v>
      </c>
      <c r="G5091" s="11">
        <v>0</v>
      </c>
      <c r="H5091" s="11">
        <v>0</v>
      </c>
      <c r="I5091" s="51">
        <v>80</v>
      </c>
      <c r="J5091" s="51">
        <v>20</v>
      </c>
      <c r="K5091" s="51">
        <v>0</v>
      </c>
      <c r="L5091" s="51">
        <v>0</v>
      </c>
      <c r="M5091" s="51">
        <v>0</v>
      </c>
      <c r="N5091" s="52">
        <f>D5091*$D$3</f>
        <v>200</v>
      </c>
      <c r="O5091" s="52">
        <f>E5091*$E$3</f>
        <v>0</v>
      </c>
      <c r="P5091" s="52">
        <f>F5091*$F$3</f>
        <v>0</v>
      </c>
      <c r="Q5091" s="52">
        <f>G5091*$G$3</f>
        <v>0</v>
      </c>
      <c r="R5091" s="52">
        <f>H5091*$H$3</f>
        <v>0</v>
      </c>
      <c r="S5091" s="52">
        <f>(N5091/100)*(I5091*$I$3)+(N5091/100)*(J5091*$J$3)</f>
        <v>400</v>
      </c>
      <c r="T5091" s="52">
        <f>(O5091/100)*(K5091*$K$3)</f>
        <v>0</v>
      </c>
      <c r="U5091" s="52">
        <f>(P5091/100)*(K5091*$K$3)+(P5091/100)*(L5091*$L$3)</f>
        <v>0</v>
      </c>
      <c r="V5091" s="52">
        <f>(Q5091/100)*(L5091*$L$3)</f>
        <v>0</v>
      </c>
      <c r="W5091" s="52">
        <f>(R5091/100)*(K5091*$K$3)+(R5091/100)*(L5091*$L$3)</f>
        <v>0</v>
      </c>
      <c r="X5091" s="52">
        <f>N5091+S5091</f>
        <v>600</v>
      </c>
      <c r="Y5091" s="52">
        <f>O5091+T5091</f>
        <v>0</v>
      </c>
      <c r="Z5091" s="52">
        <f>P5091+U5091</f>
        <v>0</v>
      </c>
      <c r="AA5091" s="52">
        <f>Q5091+V5091</f>
        <v>0</v>
      </c>
      <c r="AB5091" s="52">
        <f>R5091+W5091</f>
        <v>0</v>
      </c>
      <c r="AC5091" s="53">
        <f>ROUND(X5091+Y5091+Z5091+AA5091+AB5091,1)</f>
        <v>600</v>
      </c>
      <c r="AD5091" s="117"/>
    </row>
    <row r="5092" spans="1:30">
      <c r="A5092" s="99" t="s">
        <v>800</v>
      </c>
      <c r="B5092" s="91">
        <v>32</v>
      </c>
      <c r="C5092" s="21"/>
      <c r="D5092" s="12"/>
      <c r="E5092" s="12"/>
      <c r="F5092" s="12"/>
      <c r="G5092" s="12"/>
      <c r="H5092" s="12"/>
      <c r="I5092" s="13"/>
      <c r="J5092" s="13"/>
      <c r="K5092" s="13"/>
      <c r="L5092" s="13"/>
      <c r="M5092" s="13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5"/>
      <c r="AD5092" s="48"/>
    </row>
    <row r="5093" spans="1:30">
      <c r="A5093" s="99" t="s">
        <v>801</v>
      </c>
      <c r="B5093" s="91">
        <v>10</v>
      </c>
      <c r="C5093" s="21"/>
      <c r="D5093" s="12"/>
      <c r="E5093" s="12"/>
      <c r="F5093" s="12"/>
      <c r="G5093" s="12"/>
      <c r="H5093" s="12"/>
      <c r="I5093" s="13"/>
      <c r="J5093" s="13"/>
      <c r="K5093" s="13"/>
      <c r="L5093" s="13"/>
      <c r="M5093" s="13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5"/>
      <c r="AD5093" s="48"/>
    </row>
    <row r="5094" spans="1:30">
      <c r="A5094" s="99" t="s">
        <v>802</v>
      </c>
      <c r="B5094" s="91">
        <v>0</v>
      </c>
      <c r="C5094" s="21"/>
      <c r="D5094" s="12"/>
      <c r="E5094" s="12"/>
      <c r="F5094" s="12"/>
      <c r="G5094" s="12"/>
      <c r="H5094" s="12"/>
      <c r="I5094" s="13"/>
      <c r="J5094" s="13"/>
      <c r="K5094" s="13"/>
      <c r="L5094" s="13"/>
      <c r="M5094" s="13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5"/>
      <c r="AD5094" s="48"/>
    </row>
    <row r="5095" spans="1:30">
      <c r="A5095" s="99" t="s">
        <v>803</v>
      </c>
      <c r="B5095" s="91">
        <v>0</v>
      </c>
      <c r="C5095" s="21"/>
      <c r="D5095" s="12"/>
      <c r="E5095" s="12"/>
      <c r="F5095" s="12"/>
      <c r="G5095" s="12"/>
      <c r="H5095" s="12"/>
      <c r="I5095" s="13"/>
      <c r="J5095" s="13"/>
      <c r="K5095" s="13"/>
      <c r="L5095" s="13"/>
      <c r="M5095" s="13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5"/>
      <c r="AD5095" s="48"/>
    </row>
    <row r="5096" spans="1:30">
      <c r="A5096" s="99" t="s">
        <v>653</v>
      </c>
      <c r="B5096" s="91"/>
      <c r="C5096" s="21"/>
      <c r="D5096" s="12"/>
      <c r="E5096" s="12"/>
      <c r="F5096" s="12"/>
      <c r="G5096" s="12"/>
      <c r="H5096" s="12"/>
      <c r="I5096" s="13"/>
      <c r="J5096" s="13"/>
      <c r="K5096" s="13"/>
      <c r="L5096" s="13"/>
      <c r="M5096" s="13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5"/>
      <c r="AD5096" s="48"/>
    </row>
    <row r="5097" spans="1:30">
      <c r="A5097" s="106" t="s">
        <v>0</v>
      </c>
      <c r="B5097" s="92" t="s">
        <v>224</v>
      </c>
      <c r="C5097" s="50" t="s">
        <v>241</v>
      </c>
      <c r="D5097" s="11">
        <v>96</v>
      </c>
      <c r="E5097" s="11">
        <v>0</v>
      </c>
      <c r="F5097" s="11">
        <v>0</v>
      </c>
      <c r="G5097" s="11">
        <v>0</v>
      </c>
      <c r="H5097" s="11">
        <v>0</v>
      </c>
      <c r="I5097" s="51">
        <v>40</v>
      </c>
      <c r="J5097" s="51">
        <v>20</v>
      </c>
      <c r="K5097" s="51">
        <v>0</v>
      </c>
      <c r="L5097" s="51">
        <v>50</v>
      </c>
      <c r="M5097" s="51">
        <v>0</v>
      </c>
      <c r="N5097" s="52">
        <f>D5097*$D$3</f>
        <v>192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(N5097/100)*(I5097*$I$3)+(N5097/100)*(J5097*$J$3)+(N5097/100)*(L5097*$L$3)</f>
        <v>422.4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>N5097+S5097</f>
        <v>614.4</v>
      </c>
      <c r="Y5097" s="52">
        <f>O5097+T5097</f>
        <v>0</v>
      </c>
      <c r="Z5097" s="52">
        <f>P5097+U5097</f>
        <v>0</v>
      </c>
      <c r="AA5097" s="52">
        <f>Q5097+V5097</f>
        <v>0</v>
      </c>
      <c r="AB5097" s="52">
        <f>R5097+W5097</f>
        <v>0</v>
      </c>
      <c r="AC5097" s="53">
        <f>ROUND(X5097+Y5097+Z5097+AA5097+AB5097,1)</f>
        <v>614.4</v>
      </c>
      <c r="AD5097" s="117" t="s">
        <v>329</v>
      </c>
    </row>
    <row r="5098" spans="1:30">
      <c r="A5098" s="99" t="s">
        <v>800</v>
      </c>
      <c r="B5098" s="93">
        <v>18</v>
      </c>
      <c r="C5098" s="21"/>
      <c r="D5098" s="12"/>
      <c r="E5098" s="12"/>
      <c r="F5098" s="12"/>
      <c r="G5098" s="12"/>
      <c r="H5098" s="12"/>
      <c r="I5098" s="13"/>
      <c r="J5098" s="13"/>
      <c r="K5098" s="13"/>
      <c r="L5098" s="13"/>
      <c r="M5098" s="13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5"/>
      <c r="AD5098" s="48"/>
    </row>
    <row r="5099" spans="1:30">
      <c r="A5099" s="99" t="s">
        <v>801</v>
      </c>
      <c r="B5099" s="93">
        <v>12</v>
      </c>
      <c r="C5099" s="21"/>
      <c r="D5099" s="12"/>
      <c r="E5099" s="12"/>
      <c r="F5099" s="12"/>
      <c r="G5099" s="12"/>
      <c r="H5099" s="12"/>
      <c r="I5099" s="13"/>
      <c r="J5099" s="13"/>
      <c r="K5099" s="13"/>
      <c r="L5099" s="13"/>
      <c r="M5099" s="13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5"/>
      <c r="AD5099" s="48"/>
    </row>
    <row r="5100" spans="1:30">
      <c r="A5100" s="99" t="s">
        <v>802</v>
      </c>
      <c r="B5100" s="93">
        <v>0</v>
      </c>
      <c r="C5100" s="21"/>
      <c r="D5100" s="12"/>
      <c r="E5100" s="12"/>
      <c r="F5100" s="12"/>
      <c r="G5100" s="12"/>
      <c r="H5100" s="12"/>
      <c r="I5100" s="13"/>
      <c r="J5100" s="13"/>
      <c r="K5100" s="13"/>
      <c r="L5100" s="13"/>
      <c r="M5100" s="13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5"/>
      <c r="AD5100" s="48"/>
    </row>
    <row r="5101" spans="1:30">
      <c r="A5101" s="99" t="s">
        <v>803</v>
      </c>
      <c r="B5101" s="93">
        <v>10</v>
      </c>
      <c r="C5101" s="21"/>
      <c r="D5101" s="12"/>
      <c r="E5101" s="12"/>
      <c r="F5101" s="12"/>
      <c r="G5101" s="12"/>
      <c r="H5101" s="12"/>
      <c r="I5101" s="13"/>
      <c r="J5101" s="13"/>
      <c r="K5101" s="13"/>
      <c r="L5101" s="13"/>
      <c r="M5101" s="13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5"/>
      <c r="AD5101" s="48"/>
    </row>
    <row r="5102" spans="1:30">
      <c r="A5102" s="99" t="s">
        <v>653</v>
      </c>
      <c r="B5102" s="93"/>
      <c r="C5102" s="21"/>
      <c r="D5102" s="12"/>
      <c r="E5102" s="12"/>
      <c r="F5102" s="12"/>
      <c r="G5102" s="12"/>
      <c r="H5102" s="12"/>
      <c r="I5102" s="13"/>
      <c r="J5102" s="13"/>
      <c r="K5102" s="13"/>
      <c r="L5102" s="13"/>
      <c r="M5102" s="13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5"/>
      <c r="AD5102" s="48"/>
    </row>
    <row r="5103" spans="1:30">
      <c r="A5103" s="106" t="s">
        <v>0</v>
      </c>
      <c r="B5103" s="108" t="s">
        <v>225</v>
      </c>
      <c r="C5103" s="50" t="s">
        <v>241</v>
      </c>
      <c r="D5103" s="11">
        <v>95</v>
      </c>
      <c r="E5103" s="11">
        <v>0</v>
      </c>
      <c r="F5103" s="11">
        <v>0</v>
      </c>
      <c r="G5103" s="11">
        <v>0</v>
      </c>
      <c r="H5103" s="11">
        <v>0</v>
      </c>
      <c r="I5103" s="51">
        <v>15</v>
      </c>
      <c r="J5103" s="51">
        <v>15</v>
      </c>
      <c r="K5103" s="51">
        <v>0</v>
      </c>
      <c r="L5103" s="51">
        <v>0</v>
      </c>
      <c r="M5103" s="51">
        <v>0</v>
      </c>
      <c r="N5103" s="52">
        <f>D5103*$D$3</f>
        <v>190</v>
      </c>
      <c r="O5103" s="52">
        <f>E5103*$E$3</f>
        <v>0</v>
      </c>
      <c r="P5103" s="52">
        <f>F5103*$F$3</f>
        <v>0</v>
      </c>
      <c r="Q5103" s="52">
        <f>G5103*$G$3</f>
        <v>0</v>
      </c>
      <c r="R5103" s="52">
        <f>H5103*$H$3</f>
        <v>0</v>
      </c>
      <c r="S5103" s="52">
        <f>(N5103/100)*(I5103*$I$3)+(N5103/100)*(J5103*$J$3)</f>
        <v>114</v>
      </c>
      <c r="T5103" s="52">
        <f>(O5103/100)*(K5103*$K$3)</f>
        <v>0</v>
      </c>
      <c r="U5103" s="52">
        <f>(P5103/100)*(K5103*$K$3)+(P5103/100)*(L5103*$L$3)</f>
        <v>0</v>
      </c>
      <c r="V5103" s="52">
        <f>(Q5103/100)*(L5103*$L$3)</f>
        <v>0</v>
      </c>
      <c r="W5103" s="52">
        <f>(R5103/100)*(K5103*$K$3)+(R5103/100)*(L5103*$L$3)</f>
        <v>0</v>
      </c>
      <c r="X5103" s="52">
        <f>N5103+S5103</f>
        <v>304</v>
      </c>
      <c r="Y5103" s="52">
        <f>O5103+T5103</f>
        <v>0</v>
      </c>
      <c r="Z5103" s="52">
        <f>P5103+U5103</f>
        <v>0</v>
      </c>
      <c r="AA5103" s="52">
        <f>Q5103+V5103</f>
        <v>0</v>
      </c>
      <c r="AB5103" s="52">
        <f>R5103+W5103</f>
        <v>0</v>
      </c>
      <c r="AC5103" s="53">
        <f>ROUND(X5103+Y5103+Z5103+AA5103+AB5103,1)</f>
        <v>304</v>
      </c>
      <c r="AD5103" s="117" t="s">
        <v>995</v>
      </c>
    </row>
    <row r="5104" spans="1:30">
      <c r="A5104" s="99" t="s">
        <v>800</v>
      </c>
      <c r="B5104" s="91">
        <v>25</v>
      </c>
      <c r="C5104" s="21"/>
      <c r="D5104" s="12"/>
      <c r="E5104" s="12"/>
      <c r="F5104" s="12"/>
      <c r="G5104" s="12"/>
      <c r="H5104" s="12"/>
      <c r="I5104" s="13"/>
      <c r="J5104" s="13"/>
      <c r="K5104" s="13"/>
      <c r="L5104" s="13"/>
      <c r="M5104" s="13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5"/>
      <c r="AD5104" s="48"/>
    </row>
    <row r="5105" spans="1:30">
      <c r="A5105" s="99" t="s">
        <v>801</v>
      </c>
      <c r="B5105" s="91">
        <v>15</v>
      </c>
      <c r="C5105" s="21"/>
      <c r="D5105" s="12"/>
      <c r="E5105" s="12"/>
      <c r="F5105" s="12"/>
      <c r="G5105" s="12"/>
      <c r="H5105" s="12"/>
      <c r="I5105" s="13"/>
      <c r="J5105" s="13"/>
      <c r="K5105" s="13"/>
      <c r="L5105" s="13"/>
      <c r="M5105" s="13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5"/>
      <c r="AD5105" s="48"/>
    </row>
    <row r="5106" spans="1:30">
      <c r="A5106" s="99" t="s">
        <v>802</v>
      </c>
      <c r="B5106" s="91">
        <v>0</v>
      </c>
      <c r="C5106" s="21"/>
      <c r="D5106" s="12"/>
      <c r="E5106" s="12"/>
      <c r="F5106" s="12"/>
      <c r="G5106" s="12"/>
      <c r="H5106" s="12"/>
      <c r="I5106" s="13"/>
      <c r="J5106" s="13"/>
      <c r="K5106" s="13"/>
      <c r="L5106" s="13"/>
      <c r="M5106" s="13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5"/>
      <c r="AD5106" s="48"/>
    </row>
    <row r="5107" spans="1:30">
      <c r="A5107" s="99" t="s">
        <v>803</v>
      </c>
      <c r="B5107" s="91">
        <v>0</v>
      </c>
      <c r="C5107" s="21"/>
      <c r="D5107" s="12"/>
      <c r="E5107" s="12"/>
      <c r="F5107" s="12"/>
      <c r="G5107" s="12"/>
      <c r="H5107" s="12"/>
      <c r="I5107" s="13"/>
      <c r="J5107" s="13"/>
      <c r="K5107" s="13"/>
      <c r="L5107" s="13"/>
      <c r="M5107" s="13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5"/>
      <c r="AD5107" s="48"/>
    </row>
    <row r="5108" spans="1:30">
      <c r="A5108" s="99" t="s">
        <v>653</v>
      </c>
      <c r="B5108" s="91"/>
      <c r="C5108" s="21"/>
      <c r="D5108" s="12"/>
      <c r="E5108" s="12"/>
      <c r="F5108" s="12"/>
      <c r="G5108" s="12"/>
      <c r="H5108" s="12"/>
      <c r="I5108" s="13"/>
      <c r="J5108" s="13"/>
      <c r="K5108" s="13"/>
      <c r="L5108" s="13"/>
      <c r="M5108" s="13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5"/>
      <c r="AD5108" s="48"/>
    </row>
    <row r="5109" spans="1:30">
      <c r="A5109" s="106" t="s">
        <v>0</v>
      </c>
      <c r="B5109" s="92" t="s">
        <v>226</v>
      </c>
      <c r="C5109" s="50" t="s">
        <v>242</v>
      </c>
      <c r="D5109" s="11">
        <v>140</v>
      </c>
      <c r="E5109" s="11">
        <v>0</v>
      </c>
      <c r="F5109" s="11">
        <v>0</v>
      </c>
      <c r="G5109" s="11">
        <v>0</v>
      </c>
      <c r="H5109" s="11">
        <v>0</v>
      </c>
      <c r="I5109" s="51">
        <v>30</v>
      </c>
      <c r="J5109" s="51">
        <v>30</v>
      </c>
      <c r="K5109" s="51">
        <v>0</v>
      </c>
      <c r="L5109" s="51">
        <v>0</v>
      </c>
      <c r="M5109" s="51">
        <v>0</v>
      </c>
      <c r="N5109" s="52">
        <f>D5109*$D$3</f>
        <v>280</v>
      </c>
      <c r="O5109" s="52">
        <f>E5109*$E$3</f>
        <v>0</v>
      </c>
      <c r="P5109" s="52">
        <f>F5109*$F$3</f>
        <v>0</v>
      </c>
      <c r="Q5109" s="52">
        <f>G5109*$G$3</f>
        <v>0</v>
      </c>
      <c r="R5109" s="52">
        <f>H5109*$H$3</f>
        <v>0</v>
      </c>
      <c r="S5109" s="52">
        <f>(N5109/100)*(I5109*$I$3)+(N5109/100)*(J5109*$J$3)</f>
        <v>336</v>
      </c>
      <c r="T5109" s="52">
        <f>(O5109/100)*(K5109*$K$3)</f>
        <v>0</v>
      </c>
      <c r="U5109" s="52">
        <f>(P5109/100)*(K5109*$K$3)+(P5109/100)*(L5109*$L$3)</f>
        <v>0</v>
      </c>
      <c r="V5109" s="52">
        <f>(Q5109/100)*(L5109*$L$3)</f>
        <v>0</v>
      </c>
      <c r="W5109" s="52">
        <f>(R5109/100)*(K5109*$K$3)+(R5109/100)*(L5109*$L$3)</f>
        <v>0</v>
      </c>
      <c r="X5109" s="52">
        <f>N5109+S5109</f>
        <v>616</v>
      </c>
      <c r="Y5109" s="52">
        <f>O5109+T5109</f>
        <v>0</v>
      </c>
      <c r="Z5109" s="52">
        <f>P5109+U5109</f>
        <v>0</v>
      </c>
      <c r="AA5109" s="52">
        <f>Q5109+V5109</f>
        <v>0</v>
      </c>
      <c r="AB5109" s="52">
        <f>R5109+W5109</f>
        <v>0</v>
      </c>
      <c r="AC5109" s="53">
        <f>ROUND(X5109+Y5109+Z5109+AA5109+AB5109,1)</f>
        <v>616</v>
      </c>
      <c r="AD5109" s="117"/>
    </row>
    <row r="5110" spans="1:30">
      <c r="A5110" s="99" t="s">
        <v>800</v>
      </c>
      <c r="B5110" s="93">
        <v>35</v>
      </c>
      <c r="C5110" s="21"/>
      <c r="D5110" s="12"/>
      <c r="E5110" s="12"/>
      <c r="F5110" s="12"/>
      <c r="G5110" s="12"/>
      <c r="H5110" s="12"/>
      <c r="I5110" s="13"/>
      <c r="J5110" s="13"/>
      <c r="K5110" s="13"/>
      <c r="L5110" s="13"/>
      <c r="M5110" s="13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5"/>
      <c r="AD5110" s="48"/>
    </row>
    <row r="5111" spans="1:30">
      <c r="A5111" s="99" t="s">
        <v>801</v>
      </c>
      <c r="B5111" s="93">
        <v>20</v>
      </c>
      <c r="C5111" s="21"/>
      <c r="D5111" s="12"/>
      <c r="E5111" s="12"/>
      <c r="F5111" s="12"/>
      <c r="G5111" s="12"/>
      <c r="H5111" s="12"/>
      <c r="I5111" s="13"/>
      <c r="J5111" s="13"/>
      <c r="K5111" s="13"/>
      <c r="L5111" s="13"/>
      <c r="M5111" s="13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5"/>
      <c r="AD5111" s="48"/>
    </row>
    <row r="5112" spans="1:30">
      <c r="A5112" s="99" t="s">
        <v>802</v>
      </c>
      <c r="B5112" s="93">
        <v>0</v>
      </c>
      <c r="C5112" s="21"/>
      <c r="D5112" s="12"/>
      <c r="E5112" s="12"/>
      <c r="F5112" s="12"/>
      <c r="G5112" s="12"/>
      <c r="H5112" s="12"/>
      <c r="I5112" s="13"/>
      <c r="J5112" s="13"/>
      <c r="K5112" s="13"/>
      <c r="L5112" s="13"/>
      <c r="M5112" s="13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5"/>
      <c r="AD5112" s="48"/>
    </row>
    <row r="5113" spans="1:30">
      <c r="A5113" s="99" t="s">
        <v>803</v>
      </c>
      <c r="B5113" s="93">
        <v>0</v>
      </c>
      <c r="C5113" s="21"/>
      <c r="D5113" s="12"/>
      <c r="E5113" s="12"/>
      <c r="F5113" s="12"/>
      <c r="G5113" s="12"/>
      <c r="H5113" s="12"/>
      <c r="I5113" s="13"/>
      <c r="J5113" s="13"/>
      <c r="K5113" s="13"/>
      <c r="L5113" s="13"/>
      <c r="M5113" s="13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5"/>
      <c r="AD5113" s="48"/>
    </row>
    <row r="5114" spans="1:30">
      <c r="A5114" s="99" t="s">
        <v>653</v>
      </c>
      <c r="B5114" s="93"/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109"/>
      <c r="B5115" s="149" t="s">
        <v>351</v>
      </c>
      <c r="C5115" s="149"/>
      <c r="D5115" s="149"/>
      <c r="E5115" s="149"/>
      <c r="F5115" s="149"/>
      <c r="G5115" s="149"/>
      <c r="H5115" s="149"/>
      <c r="I5115" s="149"/>
      <c r="J5115" s="149"/>
      <c r="K5115" s="149"/>
      <c r="L5115" s="149"/>
      <c r="M5115" s="149"/>
      <c r="N5115" s="149"/>
      <c r="O5115" s="149"/>
      <c r="P5115" s="149"/>
      <c r="Q5115" s="149"/>
      <c r="R5115" s="149"/>
      <c r="S5115" s="149"/>
      <c r="T5115" s="149"/>
      <c r="U5115" s="149"/>
      <c r="V5115" s="149"/>
      <c r="W5115" s="149"/>
      <c r="X5115" s="149"/>
      <c r="Y5115" s="149"/>
      <c r="Z5115" s="149"/>
      <c r="AA5115" s="149"/>
      <c r="AB5115" s="149"/>
      <c r="AC5115" s="18">
        <v>400</v>
      </c>
      <c r="AD5115" s="18"/>
    </row>
    <row r="5116" spans="1:30">
      <c r="A5116" s="99"/>
      <c r="B5116" s="91" t="s">
        <v>196</v>
      </c>
      <c r="C5116" s="21" t="s">
        <v>243</v>
      </c>
      <c r="D5116" s="12">
        <v>20</v>
      </c>
      <c r="E5116" s="12">
        <v>0</v>
      </c>
      <c r="F5116" s="12">
        <v>0</v>
      </c>
      <c r="G5116" s="12">
        <v>0</v>
      </c>
      <c r="H5116" s="12">
        <v>0</v>
      </c>
      <c r="I5116" s="13">
        <v>500</v>
      </c>
      <c r="J5116" s="13">
        <v>500</v>
      </c>
      <c r="K5116" s="13">
        <v>0</v>
      </c>
      <c r="L5116" s="13">
        <v>0</v>
      </c>
      <c r="M5116" s="13">
        <v>0</v>
      </c>
      <c r="N5116" s="14">
        <f>D5116</f>
        <v>20</v>
      </c>
      <c r="O5116" s="14">
        <f>E5116</f>
        <v>0</v>
      </c>
      <c r="P5116" s="14">
        <f>F5116</f>
        <v>0</v>
      </c>
      <c r="Q5116" s="14">
        <f>G5116</f>
        <v>0</v>
      </c>
      <c r="R5116" s="14">
        <f>H5116</f>
        <v>0</v>
      </c>
      <c r="S5116" s="14">
        <f>(N5116/100)*(I5116)+(N5116/100)*(J5116)</f>
        <v>200</v>
      </c>
      <c r="T5116" s="14">
        <f>(O5116/100)*(K5116)</f>
        <v>0</v>
      </c>
      <c r="U5116" s="14">
        <f>(P5116/100)*(K5116)+(P5116/100)*(L5116)</f>
        <v>0</v>
      </c>
      <c r="V5116" s="14">
        <f>(Q5116/100)*(L5116)</f>
        <v>0</v>
      </c>
      <c r="W5116" s="14">
        <f>(R5116/100)*(K5116)+(R5116/100)*(L5116)</f>
        <v>0</v>
      </c>
      <c r="X5116" s="14">
        <f>N5116+S5116</f>
        <v>220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220</v>
      </c>
      <c r="AD5116" s="48">
        <v>0</v>
      </c>
    </row>
    <row r="5117" spans="1:30">
      <c r="A5117" s="107"/>
      <c r="B5117" s="149" t="s">
        <v>461</v>
      </c>
      <c r="C5117" s="149"/>
      <c r="D5117" s="149"/>
      <c r="E5117" s="149"/>
      <c r="F5117" s="149"/>
      <c r="G5117" s="149"/>
      <c r="H5117" s="149"/>
      <c r="I5117" s="149"/>
      <c r="J5117" s="149"/>
      <c r="K5117" s="149"/>
      <c r="L5117" s="149"/>
      <c r="M5117" s="149"/>
      <c r="N5117" s="149"/>
      <c r="O5117" s="149"/>
      <c r="P5117" s="149"/>
      <c r="Q5117" s="149"/>
      <c r="R5117" s="149"/>
      <c r="S5117" s="149"/>
      <c r="T5117" s="149"/>
      <c r="U5117" s="149"/>
      <c r="V5117" s="149"/>
      <c r="W5117" s="149"/>
      <c r="X5117" s="149"/>
      <c r="Y5117" s="149"/>
      <c r="Z5117" s="149"/>
      <c r="AA5117" s="149"/>
      <c r="AB5117" s="149"/>
      <c r="AC5117" s="18">
        <v>0</v>
      </c>
      <c r="AD5117" s="18"/>
    </row>
    <row r="5118" spans="1:30">
      <c r="A5118" s="99"/>
      <c r="B5118" s="87" t="s">
        <v>462</v>
      </c>
      <c r="C5118" s="21" t="s">
        <v>243</v>
      </c>
      <c r="D5118" s="12">
        <v>67</v>
      </c>
      <c r="E5118" s="12">
        <v>0</v>
      </c>
      <c r="F5118" s="12">
        <v>0</v>
      </c>
      <c r="G5118" s="12">
        <v>0</v>
      </c>
      <c r="H5118" s="12">
        <v>0</v>
      </c>
      <c r="I5118" s="13">
        <v>19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134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50.92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184.92000000000002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184.9</v>
      </c>
      <c r="AD5118" s="48"/>
    </row>
    <row r="5119" spans="1:30">
      <c r="A5119" s="99"/>
      <c r="B5119" s="87" t="s">
        <v>463</v>
      </c>
      <c r="C5119" s="21" t="s">
        <v>243</v>
      </c>
      <c r="D5119" s="12">
        <v>70</v>
      </c>
      <c r="E5119" s="12">
        <v>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ref="N5119:N5159" si="1579">D5119*$D$3</f>
        <v>140</v>
      </c>
      <c r="O5119" s="14">
        <f t="shared" ref="O5119:O5159" si="1580">E5119*$E$3</f>
        <v>0</v>
      </c>
      <c r="P5119" s="14">
        <f t="shared" ref="P5119:P5159" si="1581">F5119*$F$3</f>
        <v>0</v>
      </c>
      <c r="Q5119" s="14">
        <f t="shared" ref="Q5119:Q5159" si="1582">G5119*$G$3</f>
        <v>0</v>
      </c>
      <c r="R5119" s="14">
        <f t="shared" ref="R5119:R5159" si="1583">H5119*$H$3</f>
        <v>0</v>
      </c>
      <c r="S5119" s="14">
        <f t="shared" ref="S5119:S5159" si="1584">(N5119/100)*(I5119*$I$3)+(N5119/100)*(J5119*$J$3)</f>
        <v>56</v>
      </c>
      <c r="T5119" s="14">
        <f t="shared" ref="T5119:T5159" si="1585">(O5119/100)*(K5119*$K$3)</f>
        <v>0</v>
      </c>
      <c r="U5119" s="14">
        <f t="shared" ref="U5119:U5159" si="1586">(P5119/100)*(K5119*$K$3)+(P5119/100)*(L5119*$L$3)</f>
        <v>0</v>
      </c>
      <c r="V5119" s="14">
        <f t="shared" ref="V5119:V5159" si="1587">(Q5119/100)*(L5119*$L$3)</f>
        <v>0</v>
      </c>
      <c r="W5119" s="14">
        <f t="shared" ref="W5119:W5159" si="1588">(R5119/100)*(K5119*$K$3)+(R5119/100)*(L5119*$L$3)</f>
        <v>0</v>
      </c>
      <c r="X5119" s="14">
        <f t="shared" ref="X5119:X5159" si="1589">N5119+S5119</f>
        <v>196</v>
      </c>
      <c r="Y5119" s="14">
        <f t="shared" ref="Y5119:Y5159" si="1590">O5119+T5119</f>
        <v>0</v>
      </c>
      <c r="Z5119" s="14">
        <f t="shared" ref="Z5119:Z5159" si="1591">P5119+U5119</f>
        <v>0</v>
      </c>
      <c r="AA5119" s="14">
        <f t="shared" ref="AA5119:AA5159" si="1592">Q5119+V5119</f>
        <v>0</v>
      </c>
      <c r="AB5119" s="14">
        <f t="shared" ref="AB5119:AB5159" si="1593">R5119+W5119</f>
        <v>0</v>
      </c>
      <c r="AC5119" s="15">
        <f t="shared" ref="AC5119:AC5159" si="1594">ROUND(X5119+Y5119+Z5119+AA5119+AB5119,1)</f>
        <v>196</v>
      </c>
      <c r="AD5119" s="48"/>
    </row>
    <row r="5120" spans="1:30">
      <c r="A5120" s="99"/>
      <c r="B5120" s="87" t="s">
        <v>464</v>
      </c>
      <c r="C5120" s="21" t="s">
        <v>243</v>
      </c>
      <c r="D5120" s="12">
        <v>79</v>
      </c>
      <c r="E5120" s="12">
        <v>0</v>
      </c>
      <c r="F5120" s="12">
        <v>0</v>
      </c>
      <c r="G5120" s="12">
        <v>0</v>
      </c>
      <c r="H5120" s="12">
        <v>0</v>
      </c>
      <c r="I5120" s="13">
        <v>30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79"/>
        <v>158</v>
      </c>
      <c r="O5120" s="14">
        <f t="shared" si="1580"/>
        <v>0</v>
      </c>
      <c r="P5120" s="14">
        <f t="shared" si="1581"/>
        <v>0</v>
      </c>
      <c r="Q5120" s="14">
        <f t="shared" si="1582"/>
        <v>0</v>
      </c>
      <c r="R5120" s="14">
        <f t="shared" si="1583"/>
        <v>0</v>
      </c>
      <c r="S5120" s="14">
        <f t="shared" si="1584"/>
        <v>94.800000000000011</v>
      </c>
      <c r="T5120" s="14">
        <f t="shared" si="1585"/>
        <v>0</v>
      </c>
      <c r="U5120" s="14">
        <f t="shared" si="1586"/>
        <v>0</v>
      </c>
      <c r="V5120" s="14">
        <f t="shared" si="1587"/>
        <v>0</v>
      </c>
      <c r="W5120" s="14">
        <f t="shared" si="1588"/>
        <v>0</v>
      </c>
      <c r="X5120" s="14">
        <f t="shared" si="1589"/>
        <v>252.8</v>
      </c>
      <c r="Y5120" s="14">
        <f t="shared" si="1590"/>
        <v>0</v>
      </c>
      <c r="Z5120" s="14">
        <f t="shared" si="1591"/>
        <v>0</v>
      </c>
      <c r="AA5120" s="14">
        <f t="shared" si="1592"/>
        <v>0</v>
      </c>
      <c r="AB5120" s="14">
        <f t="shared" si="1593"/>
        <v>0</v>
      </c>
      <c r="AC5120" s="15">
        <f t="shared" si="1594"/>
        <v>252.8</v>
      </c>
      <c r="AD5120" s="48"/>
    </row>
    <row r="5121" spans="1:30">
      <c r="A5121" s="99"/>
      <c r="B5121" s="87" t="s">
        <v>465</v>
      </c>
      <c r="C5121" s="21" t="s">
        <v>243</v>
      </c>
      <c r="D5121" s="12">
        <v>78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79"/>
        <v>156</v>
      </c>
      <c r="O5121" s="14">
        <f t="shared" si="1580"/>
        <v>0</v>
      </c>
      <c r="P5121" s="14">
        <f t="shared" si="1581"/>
        <v>0</v>
      </c>
      <c r="Q5121" s="14">
        <f t="shared" si="1582"/>
        <v>0</v>
      </c>
      <c r="R5121" s="14">
        <f t="shared" si="1583"/>
        <v>0</v>
      </c>
      <c r="S5121" s="14">
        <f t="shared" si="1584"/>
        <v>93.600000000000009</v>
      </c>
      <c r="T5121" s="14">
        <f t="shared" si="1585"/>
        <v>0</v>
      </c>
      <c r="U5121" s="14">
        <f t="shared" si="1586"/>
        <v>0</v>
      </c>
      <c r="V5121" s="14">
        <f t="shared" si="1587"/>
        <v>0</v>
      </c>
      <c r="W5121" s="14">
        <f t="shared" si="1588"/>
        <v>0</v>
      </c>
      <c r="X5121" s="14">
        <f t="shared" si="1589"/>
        <v>249.60000000000002</v>
      </c>
      <c r="Y5121" s="14">
        <f t="shared" si="1590"/>
        <v>0</v>
      </c>
      <c r="Z5121" s="14">
        <f t="shared" si="1591"/>
        <v>0</v>
      </c>
      <c r="AA5121" s="14">
        <f t="shared" si="1592"/>
        <v>0</v>
      </c>
      <c r="AB5121" s="14">
        <f t="shared" si="1593"/>
        <v>0</v>
      </c>
      <c r="AC5121" s="15">
        <f t="shared" si="1594"/>
        <v>249.6</v>
      </c>
      <c r="AD5121" s="48"/>
    </row>
    <row r="5122" spans="1:30">
      <c r="A5122" s="99"/>
      <c r="B5122" s="87" t="s">
        <v>466</v>
      </c>
      <c r="C5122" s="21" t="s">
        <v>243</v>
      </c>
      <c r="D5122" s="12">
        <v>72</v>
      </c>
      <c r="E5122" s="12">
        <v>0</v>
      </c>
      <c r="F5122" s="12">
        <v>0</v>
      </c>
      <c r="G5122" s="12">
        <v>0</v>
      </c>
      <c r="H5122" s="12">
        <v>0</v>
      </c>
      <c r="I5122" s="13">
        <v>20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79"/>
        <v>144</v>
      </c>
      <c r="O5122" s="14">
        <f t="shared" si="1580"/>
        <v>0</v>
      </c>
      <c r="P5122" s="14">
        <f t="shared" si="1581"/>
        <v>0</v>
      </c>
      <c r="Q5122" s="14">
        <f t="shared" si="1582"/>
        <v>0</v>
      </c>
      <c r="R5122" s="14">
        <f t="shared" si="1583"/>
        <v>0</v>
      </c>
      <c r="S5122" s="14">
        <f t="shared" si="1584"/>
        <v>57.599999999999994</v>
      </c>
      <c r="T5122" s="14">
        <f t="shared" si="1585"/>
        <v>0</v>
      </c>
      <c r="U5122" s="14">
        <f t="shared" si="1586"/>
        <v>0</v>
      </c>
      <c r="V5122" s="14">
        <f t="shared" si="1587"/>
        <v>0</v>
      </c>
      <c r="W5122" s="14">
        <f t="shared" si="1588"/>
        <v>0</v>
      </c>
      <c r="X5122" s="14">
        <f t="shared" si="1589"/>
        <v>201.6</v>
      </c>
      <c r="Y5122" s="14">
        <f t="shared" si="1590"/>
        <v>0</v>
      </c>
      <c r="Z5122" s="14">
        <f t="shared" si="1591"/>
        <v>0</v>
      </c>
      <c r="AA5122" s="14">
        <f t="shared" si="1592"/>
        <v>0</v>
      </c>
      <c r="AB5122" s="14">
        <f t="shared" si="1593"/>
        <v>0</v>
      </c>
      <c r="AC5122" s="15">
        <f t="shared" si="1594"/>
        <v>201.6</v>
      </c>
      <c r="AD5122" s="48"/>
    </row>
    <row r="5123" spans="1:30">
      <c r="A5123" s="99"/>
      <c r="B5123" s="87" t="s">
        <v>467</v>
      </c>
      <c r="C5123" s="21" t="s">
        <v>243</v>
      </c>
      <c r="D5123" s="12">
        <v>71</v>
      </c>
      <c r="E5123" s="12">
        <v>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579"/>
        <v>142</v>
      </c>
      <c r="O5123" s="14">
        <f t="shared" si="1580"/>
        <v>0</v>
      </c>
      <c r="P5123" s="14">
        <f t="shared" si="1581"/>
        <v>0</v>
      </c>
      <c r="Q5123" s="14">
        <f t="shared" si="1582"/>
        <v>0</v>
      </c>
      <c r="R5123" s="14">
        <f t="shared" si="1583"/>
        <v>0</v>
      </c>
      <c r="S5123" s="14">
        <f t="shared" si="1584"/>
        <v>56.8</v>
      </c>
      <c r="T5123" s="14">
        <f t="shared" si="1585"/>
        <v>0</v>
      </c>
      <c r="U5123" s="14">
        <f t="shared" si="1586"/>
        <v>0</v>
      </c>
      <c r="V5123" s="14">
        <f t="shared" si="1587"/>
        <v>0</v>
      </c>
      <c r="W5123" s="14">
        <f t="shared" si="1588"/>
        <v>0</v>
      </c>
      <c r="X5123" s="14">
        <f t="shared" si="1589"/>
        <v>198.8</v>
      </c>
      <c r="Y5123" s="14">
        <f t="shared" si="1590"/>
        <v>0</v>
      </c>
      <c r="Z5123" s="14">
        <f t="shared" si="1591"/>
        <v>0</v>
      </c>
      <c r="AA5123" s="14">
        <f t="shared" si="1592"/>
        <v>0</v>
      </c>
      <c r="AB5123" s="14">
        <f t="shared" si="1593"/>
        <v>0</v>
      </c>
      <c r="AC5123" s="15">
        <f t="shared" si="1594"/>
        <v>198.8</v>
      </c>
      <c r="AD5123" s="48"/>
    </row>
    <row r="5124" spans="1:30">
      <c r="A5124" s="99"/>
      <c r="B5124" s="87" t="s">
        <v>468</v>
      </c>
      <c r="C5124" s="21" t="s">
        <v>243</v>
      </c>
      <c r="D5124" s="12">
        <v>78</v>
      </c>
      <c r="E5124" s="12">
        <v>0</v>
      </c>
      <c r="F5124" s="12">
        <v>0</v>
      </c>
      <c r="G5124" s="12">
        <v>0</v>
      </c>
      <c r="H5124" s="12">
        <v>0</v>
      </c>
      <c r="I5124" s="13">
        <v>30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579"/>
        <v>156</v>
      </c>
      <c r="O5124" s="14">
        <f t="shared" si="1580"/>
        <v>0</v>
      </c>
      <c r="P5124" s="14">
        <f t="shared" si="1581"/>
        <v>0</v>
      </c>
      <c r="Q5124" s="14">
        <f t="shared" si="1582"/>
        <v>0</v>
      </c>
      <c r="R5124" s="14">
        <f t="shared" si="1583"/>
        <v>0</v>
      </c>
      <c r="S5124" s="14">
        <f t="shared" si="1584"/>
        <v>93.600000000000009</v>
      </c>
      <c r="T5124" s="14">
        <f t="shared" si="1585"/>
        <v>0</v>
      </c>
      <c r="U5124" s="14">
        <f t="shared" si="1586"/>
        <v>0</v>
      </c>
      <c r="V5124" s="14">
        <f t="shared" si="1587"/>
        <v>0</v>
      </c>
      <c r="W5124" s="14">
        <f t="shared" si="1588"/>
        <v>0</v>
      </c>
      <c r="X5124" s="14">
        <f t="shared" si="1589"/>
        <v>249.60000000000002</v>
      </c>
      <c r="Y5124" s="14">
        <f t="shared" si="1590"/>
        <v>0</v>
      </c>
      <c r="Z5124" s="14">
        <f t="shared" si="1591"/>
        <v>0</v>
      </c>
      <c r="AA5124" s="14">
        <f t="shared" si="1592"/>
        <v>0</v>
      </c>
      <c r="AB5124" s="14">
        <f t="shared" si="1593"/>
        <v>0</v>
      </c>
      <c r="AC5124" s="15">
        <f t="shared" si="1594"/>
        <v>249.6</v>
      </c>
      <c r="AD5124" s="48"/>
    </row>
    <row r="5125" spans="1:30">
      <c r="A5125" s="99"/>
      <c r="B5125" s="87" t="s">
        <v>469</v>
      </c>
      <c r="C5125" s="21" t="s">
        <v>243</v>
      </c>
      <c r="D5125" s="12">
        <v>80</v>
      </c>
      <c r="E5125" s="12">
        <v>0</v>
      </c>
      <c r="F5125" s="12">
        <v>0</v>
      </c>
      <c r="G5125" s="12">
        <v>0</v>
      </c>
      <c r="H5125" s="12">
        <v>0</v>
      </c>
      <c r="I5125" s="13">
        <v>30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579"/>
        <v>160</v>
      </c>
      <c r="O5125" s="14">
        <f t="shared" si="1580"/>
        <v>0</v>
      </c>
      <c r="P5125" s="14">
        <f t="shared" si="1581"/>
        <v>0</v>
      </c>
      <c r="Q5125" s="14">
        <f t="shared" si="1582"/>
        <v>0</v>
      </c>
      <c r="R5125" s="14">
        <f t="shared" si="1583"/>
        <v>0</v>
      </c>
      <c r="S5125" s="14">
        <f t="shared" si="1584"/>
        <v>96</v>
      </c>
      <c r="T5125" s="14">
        <f t="shared" si="1585"/>
        <v>0</v>
      </c>
      <c r="U5125" s="14">
        <f t="shared" si="1586"/>
        <v>0</v>
      </c>
      <c r="V5125" s="14">
        <f t="shared" si="1587"/>
        <v>0</v>
      </c>
      <c r="W5125" s="14">
        <f t="shared" si="1588"/>
        <v>0</v>
      </c>
      <c r="X5125" s="14">
        <f t="shared" si="1589"/>
        <v>256</v>
      </c>
      <c r="Y5125" s="14">
        <f t="shared" si="1590"/>
        <v>0</v>
      </c>
      <c r="Z5125" s="14">
        <f t="shared" si="1591"/>
        <v>0</v>
      </c>
      <c r="AA5125" s="14">
        <f t="shared" si="1592"/>
        <v>0</v>
      </c>
      <c r="AB5125" s="14">
        <f t="shared" si="1593"/>
        <v>0</v>
      </c>
      <c r="AC5125" s="15">
        <f t="shared" si="1594"/>
        <v>256</v>
      </c>
      <c r="AD5125" s="48"/>
    </row>
    <row r="5126" spans="1:30">
      <c r="A5126" s="99"/>
      <c r="B5126" s="87" t="s">
        <v>470</v>
      </c>
      <c r="C5126" s="21" t="s">
        <v>243</v>
      </c>
      <c r="D5126" s="12">
        <v>100</v>
      </c>
      <c r="E5126" s="12">
        <v>0</v>
      </c>
      <c r="F5126" s="12">
        <v>0</v>
      </c>
      <c r="G5126" s="12">
        <v>0</v>
      </c>
      <c r="H5126" s="12">
        <v>0</v>
      </c>
      <c r="I5126" s="13">
        <v>50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579"/>
        <v>200</v>
      </c>
      <c r="O5126" s="14">
        <f t="shared" si="1580"/>
        <v>0</v>
      </c>
      <c r="P5126" s="14">
        <f t="shared" si="1581"/>
        <v>0</v>
      </c>
      <c r="Q5126" s="14">
        <f t="shared" si="1582"/>
        <v>0</v>
      </c>
      <c r="R5126" s="14">
        <f t="shared" si="1583"/>
        <v>0</v>
      </c>
      <c r="S5126" s="14">
        <f t="shared" si="1584"/>
        <v>200</v>
      </c>
      <c r="T5126" s="14">
        <f t="shared" si="1585"/>
        <v>0</v>
      </c>
      <c r="U5126" s="14">
        <f t="shared" si="1586"/>
        <v>0</v>
      </c>
      <c r="V5126" s="14">
        <f t="shared" si="1587"/>
        <v>0</v>
      </c>
      <c r="W5126" s="14">
        <f t="shared" si="1588"/>
        <v>0</v>
      </c>
      <c r="X5126" s="14">
        <f t="shared" si="1589"/>
        <v>400</v>
      </c>
      <c r="Y5126" s="14">
        <f t="shared" si="1590"/>
        <v>0</v>
      </c>
      <c r="Z5126" s="14">
        <f t="shared" si="1591"/>
        <v>0</v>
      </c>
      <c r="AA5126" s="14">
        <f t="shared" si="1592"/>
        <v>0</v>
      </c>
      <c r="AB5126" s="14">
        <f t="shared" si="1593"/>
        <v>0</v>
      </c>
      <c r="AC5126" s="15">
        <f t="shared" si="1594"/>
        <v>400</v>
      </c>
      <c r="AD5126" s="48"/>
    </row>
    <row r="5127" spans="1:30">
      <c r="A5127" s="99"/>
      <c r="B5127" s="87" t="s">
        <v>472</v>
      </c>
      <c r="C5127" s="21" t="s">
        <v>243</v>
      </c>
      <c r="D5127" s="12">
        <v>69</v>
      </c>
      <c r="E5127" s="12">
        <v>0</v>
      </c>
      <c r="F5127" s="12">
        <v>0</v>
      </c>
      <c r="G5127" s="12">
        <v>0</v>
      </c>
      <c r="H5127" s="12">
        <v>0</v>
      </c>
      <c r="I5127" s="13">
        <v>20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579"/>
        <v>138</v>
      </c>
      <c r="O5127" s="14">
        <f t="shared" si="1580"/>
        <v>0</v>
      </c>
      <c r="P5127" s="14">
        <f t="shared" si="1581"/>
        <v>0</v>
      </c>
      <c r="Q5127" s="14">
        <f t="shared" si="1582"/>
        <v>0</v>
      </c>
      <c r="R5127" s="14">
        <f t="shared" si="1583"/>
        <v>0</v>
      </c>
      <c r="S5127" s="14">
        <f t="shared" si="1584"/>
        <v>55.199999999999996</v>
      </c>
      <c r="T5127" s="14">
        <f t="shared" si="1585"/>
        <v>0</v>
      </c>
      <c r="U5127" s="14">
        <f t="shared" si="1586"/>
        <v>0</v>
      </c>
      <c r="V5127" s="14">
        <f t="shared" si="1587"/>
        <v>0</v>
      </c>
      <c r="W5127" s="14">
        <f t="shared" si="1588"/>
        <v>0</v>
      </c>
      <c r="X5127" s="14">
        <f t="shared" si="1589"/>
        <v>193.2</v>
      </c>
      <c r="Y5127" s="14">
        <f t="shared" si="1590"/>
        <v>0</v>
      </c>
      <c r="Z5127" s="14">
        <f t="shared" si="1591"/>
        <v>0</v>
      </c>
      <c r="AA5127" s="14">
        <f t="shared" si="1592"/>
        <v>0</v>
      </c>
      <c r="AB5127" s="14">
        <f t="shared" si="1593"/>
        <v>0</v>
      </c>
      <c r="AC5127" s="15">
        <f t="shared" si="1594"/>
        <v>193.2</v>
      </c>
      <c r="AD5127" s="48"/>
    </row>
    <row r="5128" spans="1:30">
      <c r="A5128" s="99"/>
      <c r="B5128" s="87" t="s">
        <v>473</v>
      </c>
      <c r="C5128" s="21" t="s">
        <v>243</v>
      </c>
      <c r="D5128" s="12">
        <v>69</v>
      </c>
      <c r="E5128" s="12">
        <v>0</v>
      </c>
      <c r="F5128" s="12">
        <v>0</v>
      </c>
      <c r="G5128" s="12">
        <v>0</v>
      </c>
      <c r="H5128" s="12">
        <v>0</v>
      </c>
      <c r="I5128" s="13">
        <v>20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579"/>
        <v>138</v>
      </c>
      <c r="O5128" s="14">
        <f t="shared" si="1580"/>
        <v>0</v>
      </c>
      <c r="P5128" s="14">
        <f t="shared" si="1581"/>
        <v>0</v>
      </c>
      <c r="Q5128" s="14">
        <f t="shared" si="1582"/>
        <v>0</v>
      </c>
      <c r="R5128" s="14">
        <f t="shared" si="1583"/>
        <v>0</v>
      </c>
      <c r="S5128" s="14">
        <f t="shared" si="1584"/>
        <v>55.199999999999996</v>
      </c>
      <c r="T5128" s="14">
        <f t="shared" si="1585"/>
        <v>0</v>
      </c>
      <c r="U5128" s="14">
        <f t="shared" si="1586"/>
        <v>0</v>
      </c>
      <c r="V5128" s="14">
        <f t="shared" si="1587"/>
        <v>0</v>
      </c>
      <c r="W5128" s="14">
        <f t="shared" si="1588"/>
        <v>0</v>
      </c>
      <c r="X5128" s="14">
        <f t="shared" si="1589"/>
        <v>193.2</v>
      </c>
      <c r="Y5128" s="14">
        <f t="shared" si="1590"/>
        <v>0</v>
      </c>
      <c r="Z5128" s="14">
        <f t="shared" si="1591"/>
        <v>0</v>
      </c>
      <c r="AA5128" s="14">
        <f t="shared" si="1592"/>
        <v>0</v>
      </c>
      <c r="AB5128" s="14">
        <f t="shared" si="1593"/>
        <v>0</v>
      </c>
      <c r="AC5128" s="15">
        <f t="shared" si="1594"/>
        <v>193.2</v>
      </c>
      <c r="AD5128" s="48"/>
    </row>
    <row r="5129" spans="1:30">
      <c r="A5129" s="99"/>
      <c r="B5129" s="87" t="s">
        <v>474</v>
      </c>
      <c r="C5129" s="21" t="s">
        <v>243</v>
      </c>
      <c r="D5129" s="12">
        <v>74</v>
      </c>
      <c r="E5129" s="12">
        <v>0</v>
      </c>
      <c r="F5129" s="12">
        <v>0</v>
      </c>
      <c r="G5129" s="12">
        <v>0</v>
      </c>
      <c r="H5129" s="12">
        <v>0</v>
      </c>
      <c r="I5129" s="13">
        <v>20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579"/>
        <v>148</v>
      </c>
      <c r="O5129" s="14">
        <f t="shared" si="1580"/>
        <v>0</v>
      </c>
      <c r="P5129" s="14">
        <f t="shared" si="1581"/>
        <v>0</v>
      </c>
      <c r="Q5129" s="14">
        <f t="shared" si="1582"/>
        <v>0</v>
      </c>
      <c r="R5129" s="14">
        <f t="shared" si="1583"/>
        <v>0</v>
      </c>
      <c r="S5129" s="14">
        <f t="shared" si="1584"/>
        <v>59.2</v>
      </c>
      <c r="T5129" s="14">
        <f t="shared" si="1585"/>
        <v>0</v>
      </c>
      <c r="U5129" s="14">
        <f t="shared" si="1586"/>
        <v>0</v>
      </c>
      <c r="V5129" s="14">
        <f t="shared" si="1587"/>
        <v>0</v>
      </c>
      <c r="W5129" s="14">
        <f t="shared" si="1588"/>
        <v>0</v>
      </c>
      <c r="X5129" s="14">
        <f t="shared" si="1589"/>
        <v>207.2</v>
      </c>
      <c r="Y5129" s="14">
        <f t="shared" si="1590"/>
        <v>0</v>
      </c>
      <c r="Z5129" s="14">
        <f t="shared" si="1591"/>
        <v>0</v>
      </c>
      <c r="AA5129" s="14">
        <f t="shared" si="1592"/>
        <v>0</v>
      </c>
      <c r="AB5129" s="14">
        <f t="shared" si="1593"/>
        <v>0</v>
      </c>
      <c r="AC5129" s="15">
        <f t="shared" si="1594"/>
        <v>207.2</v>
      </c>
      <c r="AD5129" s="48"/>
    </row>
    <row r="5130" spans="1:30">
      <c r="A5130" s="99"/>
      <c r="B5130" s="87" t="s">
        <v>475</v>
      </c>
      <c r="C5130" s="21" t="s">
        <v>243</v>
      </c>
      <c r="D5130" s="12">
        <v>69</v>
      </c>
      <c r="E5130" s="12">
        <v>0</v>
      </c>
      <c r="F5130" s="12">
        <v>0</v>
      </c>
      <c r="G5130" s="12">
        <v>0</v>
      </c>
      <c r="H5130" s="12">
        <v>0</v>
      </c>
      <c r="I5130" s="13">
        <v>20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579"/>
        <v>138</v>
      </c>
      <c r="O5130" s="14">
        <f t="shared" si="1580"/>
        <v>0</v>
      </c>
      <c r="P5130" s="14">
        <f t="shared" si="1581"/>
        <v>0</v>
      </c>
      <c r="Q5130" s="14">
        <f t="shared" si="1582"/>
        <v>0</v>
      </c>
      <c r="R5130" s="14">
        <f t="shared" si="1583"/>
        <v>0</v>
      </c>
      <c r="S5130" s="14">
        <f t="shared" si="1584"/>
        <v>55.199999999999996</v>
      </c>
      <c r="T5130" s="14">
        <f t="shared" si="1585"/>
        <v>0</v>
      </c>
      <c r="U5130" s="14">
        <f t="shared" si="1586"/>
        <v>0</v>
      </c>
      <c r="V5130" s="14">
        <f t="shared" si="1587"/>
        <v>0</v>
      </c>
      <c r="W5130" s="14">
        <f t="shared" si="1588"/>
        <v>0</v>
      </c>
      <c r="X5130" s="14">
        <f t="shared" si="1589"/>
        <v>193.2</v>
      </c>
      <c r="Y5130" s="14">
        <f t="shared" si="1590"/>
        <v>0</v>
      </c>
      <c r="Z5130" s="14">
        <f t="shared" si="1591"/>
        <v>0</v>
      </c>
      <c r="AA5130" s="14">
        <f t="shared" si="1592"/>
        <v>0</v>
      </c>
      <c r="AB5130" s="14">
        <f t="shared" si="1593"/>
        <v>0</v>
      </c>
      <c r="AC5130" s="15">
        <f t="shared" si="1594"/>
        <v>193.2</v>
      </c>
      <c r="AD5130" s="48"/>
    </row>
    <row r="5131" spans="1:30">
      <c r="A5131" s="99"/>
      <c r="B5131" s="87" t="s">
        <v>476</v>
      </c>
      <c r="C5131" s="21" t="s">
        <v>243</v>
      </c>
      <c r="D5131" s="12">
        <v>69</v>
      </c>
      <c r="E5131" s="12">
        <v>0</v>
      </c>
      <c r="F5131" s="12">
        <v>0</v>
      </c>
      <c r="G5131" s="12">
        <v>0</v>
      </c>
      <c r="H5131" s="12">
        <v>0</v>
      </c>
      <c r="I5131" s="13">
        <v>20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579"/>
        <v>138</v>
      </c>
      <c r="O5131" s="14">
        <f t="shared" si="1580"/>
        <v>0</v>
      </c>
      <c r="P5131" s="14">
        <f t="shared" si="1581"/>
        <v>0</v>
      </c>
      <c r="Q5131" s="14">
        <f t="shared" si="1582"/>
        <v>0</v>
      </c>
      <c r="R5131" s="14">
        <f t="shared" si="1583"/>
        <v>0</v>
      </c>
      <c r="S5131" s="14">
        <f t="shared" si="1584"/>
        <v>55.199999999999996</v>
      </c>
      <c r="T5131" s="14">
        <f t="shared" si="1585"/>
        <v>0</v>
      </c>
      <c r="U5131" s="14">
        <f t="shared" si="1586"/>
        <v>0</v>
      </c>
      <c r="V5131" s="14">
        <f t="shared" si="1587"/>
        <v>0</v>
      </c>
      <c r="W5131" s="14">
        <f t="shared" si="1588"/>
        <v>0</v>
      </c>
      <c r="X5131" s="14">
        <f t="shared" si="1589"/>
        <v>193.2</v>
      </c>
      <c r="Y5131" s="14">
        <f t="shared" si="1590"/>
        <v>0</v>
      </c>
      <c r="Z5131" s="14">
        <f t="shared" si="1591"/>
        <v>0</v>
      </c>
      <c r="AA5131" s="14">
        <f t="shared" si="1592"/>
        <v>0</v>
      </c>
      <c r="AB5131" s="14">
        <f t="shared" si="1593"/>
        <v>0</v>
      </c>
      <c r="AC5131" s="15">
        <f t="shared" si="1594"/>
        <v>193.2</v>
      </c>
      <c r="AD5131" s="48"/>
    </row>
    <row r="5132" spans="1:30">
      <c r="A5132" s="99"/>
      <c r="B5132" s="87" t="s">
        <v>477</v>
      </c>
      <c r="C5132" s="21" t="s">
        <v>243</v>
      </c>
      <c r="D5132" s="12">
        <v>90</v>
      </c>
      <c r="E5132" s="12">
        <v>0</v>
      </c>
      <c r="F5132" s="12">
        <v>0</v>
      </c>
      <c r="G5132" s="12">
        <v>0</v>
      </c>
      <c r="H5132" s="12">
        <v>0</v>
      </c>
      <c r="I5132" s="13">
        <v>50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579"/>
        <v>180</v>
      </c>
      <c r="O5132" s="14">
        <f t="shared" si="1580"/>
        <v>0</v>
      </c>
      <c r="P5132" s="14">
        <f t="shared" si="1581"/>
        <v>0</v>
      </c>
      <c r="Q5132" s="14">
        <f t="shared" si="1582"/>
        <v>0</v>
      </c>
      <c r="R5132" s="14">
        <f t="shared" si="1583"/>
        <v>0</v>
      </c>
      <c r="S5132" s="14">
        <f t="shared" si="1584"/>
        <v>180</v>
      </c>
      <c r="T5132" s="14">
        <f t="shared" si="1585"/>
        <v>0</v>
      </c>
      <c r="U5132" s="14">
        <f t="shared" si="1586"/>
        <v>0</v>
      </c>
      <c r="V5132" s="14">
        <f t="shared" si="1587"/>
        <v>0</v>
      </c>
      <c r="W5132" s="14">
        <f t="shared" si="1588"/>
        <v>0</v>
      </c>
      <c r="X5132" s="14">
        <f t="shared" si="1589"/>
        <v>360</v>
      </c>
      <c r="Y5132" s="14">
        <f t="shared" si="1590"/>
        <v>0</v>
      </c>
      <c r="Z5132" s="14">
        <f t="shared" si="1591"/>
        <v>0</v>
      </c>
      <c r="AA5132" s="14">
        <f t="shared" si="1592"/>
        <v>0</v>
      </c>
      <c r="AB5132" s="14">
        <f t="shared" si="1593"/>
        <v>0</v>
      </c>
      <c r="AC5132" s="15">
        <f t="shared" si="1594"/>
        <v>360</v>
      </c>
      <c r="AD5132" s="48"/>
    </row>
    <row r="5133" spans="1:30">
      <c r="A5133" s="99"/>
      <c r="B5133" s="87" t="s">
        <v>478</v>
      </c>
      <c r="C5133" s="21" t="s">
        <v>243</v>
      </c>
      <c r="D5133" s="12">
        <v>69</v>
      </c>
      <c r="E5133" s="12">
        <v>0</v>
      </c>
      <c r="F5133" s="12">
        <v>0</v>
      </c>
      <c r="G5133" s="12">
        <v>0</v>
      </c>
      <c r="H5133" s="12">
        <v>0</v>
      </c>
      <c r="I5133" s="13">
        <v>20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579"/>
        <v>138</v>
      </c>
      <c r="O5133" s="14">
        <f t="shared" si="1580"/>
        <v>0</v>
      </c>
      <c r="P5133" s="14">
        <f t="shared" si="1581"/>
        <v>0</v>
      </c>
      <c r="Q5133" s="14">
        <f t="shared" si="1582"/>
        <v>0</v>
      </c>
      <c r="R5133" s="14">
        <f t="shared" si="1583"/>
        <v>0</v>
      </c>
      <c r="S5133" s="14">
        <f t="shared" si="1584"/>
        <v>55.199999999999996</v>
      </c>
      <c r="T5133" s="14">
        <f t="shared" si="1585"/>
        <v>0</v>
      </c>
      <c r="U5133" s="14">
        <f t="shared" si="1586"/>
        <v>0</v>
      </c>
      <c r="V5133" s="14">
        <f t="shared" si="1587"/>
        <v>0</v>
      </c>
      <c r="W5133" s="14">
        <f t="shared" si="1588"/>
        <v>0</v>
      </c>
      <c r="X5133" s="14">
        <f t="shared" si="1589"/>
        <v>193.2</v>
      </c>
      <c r="Y5133" s="14">
        <f t="shared" si="1590"/>
        <v>0</v>
      </c>
      <c r="Z5133" s="14">
        <f t="shared" si="1591"/>
        <v>0</v>
      </c>
      <c r="AA5133" s="14">
        <f t="shared" si="1592"/>
        <v>0</v>
      </c>
      <c r="AB5133" s="14">
        <f t="shared" si="1593"/>
        <v>0</v>
      </c>
      <c r="AC5133" s="15">
        <f t="shared" si="1594"/>
        <v>193.2</v>
      </c>
      <c r="AD5133" s="48"/>
    </row>
    <row r="5134" spans="1:30">
      <c r="A5134" s="99"/>
      <c r="B5134" s="87" t="s">
        <v>479</v>
      </c>
      <c r="C5134" s="21" t="s">
        <v>243</v>
      </c>
      <c r="D5134" s="12">
        <v>69</v>
      </c>
      <c r="E5134" s="12">
        <v>0</v>
      </c>
      <c r="F5134" s="12">
        <v>0</v>
      </c>
      <c r="G5134" s="12">
        <v>0</v>
      </c>
      <c r="H5134" s="12">
        <v>0</v>
      </c>
      <c r="I5134" s="13">
        <v>20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579"/>
        <v>138</v>
      </c>
      <c r="O5134" s="14">
        <f t="shared" si="1580"/>
        <v>0</v>
      </c>
      <c r="P5134" s="14">
        <f t="shared" si="1581"/>
        <v>0</v>
      </c>
      <c r="Q5134" s="14">
        <f t="shared" si="1582"/>
        <v>0</v>
      </c>
      <c r="R5134" s="14">
        <f t="shared" si="1583"/>
        <v>0</v>
      </c>
      <c r="S5134" s="14">
        <f t="shared" si="1584"/>
        <v>55.199999999999996</v>
      </c>
      <c r="T5134" s="14">
        <f t="shared" si="1585"/>
        <v>0</v>
      </c>
      <c r="U5134" s="14">
        <f t="shared" si="1586"/>
        <v>0</v>
      </c>
      <c r="V5134" s="14">
        <f t="shared" si="1587"/>
        <v>0</v>
      </c>
      <c r="W5134" s="14">
        <f t="shared" si="1588"/>
        <v>0</v>
      </c>
      <c r="X5134" s="14">
        <f t="shared" si="1589"/>
        <v>193.2</v>
      </c>
      <c r="Y5134" s="14">
        <f t="shared" si="1590"/>
        <v>0</v>
      </c>
      <c r="Z5134" s="14">
        <f t="shared" si="1591"/>
        <v>0</v>
      </c>
      <c r="AA5134" s="14">
        <f t="shared" si="1592"/>
        <v>0</v>
      </c>
      <c r="AB5134" s="14">
        <f t="shared" si="1593"/>
        <v>0</v>
      </c>
      <c r="AC5134" s="15">
        <f t="shared" si="1594"/>
        <v>193.2</v>
      </c>
      <c r="AD5134" s="48"/>
    </row>
    <row r="5135" spans="1:30">
      <c r="A5135" s="99"/>
      <c r="B5135" s="87" t="s">
        <v>480</v>
      </c>
      <c r="C5135" s="21" t="s">
        <v>243</v>
      </c>
      <c r="D5135" s="12">
        <v>81</v>
      </c>
      <c r="E5135" s="12">
        <v>0</v>
      </c>
      <c r="F5135" s="12">
        <v>0</v>
      </c>
      <c r="G5135" s="12">
        <v>0</v>
      </c>
      <c r="H5135" s="12">
        <v>0</v>
      </c>
      <c r="I5135" s="13">
        <v>21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579"/>
        <v>162</v>
      </c>
      <c r="O5135" s="14">
        <f t="shared" si="1580"/>
        <v>0</v>
      </c>
      <c r="P5135" s="14">
        <f t="shared" si="1581"/>
        <v>0</v>
      </c>
      <c r="Q5135" s="14">
        <f t="shared" si="1582"/>
        <v>0</v>
      </c>
      <c r="R5135" s="14">
        <f t="shared" si="1583"/>
        <v>0</v>
      </c>
      <c r="S5135" s="14">
        <f t="shared" si="1584"/>
        <v>68.040000000000006</v>
      </c>
      <c r="T5135" s="14">
        <f t="shared" si="1585"/>
        <v>0</v>
      </c>
      <c r="U5135" s="14">
        <f t="shared" si="1586"/>
        <v>0</v>
      </c>
      <c r="V5135" s="14">
        <f t="shared" si="1587"/>
        <v>0</v>
      </c>
      <c r="W5135" s="14">
        <f t="shared" si="1588"/>
        <v>0</v>
      </c>
      <c r="X5135" s="14">
        <f t="shared" si="1589"/>
        <v>230.04000000000002</v>
      </c>
      <c r="Y5135" s="14">
        <f t="shared" si="1590"/>
        <v>0</v>
      </c>
      <c r="Z5135" s="14">
        <f t="shared" si="1591"/>
        <v>0</v>
      </c>
      <c r="AA5135" s="14">
        <f t="shared" si="1592"/>
        <v>0</v>
      </c>
      <c r="AB5135" s="14">
        <f t="shared" si="1593"/>
        <v>0</v>
      </c>
      <c r="AC5135" s="15">
        <f t="shared" si="1594"/>
        <v>230</v>
      </c>
      <c r="AD5135" s="48"/>
    </row>
    <row r="5136" spans="1:30">
      <c r="A5136" s="99"/>
      <c r="B5136" s="87" t="s">
        <v>481</v>
      </c>
      <c r="C5136" s="21" t="s">
        <v>243</v>
      </c>
      <c r="D5136" s="12">
        <v>76</v>
      </c>
      <c r="E5136" s="12">
        <v>0</v>
      </c>
      <c r="F5136" s="12">
        <v>0</v>
      </c>
      <c r="G5136" s="12">
        <v>0</v>
      </c>
      <c r="H5136" s="12">
        <v>0</v>
      </c>
      <c r="I5136" s="13">
        <v>21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si="1579"/>
        <v>152</v>
      </c>
      <c r="O5136" s="14">
        <f t="shared" si="1580"/>
        <v>0</v>
      </c>
      <c r="P5136" s="14">
        <f t="shared" si="1581"/>
        <v>0</v>
      </c>
      <c r="Q5136" s="14">
        <f t="shared" si="1582"/>
        <v>0</v>
      </c>
      <c r="R5136" s="14">
        <f t="shared" si="1583"/>
        <v>0</v>
      </c>
      <c r="S5136" s="14">
        <f t="shared" si="1584"/>
        <v>63.84</v>
      </c>
      <c r="T5136" s="14">
        <f t="shared" si="1585"/>
        <v>0</v>
      </c>
      <c r="U5136" s="14">
        <f t="shared" si="1586"/>
        <v>0</v>
      </c>
      <c r="V5136" s="14">
        <f t="shared" si="1587"/>
        <v>0</v>
      </c>
      <c r="W5136" s="14">
        <f t="shared" si="1588"/>
        <v>0</v>
      </c>
      <c r="X5136" s="14">
        <f t="shared" si="1589"/>
        <v>215.84</v>
      </c>
      <c r="Y5136" s="14">
        <f t="shared" si="1590"/>
        <v>0</v>
      </c>
      <c r="Z5136" s="14">
        <f t="shared" si="1591"/>
        <v>0</v>
      </c>
      <c r="AA5136" s="14">
        <f t="shared" si="1592"/>
        <v>0</v>
      </c>
      <c r="AB5136" s="14">
        <f t="shared" si="1593"/>
        <v>0</v>
      </c>
      <c r="AC5136" s="15">
        <f t="shared" si="1594"/>
        <v>215.8</v>
      </c>
      <c r="AD5136" s="48"/>
    </row>
    <row r="5137" spans="1:30">
      <c r="A5137" s="99"/>
      <c r="B5137" s="87" t="s">
        <v>482</v>
      </c>
      <c r="C5137" s="21" t="s">
        <v>243</v>
      </c>
      <c r="D5137" s="12">
        <v>72</v>
      </c>
      <c r="E5137" s="12">
        <v>0</v>
      </c>
      <c r="F5137" s="12">
        <v>0</v>
      </c>
      <c r="G5137" s="12">
        <v>0</v>
      </c>
      <c r="H5137" s="12">
        <v>0</v>
      </c>
      <c r="I5137" s="13">
        <v>20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579"/>
        <v>144</v>
      </c>
      <c r="O5137" s="14">
        <f t="shared" si="1580"/>
        <v>0</v>
      </c>
      <c r="P5137" s="14">
        <f t="shared" si="1581"/>
        <v>0</v>
      </c>
      <c r="Q5137" s="14">
        <f t="shared" si="1582"/>
        <v>0</v>
      </c>
      <c r="R5137" s="14">
        <f t="shared" si="1583"/>
        <v>0</v>
      </c>
      <c r="S5137" s="14">
        <f t="shared" si="1584"/>
        <v>57.599999999999994</v>
      </c>
      <c r="T5137" s="14">
        <f t="shared" si="1585"/>
        <v>0</v>
      </c>
      <c r="U5137" s="14">
        <f t="shared" si="1586"/>
        <v>0</v>
      </c>
      <c r="V5137" s="14">
        <f t="shared" si="1587"/>
        <v>0</v>
      </c>
      <c r="W5137" s="14">
        <f t="shared" si="1588"/>
        <v>0</v>
      </c>
      <c r="X5137" s="14">
        <f t="shared" si="1589"/>
        <v>201.6</v>
      </c>
      <c r="Y5137" s="14">
        <f t="shared" si="1590"/>
        <v>0</v>
      </c>
      <c r="Z5137" s="14">
        <f t="shared" si="1591"/>
        <v>0</v>
      </c>
      <c r="AA5137" s="14">
        <f t="shared" si="1592"/>
        <v>0</v>
      </c>
      <c r="AB5137" s="14">
        <f t="shared" si="1593"/>
        <v>0</v>
      </c>
      <c r="AC5137" s="15">
        <f t="shared" si="1594"/>
        <v>201.6</v>
      </c>
      <c r="AD5137" s="48"/>
    </row>
    <row r="5138" spans="1:30">
      <c r="A5138" s="99"/>
      <c r="B5138" s="87" t="s">
        <v>483</v>
      </c>
      <c r="C5138" s="21" t="s">
        <v>243</v>
      </c>
      <c r="D5138" s="12">
        <v>74</v>
      </c>
      <c r="E5138" s="12">
        <v>0</v>
      </c>
      <c r="F5138" s="12">
        <v>0</v>
      </c>
      <c r="G5138" s="12">
        <v>0</v>
      </c>
      <c r="H5138" s="12">
        <v>0</v>
      </c>
      <c r="I5138" s="13">
        <v>21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579"/>
        <v>148</v>
      </c>
      <c r="O5138" s="14">
        <f t="shared" si="1580"/>
        <v>0</v>
      </c>
      <c r="P5138" s="14">
        <f t="shared" si="1581"/>
        <v>0</v>
      </c>
      <c r="Q5138" s="14">
        <f t="shared" si="1582"/>
        <v>0</v>
      </c>
      <c r="R5138" s="14">
        <f t="shared" si="1583"/>
        <v>0</v>
      </c>
      <c r="S5138" s="14">
        <f t="shared" si="1584"/>
        <v>62.16</v>
      </c>
      <c r="T5138" s="14">
        <f t="shared" si="1585"/>
        <v>0</v>
      </c>
      <c r="U5138" s="14">
        <f t="shared" si="1586"/>
        <v>0</v>
      </c>
      <c r="V5138" s="14">
        <f t="shared" si="1587"/>
        <v>0</v>
      </c>
      <c r="W5138" s="14">
        <f t="shared" si="1588"/>
        <v>0</v>
      </c>
      <c r="X5138" s="14">
        <f t="shared" si="1589"/>
        <v>210.16</v>
      </c>
      <c r="Y5138" s="14">
        <f t="shared" si="1590"/>
        <v>0</v>
      </c>
      <c r="Z5138" s="14">
        <f t="shared" si="1591"/>
        <v>0</v>
      </c>
      <c r="AA5138" s="14">
        <f t="shared" si="1592"/>
        <v>0</v>
      </c>
      <c r="AB5138" s="14">
        <f t="shared" si="1593"/>
        <v>0</v>
      </c>
      <c r="AC5138" s="15">
        <f t="shared" si="1594"/>
        <v>210.2</v>
      </c>
      <c r="AD5138" s="48"/>
    </row>
    <row r="5139" spans="1:30">
      <c r="A5139" s="99"/>
      <c r="B5139" s="87" t="s">
        <v>486</v>
      </c>
      <c r="C5139" s="21" t="s">
        <v>243</v>
      </c>
      <c r="D5139" s="12">
        <v>84</v>
      </c>
      <c r="E5139" s="12">
        <v>0</v>
      </c>
      <c r="F5139" s="12">
        <v>0</v>
      </c>
      <c r="G5139" s="12">
        <v>0</v>
      </c>
      <c r="H5139" s="12">
        <v>0</v>
      </c>
      <c r="I5139" s="13">
        <v>28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579"/>
        <v>168</v>
      </c>
      <c r="O5139" s="14">
        <f t="shared" si="1580"/>
        <v>0</v>
      </c>
      <c r="P5139" s="14">
        <f t="shared" si="1581"/>
        <v>0</v>
      </c>
      <c r="Q5139" s="14">
        <f t="shared" si="1582"/>
        <v>0</v>
      </c>
      <c r="R5139" s="14">
        <f t="shared" si="1583"/>
        <v>0</v>
      </c>
      <c r="S5139" s="14">
        <f t="shared" si="1584"/>
        <v>94.08</v>
      </c>
      <c r="T5139" s="14">
        <f t="shared" si="1585"/>
        <v>0</v>
      </c>
      <c r="U5139" s="14">
        <f t="shared" si="1586"/>
        <v>0</v>
      </c>
      <c r="V5139" s="14">
        <f t="shared" si="1587"/>
        <v>0</v>
      </c>
      <c r="W5139" s="14">
        <f t="shared" si="1588"/>
        <v>0</v>
      </c>
      <c r="X5139" s="14">
        <f t="shared" si="1589"/>
        <v>262.08</v>
      </c>
      <c r="Y5139" s="14">
        <f t="shared" si="1590"/>
        <v>0</v>
      </c>
      <c r="Z5139" s="14">
        <f t="shared" si="1591"/>
        <v>0</v>
      </c>
      <c r="AA5139" s="14">
        <f t="shared" si="1592"/>
        <v>0</v>
      </c>
      <c r="AB5139" s="14">
        <f t="shared" si="1593"/>
        <v>0</v>
      </c>
      <c r="AC5139" s="15">
        <f t="shared" si="1594"/>
        <v>262.10000000000002</v>
      </c>
      <c r="AD5139" s="48"/>
    </row>
    <row r="5140" spans="1:30">
      <c r="A5140" s="99"/>
      <c r="B5140" s="87" t="s">
        <v>488</v>
      </c>
      <c r="C5140" s="21" t="s">
        <v>243</v>
      </c>
      <c r="D5140" s="12">
        <v>83</v>
      </c>
      <c r="E5140" s="12">
        <v>0</v>
      </c>
      <c r="F5140" s="12">
        <v>0</v>
      </c>
      <c r="G5140" s="12">
        <v>0</v>
      </c>
      <c r="H5140" s="12">
        <v>0</v>
      </c>
      <c r="I5140" s="13">
        <v>30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579"/>
        <v>166</v>
      </c>
      <c r="O5140" s="14">
        <f t="shared" si="1580"/>
        <v>0</v>
      </c>
      <c r="P5140" s="14">
        <f t="shared" si="1581"/>
        <v>0</v>
      </c>
      <c r="Q5140" s="14">
        <f t="shared" si="1582"/>
        <v>0</v>
      </c>
      <c r="R5140" s="14">
        <f t="shared" si="1583"/>
        <v>0</v>
      </c>
      <c r="S5140" s="14">
        <f t="shared" si="1584"/>
        <v>99.6</v>
      </c>
      <c r="T5140" s="14">
        <f t="shared" si="1585"/>
        <v>0</v>
      </c>
      <c r="U5140" s="14">
        <f t="shared" si="1586"/>
        <v>0</v>
      </c>
      <c r="V5140" s="14">
        <f t="shared" si="1587"/>
        <v>0</v>
      </c>
      <c r="W5140" s="14">
        <f t="shared" si="1588"/>
        <v>0</v>
      </c>
      <c r="X5140" s="14">
        <f t="shared" si="1589"/>
        <v>265.60000000000002</v>
      </c>
      <c r="Y5140" s="14">
        <f t="shared" si="1590"/>
        <v>0</v>
      </c>
      <c r="Z5140" s="14">
        <f t="shared" si="1591"/>
        <v>0</v>
      </c>
      <c r="AA5140" s="14">
        <f t="shared" si="1592"/>
        <v>0</v>
      </c>
      <c r="AB5140" s="14">
        <f t="shared" si="1593"/>
        <v>0</v>
      </c>
      <c r="AC5140" s="15">
        <f t="shared" si="1594"/>
        <v>265.60000000000002</v>
      </c>
      <c r="AD5140" s="48"/>
    </row>
    <row r="5141" spans="1:30">
      <c r="A5141" s="99"/>
      <c r="B5141" s="87" t="s">
        <v>489</v>
      </c>
      <c r="C5141" s="21" t="s">
        <v>243</v>
      </c>
      <c r="D5141" s="12">
        <v>79</v>
      </c>
      <c r="E5141" s="12">
        <v>0</v>
      </c>
      <c r="F5141" s="12">
        <v>0</v>
      </c>
      <c r="G5141" s="12">
        <v>0</v>
      </c>
      <c r="H5141" s="12">
        <v>0</v>
      </c>
      <c r="I5141" s="13">
        <v>29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579"/>
        <v>158</v>
      </c>
      <c r="O5141" s="14">
        <f t="shared" si="1580"/>
        <v>0</v>
      </c>
      <c r="P5141" s="14">
        <f t="shared" si="1581"/>
        <v>0</v>
      </c>
      <c r="Q5141" s="14">
        <f t="shared" si="1582"/>
        <v>0</v>
      </c>
      <c r="R5141" s="14">
        <f t="shared" si="1583"/>
        <v>0</v>
      </c>
      <c r="S5141" s="14">
        <f t="shared" si="1584"/>
        <v>91.64</v>
      </c>
      <c r="T5141" s="14">
        <f t="shared" si="1585"/>
        <v>0</v>
      </c>
      <c r="U5141" s="14">
        <f t="shared" si="1586"/>
        <v>0</v>
      </c>
      <c r="V5141" s="14">
        <f t="shared" si="1587"/>
        <v>0</v>
      </c>
      <c r="W5141" s="14">
        <f t="shared" si="1588"/>
        <v>0</v>
      </c>
      <c r="X5141" s="14">
        <f t="shared" si="1589"/>
        <v>249.64</v>
      </c>
      <c r="Y5141" s="14">
        <f t="shared" si="1590"/>
        <v>0</v>
      </c>
      <c r="Z5141" s="14">
        <f t="shared" si="1591"/>
        <v>0</v>
      </c>
      <c r="AA5141" s="14">
        <f t="shared" si="1592"/>
        <v>0</v>
      </c>
      <c r="AB5141" s="14">
        <f t="shared" si="1593"/>
        <v>0</v>
      </c>
      <c r="AC5141" s="15">
        <f t="shared" si="1594"/>
        <v>249.6</v>
      </c>
      <c r="AD5141" s="48"/>
    </row>
    <row r="5142" spans="1:30">
      <c r="A5142" s="99"/>
      <c r="B5142" s="87" t="s">
        <v>491</v>
      </c>
      <c r="C5142" s="21" t="s">
        <v>243</v>
      </c>
      <c r="D5142" s="12">
        <v>56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579"/>
        <v>112</v>
      </c>
      <c r="O5142" s="14">
        <f t="shared" si="1580"/>
        <v>0</v>
      </c>
      <c r="P5142" s="14">
        <f t="shared" si="1581"/>
        <v>0</v>
      </c>
      <c r="Q5142" s="14">
        <f t="shared" si="1582"/>
        <v>0</v>
      </c>
      <c r="R5142" s="14">
        <f t="shared" si="1583"/>
        <v>0</v>
      </c>
      <c r="S5142" s="14">
        <f t="shared" si="1584"/>
        <v>67.2</v>
      </c>
      <c r="T5142" s="14">
        <f t="shared" si="1585"/>
        <v>0</v>
      </c>
      <c r="U5142" s="14">
        <f t="shared" si="1586"/>
        <v>0</v>
      </c>
      <c r="V5142" s="14">
        <f t="shared" si="1587"/>
        <v>0</v>
      </c>
      <c r="W5142" s="14">
        <f t="shared" si="1588"/>
        <v>0</v>
      </c>
      <c r="X5142" s="14">
        <f t="shared" si="1589"/>
        <v>179.2</v>
      </c>
      <c r="Y5142" s="14">
        <f t="shared" si="1590"/>
        <v>0</v>
      </c>
      <c r="Z5142" s="14">
        <f t="shared" si="1591"/>
        <v>0</v>
      </c>
      <c r="AA5142" s="14">
        <f t="shared" si="1592"/>
        <v>0</v>
      </c>
      <c r="AB5142" s="14">
        <f t="shared" si="1593"/>
        <v>0</v>
      </c>
      <c r="AC5142" s="15">
        <f t="shared" si="1594"/>
        <v>179.2</v>
      </c>
      <c r="AD5142" s="48"/>
    </row>
    <row r="5143" spans="1:30">
      <c r="A5143" s="99"/>
      <c r="B5143" s="87" t="s">
        <v>495</v>
      </c>
      <c r="C5143" s="21" t="s">
        <v>243</v>
      </c>
      <c r="D5143" s="12">
        <v>108</v>
      </c>
      <c r="E5143" s="12">
        <v>0</v>
      </c>
      <c r="F5143" s="12">
        <v>0</v>
      </c>
      <c r="G5143" s="12">
        <v>0</v>
      </c>
      <c r="H5143" s="12">
        <v>0</v>
      </c>
      <c r="I5143" s="13">
        <v>50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579"/>
        <v>216</v>
      </c>
      <c r="O5143" s="14">
        <f t="shared" si="1580"/>
        <v>0</v>
      </c>
      <c r="P5143" s="14">
        <f t="shared" si="1581"/>
        <v>0</v>
      </c>
      <c r="Q5143" s="14">
        <f t="shared" si="1582"/>
        <v>0</v>
      </c>
      <c r="R5143" s="14">
        <f t="shared" si="1583"/>
        <v>0</v>
      </c>
      <c r="S5143" s="14">
        <f t="shared" si="1584"/>
        <v>216</v>
      </c>
      <c r="T5143" s="14">
        <f t="shared" si="1585"/>
        <v>0</v>
      </c>
      <c r="U5143" s="14">
        <f t="shared" si="1586"/>
        <v>0</v>
      </c>
      <c r="V5143" s="14">
        <f t="shared" si="1587"/>
        <v>0</v>
      </c>
      <c r="W5143" s="14">
        <f t="shared" si="1588"/>
        <v>0</v>
      </c>
      <c r="X5143" s="14">
        <f t="shared" si="1589"/>
        <v>432</v>
      </c>
      <c r="Y5143" s="14">
        <f t="shared" si="1590"/>
        <v>0</v>
      </c>
      <c r="Z5143" s="14">
        <f t="shared" si="1591"/>
        <v>0</v>
      </c>
      <c r="AA5143" s="14">
        <f t="shared" si="1592"/>
        <v>0</v>
      </c>
      <c r="AB5143" s="14">
        <f t="shared" si="1593"/>
        <v>0</v>
      </c>
      <c r="AC5143" s="15">
        <f t="shared" si="1594"/>
        <v>432</v>
      </c>
      <c r="AD5143" s="48"/>
    </row>
    <row r="5144" spans="1:30">
      <c r="A5144" s="99"/>
      <c r="B5144" s="87" t="s">
        <v>496</v>
      </c>
      <c r="C5144" s="21" t="s">
        <v>243</v>
      </c>
      <c r="D5144" s="12">
        <v>110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579"/>
        <v>220</v>
      </c>
      <c r="O5144" s="14">
        <f t="shared" si="1580"/>
        <v>0</v>
      </c>
      <c r="P5144" s="14">
        <f t="shared" si="1581"/>
        <v>0</v>
      </c>
      <c r="Q5144" s="14">
        <f t="shared" si="1582"/>
        <v>0</v>
      </c>
      <c r="R5144" s="14">
        <f t="shared" si="1583"/>
        <v>0</v>
      </c>
      <c r="S5144" s="14">
        <f t="shared" si="1584"/>
        <v>220.00000000000003</v>
      </c>
      <c r="T5144" s="14">
        <f t="shared" si="1585"/>
        <v>0</v>
      </c>
      <c r="U5144" s="14">
        <f t="shared" si="1586"/>
        <v>0</v>
      </c>
      <c r="V5144" s="14">
        <f t="shared" si="1587"/>
        <v>0</v>
      </c>
      <c r="W5144" s="14">
        <f t="shared" si="1588"/>
        <v>0</v>
      </c>
      <c r="X5144" s="14">
        <f t="shared" si="1589"/>
        <v>440</v>
      </c>
      <c r="Y5144" s="14">
        <f t="shared" si="1590"/>
        <v>0</v>
      </c>
      <c r="Z5144" s="14">
        <f t="shared" si="1591"/>
        <v>0</v>
      </c>
      <c r="AA5144" s="14">
        <f t="shared" si="1592"/>
        <v>0</v>
      </c>
      <c r="AB5144" s="14">
        <f t="shared" si="1593"/>
        <v>0</v>
      </c>
      <c r="AC5144" s="15">
        <f t="shared" si="1594"/>
        <v>440</v>
      </c>
      <c r="AD5144" s="48"/>
    </row>
    <row r="5145" spans="1:30">
      <c r="A5145" s="99"/>
      <c r="B5145" s="87" t="s">
        <v>497</v>
      </c>
      <c r="C5145" s="21" t="s">
        <v>243</v>
      </c>
      <c r="D5145" s="12">
        <v>76</v>
      </c>
      <c r="E5145" s="12">
        <v>0</v>
      </c>
      <c r="F5145" s="12">
        <v>0</v>
      </c>
      <c r="G5145" s="12">
        <v>0</v>
      </c>
      <c r="H5145" s="12">
        <v>0</v>
      </c>
      <c r="I5145" s="13">
        <v>29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579"/>
        <v>152</v>
      </c>
      <c r="O5145" s="14">
        <f t="shared" si="1580"/>
        <v>0</v>
      </c>
      <c r="P5145" s="14">
        <f t="shared" si="1581"/>
        <v>0</v>
      </c>
      <c r="Q5145" s="14">
        <f t="shared" si="1582"/>
        <v>0</v>
      </c>
      <c r="R5145" s="14">
        <f t="shared" si="1583"/>
        <v>0</v>
      </c>
      <c r="S5145" s="14">
        <f t="shared" si="1584"/>
        <v>88.16</v>
      </c>
      <c r="T5145" s="14">
        <f t="shared" si="1585"/>
        <v>0</v>
      </c>
      <c r="U5145" s="14">
        <f t="shared" si="1586"/>
        <v>0</v>
      </c>
      <c r="V5145" s="14">
        <f t="shared" si="1587"/>
        <v>0</v>
      </c>
      <c r="W5145" s="14">
        <f t="shared" si="1588"/>
        <v>0</v>
      </c>
      <c r="X5145" s="14">
        <f t="shared" si="1589"/>
        <v>240.16</v>
      </c>
      <c r="Y5145" s="14">
        <f t="shared" si="1590"/>
        <v>0</v>
      </c>
      <c r="Z5145" s="14">
        <f t="shared" si="1591"/>
        <v>0</v>
      </c>
      <c r="AA5145" s="14">
        <f t="shared" si="1592"/>
        <v>0</v>
      </c>
      <c r="AB5145" s="14">
        <f t="shared" si="1593"/>
        <v>0</v>
      </c>
      <c r="AC5145" s="15">
        <f t="shared" si="1594"/>
        <v>240.2</v>
      </c>
      <c r="AD5145" s="48"/>
    </row>
    <row r="5146" spans="1:30">
      <c r="A5146" s="99"/>
      <c r="B5146" s="87" t="s">
        <v>498</v>
      </c>
      <c r="C5146" s="21" t="s">
        <v>243</v>
      </c>
      <c r="D5146" s="12">
        <v>82</v>
      </c>
      <c r="E5146" s="12">
        <v>0</v>
      </c>
      <c r="F5146" s="12">
        <v>0</v>
      </c>
      <c r="G5146" s="12">
        <v>0</v>
      </c>
      <c r="H5146" s="12">
        <v>0</v>
      </c>
      <c r="I5146" s="13">
        <v>30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579"/>
        <v>164</v>
      </c>
      <c r="O5146" s="14">
        <f t="shared" si="1580"/>
        <v>0</v>
      </c>
      <c r="P5146" s="14">
        <f t="shared" si="1581"/>
        <v>0</v>
      </c>
      <c r="Q5146" s="14">
        <f t="shared" si="1582"/>
        <v>0</v>
      </c>
      <c r="R5146" s="14">
        <f t="shared" si="1583"/>
        <v>0</v>
      </c>
      <c r="S5146" s="14">
        <f t="shared" si="1584"/>
        <v>98.399999999999991</v>
      </c>
      <c r="T5146" s="14">
        <f t="shared" si="1585"/>
        <v>0</v>
      </c>
      <c r="U5146" s="14">
        <f t="shared" si="1586"/>
        <v>0</v>
      </c>
      <c r="V5146" s="14">
        <f t="shared" si="1587"/>
        <v>0</v>
      </c>
      <c r="W5146" s="14">
        <f t="shared" si="1588"/>
        <v>0</v>
      </c>
      <c r="X5146" s="14">
        <f t="shared" si="1589"/>
        <v>262.39999999999998</v>
      </c>
      <c r="Y5146" s="14">
        <f t="shared" si="1590"/>
        <v>0</v>
      </c>
      <c r="Z5146" s="14">
        <f t="shared" si="1591"/>
        <v>0</v>
      </c>
      <c r="AA5146" s="14">
        <f t="shared" si="1592"/>
        <v>0</v>
      </c>
      <c r="AB5146" s="14">
        <f t="shared" si="1593"/>
        <v>0</v>
      </c>
      <c r="AC5146" s="15">
        <f t="shared" si="1594"/>
        <v>262.39999999999998</v>
      </c>
      <c r="AD5146" s="48"/>
    </row>
    <row r="5147" spans="1:30">
      <c r="A5147" s="99"/>
      <c r="B5147" s="87" t="s">
        <v>501</v>
      </c>
      <c r="C5147" s="21" t="s">
        <v>243</v>
      </c>
      <c r="D5147" s="12">
        <v>88</v>
      </c>
      <c r="E5147" s="12">
        <v>0</v>
      </c>
      <c r="F5147" s="12">
        <v>0</v>
      </c>
      <c r="G5147" s="12">
        <v>0</v>
      </c>
      <c r="H5147" s="12">
        <v>0</v>
      </c>
      <c r="I5147" s="13">
        <v>30</v>
      </c>
      <c r="J5147" s="13">
        <v>0</v>
      </c>
      <c r="K5147" s="13">
        <v>0</v>
      </c>
      <c r="L5147" s="13">
        <v>0</v>
      </c>
      <c r="M5147" s="13">
        <v>0</v>
      </c>
      <c r="N5147" s="14">
        <f t="shared" si="1579"/>
        <v>176</v>
      </c>
      <c r="O5147" s="14">
        <f t="shared" si="1580"/>
        <v>0</v>
      </c>
      <c r="P5147" s="14">
        <f t="shared" si="1581"/>
        <v>0</v>
      </c>
      <c r="Q5147" s="14">
        <f t="shared" si="1582"/>
        <v>0</v>
      </c>
      <c r="R5147" s="14">
        <f t="shared" si="1583"/>
        <v>0</v>
      </c>
      <c r="S5147" s="14">
        <f t="shared" si="1584"/>
        <v>105.6</v>
      </c>
      <c r="T5147" s="14">
        <f t="shared" si="1585"/>
        <v>0</v>
      </c>
      <c r="U5147" s="14">
        <f t="shared" si="1586"/>
        <v>0</v>
      </c>
      <c r="V5147" s="14">
        <f t="shared" si="1587"/>
        <v>0</v>
      </c>
      <c r="W5147" s="14">
        <f t="shared" si="1588"/>
        <v>0</v>
      </c>
      <c r="X5147" s="14">
        <f t="shared" si="1589"/>
        <v>281.60000000000002</v>
      </c>
      <c r="Y5147" s="14">
        <f t="shared" si="1590"/>
        <v>0</v>
      </c>
      <c r="Z5147" s="14">
        <f t="shared" si="1591"/>
        <v>0</v>
      </c>
      <c r="AA5147" s="14">
        <f t="shared" si="1592"/>
        <v>0</v>
      </c>
      <c r="AB5147" s="14">
        <f t="shared" si="1593"/>
        <v>0</v>
      </c>
      <c r="AC5147" s="15">
        <f t="shared" si="1594"/>
        <v>281.60000000000002</v>
      </c>
      <c r="AD5147" s="48"/>
    </row>
    <row r="5148" spans="1:30">
      <c r="A5148" s="99"/>
      <c r="B5148" s="87" t="s">
        <v>503</v>
      </c>
      <c r="C5148" s="21" t="s">
        <v>243</v>
      </c>
      <c r="D5148" s="12">
        <v>82</v>
      </c>
      <c r="E5148" s="12">
        <v>0</v>
      </c>
      <c r="F5148" s="12">
        <v>0</v>
      </c>
      <c r="G5148" s="12">
        <v>0</v>
      </c>
      <c r="H5148" s="12">
        <v>0</v>
      </c>
      <c r="I5148" s="13">
        <v>30</v>
      </c>
      <c r="J5148" s="13">
        <v>0</v>
      </c>
      <c r="K5148" s="13">
        <v>0</v>
      </c>
      <c r="L5148" s="13">
        <v>0</v>
      </c>
      <c r="M5148" s="13">
        <v>0</v>
      </c>
      <c r="N5148" s="14">
        <f t="shared" si="1579"/>
        <v>164</v>
      </c>
      <c r="O5148" s="14">
        <f t="shared" si="1580"/>
        <v>0</v>
      </c>
      <c r="P5148" s="14">
        <f t="shared" si="1581"/>
        <v>0</v>
      </c>
      <c r="Q5148" s="14">
        <f t="shared" si="1582"/>
        <v>0</v>
      </c>
      <c r="R5148" s="14">
        <f t="shared" si="1583"/>
        <v>0</v>
      </c>
      <c r="S5148" s="14">
        <f t="shared" si="1584"/>
        <v>98.399999999999991</v>
      </c>
      <c r="T5148" s="14">
        <f t="shared" si="1585"/>
        <v>0</v>
      </c>
      <c r="U5148" s="14">
        <f t="shared" si="1586"/>
        <v>0</v>
      </c>
      <c r="V5148" s="14">
        <f t="shared" si="1587"/>
        <v>0</v>
      </c>
      <c r="W5148" s="14">
        <f t="shared" si="1588"/>
        <v>0</v>
      </c>
      <c r="X5148" s="14">
        <f t="shared" si="1589"/>
        <v>262.39999999999998</v>
      </c>
      <c r="Y5148" s="14">
        <f t="shared" si="1590"/>
        <v>0</v>
      </c>
      <c r="Z5148" s="14">
        <f t="shared" si="1591"/>
        <v>0</v>
      </c>
      <c r="AA5148" s="14">
        <f t="shared" si="1592"/>
        <v>0</v>
      </c>
      <c r="AB5148" s="14">
        <f t="shared" si="1593"/>
        <v>0</v>
      </c>
      <c r="AC5148" s="15">
        <f t="shared" si="1594"/>
        <v>262.39999999999998</v>
      </c>
      <c r="AD5148" s="48"/>
    </row>
    <row r="5149" spans="1:30">
      <c r="A5149" s="99"/>
      <c r="B5149" s="87" t="s">
        <v>505</v>
      </c>
      <c r="C5149" s="21" t="s">
        <v>243</v>
      </c>
      <c r="D5149" s="12">
        <v>77</v>
      </c>
      <c r="E5149" s="12">
        <v>0</v>
      </c>
      <c r="F5149" s="12">
        <v>0</v>
      </c>
      <c r="G5149" s="12">
        <v>0</v>
      </c>
      <c r="H5149" s="12">
        <v>0</v>
      </c>
      <c r="I5149" s="13">
        <v>29</v>
      </c>
      <c r="J5149" s="13">
        <v>0</v>
      </c>
      <c r="K5149" s="13">
        <v>0</v>
      </c>
      <c r="L5149" s="13">
        <v>0</v>
      </c>
      <c r="M5149" s="13">
        <v>0</v>
      </c>
      <c r="N5149" s="14">
        <f t="shared" si="1579"/>
        <v>154</v>
      </c>
      <c r="O5149" s="14">
        <f t="shared" si="1580"/>
        <v>0</v>
      </c>
      <c r="P5149" s="14">
        <f t="shared" si="1581"/>
        <v>0</v>
      </c>
      <c r="Q5149" s="14">
        <f t="shared" si="1582"/>
        <v>0</v>
      </c>
      <c r="R5149" s="14">
        <f t="shared" si="1583"/>
        <v>0</v>
      </c>
      <c r="S5149" s="14">
        <f t="shared" si="1584"/>
        <v>89.320000000000007</v>
      </c>
      <c r="T5149" s="14">
        <f t="shared" si="1585"/>
        <v>0</v>
      </c>
      <c r="U5149" s="14">
        <f t="shared" si="1586"/>
        <v>0</v>
      </c>
      <c r="V5149" s="14">
        <f t="shared" si="1587"/>
        <v>0</v>
      </c>
      <c r="W5149" s="14">
        <f t="shared" si="1588"/>
        <v>0</v>
      </c>
      <c r="X5149" s="14">
        <f t="shared" si="1589"/>
        <v>243.32</v>
      </c>
      <c r="Y5149" s="14">
        <f t="shared" si="1590"/>
        <v>0</v>
      </c>
      <c r="Z5149" s="14">
        <f t="shared" si="1591"/>
        <v>0</v>
      </c>
      <c r="AA5149" s="14">
        <f t="shared" si="1592"/>
        <v>0</v>
      </c>
      <c r="AB5149" s="14">
        <f t="shared" si="1593"/>
        <v>0</v>
      </c>
      <c r="AC5149" s="15">
        <f t="shared" si="1594"/>
        <v>243.3</v>
      </c>
      <c r="AD5149" s="48"/>
    </row>
    <row r="5150" spans="1:30">
      <c r="A5150" s="99"/>
      <c r="B5150" s="87" t="s">
        <v>506</v>
      </c>
      <c r="C5150" s="21" t="s">
        <v>243</v>
      </c>
      <c r="D5150" s="12">
        <v>88</v>
      </c>
      <c r="E5150" s="12">
        <v>0</v>
      </c>
      <c r="F5150" s="12">
        <v>0</v>
      </c>
      <c r="G5150" s="12">
        <v>0</v>
      </c>
      <c r="H5150" s="12">
        <v>0</v>
      </c>
      <c r="I5150" s="13">
        <v>29</v>
      </c>
      <c r="J5150" s="13">
        <v>0</v>
      </c>
      <c r="K5150" s="13">
        <v>0</v>
      </c>
      <c r="L5150" s="13">
        <v>0</v>
      </c>
      <c r="M5150" s="13">
        <v>0</v>
      </c>
      <c r="N5150" s="14">
        <f t="shared" si="1579"/>
        <v>176</v>
      </c>
      <c r="O5150" s="14">
        <f t="shared" si="1580"/>
        <v>0</v>
      </c>
      <c r="P5150" s="14">
        <f t="shared" si="1581"/>
        <v>0</v>
      </c>
      <c r="Q5150" s="14">
        <f t="shared" si="1582"/>
        <v>0</v>
      </c>
      <c r="R5150" s="14">
        <f t="shared" si="1583"/>
        <v>0</v>
      </c>
      <c r="S5150" s="14">
        <f t="shared" si="1584"/>
        <v>102.08</v>
      </c>
      <c r="T5150" s="14">
        <f t="shared" si="1585"/>
        <v>0</v>
      </c>
      <c r="U5150" s="14">
        <f t="shared" si="1586"/>
        <v>0</v>
      </c>
      <c r="V5150" s="14">
        <f t="shared" si="1587"/>
        <v>0</v>
      </c>
      <c r="W5150" s="14">
        <f t="shared" si="1588"/>
        <v>0</v>
      </c>
      <c r="X5150" s="14">
        <f t="shared" si="1589"/>
        <v>278.08</v>
      </c>
      <c r="Y5150" s="14">
        <f t="shared" si="1590"/>
        <v>0</v>
      </c>
      <c r="Z5150" s="14">
        <f t="shared" si="1591"/>
        <v>0</v>
      </c>
      <c r="AA5150" s="14">
        <f t="shared" si="1592"/>
        <v>0</v>
      </c>
      <c r="AB5150" s="14">
        <f t="shared" si="1593"/>
        <v>0</v>
      </c>
      <c r="AC5150" s="15">
        <f t="shared" si="1594"/>
        <v>278.10000000000002</v>
      </c>
      <c r="AD5150" s="48"/>
    </row>
    <row r="5151" spans="1:30">
      <c r="A5151" s="99"/>
      <c r="B5151" s="87" t="s">
        <v>507</v>
      </c>
      <c r="C5151" s="21" t="s">
        <v>243</v>
      </c>
      <c r="D5151" s="12">
        <v>94</v>
      </c>
      <c r="E5151" s="12">
        <v>0</v>
      </c>
      <c r="F5151" s="12">
        <v>0</v>
      </c>
      <c r="G5151" s="12">
        <v>0</v>
      </c>
      <c r="H5151" s="12">
        <v>0</v>
      </c>
      <c r="I5151" s="13">
        <v>30</v>
      </c>
      <c r="J5151" s="13">
        <v>0</v>
      </c>
      <c r="K5151" s="13">
        <v>0</v>
      </c>
      <c r="L5151" s="13">
        <v>0</v>
      </c>
      <c r="M5151" s="13">
        <v>0</v>
      </c>
      <c r="N5151" s="14">
        <f t="shared" si="1579"/>
        <v>188</v>
      </c>
      <c r="O5151" s="14">
        <f t="shared" si="1580"/>
        <v>0</v>
      </c>
      <c r="P5151" s="14">
        <f t="shared" si="1581"/>
        <v>0</v>
      </c>
      <c r="Q5151" s="14">
        <f t="shared" si="1582"/>
        <v>0</v>
      </c>
      <c r="R5151" s="14">
        <f t="shared" si="1583"/>
        <v>0</v>
      </c>
      <c r="S5151" s="14">
        <f t="shared" si="1584"/>
        <v>112.8</v>
      </c>
      <c r="T5151" s="14">
        <f t="shared" si="1585"/>
        <v>0</v>
      </c>
      <c r="U5151" s="14">
        <f t="shared" si="1586"/>
        <v>0</v>
      </c>
      <c r="V5151" s="14">
        <f t="shared" si="1587"/>
        <v>0</v>
      </c>
      <c r="W5151" s="14">
        <f t="shared" si="1588"/>
        <v>0</v>
      </c>
      <c r="X5151" s="14">
        <f t="shared" si="1589"/>
        <v>300.8</v>
      </c>
      <c r="Y5151" s="14">
        <f t="shared" si="1590"/>
        <v>0</v>
      </c>
      <c r="Z5151" s="14">
        <f t="shared" si="1591"/>
        <v>0</v>
      </c>
      <c r="AA5151" s="14">
        <f t="shared" si="1592"/>
        <v>0</v>
      </c>
      <c r="AB5151" s="14">
        <f t="shared" si="1593"/>
        <v>0</v>
      </c>
      <c r="AC5151" s="15">
        <f t="shared" si="1594"/>
        <v>300.8</v>
      </c>
      <c r="AD5151" s="48"/>
    </row>
    <row r="5152" spans="1:30">
      <c r="A5152" s="99"/>
      <c r="B5152" s="87" t="s">
        <v>509</v>
      </c>
      <c r="C5152" s="21" t="s">
        <v>243</v>
      </c>
      <c r="D5152" s="12">
        <v>102</v>
      </c>
      <c r="E5152" s="12">
        <v>0</v>
      </c>
      <c r="F5152" s="12">
        <v>0</v>
      </c>
      <c r="G5152" s="12">
        <v>0</v>
      </c>
      <c r="H5152" s="12">
        <v>0</v>
      </c>
      <c r="I5152" s="13">
        <v>50</v>
      </c>
      <c r="J5152" s="13">
        <v>0</v>
      </c>
      <c r="K5152" s="13">
        <v>0</v>
      </c>
      <c r="L5152" s="13">
        <v>0</v>
      </c>
      <c r="M5152" s="13">
        <v>0</v>
      </c>
      <c r="N5152" s="14">
        <f t="shared" si="1579"/>
        <v>204</v>
      </c>
      <c r="O5152" s="14">
        <f t="shared" si="1580"/>
        <v>0</v>
      </c>
      <c r="P5152" s="14">
        <f t="shared" si="1581"/>
        <v>0</v>
      </c>
      <c r="Q5152" s="14">
        <f t="shared" si="1582"/>
        <v>0</v>
      </c>
      <c r="R5152" s="14">
        <f t="shared" si="1583"/>
        <v>0</v>
      </c>
      <c r="S5152" s="14">
        <f t="shared" si="1584"/>
        <v>204</v>
      </c>
      <c r="T5152" s="14">
        <f t="shared" si="1585"/>
        <v>0</v>
      </c>
      <c r="U5152" s="14">
        <f t="shared" si="1586"/>
        <v>0</v>
      </c>
      <c r="V5152" s="14">
        <f t="shared" si="1587"/>
        <v>0</v>
      </c>
      <c r="W5152" s="14">
        <f t="shared" si="1588"/>
        <v>0</v>
      </c>
      <c r="X5152" s="14">
        <f t="shared" si="1589"/>
        <v>408</v>
      </c>
      <c r="Y5152" s="14">
        <f t="shared" si="1590"/>
        <v>0</v>
      </c>
      <c r="Z5152" s="14">
        <f t="shared" si="1591"/>
        <v>0</v>
      </c>
      <c r="AA5152" s="14">
        <f t="shared" si="1592"/>
        <v>0</v>
      </c>
      <c r="AB5152" s="14">
        <f t="shared" si="1593"/>
        <v>0</v>
      </c>
      <c r="AC5152" s="15">
        <f t="shared" si="1594"/>
        <v>408</v>
      </c>
      <c r="AD5152" s="48"/>
    </row>
    <row r="5153" spans="1:30">
      <c r="A5153" s="99"/>
      <c r="B5153" s="87" t="s">
        <v>511</v>
      </c>
      <c r="C5153" s="21" t="s">
        <v>243</v>
      </c>
      <c r="D5153" s="12">
        <v>88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0</v>
      </c>
      <c r="K5153" s="13">
        <v>0</v>
      </c>
      <c r="L5153" s="13">
        <v>0</v>
      </c>
      <c r="M5153" s="13">
        <v>0</v>
      </c>
      <c r="N5153" s="14">
        <f t="shared" si="1579"/>
        <v>176</v>
      </c>
      <c r="O5153" s="14">
        <f t="shared" si="1580"/>
        <v>0</v>
      </c>
      <c r="P5153" s="14">
        <f t="shared" si="1581"/>
        <v>0</v>
      </c>
      <c r="Q5153" s="14">
        <f t="shared" si="1582"/>
        <v>0</v>
      </c>
      <c r="R5153" s="14">
        <f t="shared" si="1583"/>
        <v>0</v>
      </c>
      <c r="S5153" s="14">
        <f t="shared" si="1584"/>
        <v>105.6</v>
      </c>
      <c r="T5153" s="14">
        <f t="shared" si="1585"/>
        <v>0</v>
      </c>
      <c r="U5153" s="14">
        <f t="shared" si="1586"/>
        <v>0</v>
      </c>
      <c r="V5153" s="14">
        <f t="shared" si="1587"/>
        <v>0</v>
      </c>
      <c r="W5153" s="14">
        <f t="shared" si="1588"/>
        <v>0</v>
      </c>
      <c r="X5153" s="14">
        <f t="shared" si="1589"/>
        <v>281.60000000000002</v>
      </c>
      <c r="Y5153" s="14">
        <f t="shared" si="1590"/>
        <v>0</v>
      </c>
      <c r="Z5153" s="14">
        <f t="shared" si="1591"/>
        <v>0</v>
      </c>
      <c r="AA5153" s="14">
        <f t="shared" si="1592"/>
        <v>0</v>
      </c>
      <c r="AB5153" s="14">
        <f t="shared" si="1593"/>
        <v>0</v>
      </c>
      <c r="AC5153" s="15">
        <f t="shared" si="1594"/>
        <v>281.60000000000002</v>
      </c>
      <c r="AD5153" s="48"/>
    </row>
    <row r="5154" spans="1:30">
      <c r="A5154" s="99"/>
      <c r="B5154" s="87" t="s">
        <v>514</v>
      </c>
      <c r="C5154" s="21" t="s">
        <v>243</v>
      </c>
      <c r="D5154" s="12">
        <v>120</v>
      </c>
      <c r="E5154" s="12">
        <v>0</v>
      </c>
      <c r="F5154" s="12">
        <v>0</v>
      </c>
      <c r="G5154" s="12">
        <v>0</v>
      </c>
      <c r="H5154" s="12">
        <v>0</v>
      </c>
      <c r="I5154" s="13">
        <v>50</v>
      </c>
      <c r="J5154" s="13">
        <v>0</v>
      </c>
      <c r="K5154" s="13">
        <v>0</v>
      </c>
      <c r="L5154" s="13">
        <v>0</v>
      </c>
      <c r="M5154" s="13">
        <v>0</v>
      </c>
      <c r="N5154" s="14">
        <f t="shared" si="1579"/>
        <v>240</v>
      </c>
      <c r="O5154" s="14">
        <f t="shared" si="1580"/>
        <v>0</v>
      </c>
      <c r="P5154" s="14">
        <f t="shared" si="1581"/>
        <v>0</v>
      </c>
      <c r="Q5154" s="14">
        <f t="shared" si="1582"/>
        <v>0</v>
      </c>
      <c r="R5154" s="14">
        <f t="shared" si="1583"/>
        <v>0</v>
      </c>
      <c r="S5154" s="14">
        <f t="shared" si="1584"/>
        <v>240</v>
      </c>
      <c r="T5154" s="14">
        <f t="shared" si="1585"/>
        <v>0</v>
      </c>
      <c r="U5154" s="14">
        <f t="shared" si="1586"/>
        <v>0</v>
      </c>
      <c r="V5154" s="14">
        <f t="shared" si="1587"/>
        <v>0</v>
      </c>
      <c r="W5154" s="14">
        <f t="shared" si="1588"/>
        <v>0</v>
      </c>
      <c r="X5154" s="14">
        <f t="shared" si="1589"/>
        <v>480</v>
      </c>
      <c r="Y5154" s="14">
        <f t="shared" si="1590"/>
        <v>0</v>
      </c>
      <c r="Z5154" s="14">
        <f t="shared" si="1591"/>
        <v>0</v>
      </c>
      <c r="AA5154" s="14">
        <f t="shared" si="1592"/>
        <v>0</v>
      </c>
      <c r="AB5154" s="14">
        <f t="shared" si="1593"/>
        <v>0</v>
      </c>
      <c r="AC5154" s="15">
        <f t="shared" si="1594"/>
        <v>480</v>
      </c>
      <c r="AD5154" s="48"/>
    </row>
    <row r="5155" spans="1:30">
      <c r="A5155" s="99"/>
      <c r="B5155" s="87" t="s">
        <v>515</v>
      </c>
      <c r="C5155" s="21" t="s">
        <v>243</v>
      </c>
      <c r="D5155" s="12">
        <v>120</v>
      </c>
      <c r="E5155" s="12">
        <v>0</v>
      </c>
      <c r="F5155" s="12">
        <v>0</v>
      </c>
      <c r="G5155" s="12">
        <v>0</v>
      </c>
      <c r="H5155" s="12">
        <v>0</v>
      </c>
      <c r="I5155" s="13">
        <v>50</v>
      </c>
      <c r="J5155" s="13">
        <v>0</v>
      </c>
      <c r="K5155" s="13">
        <v>0</v>
      </c>
      <c r="L5155" s="13">
        <v>0</v>
      </c>
      <c r="M5155" s="13">
        <v>0</v>
      </c>
      <c r="N5155" s="14">
        <f t="shared" si="1579"/>
        <v>240</v>
      </c>
      <c r="O5155" s="14">
        <f t="shared" si="1580"/>
        <v>0</v>
      </c>
      <c r="P5155" s="14">
        <f t="shared" si="1581"/>
        <v>0</v>
      </c>
      <c r="Q5155" s="14">
        <f t="shared" si="1582"/>
        <v>0</v>
      </c>
      <c r="R5155" s="14">
        <f t="shared" si="1583"/>
        <v>0</v>
      </c>
      <c r="S5155" s="14">
        <f t="shared" si="1584"/>
        <v>240</v>
      </c>
      <c r="T5155" s="14">
        <f t="shared" si="1585"/>
        <v>0</v>
      </c>
      <c r="U5155" s="14">
        <f t="shared" si="1586"/>
        <v>0</v>
      </c>
      <c r="V5155" s="14">
        <f t="shared" si="1587"/>
        <v>0</v>
      </c>
      <c r="W5155" s="14">
        <f t="shared" si="1588"/>
        <v>0</v>
      </c>
      <c r="X5155" s="14">
        <f t="shared" si="1589"/>
        <v>480</v>
      </c>
      <c r="Y5155" s="14">
        <f t="shared" si="1590"/>
        <v>0</v>
      </c>
      <c r="Z5155" s="14">
        <f t="shared" si="1591"/>
        <v>0</v>
      </c>
      <c r="AA5155" s="14">
        <f t="shared" si="1592"/>
        <v>0</v>
      </c>
      <c r="AB5155" s="14">
        <f t="shared" si="1593"/>
        <v>0</v>
      </c>
      <c r="AC5155" s="15">
        <f t="shared" si="1594"/>
        <v>480</v>
      </c>
      <c r="AD5155" s="48"/>
    </row>
    <row r="5156" spans="1:30">
      <c r="A5156" s="99"/>
      <c r="B5156" s="87" t="s">
        <v>520</v>
      </c>
      <c r="C5156" s="21" t="s">
        <v>243</v>
      </c>
      <c r="D5156" s="12">
        <v>122</v>
      </c>
      <c r="E5156" s="12">
        <v>0</v>
      </c>
      <c r="F5156" s="12">
        <v>0</v>
      </c>
      <c r="G5156" s="12">
        <v>0</v>
      </c>
      <c r="H5156" s="12">
        <v>0</v>
      </c>
      <c r="I5156" s="13">
        <v>60</v>
      </c>
      <c r="J5156" s="13">
        <v>0</v>
      </c>
      <c r="K5156" s="13">
        <v>0</v>
      </c>
      <c r="L5156" s="13">
        <v>0</v>
      </c>
      <c r="M5156" s="13">
        <v>0</v>
      </c>
      <c r="N5156" s="14">
        <f t="shared" si="1579"/>
        <v>244</v>
      </c>
      <c r="O5156" s="14">
        <f t="shared" si="1580"/>
        <v>0</v>
      </c>
      <c r="P5156" s="14">
        <f t="shared" si="1581"/>
        <v>0</v>
      </c>
      <c r="Q5156" s="14">
        <f t="shared" si="1582"/>
        <v>0</v>
      </c>
      <c r="R5156" s="14">
        <f t="shared" si="1583"/>
        <v>0</v>
      </c>
      <c r="S5156" s="14">
        <f t="shared" si="1584"/>
        <v>292.8</v>
      </c>
      <c r="T5156" s="14">
        <f t="shared" si="1585"/>
        <v>0</v>
      </c>
      <c r="U5156" s="14">
        <f t="shared" si="1586"/>
        <v>0</v>
      </c>
      <c r="V5156" s="14">
        <f t="shared" si="1587"/>
        <v>0</v>
      </c>
      <c r="W5156" s="14">
        <f t="shared" si="1588"/>
        <v>0</v>
      </c>
      <c r="X5156" s="14">
        <f t="shared" si="1589"/>
        <v>536.79999999999995</v>
      </c>
      <c r="Y5156" s="14">
        <f t="shared" si="1590"/>
        <v>0</v>
      </c>
      <c r="Z5156" s="14">
        <f t="shared" si="1591"/>
        <v>0</v>
      </c>
      <c r="AA5156" s="14">
        <f t="shared" si="1592"/>
        <v>0</v>
      </c>
      <c r="AB5156" s="14">
        <f t="shared" si="1593"/>
        <v>0</v>
      </c>
      <c r="AC5156" s="15">
        <f t="shared" si="1594"/>
        <v>536.79999999999995</v>
      </c>
      <c r="AD5156" s="48"/>
    </row>
    <row r="5157" spans="1:30">
      <c r="A5157" s="99"/>
      <c r="B5157" s="87" t="s">
        <v>522</v>
      </c>
      <c r="C5157" s="21" t="s">
        <v>243</v>
      </c>
      <c r="D5157" s="12">
        <v>108</v>
      </c>
      <c r="E5157" s="12">
        <v>0</v>
      </c>
      <c r="F5157" s="12">
        <v>0</v>
      </c>
      <c r="G5157" s="12">
        <v>0</v>
      </c>
      <c r="H5157" s="12">
        <v>0</v>
      </c>
      <c r="I5157" s="13">
        <v>50</v>
      </c>
      <c r="J5157" s="13">
        <v>0</v>
      </c>
      <c r="K5157" s="13">
        <v>0</v>
      </c>
      <c r="L5157" s="13">
        <v>0</v>
      </c>
      <c r="M5157" s="13">
        <v>0</v>
      </c>
      <c r="N5157" s="14">
        <f t="shared" si="1579"/>
        <v>216</v>
      </c>
      <c r="O5157" s="14">
        <f t="shared" si="1580"/>
        <v>0</v>
      </c>
      <c r="P5157" s="14">
        <f t="shared" si="1581"/>
        <v>0</v>
      </c>
      <c r="Q5157" s="14">
        <f t="shared" si="1582"/>
        <v>0</v>
      </c>
      <c r="R5157" s="14">
        <f t="shared" si="1583"/>
        <v>0</v>
      </c>
      <c r="S5157" s="14">
        <f t="shared" si="1584"/>
        <v>216</v>
      </c>
      <c r="T5157" s="14">
        <f t="shared" si="1585"/>
        <v>0</v>
      </c>
      <c r="U5157" s="14">
        <f t="shared" si="1586"/>
        <v>0</v>
      </c>
      <c r="V5157" s="14">
        <f t="shared" si="1587"/>
        <v>0</v>
      </c>
      <c r="W5157" s="14">
        <f t="shared" si="1588"/>
        <v>0</v>
      </c>
      <c r="X5157" s="14">
        <f t="shared" si="1589"/>
        <v>432</v>
      </c>
      <c r="Y5157" s="14">
        <f t="shared" si="1590"/>
        <v>0</v>
      </c>
      <c r="Z5157" s="14">
        <f t="shared" si="1591"/>
        <v>0</v>
      </c>
      <c r="AA5157" s="14">
        <f t="shared" si="1592"/>
        <v>0</v>
      </c>
      <c r="AB5157" s="14">
        <f t="shared" si="1593"/>
        <v>0</v>
      </c>
      <c r="AC5157" s="15">
        <f t="shared" si="1594"/>
        <v>432</v>
      </c>
      <c r="AD5157" s="48"/>
    </row>
    <row r="5158" spans="1:30">
      <c r="A5158" s="99"/>
      <c r="B5158" s="87" t="s">
        <v>352</v>
      </c>
      <c r="C5158" s="21" t="s">
        <v>243</v>
      </c>
      <c r="D5158" s="12">
        <v>112</v>
      </c>
      <c r="E5158" s="12">
        <v>0</v>
      </c>
      <c r="F5158" s="12">
        <v>0</v>
      </c>
      <c r="G5158" s="12">
        <v>0</v>
      </c>
      <c r="H5158" s="12">
        <v>0</v>
      </c>
      <c r="I5158" s="13">
        <v>80</v>
      </c>
      <c r="J5158" s="13">
        <v>0</v>
      </c>
      <c r="K5158" s="13">
        <v>0</v>
      </c>
      <c r="L5158" s="13">
        <v>0</v>
      </c>
      <c r="M5158" s="13">
        <v>0</v>
      </c>
      <c r="N5158" s="14">
        <f t="shared" si="1579"/>
        <v>224</v>
      </c>
      <c r="O5158" s="14">
        <f t="shared" si="1580"/>
        <v>0</v>
      </c>
      <c r="P5158" s="14">
        <f t="shared" si="1581"/>
        <v>0</v>
      </c>
      <c r="Q5158" s="14">
        <f t="shared" si="1582"/>
        <v>0</v>
      </c>
      <c r="R5158" s="14">
        <f t="shared" si="1583"/>
        <v>0</v>
      </c>
      <c r="S5158" s="14">
        <f t="shared" si="1584"/>
        <v>358.40000000000003</v>
      </c>
      <c r="T5158" s="14">
        <f t="shared" si="1585"/>
        <v>0</v>
      </c>
      <c r="U5158" s="14">
        <f t="shared" si="1586"/>
        <v>0</v>
      </c>
      <c r="V5158" s="14">
        <f t="shared" si="1587"/>
        <v>0</v>
      </c>
      <c r="W5158" s="14">
        <f t="shared" si="1588"/>
        <v>0</v>
      </c>
      <c r="X5158" s="14">
        <f t="shared" si="1589"/>
        <v>582.40000000000009</v>
      </c>
      <c r="Y5158" s="14">
        <f t="shared" si="1590"/>
        <v>0</v>
      </c>
      <c r="Z5158" s="14">
        <f t="shared" si="1591"/>
        <v>0</v>
      </c>
      <c r="AA5158" s="14">
        <f t="shared" si="1592"/>
        <v>0</v>
      </c>
      <c r="AB5158" s="14">
        <f t="shared" si="1593"/>
        <v>0</v>
      </c>
      <c r="AC5158" s="15">
        <f t="shared" si="1594"/>
        <v>582.4</v>
      </c>
      <c r="AD5158" s="48"/>
    </row>
    <row r="5159" spans="1:30">
      <c r="A5159" s="99"/>
      <c r="B5159" s="87" t="s">
        <v>525</v>
      </c>
      <c r="C5159" s="21" t="s">
        <v>243</v>
      </c>
      <c r="D5159" s="12">
        <v>112</v>
      </c>
      <c r="E5159" s="12">
        <v>0</v>
      </c>
      <c r="F5159" s="12">
        <v>0</v>
      </c>
      <c r="G5159" s="12">
        <v>0</v>
      </c>
      <c r="H5159" s="12">
        <v>0</v>
      </c>
      <c r="I5159" s="13">
        <v>100</v>
      </c>
      <c r="J5159" s="13">
        <v>0</v>
      </c>
      <c r="K5159" s="13">
        <v>0</v>
      </c>
      <c r="L5159" s="13">
        <v>0</v>
      </c>
      <c r="M5159" s="13">
        <v>0</v>
      </c>
      <c r="N5159" s="14">
        <f t="shared" si="1579"/>
        <v>224</v>
      </c>
      <c r="O5159" s="14">
        <f t="shared" si="1580"/>
        <v>0</v>
      </c>
      <c r="P5159" s="14">
        <f t="shared" si="1581"/>
        <v>0</v>
      </c>
      <c r="Q5159" s="14">
        <f t="shared" si="1582"/>
        <v>0</v>
      </c>
      <c r="R5159" s="14">
        <f t="shared" si="1583"/>
        <v>0</v>
      </c>
      <c r="S5159" s="14">
        <f t="shared" si="1584"/>
        <v>448.00000000000006</v>
      </c>
      <c r="T5159" s="14">
        <f t="shared" si="1585"/>
        <v>0</v>
      </c>
      <c r="U5159" s="14">
        <f t="shared" si="1586"/>
        <v>0</v>
      </c>
      <c r="V5159" s="14">
        <f t="shared" si="1587"/>
        <v>0</v>
      </c>
      <c r="W5159" s="14">
        <f t="shared" si="1588"/>
        <v>0</v>
      </c>
      <c r="X5159" s="14">
        <f t="shared" si="1589"/>
        <v>672</v>
      </c>
      <c r="Y5159" s="14">
        <f t="shared" si="1590"/>
        <v>0</v>
      </c>
      <c r="Z5159" s="14">
        <f t="shared" si="1591"/>
        <v>0</v>
      </c>
      <c r="AA5159" s="14">
        <f t="shared" si="1592"/>
        <v>0</v>
      </c>
      <c r="AB5159" s="14">
        <f t="shared" si="1593"/>
        <v>0</v>
      </c>
      <c r="AC5159" s="15">
        <f t="shared" si="1594"/>
        <v>672</v>
      </c>
      <c r="AD5159" s="48"/>
    </row>
    <row r="5160" spans="1:30">
      <c r="A5160" s="99"/>
      <c r="B5160" s="87" t="s">
        <v>317</v>
      </c>
      <c r="C5160" s="21" t="s">
        <v>243</v>
      </c>
      <c r="D5160" s="12">
        <v>108</v>
      </c>
      <c r="E5160" s="12">
        <v>0</v>
      </c>
      <c r="F5160" s="12">
        <v>0</v>
      </c>
      <c r="G5160" s="12">
        <v>0</v>
      </c>
      <c r="H5160" s="12">
        <v>0</v>
      </c>
      <c r="I5160" s="13">
        <v>60</v>
      </c>
      <c r="J5160" s="13">
        <v>0</v>
      </c>
      <c r="K5160" s="13">
        <v>0</v>
      </c>
      <c r="L5160" s="13">
        <v>0</v>
      </c>
      <c r="M5160" s="13">
        <v>0</v>
      </c>
      <c r="N5160" s="14">
        <f>D5160*$D$3</f>
        <v>216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259.20000000000005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475.20000000000005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475.2</v>
      </c>
      <c r="AD5160" s="48"/>
    </row>
    <row r="5161" spans="1:30">
      <c r="A5161" s="99"/>
      <c r="B5161" s="87" t="s">
        <v>868</v>
      </c>
      <c r="C5161" s="21" t="s">
        <v>243</v>
      </c>
      <c r="D5161" s="12">
        <v>110</v>
      </c>
      <c r="E5161" s="12">
        <v>0</v>
      </c>
      <c r="F5161" s="12">
        <v>0</v>
      </c>
      <c r="G5161" s="12">
        <v>0</v>
      </c>
      <c r="H5161" s="12">
        <v>0</v>
      </c>
      <c r="I5161" s="13">
        <v>60</v>
      </c>
      <c r="J5161" s="13">
        <v>20</v>
      </c>
      <c r="K5161" s="13">
        <v>0</v>
      </c>
      <c r="L5161" s="13">
        <v>0</v>
      </c>
      <c r="M5161" s="13">
        <v>0</v>
      </c>
      <c r="N5161" s="14">
        <f t="shared" ref="N5161" si="1595">D5161*$D$3</f>
        <v>220</v>
      </c>
      <c r="O5161" s="14">
        <f t="shared" ref="O5161" si="1596">E5161*$E$3</f>
        <v>0</v>
      </c>
      <c r="P5161" s="14">
        <f t="shared" ref="P5161" si="1597">F5161*$F$3</f>
        <v>0</v>
      </c>
      <c r="Q5161" s="14">
        <f t="shared" ref="Q5161" si="1598">G5161*$G$3</f>
        <v>0</v>
      </c>
      <c r="R5161" s="14">
        <f t="shared" ref="R5161" si="1599">H5161*$H$3</f>
        <v>0</v>
      </c>
      <c r="S5161" s="14">
        <f t="shared" ref="S5161" si="1600">(N5161/100)*(I5161*$I$3)+(N5161/100)*(J5161*$J$3)</f>
        <v>352</v>
      </c>
      <c r="T5161" s="14">
        <f t="shared" ref="T5161" si="1601">(O5161/100)*(K5161*$K$3)</f>
        <v>0</v>
      </c>
      <c r="U5161" s="14">
        <f t="shared" ref="U5161" si="1602">(P5161/100)*(K5161*$K$3)+(P5161/100)*(L5161*$L$3)</f>
        <v>0</v>
      </c>
      <c r="V5161" s="14">
        <f t="shared" ref="V5161" si="1603">(Q5161/100)*(L5161*$L$3)</f>
        <v>0</v>
      </c>
      <c r="W5161" s="14">
        <f t="shared" ref="W5161" si="1604">(R5161/100)*(K5161*$K$3)+(R5161/100)*(L5161*$L$3)</f>
        <v>0</v>
      </c>
      <c r="X5161" s="14">
        <f t="shared" ref="X5161" si="1605">N5161+S5161</f>
        <v>572</v>
      </c>
      <c r="Y5161" s="14">
        <f t="shared" ref="Y5161" si="1606">O5161+T5161</f>
        <v>0</v>
      </c>
      <c r="Z5161" s="14">
        <f t="shared" ref="Z5161" si="1607">P5161+U5161</f>
        <v>0</v>
      </c>
      <c r="AA5161" s="14">
        <f t="shared" ref="AA5161" si="1608">Q5161+V5161</f>
        <v>0</v>
      </c>
      <c r="AB5161" s="14">
        <f t="shared" ref="AB5161" si="1609">R5161+W5161</f>
        <v>0</v>
      </c>
      <c r="AC5161" s="15">
        <f t="shared" ref="AC5161" si="1610">ROUND(X5161+Y5161+Z5161+AA5161+AB5161,1)</f>
        <v>572</v>
      </c>
      <c r="AD5161" s="48"/>
    </row>
    <row r="5162" spans="1:30">
      <c r="A5162" s="99"/>
      <c r="B5162" s="87" t="s">
        <v>869</v>
      </c>
      <c r="C5162" s="21" t="s">
        <v>243</v>
      </c>
      <c r="D5162" s="12">
        <v>60</v>
      </c>
      <c r="E5162" s="12">
        <v>0</v>
      </c>
      <c r="F5162" s="12">
        <v>80</v>
      </c>
      <c r="G5162" s="12">
        <v>0</v>
      </c>
      <c r="H5162" s="12">
        <v>0</v>
      </c>
      <c r="I5162" s="13">
        <v>10</v>
      </c>
      <c r="J5162" s="13">
        <v>10</v>
      </c>
      <c r="K5162" s="13">
        <v>20</v>
      </c>
      <c r="L5162" s="13">
        <v>20</v>
      </c>
      <c r="M5162" s="13">
        <v>0</v>
      </c>
      <c r="N5162" s="14">
        <f t="shared" ref="N5162" si="1611">D5162*$D$3</f>
        <v>120</v>
      </c>
      <c r="O5162" s="14">
        <f t="shared" ref="O5162" si="1612">E5162*$E$3</f>
        <v>0</v>
      </c>
      <c r="P5162" s="14">
        <f t="shared" ref="P5162" si="1613">F5162*$F$3</f>
        <v>160</v>
      </c>
      <c r="Q5162" s="14">
        <f t="shared" ref="Q5162" si="1614">G5162*$G$3</f>
        <v>0</v>
      </c>
      <c r="R5162" s="14">
        <f t="shared" ref="R5162" si="1615">H5162*$H$3</f>
        <v>0</v>
      </c>
      <c r="S5162" s="14">
        <f t="shared" ref="S5162" si="1616">(N5162/100)*(I5162*$I$3)+(N5162/100)*(J5162*$J$3)</f>
        <v>48</v>
      </c>
      <c r="T5162" s="14">
        <f t="shared" ref="T5162" si="1617">(O5162/100)*(K5162*$K$3)</f>
        <v>0</v>
      </c>
      <c r="U5162" s="14">
        <f t="shared" ref="U5162" si="1618">(P5162/100)*(K5162*$K$3)+(P5162/100)*(L5162*$L$3)</f>
        <v>128</v>
      </c>
      <c r="V5162" s="14">
        <f t="shared" ref="V5162" si="1619">(Q5162/100)*(L5162*$L$3)</f>
        <v>0</v>
      </c>
      <c r="W5162" s="14">
        <f t="shared" ref="W5162" si="1620">(R5162/100)*(K5162*$K$3)+(R5162/100)*(L5162*$L$3)</f>
        <v>0</v>
      </c>
      <c r="X5162" s="14">
        <f t="shared" ref="X5162" si="1621">N5162+S5162</f>
        <v>168</v>
      </c>
      <c r="Y5162" s="14">
        <f t="shared" ref="Y5162" si="1622">O5162+T5162</f>
        <v>0</v>
      </c>
      <c r="Z5162" s="14">
        <f t="shared" ref="Z5162" si="1623">P5162+U5162</f>
        <v>288</v>
      </c>
      <c r="AA5162" s="14">
        <f t="shared" ref="AA5162" si="1624">Q5162+V5162</f>
        <v>0</v>
      </c>
      <c r="AB5162" s="14">
        <f t="shared" ref="AB5162" si="1625">R5162+W5162</f>
        <v>0</v>
      </c>
      <c r="AC5162" s="15">
        <f t="shared" ref="AC5162" si="1626">ROUND(X5162+Y5162+Z5162+AA5162+AB5162,1)</f>
        <v>456</v>
      </c>
      <c r="AD5162" s="48"/>
    </row>
    <row r="5163" spans="1:30">
      <c r="A5163" s="99"/>
      <c r="B5163" s="94" t="s">
        <v>526</v>
      </c>
      <c r="C5163" s="21" t="s">
        <v>241</v>
      </c>
      <c r="D5163" s="12">
        <v>76</v>
      </c>
      <c r="E5163" s="12">
        <v>0</v>
      </c>
      <c r="F5163" s="12">
        <v>0</v>
      </c>
      <c r="G5163" s="12">
        <v>0</v>
      </c>
      <c r="H5163" s="12">
        <v>0</v>
      </c>
      <c r="I5163" s="13">
        <v>21</v>
      </c>
      <c r="J5163" s="13">
        <v>0</v>
      </c>
      <c r="K5163" s="13">
        <v>0</v>
      </c>
      <c r="L5163" s="13">
        <v>0</v>
      </c>
      <c r="M5163" s="13">
        <v>0</v>
      </c>
      <c r="N5163" s="14">
        <f t="shared" ref="N5163:N5186" si="1627">D5163*$D$3</f>
        <v>152</v>
      </c>
      <c r="O5163" s="14">
        <f t="shared" ref="O5163:O5186" si="1628">E5163*$E$3</f>
        <v>0</v>
      </c>
      <c r="P5163" s="14">
        <f t="shared" ref="P5163:P5186" si="1629">F5163*$F$3</f>
        <v>0</v>
      </c>
      <c r="Q5163" s="14">
        <f t="shared" ref="Q5163:Q5186" si="1630">G5163*$G$3</f>
        <v>0</v>
      </c>
      <c r="R5163" s="14">
        <f t="shared" ref="R5163:R5186" si="1631">H5163*$H$3</f>
        <v>0</v>
      </c>
      <c r="S5163" s="14">
        <f t="shared" ref="S5163:S5186" si="1632">(N5163/100)*(I5163*$I$3)+(N5163/100)*(J5163*$J$3)</f>
        <v>63.84</v>
      </c>
      <c r="T5163" s="14">
        <f t="shared" ref="T5163:T5186" si="1633">(O5163/100)*(K5163*$K$3)</f>
        <v>0</v>
      </c>
      <c r="U5163" s="14">
        <f t="shared" ref="U5163:U5186" si="1634">(P5163/100)*(K5163*$K$3)+(P5163/100)*(L5163*$L$3)</f>
        <v>0</v>
      </c>
      <c r="V5163" s="14">
        <f t="shared" ref="V5163:V5186" si="1635">(Q5163/100)*(L5163*$L$3)</f>
        <v>0</v>
      </c>
      <c r="W5163" s="14">
        <f t="shared" ref="W5163:W5186" si="1636">(R5163/100)*(K5163*$K$3)+(R5163/100)*(L5163*$L$3)</f>
        <v>0</v>
      </c>
      <c r="X5163" s="14">
        <f t="shared" ref="X5163:X5186" si="1637">N5163+S5163</f>
        <v>215.84</v>
      </c>
      <c r="Y5163" s="14">
        <f t="shared" ref="Y5163:Y5186" si="1638">O5163+T5163</f>
        <v>0</v>
      </c>
      <c r="Z5163" s="14">
        <f t="shared" ref="Z5163:Z5186" si="1639">P5163+U5163</f>
        <v>0</v>
      </c>
      <c r="AA5163" s="14">
        <f t="shared" ref="AA5163:AA5186" si="1640">Q5163+V5163</f>
        <v>0</v>
      </c>
      <c r="AB5163" s="14">
        <f t="shared" ref="AB5163:AB5186" si="1641">R5163+W5163</f>
        <v>0</v>
      </c>
      <c r="AC5163" s="15">
        <f t="shared" ref="AC5163:AC5186" si="1642">ROUND(X5163+Y5163+Z5163+AA5163+AB5163,1)</f>
        <v>215.8</v>
      </c>
      <c r="AD5163" s="48"/>
    </row>
    <row r="5164" spans="1:30">
      <c r="A5164" s="99"/>
      <c r="B5164" s="95" t="s">
        <v>471</v>
      </c>
      <c r="C5164" s="21" t="s">
        <v>341</v>
      </c>
      <c r="D5164" s="12">
        <v>125</v>
      </c>
      <c r="E5164" s="12">
        <v>0</v>
      </c>
      <c r="F5164" s="12">
        <v>0</v>
      </c>
      <c r="G5164" s="12">
        <v>0</v>
      </c>
      <c r="H5164" s="12">
        <v>0</v>
      </c>
      <c r="I5164" s="13">
        <v>37</v>
      </c>
      <c r="J5164" s="13">
        <v>0</v>
      </c>
      <c r="K5164" s="13">
        <v>0</v>
      </c>
      <c r="L5164" s="13">
        <v>0</v>
      </c>
      <c r="M5164" s="13">
        <v>0</v>
      </c>
      <c r="N5164" s="14">
        <f t="shared" si="1627"/>
        <v>250</v>
      </c>
      <c r="O5164" s="14">
        <f t="shared" si="1628"/>
        <v>0</v>
      </c>
      <c r="P5164" s="14">
        <f t="shared" si="1629"/>
        <v>0</v>
      </c>
      <c r="Q5164" s="14">
        <f t="shared" si="1630"/>
        <v>0</v>
      </c>
      <c r="R5164" s="14">
        <f t="shared" si="1631"/>
        <v>0</v>
      </c>
      <c r="S5164" s="14">
        <f t="shared" si="1632"/>
        <v>185</v>
      </c>
      <c r="T5164" s="14">
        <f t="shared" si="1633"/>
        <v>0</v>
      </c>
      <c r="U5164" s="14">
        <f t="shared" si="1634"/>
        <v>0</v>
      </c>
      <c r="V5164" s="14">
        <f t="shared" si="1635"/>
        <v>0</v>
      </c>
      <c r="W5164" s="14">
        <f t="shared" si="1636"/>
        <v>0</v>
      </c>
      <c r="X5164" s="14">
        <f t="shared" si="1637"/>
        <v>435</v>
      </c>
      <c r="Y5164" s="14">
        <f t="shared" si="1638"/>
        <v>0</v>
      </c>
      <c r="Z5164" s="14">
        <f t="shared" si="1639"/>
        <v>0</v>
      </c>
      <c r="AA5164" s="14">
        <f t="shared" si="1640"/>
        <v>0</v>
      </c>
      <c r="AB5164" s="14">
        <f t="shared" si="1641"/>
        <v>0</v>
      </c>
      <c r="AC5164" s="15">
        <f t="shared" si="1642"/>
        <v>435</v>
      </c>
      <c r="AD5164" s="48"/>
    </row>
    <row r="5165" spans="1:30">
      <c r="A5165" s="99"/>
      <c r="B5165" s="91" t="s">
        <v>484</v>
      </c>
      <c r="C5165" s="21" t="s">
        <v>241</v>
      </c>
      <c r="D5165" s="12">
        <v>72</v>
      </c>
      <c r="E5165" s="12">
        <v>0</v>
      </c>
      <c r="F5165" s="12">
        <v>0</v>
      </c>
      <c r="G5165" s="12">
        <v>0</v>
      </c>
      <c r="H5165" s="12">
        <v>0</v>
      </c>
      <c r="I5165" s="13">
        <v>21</v>
      </c>
      <c r="J5165" s="13">
        <v>0</v>
      </c>
      <c r="K5165" s="13">
        <v>0</v>
      </c>
      <c r="L5165" s="13">
        <v>0</v>
      </c>
      <c r="M5165" s="13">
        <v>0</v>
      </c>
      <c r="N5165" s="14">
        <f t="shared" si="1627"/>
        <v>144</v>
      </c>
      <c r="O5165" s="14">
        <f t="shared" si="1628"/>
        <v>0</v>
      </c>
      <c r="P5165" s="14">
        <f t="shared" si="1629"/>
        <v>0</v>
      </c>
      <c r="Q5165" s="14">
        <f t="shared" si="1630"/>
        <v>0</v>
      </c>
      <c r="R5165" s="14">
        <f t="shared" si="1631"/>
        <v>0</v>
      </c>
      <c r="S5165" s="14">
        <f t="shared" si="1632"/>
        <v>60.48</v>
      </c>
      <c r="T5165" s="14">
        <f t="shared" si="1633"/>
        <v>0</v>
      </c>
      <c r="U5165" s="14">
        <f t="shared" si="1634"/>
        <v>0</v>
      </c>
      <c r="V5165" s="14">
        <f t="shared" si="1635"/>
        <v>0</v>
      </c>
      <c r="W5165" s="14">
        <f t="shared" si="1636"/>
        <v>0</v>
      </c>
      <c r="X5165" s="14">
        <f t="shared" si="1637"/>
        <v>204.48</v>
      </c>
      <c r="Y5165" s="14">
        <f t="shared" si="1638"/>
        <v>0</v>
      </c>
      <c r="Z5165" s="14">
        <f t="shared" si="1639"/>
        <v>0</v>
      </c>
      <c r="AA5165" s="14">
        <f t="shared" si="1640"/>
        <v>0</v>
      </c>
      <c r="AB5165" s="14">
        <f t="shared" si="1641"/>
        <v>0</v>
      </c>
      <c r="AC5165" s="15">
        <f t="shared" si="1642"/>
        <v>204.5</v>
      </c>
      <c r="AD5165" s="48"/>
    </row>
    <row r="5166" spans="1:30">
      <c r="A5166" s="99"/>
      <c r="B5166" s="95" t="s">
        <v>485</v>
      </c>
      <c r="C5166" s="21" t="s">
        <v>341</v>
      </c>
      <c r="D5166" s="12">
        <v>76</v>
      </c>
      <c r="E5166" s="12">
        <v>0</v>
      </c>
      <c r="F5166" s="12">
        <v>0</v>
      </c>
      <c r="G5166" s="12">
        <v>0</v>
      </c>
      <c r="H5166" s="12">
        <v>0</v>
      </c>
      <c r="I5166" s="13">
        <v>35</v>
      </c>
      <c r="J5166" s="13">
        <v>0</v>
      </c>
      <c r="K5166" s="13">
        <v>0</v>
      </c>
      <c r="L5166" s="13">
        <v>0</v>
      </c>
      <c r="M5166" s="13">
        <v>0</v>
      </c>
      <c r="N5166" s="14">
        <f t="shared" si="1627"/>
        <v>152</v>
      </c>
      <c r="O5166" s="14">
        <f t="shared" si="1628"/>
        <v>0</v>
      </c>
      <c r="P5166" s="14">
        <f t="shared" si="1629"/>
        <v>0</v>
      </c>
      <c r="Q5166" s="14">
        <f t="shared" si="1630"/>
        <v>0</v>
      </c>
      <c r="R5166" s="14">
        <f t="shared" si="1631"/>
        <v>0</v>
      </c>
      <c r="S5166" s="14">
        <f t="shared" si="1632"/>
        <v>106.4</v>
      </c>
      <c r="T5166" s="14">
        <f t="shared" si="1633"/>
        <v>0</v>
      </c>
      <c r="U5166" s="14">
        <f t="shared" si="1634"/>
        <v>0</v>
      </c>
      <c r="V5166" s="14">
        <f t="shared" si="1635"/>
        <v>0</v>
      </c>
      <c r="W5166" s="14">
        <f t="shared" si="1636"/>
        <v>0</v>
      </c>
      <c r="X5166" s="14">
        <f t="shared" si="1637"/>
        <v>258.39999999999998</v>
      </c>
      <c r="Y5166" s="14">
        <f t="shared" si="1638"/>
        <v>0</v>
      </c>
      <c r="Z5166" s="14">
        <f t="shared" si="1639"/>
        <v>0</v>
      </c>
      <c r="AA5166" s="14">
        <f t="shared" si="1640"/>
        <v>0</v>
      </c>
      <c r="AB5166" s="14">
        <f t="shared" si="1641"/>
        <v>0</v>
      </c>
      <c r="AC5166" s="15">
        <f t="shared" si="1642"/>
        <v>258.39999999999998</v>
      </c>
      <c r="AD5166" s="48"/>
    </row>
    <row r="5167" spans="1:30">
      <c r="A5167" s="99"/>
      <c r="B5167" s="95" t="s">
        <v>487</v>
      </c>
      <c r="C5167" s="21" t="s">
        <v>341</v>
      </c>
      <c r="D5167" s="12">
        <v>106</v>
      </c>
      <c r="E5167" s="12">
        <v>0</v>
      </c>
      <c r="F5167" s="12">
        <v>11</v>
      </c>
      <c r="G5167" s="12">
        <v>0</v>
      </c>
      <c r="H5167" s="12">
        <v>0</v>
      </c>
      <c r="I5167" s="13">
        <v>21</v>
      </c>
      <c r="J5167" s="13">
        <v>0</v>
      </c>
      <c r="K5167" s="13">
        <v>6</v>
      </c>
      <c r="L5167" s="13">
        <v>16</v>
      </c>
      <c r="M5167" s="13">
        <v>0</v>
      </c>
      <c r="N5167" s="14">
        <f t="shared" si="1627"/>
        <v>212</v>
      </c>
      <c r="O5167" s="14">
        <f t="shared" si="1628"/>
        <v>0</v>
      </c>
      <c r="P5167" s="14">
        <f t="shared" si="1629"/>
        <v>22</v>
      </c>
      <c r="Q5167" s="14">
        <f t="shared" si="1630"/>
        <v>0</v>
      </c>
      <c r="R5167" s="14">
        <f t="shared" si="1631"/>
        <v>0</v>
      </c>
      <c r="S5167" s="14">
        <f t="shared" si="1632"/>
        <v>89.04</v>
      </c>
      <c r="T5167" s="14">
        <f t="shared" si="1633"/>
        <v>0</v>
      </c>
      <c r="U5167" s="14">
        <f t="shared" si="1634"/>
        <v>9.68</v>
      </c>
      <c r="V5167" s="14">
        <f t="shared" si="1635"/>
        <v>0</v>
      </c>
      <c r="W5167" s="14">
        <f t="shared" si="1636"/>
        <v>0</v>
      </c>
      <c r="X5167" s="14">
        <f t="shared" si="1637"/>
        <v>301.04000000000002</v>
      </c>
      <c r="Y5167" s="14">
        <f t="shared" si="1638"/>
        <v>0</v>
      </c>
      <c r="Z5167" s="14">
        <f t="shared" si="1639"/>
        <v>31.68</v>
      </c>
      <c r="AA5167" s="14">
        <f t="shared" si="1640"/>
        <v>0</v>
      </c>
      <c r="AB5167" s="14">
        <f t="shared" si="1641"/>
        <v>0</v>
      </c>
      <c r="AC5167" s="15">
        <f t="shared" si="1642"/>
        <v>332.7</v>
      </c>
      <c r="AD5167" s="48"/>
    </row>
    <row r="5168" spans="1:30">
      <c r="A5168" s="99"/>
      <c r="B5168" s="91" t="s">
        <v>490</v>
      </c>
      <c r="C5168" s="21" t="s">
        <v>241</v>
      </c>
      <c r="D5168" s="12">
        <v>55</v>
      </c>
      <c r="E5168" s="12">
        <v>0</v>
      </c>
      <c r="F5168" s="12">
        <v>0</v>
      </c>
      <c r="G5168" s="12">
        <v>0</v>
      </c>
      <c r="H5168" s="12">
        <v>0</v>
      </c>
      <c r="I5168" s="13">
        <v>25</v>
      </c>
      <c r="J5168" s="13">
        <v>0</v>
      </c>
      <c r="K5168" s="13">
        <v>0</v>
      </c>
      <c r="L5168" s="13">
        <v>0</v>
      </c>
      <c r="M5168" s="13">
        <v>0</v>
      </c>
      <c r="N5168" s="14">
        <f t="shared" si="1627"/>
        <v>110</v>
      </c>
      <c r="O5168" s="14">
        <f t="shared" si="1628"/>
        <v>0</v>
      </c>
      <c r="P5168" s="14">
        <f t="shared" si="1629"/>
        <v>0</v>
      </c>
      <c r="Q5168" s="14">
        <f t="shared" si="1630"/>
        <v>0</v>
      </c>
      <c r="R5168" s="14">
        <f t="shared" si="1631"/>
        <v>0</v>
      </c>
      <c r="S5168" s="14">
        <f t="shared" si="1632"/>
        <v>55.000000000000007</v>
      </c>
      <c r="T5168" s="14">
        <f t="shared" si="1633"/>
        <v>0</v>
      </c>
      <c r="U5168" s="14">
        <f t="shared" si="1634"/>
        <v>0</v>
      </c>
      <c r="V5168" s="14">
        <f t="shared" si="1635"/>
        <v>0</v>
      </c>
      <c r="W5168" s="14">
        <f t="shared" si="1636"/>
        <v>0</v>
      </c>
      <c r="X5168" s="14">
        <f t="shared" si="1637"/>
        <v>165</v>
      </c>
      <c r="Y5168" s="14">
        <f t="shared" si="1638"/>
        <v>0</v>
      </c>
      <c r="Z5168" s="14">
        <f t="shared" si="1639"/>
        <v>0</v>
      </c>
      <c r="AA5168" s="14">
        <f t="shared" si="1640"/>
        <v>0</v>
      </c>
      <c r="AB5168" s="14">
        <f t="shared" si="1641"/>
        <v>0</v>
      </c>
      <c r="AC5168" s="15">
        <f t="shared" si="1642"/>
        <v>165</v>
      </c>
      <c r="AD5168" s="48"/>
    </row>
    <row r="5169" spans="1:30">
      <c r="A5169" s="99"/>
      <c r="B5169" s="91" t="s">
        <v>492</v>
      </c>
      <c r="C5169" s="21" t="s">
        <v>241</v>
      </c>
      <c r="D5169" s="12">
        <v>99</v>
      </c>
      <c r="E5169" s="12">
        <v>0</v>
      </c>
      <c r="F5169" s="12">
        <v>0</v>
      </c>
      <c r="G5169" s="12">
        <v>0</v>
      </c>
      <c r="H5169" s="12">
        <v>0</v>
      </c>
      <c r="I5169" s="13">
        <v>31</v>
      </c>
      <c r="J5169" s="13">
        <v>0</v>
      </c>
      <c r="K5169" s="13">
        <v>0</v>
      </c>
      <c r="L5169" s="13">
        <v>0</v>
      </c>
      <c r="M5169" s="13">
        <v>0</v>
      </c>
      <c r="N5169" s="14">
        <f t="shared" si="1627"/>
        <v>198</v>
      </c>
      <c r="O5169" s="14">
        <f t="shared" si="1628"/>
        <v>0</v>
      </c>
      <c r="P5169" s="14">
        <f t="shared" si="1629"/>
        <v>0</v>
      </c>
      <c r="Q5169" s="14">
        <f t="shared" si="1630"/>
        <v>0</v>
      </c>
      <c r="R5169" s="14">
        <f t="shared" si="1631"/>
        <v>0</v>
      </c>
      <c r="S5169" s="14">
        <f t="shared" si="1632"/>
        <v>122.76</v>
      </c>
      <c r="T5169" s="14">
        <f t="shared" si="1633"/>
        <v>0</v>
      </c>
      <c r="U5169" s="14">
        <f t="shared" si="1634"/>
        <v>0</v>
      </c>
      <c r="V5169" s="14">
        <f t="shared" si="1635"/>
        <v>0</v>
      </c>
      <c r="W5169" s="14">
        <f t="shared" si="1636"/>
        <v>0</v>
      </c>
      <c r="X5169" s="14">
        <f t="shared" si="1637"/>
        <v>320.76</v>
      </c>
      <c r="Y5169" s="14">
        <f t="shared" si="1638"/>
        <v>0</v>
      </c>
      <c r="Z5169" s="14">
        <f t="shared" si="1639"/>
        <v>0</v>
      </c>
      <c r="AA5169" s="14">
        <f t="shared" si="1640"/>
        <v>0</v>
      </c>
      <c r="AB5169" s="14">
        <f t="shared" si="1641"/>
        <v>0</v>
      </c>
      <c r="AC5169" s="15">
        <f t="shared" si="1642"/>
        <v>320.8</v>
      </c>
      <c r="AD5169" s="48"/>
    </row>
    <row r="5170" spans="1:30">
      <c r="A5170" s="99"/>
      <c r="B5170" s="91" t="s">
        <v>493</v>
      </c>
      <c r="C5170" s="21" t="s">
        <v>242</v>
      </c>
      <c r="D5170" s="12">
        <v>100</v>
      </c>
      <c r="E5170" s="12">
        <v>0</v>
      </c>
      <c r="F5170" s="12">
        <v>0</v>
      </c>
      <c r="G5170" s="12">
        <v>0</v>
      </c>
      <c r="H5170" s="12">
        <v>0</v>
      </c>
      <c r="I5170" s="13">
        <v>35</v>
      </c>
      <c r="J5170" s="13">
        <v>0</v>
      </c>
      <c r="K5170" s="13">
        <v>0</v>
      </c>
      <c r="L5170" s="13">
        <v>0</v>
      </c>
      <c r="M5170" s="13">
        <v>0</v>
      </c>
      <c r="N5170" s="14">
        <f t="shared" si="1627"/>
        <v>200</v>
      </c>
      <c r="O5170" s="14">
        <f t="shared" si="1628"/>
        <v>0</v>
      </c>
      <c r="P5170" s="14">
        <f t="shared" si="1629"/>
        <v>0</v>
      </c>
      <c r="Q5170" s="14">
        <f t="shared" si="1630"/>
        <v>0</v>
      </c>
      <c r="R5170" s="14">
        <f t="shared" si="1631"/>
        <v>0</v>
      </c>
      <c r="S5170" s="14">
        <f t="shared" si="1632"/>
        <v>140</v>
      </c>
      <c r="T5170" s="14">
        <f t="shared" si="1633"/>
        <v>0</v>
      </c>
      <c r="U5170" s="14">
        <f t="shared" si="1634"/>
        <v>0</v>
      </c>
      <c r="V5170" s="14">
        <f t="shared" si="1635"/>
        <v>0</v>
      </c>
      <c r="W5170" s="14">
        <f t="shared" si="1636"/>
        <v>0</v>
      </c>
      <c r="X5170" s="14">
        <f t="shared" si="1637"/>
        <v>340</v>
      </c>
      <c r="Y5170" s="14">
        <f t="shared" si="1638"/>
        <v>0</v>
      </c>
      <c r="Z5170" s="14">
        <f t="shared" si="1639"/>
        <v>0</v>
      </c>
      <c r="AA5170" s="14">
        <f t="shared" si="1640"/>
        <v>0</v>
      </c>
      <c r="AB5170" s="14">
        <f t="shared" si="1641"/>
        <v>0</v>
      </c>
      <c r="AC5170" s="15">
        <f t="shared" si="1642"/>
        <v>340</v>
      </c>
      <c r="AD5170" s="48"/>
    </row>
    <row r="5171" spans="1:30">
      <c r="A5171" s="99"/>
      <c r="B5171" s="91" t="s">
        <v>494</v>
      </c>
      <c r="C5171" s="21" t="s">
        <v>241</v>
      </c>
      <c r="D5171" s="12">
        <v>86</v>
      </c>
      <c r="E5171" s="12">
        <v>0</v>
      </c>
      <c r="F5171" s="12">
        <v>0</v>
      </c>
      <c r="G5171" s="12">
        <v>0</v>
      </c>
      <c r="H5171" s="12">
        <v>0</v>
      </c>
      <c r="I5171" s="13">
        <v>31</v>
      </c>
      <c r="J5171" s="13">
        <v>0</v>
      </c>
      <c r="K5171" s="13">
        <v>0</v>
      </c>
      <c r="L5171" s="13">
        <v>0</v>
      </c>
      <c r="M5171" s="13">
        <v>0</v>
      </c>
      <c r="N5171" s="14">
        <f t="shared" si="1627"/>
        <v>172</v>
      </c>
      <c r="O5171" s="14">
        <f t="shared" si="1628"/>
        <v>0</v>
      </c>
      <c r="P5171" s="14">
        <f t="shared" si="1629"/>
        <v>0</v>
      </c>
      <c r="Q5171" s="14">
        <f t="shared" si="1630"/>
        <v>0</v>
      </c>
      <c r="R5171" s="14">
        <f t="shared" si="1631"/>
        <v>0</v>
      </c>
      <c r="S5171" s="14">
        <f t="shared" si="1632"/>
        <v>106.64</v>
      </c>
      <c r="T5171" s="14">
        <f t="shared" si="1633"/>
        <v>0</v>
      </c>
      <c r="U5171" s="14">
        <f t="shared" si="1634"/>
        <v>0</v>
      </c>
      <c r="V5171" s="14">
        <f t="shared" si="1635"/>
        <v>0</v>
      </c>
      <c r="W5171" s="14">
        <f t="shared" si="1636"/>
        <v>0</v>
      </c>
      <c r="X5171" s="14">
        <f t="shared" si="1637"/>
        <v>278.64</v>
      </c>
      <c r="Y5171" s="14">
        <f t="shared" si="1638"/>
        <v>0</v>
      </c>
      <c r="Z5171" s="14">
        <f t="shared" si="1639"/>
        <v>0</v>
      </c>
      <c r="AA5171" s="14">
        <f t="shared" si="1640"/>
        <v>0</v>
      </c>
      <c r="AB5171" s="14">
        <f t="shared" si="1641"/>
        <v>0</v>
      </c>
      <c r="AC5171" s="15">
        <f t="shared" si="1642"/>
        <v>278.60000000000002</v>
      </c>
      <c r="AD5171" s="48"/>
    </row>
    <row r="5172" spans="1:30">
      <c r="A5172" s="99"/>
      <c r="B5172" s="91" t="s">
        <v>499</v>
      </c>
      <c r="C5172" s="21" t="s">
        <v>241</v>
      </c>
      <c r="D5172" s="12">
        <v>83</v>
      </c>
      <c r="E5172" s="12">
        <v>0</v>
      </c>
      <c r="F5172" s="12">
        <v>0</v>
      </c>
      <c r="G5172" s="12">
        <v>0</v>
      </c>
      <c r="H5172" s="12">
        <v>0</v>
      </c>
      <c r="I5172" s="13">
        <v>31</v>
      </c>
      <c r="J5172" s="13">
        <v>0</v>
      </c>
      <c r="K5172" s="13">
        <v>0</v>
      </c>
      <c r="L5172" s="13">
        <v>0</v>
      </c>
      <c r="M5172" s="13">
        <v>0</v>
      </c>
      <c r="N5172" s="14">
        <f t="shared" si="1627"/>
        <v>166</v>
      </c>
      <c r="O5172" s="14">
        <f t="shared" si="1628"/>
        <v>0</v>
      </c>
      <c r="P5172" s="14">
        <f t="shared" si="1629"/>
        <v>0</v>
      </c>
      <c r="Q5172" s="14">
        <f t="shared" si="1630"/>
        <v>0</v>
      </c>
      <c r="R5172" s="14">
        <f t="shared" si="1631"/>
        <v>0</v>
      </c>
      <c r="S5172" s="14">
        <f t="shared" si="1632"/>
        <v>102.92</v>
      </c>
      <c r="T5172" s="14">
        <f t="shared" si="1633"/>
        <v>0</v>
      </c>
      <c r="U5172" s="14">
        <f t="shared" si="1634"/>
        <v>0</v>
      </c>
      <c r="V5172" s="14">
        <f t="shared" si="1635"/>
        <v>0</v>
      </c>
      <c r="W5172" s="14">
        <f t="shared" si="1636"/>
        <v>0</v>
      </c>
      <c r="X5172" s="14">
        <f t="shared" si="1637"/>
        <v>268.92</v>
      </c>
      <c r="Y5172" s="14">
        <f t="shared" si="1638"/>
        <v>0</v>
      </c>
      <c r="Z5172" s="14">
        <f t="shared" si="1639"/>
        <v>0</v>
      </c>
      <c r="AA5172" s="14">
        <f t="shared" si="1640"/>
        <v>0</v>
      </c>
      <c r="AB5172" s="14">
        <f t="shared" si="1641"/>
        <v>0</v>
      </c>
      <c r="AC5172" s="15">
        <f t="shared" si="1642"/>
        <v>268.89999999999998</v>
      </c>
      <c r="AD5172" s="48"/>
    </row>
    <row r="5173" spans="1:30">
      <c r="A5173" s="99"/>
      <c r="B5173" s="91" t="s">
        <v>500</v>
      </c>
      <c r="C5173" s="21" t="s">
        <v>241</v>
      </c>
      <c r="D5173" s="12">
        <v>83</v>
      </c>
      <c r="E5173" s="12">
        <v>0</v>
      </c>
      <c r="F5173" s="12">
        <v>0</v>
      </c>
      <c r="G5173" s="12">
        <v>0</v>
      </c>
      <c r="H5173" s="12">
        <v>0</v>
      </c>
      <c r="I5173" s="13">
        <v>31</v>
      </c>
      <c r="J5173" s="13">
        <v>0</v>
      </c>
      <c r="K5173" s="13">
        <v>0</v>
      </c>
      <c r="L5173" s="13">
        <v>0</v>
      </c>
      <c r="M5173" s="13">
        <v>0</v>
      </c>
      <c r="N5173" s="14">
        <f t="shared" si="1627"/>
        <v>166</v>
      </c>
      <c r="O5173" s="14">
        <f t="shared" si="1628"/>
        <v>0</v>
      </c>
      <c r="P5173" s="14">
        <f t="shared" si="1629"/>
        <v>0</v>
      </c>
      <c r="Q5173" s="14">
        <f t="shared" si="1630"/>
        <v>0</v>
      </c>
      <c r="R5173" s="14">
        <f t="shared" si="1631"/>
        <v>0</v>
      </c>
      <c r="S5173" s="14">
        <f t="shared" si="1632"/>
        <v>102.92</v>
      </c>
      <c r="T5173" s="14">
        <f t="shared" si="1633"/>
        <v>0</v>
      </c>
      <c r="U5173" s="14">
        <f t="shared" si="1634"/>
        <v>0</v>
      </c>
      <c r="V5173" s="14">
        <f t="shared" si="1635"/>
        <v>0</v>
      </c>
      <c r="W5173" s="14">
        <f t="shared" si="1636"/>
        <v>0</v>
      </c>
      <c r="X5173" s="14">
        <f t="shared" si="1637"/>
        <v>268.92</v>
      </c>
      <c r="Y5173" s="14">
        <f t="shared" si="1638"/>
        <v>0</v>
      </c>
      <c r="Z5173" s="14">
        <f t="shared" si="1639"/>
        <v>0</v>
      </c>
      <c r="AA5173" s="14">
        <f t="shared" si="1640"/>
        <v>0</v>
      </c>
      <c r="AB5173" s="14">
        <f t="shared" si="1641"/>
        <v>0</v>
      </c>
      <c r="AC5173" s="15">
        <f t="shared" si="1642"/>
        <v>268.89999999999998</v>
      </c>
      <c r="AD5173" s="48"/>
    </row>
    <row r="5174" spans="1:30">
      <c r="A5174" s="99"/>
      <c r="B5174" s="91" t="s">
        <v>502</v>
      </c>
      <c r="C5174" s="21" t="s">
        <v>241</v>
      </c>
      <c r="D5174" s="12">
        <v>80</v>
      </c>
      <c r="E5174" s="12">
        <v>0</v>
      </c>
      <c r="F5174" s="12">
        <v>0</v>
      </c>
      <c r="G5174" s="12">
        <v>0</v>
      </c>
      <c r="H5174" s="12">
        <v>0</v>
      </c>
      <c r="I5174" s="13">
        <v>30</v>
      </c>
      <c r="J5174" s="13">
        <v>0</v>
      </c>
      <c r="K5174" s="13">
        <v>0</v>
      </c>
      <c r="L5174" s="13">
        <v>0</v>
      </c>
      <c r="M5174" s="13">
        <v>0</v>
      </c>
      <c r="N5174" s="14">
        <f t="shared" si="1627"/>
        <v>160</v>
      </c>
      <c r="O5174" s="14">
        <f t="shared" si="1628"/>
        <v>0</v>
      </c>
      <c r="P5174" s="14">
        <f t="shared" si="1629"/>
        <v>0</v>
      </c>
      <c r="Q5174" s="14">
        <f t="shared" si="1630"/>
        <v>0</v>
      </c>
      <c r="R5174" s="14">
        <f t="shared" si="1631"/>
        <v>0</v>
      </c>
      <c r="S5174" s="14">
        <f t="shared" si="1632"/>
        <v>96</v>
      </c>
      <c r="T5174" s="14">
        <f t="shared" si="1633"/>
        <v>0</v>
      </c>
      <c r="U5174" s="14">
        <f t="shared" si="1634"/>
        <v>0</v>
      </c>
      <c r="V5174" s="14">
        <f t="shared" si="1635"/>
        <v>0</v>
      </c>
      <c r="W5174" s="14">
        <f t="shared" si="1636"/>
        <v>0</v>
      </c>
      <c r="X5174" s="14">
        <f t="shared" si="1637"/>
        <v>256</v>
      </c>
      <c r="Y5174" s="14">
        <f t="shared" si="1638"/>
        <v>0</v>
      </c>
      <c r="Z5174" s="14">
        <f t="shared" si="1639"/>
        <v>0</v>
      </c>
      <c r="AA5174" s="14">
        <f t="shared" si="1640"/>
        <v>0</v>
      </c>
      <c r="AB5174" s="14">
        <f t="shared" si="1641"/>
        <v>0</v>
      </c>
      <c r="AC5174" s="15">
        <f t="shared" si="1642"/>
        <v>256</v>
      </c>
      <c r="AD5174" s="48"/>
    </row>
    <row r="5175" spans="1:30">
      <c r="A5175" s="99"/>
      <c r="B5175" s="91" t="s">
        <v>504</v>
      </c>
      <c r="C5175" s="21" t="s">
        <v>241</v>
      </c>
      <c r="D5175" s="12">
        <v>89</v>
      </c>
      <c r="E5175" s="12">
        <v>0</v>
      </c>
      <c r="F5175" s="12">
        <v>0</v>
      </c>
      <c r="G5175" s="12">
        <v>0</v>
      </c>
      <c r="H5175" s="12">
        <v>0</v>
      </c>
      <c r="I5175" s="13">
        <v>31</v>
      </c>
      <c r="J5175" s="13">
        <v>0</v>
      </c>
      <c r="K5175" s="13">
        <v>0</v>
      </c>
      <c r="L5175" s="13">
        <v>0</v>
      </c>
      <c r="M5175" s="13">
        <v>0</v>
      </c>
      <c r="N5175" s="14">
        <f t="shared" si="1627"/>
        <v>178</v>
      </c>
      <c r="O5175" s="14">
        <f t="shared" si="1628"/>
        <v>0</v>
      </c>
      <c r="P5175" s="14">
        <f t="shared" si="1629"/>
        <v>0</v>
      </c>
      <c r="Q5175" s="14">
        <f t="shared" si="1630"/>
        <v>0</v>
      </c>
      <c r="R5175" s="14">
        <f t="shared" si="1631"/>
        <v>0</v>
      </c>
      <c r="S5175" s="14">
        <f t="shared" si="1632"/>
        <v>110.36</v>
      </c>
      <c r="T5175" s="14">
        <f t="shared" si="1633"/>
        <v>0</v>
      </c>
      <c r="U5175" s="14">
        <f t="shared" si="1634"/>
        <v>0</v>
      </c>
      <c r="V5175" s="14">
        <f t="shared" si="1635"/>
        <v>0</v>
      </c>
      <c r="W5175" s="14">
        <f t="shared" si="1636"/>
        <v>0</v>
      </c>
      <c r="X5175" s="14">
        <f t="shared" si="1637"/>
        <v>288.36</v>
      </c>
      <c r="Y5175" s="14">
        <f t="shared" si="1638"/>
        <v>0</v>
      </c>
      <c r="Z5175" s="14">
        <f t="shared" si="1639"/>
        <v>0</v>
      </c>
      <c r="AA5175" s="14">
        <f t="shared" si="1640"/>
        <v>0</v>
      </c>
      <c r="AB5175" s="14">
        <f t="shared" si="1641"/>
        <v>0</v>
      </c>
      <c r="AC5175" s="15">
        <f t="shared" si="1642"/>
        <v>288.39999999999998</v>
      </c>
      <c r="AD5175" s="48"/>
    </row>
    <row r="5176" spans="1:30">
      <c r="A5176" s="99"/>
      <c r="B5176" s="91" t="s">
        <v>508</v>
      </c>
      <c r="C5176" s="21" t="s">
        <v>241</v>
      </c>
      <c r="D5176" s="12">
        <v>83</v>
      </c>
      <c r="E5176" s="12">
        <v>0</v>
      </c>
      <c r="F5176" s="12">
        <v>0</v>
      </c>
      <c r="G5176" s="12">
        <v>0</v>
      </c>
      <c r="H5176" s="12">
        <v>0</v>
      </c>
      <c r="I5176" s="13">
        <v>31</v>
      </c>
      <c r="J5176" s="13">
        <v>0</v>
      </c>
      <c r="K5176" s="13">
        <v>0</v>
      </c>
      <c r="L5176" s="13">
        <v>0</v>
      </c>
      <c r="M5176" s="13">
        <v>0</v>
      </c>
      <c r="N5176" s="14">
        <f t="shared" si="1627"/>
        <v>166</v>
      </c>
      <c r="O5176" s="14">
        <f t="shared" si="1628"/>
        <v>0</v>
      </c>
      <c r="P5176" s="14">
        <f t="shared" si="1629"/>
        <v>0</v>
      </c>
      <c r="Q5176" s="14">
        <f t="shared" si="1630"/>
        <v>0</v>
      </c>
      <c r="R5176" s="14">
        <f t="shared" si="1631"/>
        <v>0</v>
      </c>
      <c r="S5176" s="14">
        <f t="shared" si="1632"/>
        <v>102.92</v>
      </c>
      <c r="T5176" s="14">
        <f t="shared" si="1633"/>
        <v>0</v>
      </c>
      <c r="U5176" s="14">
        <f t="shared" si="1634"/>
        <v>0</v>
      </c>
      <c r="V5176" s="14">
        <f t="shared" si="1635"/>
        <v>0</v>
      </c>
      <c r="W5176" s="14">
        <f t="shared" si="1636"/>
        <v>0</v>
      </c>
      <c r="X5176" s="14">
        <f t="shared" si="1637"/>
        <v>268.92</v>
      </c>
      <c r="Y5176" s="14">
        <f t="shared" si="1638"/>
        <v>0</v>
      </c>
      <c r="Z5176" s="14">
        <f t="shared" si="1639"/>
        <v>0</v>
      </c>
      <c r="AA5176" s="14">
        <f t="shared" si="1640"/>
        <v>0</v>
      </c>
      <c r="AB5176" s="14">
        <f t="shared" si="1641"/>
        <v>0</v>
      </c>
      <c r="AC5176" s="15">
        <f t="shared" si="1642"/>
        <v>268.89999999999998</v>
      </c>
      <c r="AD5176" s="48"/>
    </row>
    <row r="5177" spans="1:30">
      <c r="A5177" s="99"/>
      <c r="B5177" s="91" t="s">
        <v>510</v>
      </c>
      <c r="C5177" s="21" t="s">
        <v>242</v>
      </c>
      <c r="D5177" s="12">
        <v>95</v>
      </c>
      <c r="E5177" s="12">
        <v>0</v>
      </c>
      <c r="F5177" s="12">
        <v>0</v>
      </c>
      <c r="G5177" s="12">
        <v>0</v>
      </c>
      <c r="H5177" s="12">
        <v>0</v>
      </c>
      <c r="I5177" s="13">
        <v>31</v>
      </c>
      <c r="J5177" s="13">
        <v>0</v>
      </c>
      <c r="K5177" s="13">
        <v>0</v>
      </c>
      <c r="L5177" s="13">
        <v>0</v>
      </c>
      <c r="M5177" s="13">
        <v>0</v>
      </c>
      <c r="N5177" s="14">
        <f t="shared" si="1627"/>
        <v>190</v>
      </c>
      <c r="O5177" s="14">
        <f t="shared" si="1628"/>
        <v>0</v>
      </c>
      <c r="P5177" s="14">
        <f t="shared" si="1629"/>
        <v>0</v>
      </c>
      <c r="Q5177" s="14">
        <f t="shared" si="1630"/>
        <v>0</v>
      </c>
      <c r="R5177" s="14">
        <f t="shared" si="1631"/>
        <v>0</v>
      </c>
      <c r="S5177" s="14">
        <f t="shared" si="1632"/>
        <v>117.8</v>
      </c>
      <c r="T5177" s="14">
        <f t="shared" si="1633"/>
        <v>0</v>
      </c>
      <c r="U5177" s="14">
        <f t="shared" si="1634"/>
        <v>0</v>
      </c>
      <c r="V5177" s="14">
        <f t="shared" si="1635"/>
        <v>0</v>
      </c>
      <c r="W5177" s="14">
        <f t="shared" si="1636"/>
        <v>0</v>
      </c>
      <c r="X5177" s="14">
        <f t="shared" si="1637"/>
        <v>307.8</v>
      </c>
      <c r="Y5177" s="14">
        <f t="shared" si="1638"/>
        <v>0</v>
      </c>
      <c r="Z5177" s="14">
        <f t="shared" si="1639"/>
        <v>0</v>
      </c>
      <c r="AA5177" s="14">
        <f t="shared" si="1640"/>
        <v>0</v>
      </c>
      <c r="AB5177" s="14">
        <f t="shared" si="1641"/>
        <v>0</v>
      </c>
      <c r="AC5177" s="15">
        <f t="shared" si="1642"/>
        <v>307.8</v>
      </c>
      <c r="AD5177" s="48"/>
    </row>
    <row r="5178" spans="1:30">
      <c r="A5178" s="99"/>
      <c r="B5178" s="91" t="s">
        <v>512</v>
      </c>
      <c r="C5178" s="21" t="s">
        <v>241</v>
      </c>
      <c r="D5178" s="12">
        <v>90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0</v>
      </c>
      <c r="K5178" s="13">
        <v>0</v>
      </c>
      <c r="L5178" s="13">
        <v>0</v>
      </c>
      <c r="M5178" s="13">
        <v>0</v>
      </c>
      <c r="N5178" s="14">
        <f t="shared" si="1627"/>
        <v>180</v>
      </c>
      <c r="O5178" s="14">
        <f t="shared" si="1628"/>
        <v>0</v>
      </c>
      <c r="P5178" s="14">
        <f t="shared" si="1629"/>
        <v>0</v>
      </c>
      <c r="Q5178" s="14">
        <f t="shared" si="1630"/>
        <v>0</v>
      </c>
      <c r="R5178" s="14">
        <f t="shared" si="1631"/>
        <v>0</v>
      </c>
      <c r="S5178" s="14">
        <f t="shared" si="1632"/>
        <v>108</v>
      </c>
      <c r="T5178" s="14">
        <f t="shared" si="1633"/>
        <v>0</v>
      </c>
      <c r="U5178" s="14">
        <f t="shared" si="1634"/>
        <v>0</v>
      </c>
      <c r="V5178" s="14">
        <f t="shared" si="1635"/>
        <v>0</v>
      </c>
      <c r="W5178" s="14">
        <f t="shared" si="1636"/>
        <v>0</v>
      </c>
      <c r="X5178" s="14">
        <f t="shared" si="1637"/>
        <v>288</v>
      </c>
      <c r="Y5178" s="14">
        <f t="shared" si="1638"/>
        <v>0</v>
      </c>
      <c r="Z5178" s="14">
        <f t="shared" si="1639"/>
        <v>0</v>
      </c>
      <c r="AA5178" s="14">
        <f t="shared" si="1640"/>
        <v>0</v>
      </c>
      <c r="AB5178" s="14">
        <f t="shared" si="1641"/>
        <v>0</v>
      </c>
      <c r="AC5178" s="15">
        <f t="shared" si="1642"/>
        <v>288</v>
      </c>
      <c r="AD5178" s="48"/>
    </row>
    <row r="5179" spans="1:30">
      <c r="A5179" s="99"/>
      <c r="B5179" s="95" t="s">
        <v>513</v>
      </c>
      <c r="C5179" s="21" t="s">
        <v>341</v>
      </c>
      <c r="D5179" s="12">
        <v>132</v>
      </c>
      <c r="E5179" s="12">
        <v>0</v>
      </c>
      <c r="F5179" s="12">
        <v>0</v>
      </c>
      <c r="G5179" s="12">
        <v>0</v>
      </c>
      <c r="H5179" s="12">
        <v>0</v>
      </c>
      <c r="I5179" s="13">
        <v>35</v>
      </c>
      <c r="J5179" s="13">
        <v>0</v>
      </c>
      <c r="K5179" s="13">
        <v>0</v>
      </c>
      <c r="L5179" s="13">
        <v>10</v>
      </c>
      <c r="M5179" s="13">
        <v>0</v>
      </c>
      <c r="N5179" s="14">
        <f t="shared" si="1627"/>
        <v>264</v>
      </c>
      <c r="O5179" s="14">
        <f t="shared" si="1628"/>
        <v>0</v>
      </c>
      <c r="P5179" s="14">
        <f t="shared" si="1629"/>
        <v>0</v>
      </c>
      <c r="Q5179" s="14">
        <f t="shared" si="1630"/>
        <v>0</v>
      </c>
      <c r="R5179" s="14">
        <f t="shared" si="1631"/>
        <v>0</v>
      </c>
      <c r="S5179" s="14">
        <f t="shared" si="1632"/>
        <v>184.8</v>
      </c>
      <c r="T5179" s="14">
        <f t="shared" si="1633"/>
        <v>0</v>
      </c>
      <c r="U5179" s="14">
        <f t="shared" si="1634"/>
        <v>0</v>
      </c>
      <c r="V5179" s="14">
        <f t="shared" si="1635"/>
        <v>0</v>
      </c>
      <c r="W5179" s="14">
        <f t="shared" si="1636"/>
        <v>0</v>
      </c>
      <c r="X5179" s="14">
        <f t="shared" si="1637"/>
        <v>448.8</v>
      </c>
      <c r="Y5179" s="14">
        <f t="shared" si="1638"/>
        <v>0</v>
      </c>
      <c r="Z5179" s="14">
        <f t="shared" si="1639"/>
        <v>0</v>
      </c>
      <c r="AA5179" s="14">
        <f t="shared" si="1640"/>
        <v>0</v>
      </c>
      <c r="AB5179" s="14">
        <f t="shared" si="1641"/>
        <v>0</v>
      </c>
      <c r="AC5179" s="15">
        <f t="shared" si="1642"/>
        <v>448.8</v>
      </c>
      <c r="AD5179" s="48"/>
    </row>
    <row r="5180" spans="1:30">
      <c r="A5180" s="99"/>
      <c r="B5180" s="91" t="s">
        <v>516</v>
      </c>
      <c r="C5180" s="21" t="s">
        <v>242</v>
      </c>
      <c r="D5180" s="12">
        <v>130</v>
      </c>
      <c r="E5180" s="12">
        <v>0</v>
      </c>
      <c r="F5180" s="12">
        <v>0</v>
      </c>
      <c r="G5180" s="12">
        <v>0</v>
      </c>
      <c r="H5180" s="12">
        <v>0</v>
      </c>
      <c r="I5180" s="13">
        <v>110</v>
      </c>
      <c r="J5180" s="13">
        <v>0</v>
      </c>
      <c r="K5180" s="13">
        <v>0</v>
      </c>
      <c r="L5180" s="13">
        <v>0</v>
      </c>
      <c r="M5180" s="13">
        <v>0</v>
      </c>
      <c r="N5180" s="14">
        <f t="shared" si="1627"/>
        <v>260</v>
      </c>
      <c r="O5180" s="14">
        <f t="shared" si="1628"/>
        <v>0</v>
      </c>
      <c r="P5180" s="14">
        <f t="shared" si="1629"/>
        <v>0</v>
      </c>
      <c r="Q5180" s="14">
        <f t="shared" si="1630"/>
        <v>0</v>
      </c>
      <c r="R5180" s="14">
        <f t="shared" si="1631"/>
        <v>0</v>
      </c>
      <c r="S5180" s="14">
        <f t="shared" si="1632"/>
        <v>572</v>
      </c>
      <c r="T5180" s="14">
        <f t="shared" si="1633"/>
        <v>0</v>
      </c>
      <c r="U5180" s="14">
        <f t="shared" si="1634"/>
        <v>0</v>
      </c>
      <c r="V5180" s="14">
        <f t="shared" si="1635"/>
        <v>0</v>
      </c>
      <c r="W5180" s="14">
        <f t="shared" si="1636"/>
        <v>0</v>
      </c>
      <c r="X5180" s="14">
        <f t="shared" si="1637"/>
        <v>832</v>
      </c>
      <c r="Y5180" s="14">
        <f t="shared" si="1638"/>
        <v>0</v>
      </c>
      <c r="Z5180" s="14">
        <f t="shared" si="1639"/>
        <v>0</v>
      </c>
      <c r="AA5180" s="14">
        <f t="shared" si="1640"/>
        <v>0</v>
      </c>
      <c r="AB5180" s="14">
        <f t="shared" si="1641"/>
        <v>0</v>
      </c>
      <c r="AC5180" s="15">
        <f t="shared" si="1642"/>
        <v>832</v>
      </c>
      <c r="AD5180" s="48"/>
    </row>
    <row r="5181" spans="1:30">
      <c r="A5181" s="99"/>
      <c r="B5181" s="91" t="s">
        <v>517</v>
      </c>
      <c r="C5181" s="21" t="s">
        <v>241</v>
      </c>
      <c r="D5181" s="12">
        <v>119</v>
      </c>
      <c r="E5181" s="12">
        <v>0</v>
      </c>
      <c r="F5181" s="12">
        <v>0</v>
      </c>
      <c r="G5181" s="12">
        <v>0</v>
      </c>
      <c r="H5181" s="12">
        <v>0</v>
      </c>
      <c r="I5181" s="13">
        <v>37</v>
      </c>
      <c r="J5181" s="13">
        <v>0</v>
      </c>
      <c r="K5181" s="13">
        <v>0</v>
      </c>
      <c r="L5181" s="13">
        <v>0</v>
      </c>
      <c r="M5181" s="13">
        <v>0</v>
      </c>
      <c r="N5181" s="14">
        <f t="shared" si="1627"/>
        <v>238</v>
      </c>
      <c r="O5181" s="14">
        <f t="shared" si="1628"/>
        <v>0</v>
      </c>
      <c r="P5181" s="14">
        <f t="shared" si="1629"/>
        <v>0</v>
      </c>
      <c r="Q5181" s="14">
        <f t="shared" si="1630"/>
        <v>0</v>
      </c>
      <c r="R5181" s="14">
        <f t="shared" si="1631"/>
        <v>0</v>
      </c>
      <c r="S5181" s="14">
        <f t="shared" si="1632"/>
        <v>176.12</v>
      </c>
      <c r="T5181" s="14">
        <f t="shared" si="1633"/>
        <v>0</v>
      </c>
      <c r="U5181" s="14">
        <f t="shared" si="1634"/>
        <v>0</v>
      </c>
      <c r="V5181" s="14">
        <f t="shared" si="1635"/>
        <v>0</v>
      </c>
      <c r="W5181" s="14">
        <f t="shared" si="1636"/>
        <v>0</v>
      </c>
      <c r="X5181" s="14">
        <f t="shared" si="1637"/>
        <v>414.12</v>
      </c>
      <c r="Y5181" s="14">
        <f t="shared" si="1638"/>
        <v>0</v>
      </c>
      <c r="Z5181" s="14">
        <f t="shared" si="1639"/>
        <v>0</v>
      </c>
      <c r="AA5181" s="14">
        <f t="shared" si="1640"/>
        <v>0</v>
      </c>
      <c r="AB5181" s="14">
        <f t="shared" si="1641"/>
        <v>0</v>
      </c>
      <c r="AC5181" s="15">
        <f t="shared" si="1642"/>
        <v>414.1</v>
      </c>
      <c r="AD5181" s="48"/>
    </row>
    <row r="5182" spans="1:30">
      <c r="A5182" s="99"/>
      <c r="B5182" s="95" t="s">
        <v>518</v>
      </c>
      <c r="C5182" s="21" t="s">
        <v>341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80</v>
      </c>
      <c r="J5182" s="13">
        <v>0</v>
      </c>
      <c r="K5182" s="13">
        <v>0</v>
      </c>
      <c r="L5182" s="13">
        <v>0</v>
      </c>
      <c r="M5182" s="13">
        <v>0</v>
      </c>
      <c r="N5182" s="14">
        <f t="shared" si="1627"/>
        <v>220</v>
      </c>
      <c r="O5182" s="14">
        <f t="shared" si="1628"/>
        <v>0</v>
      </c>
      <c r="P5182" s="14">
        <f t="shared" si="1629"/>
        <v>0</v>
      </c>
      <c r="Q5182" s="14">
        <f t="shared" si="1630"/>
        <v>0</v>
      </c>
      <c r="R5182" s="14">
        <f t="shared" si="1631"/>
        <v>0</v>
      </c>
      <c r="S5182" s="14">
        <f t="shared" si="1632"/>
        <v>352</v>
      </c>
      <c r="T5182" s="14">
        <f t="shared" si="1633"/>
        <v>0</v>
      </c>
      <c r="U5182" s="14">
        <f t="shared" si="1634"/>
        <v>0</v>
      </c>
      <c r="V5182" s="14">
        <f t="shared" si="1635"/>
        <v>0</v>
      </c>
      <c r="W5182" s="14">
        <f t="shared" si="1636"/>
        <v>0</v>
      </c>
      <c r="X5182" s="14">
        <f t="shared" si="1637"/>
        <v>572</v>
      </c>
      <c r="Y5182" s="14">
        <f t="shared" si="1638"/>
        <v>0</v>
      </c>
      <c r="Z5182" s="14">
        <f t="shared" si="1639"/>
        <v>0</v>
      </c>
      <c r="AA5182" s="14">
        <f t="shared" si="1640"/>
        <v>0</v>
      </c>
      <c r="AB5182" s="14">
        <f t="shared" si="1641"/>
        <v>0</v>
      </c>
      <c r="AC5182" s="15">
        <f t="shared" si="1642"/>
        <v>572</v>
      </c>
      <c r="AD5182" s="48"/>
    </row>
    <row r="5183" spans="1:30">
      <c r="A5183" s="99"/>
      <c r="B5183" s="91" t="s">
        <v>519</v>
      </c>
      <c r="C5183" s="21" t="s">
        <v>242</v>
      </c>
      <c r="D5183" s="12">
        <v>130</v>
      </c>
      <c r="E5183" s="12">
        <v>0</v>
      </c>
      <c r="F5183" s="12">
        <v>0</v>
      </c>
      <c r="G5183" s="12">
        <v>0</v>
      </c>
      <c r="H5183" s="12">
        <v>0</v>
      </c>
      <c r="I5183" s="13">
        <v>100</v>
      </c>
      <c r="J5183" s="13">
        <v>0</v>
      </c>
      <c r="K5183" s="13">
        <v>0</v>
      </c>
      <c r="L5183" s="13">
        <v>0</v>
      </c>
      <c r="M5183" s="13">
        <v>0</v>
      </c>
      <c r="N5183" s="14">
        <f t="shared" si="1627"/>
        <v>260</v>
      </c>
      <c r="O5183" s="14">
        <f t="shared" si="1628"/>
        <v>0</v>
      </c>
      <c r="P5183" s="14">
        <f t="shared" si="1629"/>
        <v>0</v>
      </c>
      <c r="Q5183" s="14">
        <f t="shared" si="1630"/>
        <v>0</v>
      </c>
      <c r="R5183" s="14">
        <f t="shared" si="1631"/>
        <v>0</v>
      </c>
      <c r="S5183" s="14">
        <f t="shared" si="1632"/>
        <v>520</v>
      </c>
      <c r="T5183" s="14">
        <f t="shared" si="1633"/>
        <v>0</v>
      </c>
      <c r="U5183" s="14">
        <f t="shared" si="1634"/>
        <v>0</v>
      </c>
      <c r="V5183" s="14">
        <f t="shared" si="1635"/>
        <v>0</v>
      </c>
      <c r="W5183" s="14">
        <f t="shared" si="1636"/>
        <v>0</v>
      </c>
      <c r="X5183" s="14">
        <f t="shared" si="1637"/>
        <v>780</v>
      </c>
      <c r="Y5183" s="14">
        <f t="shared" si="1638"/>
        <v>0</v>
      </c>
      <c r="Z5183" s="14">
        <f t="shared" si="1639"/>
        <v>0</v>
      </c>
      <c r="AA5183" s="14">
        <f t="shared" si="1640"/>
        <v>0</v>
      </c>
      <c r="AB5183" s="14">
        <f t="shared" si="1641"/>
        <v>0</v>
      </c>
      <c r="AC5183" s="15">
        <f t="shared" si="1642"/>
        <v>780</v>
      </c>
      <c r="AD5183" s="48"/>
    </row>
    <row r="5184" spans="1:30">
      <c r="A5184" s="99"/>
      <c r="B5184" s="91" t="s">
        <v>521</v>
      </c>
      <c r="C5184" s="21" t="s">
        <v>241</v>
      </c>
      <c r="D5184" s="12">
        <v>108</v>
      </c>
      <c r="E5184" s="12">
        <v>0</v>
      </c>
      <c r="F5184" s="12">
        <v>0</v>
      </c>
      <c r="G5184" s="12">
        <v>0</v>
      </c>
      <c r="H5184" s="12">
        <v>0</v>
      </c>
      <c r="I5184" s="13">
        <v>36</v>
      </c>
      <c r="J5184" s="13">
        <v>0</v>
      </c>
      <c r="K5184" s="13">
        <v>0</v>
      </c>
      <c r="L5184" s="13">
        <v>0</v>
      </c>
      <c r="M5184" s="13">
        <v>0</v>
      </c>
      <c r="N5184" s="14">
        <f t="shared" si="1627"/>
        <v>216</v>
      </c>
      <c r="O5184" s="14">
        <f t="shared" si="1628"/>
        <v>0</v>
      </c>
      <c r="P5184" s="14">
        <f t="shared" si="1629"/>
        <v>0</v>
      </c>
      <c r="Q5184" s="14">
        <f t="shared" si="1630"/>
        <v>0</v>
      </c>
      <c r="R5184" s="14">
        <f t="shared" si="1631"/>
        <v>0</v>
      </c>
      <c r="S5184" s="14">
        <f t="shared" si="1632"/>
        <v>155.52000000000001</v>
      </c>
      <c r="T5184" s="14">
        <f t="shared" si="1633"/>
        <v>0</v>
      </c>
      <c r="U5184" s="14">
        <f t="shared" si="1634"/>
        <v>0</v>
      </c>
      <c r="V5184" s="14">
        <f t="shared" si="1635"/>
        <v>0</v>
      </c>
      <c r="W5184" s="14">
        <f t="shared" si="1636"/>
        <v>0</v>
      </c>
      <c r="X5184" s="14">
        <f t="shared" si="1637"/>
        <v>371.52</v>
      </c>
      <c r="Y5184" s="14">
        <f t="shared" si="1638"/>
        <v>0</v>
      </c>
      <c r="Z5184" s="14">
        <f t="shared" si="1639"/>
        <v>0</v>
      </c>
      <c r="AA5184" s="14">
        <f t="shared" si="1640"/>
        <v>0</v>
      </c>
      <c r="AB5184" s="14">
        <f t="shared" si="1641"/>
        <v>0</v>
      </c>
      <c r="AC5184" s="15">
        <f t="shared" si="1642"/>
        <v>371.5</v>
      </c>
      <c r="AD5184" s="48"/>
    </row>
    <row r="5185" spans="1:30">
      <c r="A5185" s="99"/>
      <c r="B5185" s="91" t="s">
        <v>523</v>
      </c>
      <c r="C5185" s="21" t="s">
        <v>241</v>
      </c>
      <c r="D5185" s="12">
        <v>125</v>
      </c>
      <c r="E5185" s="12">
        <v>0</v>
      </c>
      <c r="F5185" s="12">
        <v>0</v>
      </c>
      <c r="G5185" s="12">
        <v>0</v>
      </c>
      <c r="H5185" s="12">
        <v>0</v>
      </c>
      <c r="I5185" s="13">
        <v>100</v>
      </c>
      <c r="J5185" s="13">
        <v>0</v>
      </c>
      <c r="K5185" s="13">
        <v>0</v>
      </c>
      <c r="L5185" s="13">
        <v>0</v>
      </c>
      <c r="M5185" s="13">
        <v>0</v>
      </c>
      <c r="N5185" s="14">
        <f t="shared" si="1627"/>
        <v>250</v>
      </c>
      <c r="O5185" s="14">
        <f t="shared" si="1628"/>
        <v>0</v>
      </c>
      <c r="P5185" s="14">
        <f t="shared" si="1629"/>
        <v>0</v>
      </c>
      <c r="Q5185" s="14">
        <f t="shared" si="1630"/>
        <v>0</v>
      </c>
      <c r="R5185" s="14">
        <f t="shared" si="1631"/>
        <v>0</v>
      </c>
      <c r="S5185" s="14">
        <f t="shared" si="1632"/>
        <v>500</v>
      </c>
      <c r="T5185" s="14">
        <f t="shared" si="1633"/>
        <v>0</v>
      </c>
      <c r="U5185" s="14">
        <f t="shared" si="1634"/>
        <v>0</v>
      </c>
      <c r="V5185" s="14">
        <f t="shared" si="1635"/>
        <v>0</v>
      </c>
      <c r="W5185" s="14">
        <f t="shared" si="1636"/>
        <v>0</v>
      </c>
      <c r="X5185" s="14">
        <f t="shared" si="1637"/>
        <v>750</v>
      </c>
      <c r="Y5185" s="14">
        <f t="shared" si="1638"/>
        <v>0</v>
      </c>
      <c r="Z5185" s="14">
        <f t="shared" si="1639"/>
        <v>0</v>
      </c>
      <c r="AA5185" s="14">
        <f t="shared" si="1640"/>
        <v>0</v>
      </c>
      <c r="AB5185" s="14">
        <f t="shared" si="1641"/>
        <v>0</v>
      </c>
      <c r="AC5185" s="15">
        <f t="shared" si="1642"/>
        <v>750</v>
      </c>
      <c r="AD5185" s="48"/>
    </row>
    <row r="5186" spans="1:30">
      <c r="A5186" s="99"/>
      <c r="B5186" s="91" t="s">
        <v>524</v>
      </c>
      <c r="C5186" s="21" t="s">
        <v>242</v>
      </c>
      <c r="D5186" s="12">
        <v>114</v>
      </c>
      <c r="E5186" s="12">
        <v>0</v>
      </c>
      <c r="F5186" s="12">
        <v>0</v>
      </c>
      <c r="G5186" s="12">
        <v>0</v>
      </c>
      <c r="H5186" s="12">
        <v>0</v>
      </c>
      <c r="I5186" s="13">
        <v>35</v>
      </c>
      <c r="J5186" s="13">
        <v>0</v>
      </c>
      <c r="K5186" s="13">
        <v>0</v>
      </c>
      <c r="L5186" s="13">
        <v>0</v>
      </c>
      <c r="M5186" s="13">
        <v>0</v>
      </c>
      <c r="N5186" s="14">
        <f t="shared" si="1627"/>
        <v>228</v>
      </c>
      <c r="O5186" s="14">
        <f t="shared" si="1628"/>
        <v>0</v>
      </c>
      <c r="P5186" s="14">
        <f t="shared" si="1629"/>
        <v>0</v>
      </c>
      <c r="Q5186" s="14">
        <f t="shared" si="1630"/>
        <v>0</v>
      </c>
      <c r="R5186" s="14">
        <f t="shared" si="1631"/>
        <v>0</v>
      </c>
      <c r="S5186" s="14">
        <f t="shared" si="1632"/>
        <v>159.6</v>
      </c>
      <c r="T5186" s="14">
        <f t="shared" si="1633"/>
        <v>0</v>
      </c>
      <c r="U5186" s="14">
        <f t="shared" si="1634"/>
        <v>0</v>
      </c>
      <c r="V5186" s="14">
        <f t="shared" si="1635"/>
        <v>0</v>
      </c>
      <c r="W5186" s="14">
        <f t="shared" si="1636"/>
        <v>0</v>
      </c>
      <c r="X5186" s="14">
        <f t="shared" si="1637"/>
        <v>387.6</v>
      </c>
      <c r="Y5186" s="14">
        <f t="shared" si="1638"/>
        <v>0</v>
      </c>
      <c r="Z5186" s="14">
        <f t="shared" si="1639"/>
        <v>0</v>
      </c>
      <c r="AA5186" s="14">
        <f t="shared" si="1640"/>
        <v>0</v>
      </c>
      <c r="AB5186" s="14">
        <f t="shared" si="1641"/>
        <v>0</v>
      </c>
      <c r="AC5186" s="15">
        <f t="shared" si="1642"/>
        <v>387.6</v>
      </c>
      <c r="AD5186" s="48"/>
    </row>
    <row r="5187" spans="1:30">
      <c r="A5187" s="99"/>
      <c r="B5187" s="94" t="s">
        <v>564</v>
      </c>
      <c r="C5187" s="21" t="s">
        <v>241</v>
      </c>
      <c r="D5187" s="12">
        <v>79</v>
      </c>
      <c r="E5187" s="12">
        <v>0</v>
      </c>
      <c r="F5187" s="12">
        <v>0</v>
      </c>
      <c r="G5187" s="12">
        <v>0</v>
      </c>
      <c r="H5187" s="12">
        <v>0</v>
      </c>
      <c r="I5187" s="13">
        <v>50</v>
      </c>
      <c r="J5187" s="13">
        <v>0</v>
      </c>
      <c r="K5187" s="13">
        <v>0</v>
      </c>
      <c r="L5187" s="13">
        <v>0</v>
      </c>
      <c r="M5187" s="13">
        <v>0</v>
      </c>
      <c r="N5187" s="14">
        <f t="shared" ref="N5187:N5197" si="1643">D5187*$D$3</f>
        <v>158</v>
      </c>
      <c r="O5187" s="14">
        <f t="shared" ref="O5187:O5197" si="1644">E5187*$E$3</f>
        <v>0</v>
      </c>
      <c r="P5187" s="14">
        <f t="shared" ref="P5187:P5197" si="1645">F5187*$F$3</f>
        <v>0</v>
      </c>
      <c r="Q5187" s="14">
        <f t="shared" ref="Q5187:Q5197" si="1646">G5187*$G$3</f>
        <v>0</v>
      </c>
      <c r="R5187" s="14">
        <f t="shared" ref="R5187:R5197" si="1647">H5187*$H$3</f>
        <v>0</v>
      </c>
      <c r="S5187" s="14">
        <f t="shared" ref="S5187:S5197" si="1648">(N5187/100)*(I5187*$I$3)+(N5187/100)*(J5187*$J$3)</f>
        <v>158</v>
      </c>
      <c r="T5187" s="14">
        <f t="shared" ref="T5187:T5197" si="1649">(O5187/100)*(K5187*$K$3)</f>
        <v>0</v>
      </c>
      <c r="U5187" s="14">
        <f t="shared" ref="U5187:U5197" si="1650">(P5187/100)*(K5187*$K$3)+(P5187/100)*(L5187*$L$3)</f>
        <v>0</v>
      </c>
      <c r="V5187" s="14">
        <f t="shared" ref="V5187:V5197" si="1651">(Q5187/100)*(L5187*$L$3)</f>
        <v>0</v>
      </c>
      <c r="W5187" s="14">
        <f t="shared" ref="W5187:W5197" si="1652">(R5187/100)*(K5187*$K$3)+(R5187/100)*(L5187*$L$3)</f>
        <v>0</v>
      </c>
      <c r="X5187" s="14">
        <f t="shared" ref="X5187:X5197" si="1653">N5187+S5187</f>
        <v>316</v>
      </c>
      <c r="Y5187" s="14">
        <f t="shared" ref="Y5187:Y5197" si="1654">O5187+T5187</f>
        <v>0</v>
      </c>
      <c r="Z5187" s="14">
        <f t="shared" ref="Z5187:Z5197" si="1655">P5187+U5187</f>
        <v>0</v>
      </c>
      <c r="AA5187" s="14">
        <f t="shared" ref="AA5187:AA5197" si="1656">Q5187+V5187</f>
        <v>0</v>
      </c>
      <c r="AB5187" s="14">
        <f t="shared" ref="AB5187:AB5197" si="1657">R5187+W5187</f>
        <v>0</v>
      </c>
      <c r="AC5187" s="15">
        <f t="shared" ref="AC5187:AC5197" si="1658">ROUND(X5187+Y5187+Z5187+AA5187+AB5187,1)</f>
        <v>316</v>
      </c>
      <c r="AD5187" s="48"/>
    </row>
    <row r="5188" spans="1:30">
      <c r="A5188" s="99"/>
      <c r="B5188" s="94" t="s">
        <v>565</v>
      </c>
      <c r="C5188" s="21" t="s">
        <v>241</v>
      </c>
      <c r="D5188" s="12">
        <v>80</v>
      </c>
      <c r="E5188" s="12">
        <v>0</v>
      </c>
      <c r="F5188" s="12">
        <v>0</v>
      </c>
      <c r="G5188" s="12">
        <v>0</v>
      </c>
      <c r="H5188" s="12">
        <v>0</v>
      </c>
      <c r="I5188" s="13">
        <v>40</v>
      </c>
      <c r="J5188" s="13">
        <v>0</v>
      </c>
      <c r="K5188" s="13">
        <v>0</v>
      </c>
      <c r="L5188" s="13">
        <v>0</v>
      </c>
      <c r="M5188" s="13">
        <v>0</v>
      </c>
      <c r="N5188" s="14">
        <f t="shared" si="1643"/>
        <v>160</v>
      </c>
      <c r="O5188" s="14">
        <f t="shared" si="1644"/>
        <v>0</v>
      </c>
      <c r="P5188" s="14">
        <f t="shared" si="1645"/>
        <v>0</v>
      </c>
      <c r="Q5188" s="14">
        <f t="shared" si="1646"/>
        <v>0</v>
      </c>
      <c r="R5188" s="14">
        <f t="shared" si="1647"/>
        <v>0</v>
      </c>
      <c r="S5188" s="14">
        <f t="shared" si="1648"/>
        <v>128</v>
      </c>
      <c r="T5188" s="14">
        <f t="shared" si="1649"/>
        <v>0</v>
      </c>
      <c r="U5188" s="14">
        <f t="shared" si="1650"/>
        <v>0</v>
      </c>
      <c r="V5188" s="14">
        <f t="shared" si="1651"/>
        <v>0</v>
      </c>
      <c r="W5188" s="14">
        <f t="shared" si="1652"/>
        <v>0</v>
      </c>
      <c r="X5188" s="14">
        <f t="shared" si="1653"/>
        <v>288</v>
      </c>
      <c r="Y5188" s="14">
        <f t="shared" si="1654"/>
        <v>0</v>
      </c>
      <c r="Z5188" s="14">
        <f t="shared" si="1655"/>
        <v>0</v>
      </c>
      <c r="AA5188" s="14">
        <f t="shared" si="1656"/>
        <v>0</v>
      </c>
      <c r="AB5188" s="14">
        <f t="shared" si="1657"/>
        <v>0</v>
      </c>
      <c r="AC5188" s="15">
        <f t="shared" si="1658"/>
        <v>288</v>
      </c>
      <c r="AD5188" s="48"/>
    </row>
    <row r="5189" spans="1:30">
      <c r="A5189" s="99"/>
      <c r="B5189" s="94" t="s">
        <v>566</v>
      </c>
      <c r="C5189" s="21" t="s">
        <v>241</v>
      </c>
      <c r="D5189" s="12">
        <v>90</v>
      </c>
      <c r="E5189" s="12">
        <v>0</v>
      </c>
      <c r="F5189" s="12">
        <v>0</v>
      </c>
      <c r="G5189" s="12">
        <v>0</v>
      </c>
      <c r="H5189" s="12">
        <v>0</v>
      </c>
      <c r="I5189" s="13">
        <v>80</v>
      </c>
      <c r="J5189" s="13">
        <v>0</v>
      </c>
      <c r="K5189" s="13">
        <v>0</v>
      </c>
      <c r="L5189" s="13">
        <v>0</v>
      </c>
      <c r="M5189" s="13">
        <v>0</v>
      </c>
      <c r="N5189" s="14">
        <f t="shared" si="1643"/>
        <v>180</v>
      </c>
      <c r="O5189" s="14">
        <f t="shared" si="1644"/>
        <v>0</v>
      </c>
      <c r="P5189" s="14">
        <f t="shared" si="1645"/>
        <v>0</v>
      </c>
      <c r="Q5189" s="14">
        <f t="shared" si="1646"/>
        <v>0</v>
      </c>
      <c r="R5189" s="14">
        <f t="shared" si="1647"/>
        <v>0</v>
      </c>
      <c r="S5189" s="14">
        <f t="shared" si="1648"/>
        <v>288</v>
      </c>
      <c r="T5189" s="14">
        <f t="shared" si="1649"/>
        <v>0</v>
      </c>
      <c r="U5189" s="14">
        <f t="shared" si="1650"/>
        <v>0</v>
      </c>
      <c r="V5189" s="14">
        <f t="shared" si="1651"/>
        <v>0</v>
      </c>
      <c r="W5189" s="14">
        <f t="shared" si="1652"/>
        <v>0</v>
      </c>
      <c r="X5189" s="14">
        <f t="shared" si="1653"/>
        <v>468</v>
      </c>
      <c r="Y5189" s="14">
        <f t="shared" si="1654"/>
        <v>0</v>
      </c>
      <c r="Z5189" s="14">
        <f t="shared" si="1655"/>
        <v>0</v>
      </c>
      <c r="AA5189" s="14">
        <f t="shared" si="1656"/>
        <v>0</v>
      </c>
      <c r="AB5189" s="14">
        <f t="shared" si="1657"/>
        <v>0</v>
      </c>
      <c r="AC5189" s="15">
        <f t="shared" si="1658"/>
        <v>468</v>
      </c>
      <c r="AD5189" s="48"/>
    </row>
    <row r="5190" spans="1:30">
      <c r="A5190" s="99"/>
      <c r="B5190" s="94" t="s">
        <v>567</v>
      </c>
      <c r="C5190" s="21" t="s">
        <v>241</v>
      </c>
      <c r="D5190" s="12">
        <v>90</v>
      </c>
      <c r="E5190" s="12">
        <v>0</v>
      </c>
      <c r="F5190" s="12">
        <v>0</v>
      </c>
      <c r="G5190" s="12">
        <v>0</v>
      </c>
      <c r="H5190" s="12">
        <v>0</v>
      </c>
      <c r="I5190" s="13">
        <v>100</v>
      </c>
      <c r="J5190" s="13">
        <v>0</v>
      </c>
      <c r="K5190" s="13">
        <v>0</v>
      </c>
      <c r="L5190" s="13">
        <v>0</v>
      </c>
      <c r="M5190" s="13">
        <v>0</v>
      </c>
      <c r="N5190" s="14">
        <f t="shared" si="1643"/>
        <v>180</v>
      </c>
      <c r="O5190" s="14">
        <f t="shared" si="1644"/>
        <v>0</v>
      </c>
      <c r="P5190" s="14">
        <f t="shared" si="1645"/>
        <v>0</v>
      </c>
      <c r="Q5190" s="14">
        <f t="shared" si="1646"/>
        <v>0</v>
      </c>
      <c r="R5190" s="14">
        <f t="shared" si="1647"/>
        <v>0</v>
      </c>
      <c r="S5190" s="14">
        <f t="shared" si="1648"/>
        <v>360</v>
      </c>
      <c r="T5190" s="14">
        <f t="shared" si="1649"/>
        <v>0</v>
      </c>
      <c r="U5190" s="14">
        <f t="shared" si="1650"/>
        <v>0</v>
      </c>
      <c r="V5190" s="14">
        <f t="shared" si="1651"/>
        <v>0</v>
      </c>
      <c r="W5190" s="14">
        <f t="shared" si="1652"/>
        <v>0</v>
      </c>
      <c r="X5190" s="14">
        <f t="shared" si="1653"/>
        <v>540</v>
      </c>
      <c r="Y5190" s="14">
        <f t="shared" si="1654"/>
        <v>0</v>
      </c>
      <c r="Z5190" s="14">
        <f t="shared" si="1655"/>
        <v>0</v>
      </c>
      <c r="AA5190" s="14">
        <f t="shared" si="1656"/>
        <v>0</v>
      </c>
      <c r="AB5190" s="14">
        <f t="shared" si="1657"/>
        <v>0</v>
      </c>
      <c r="AC5190" s="15">
        <f t="shared" si="1658"/>
        <v>540</v>
      </c>
      <c r="AD5190" s="48"/>
    </row>
    <row r="5191" spans="1:30">
      <c r="A5191" s="99"/>
      <c r="B5191" s="94" t="s">
        <v>568</v>
      </c>
      <c r="C5191" s="21" t="s">
        <v>242</v>
      </c>
      <c r="D5191" s="12">
        <v>110</v>
      </c>
      <c r="E5191" s="12">
        <v>0</v>
      </c>
      <c r="F5191" s="12">
        <v>0</v>
      </c>
      <c r="G5191" s="12">
        <v>0</v>
      </c>
      <c r="H5191" s="12">
        <v>0</v>
      </c>
      <c r="I5191" s="13">
        <v>50</v>
      </c>
      <c r="J5191" s="13">
        <v>0</v>
      </c>
      <c r="K5191" s="13">
        <v>0</v>
      </c>
      <c r="L5191" s="13">
        <v>0</v>
      </c>
      <c r="M5191" s="13">
        <v>0</v>
      </c>
      <c r="N5191" s="14">
        <f t="shared" si="1643"/>
        <v>220</v>
      </c>
      <c r="O5191" s="14">
        <f t="shared" si="1644"/>
        <v>0</v>
      </c>
      <c r="P5191" s="14">
        <f t="shared" si="1645"/>
        <v>0</v>
      </c>
      <c r="Q5191" s="14">
        <f t="shared" si="1646"/>
        <v>0</v>
      </c>
      <c r="R5191" s="14">
        <f t="shared" si="1647"/>
        <v>0</v>
      </c>
      <c r="S5191" s="14">
        <f t="shared" si="1648"/>
        <v>220.00000000000003</v>
      </c>
      <c r="T5191" s="14">
        <f t="shared" si="1649"/>
        <v>0</v>
      </c>
      <c r="U5191" s="14">
        <f t="shared" si="1650"/>
        <v>0</v>
      </c>
      <c r="V5191" s="14">
        <f t="shared" si="1651"/>
        <v>0</v>
      </c>
      <c r="W5191" s="14">
        <f t="shared" si="1652"/>
        <v>0</v>
      </c>
      <c r="X5191" s="14">
        <f t="shared" si="1653"/>
        <v>440</v>
      </c>
      <c r="Y5191" s="14">
        <f t="shared" si="1654"/>
        <v>0</v>
      </c>
      <c r="Z5191" s="14">
        <f t="shared" si="1655"/>
        <v>0</v>
      </c>
      <c r="AA5191" s="14">
        <f t="shared" si="1656"/>
        <v>0</v>
      </c>
      <c r="AB5191" s="14">
        <f t="shared" si="1657"/>
        <v>0</v>
      </c>
      <c r="AC5191" s="15">
        <f t="shared" si="1658"/>
        <v>440</v>
      </c>
      <c r="AD5191" s="48"/>
    </row>
    <row r="5192" spans="1:30">
      <c r="A5192" s="99"/>
      <c r="B5192" s="94" t="s">
        <v>588</v>
      </c>
      <c r="C5192" s="21" t="s">
        <v>241</v>
      </c>
      <c r="D5192" s="12">
        <v>80</v>
      </c>
      <c r="E5192" s="12">
        <v>0</v>
      </c>
      <c r="F5192" s="12">
        <v>0</v>
      </c>
      <c r="G5192" s="12">
        <v>0</v>
      </c>
      <c r="H5192" s="12">
        <v>0</v>
      </c>
      <c r="I5192" s="13">
        <v>30</v>
      </c>
      <c r="J5192" s="13">
        <v>0</v>
      </c>
      <c r="K5192" s="13">
        <v>0</v>
      </c>
      <c r="L5192" s="13">
        <v>0</v>
      </c>
      <c r="M5192" s="13">
        <v>0</v>
      </c>
      <c r="N5192" s="14">
        <f t="shared" si="1643"/>
        <v>160</v>
      </c>
      <c r="O5192" s="14">
        <f t="shared" si="1644"/>
        <v>0</v>
      </c>
      <c r="P5192" s="14">
        <f t="shared" si="1645"/>
        <v>0</v>
      </c>
      <c r="Q5192" s="14">
        <f t="shared" si="1646"/>
        <v>0</v>
      </c>
      <c r="R5192" s="14">
        <f t="shared" si="1647"/>
        <v>0</v>
      </c>
      <c r="S5192" s="14">
        <f t="shared" si="1648"/>
        <v>96</v>
      </c>
      <c r="T5192" s="14">
        <f t="shared" si="1649"/>
        <v>0</v>
      </c>
      <c r="U5192" s="14">
        <f t="shared" si="1650"/>
        <v>0</v>
      </c>
      <c r="V5192" s="14">
        <f t="shared" si="1651"/>
        <v>0</v>
      </c>
      <c r="W5192" s="14">
        <f t="shared" si="1652"/>
        <v>0</v>
      </c>
      <c r="X5192" s="14">
        <f t="shared" si="1653"/>
        <v>256</v>
      </c>
      <c r="Y5192" s="14">
        <f t="shared" si="1654"/>
        <v>0</v>
      </c>
      <c r="Z5192" s="14">
        <f t="shared" si="1655"/>
        <v>0</v>
      </c>
      <c r="AA5192" s="14">
        <f t="shared" si="1656"/>
        <v>0</v>
      </c>
      <c r="AB5192" s="14">
        <f t="shared" si="1657"/>
        <v>0</v>
      </c>
      <c r="AC5192" s="15">
        <f t="shared" si="1658"/>
        <v>256</v>
      </c>
      <c r="AD5192" s="48"/>
    </row>
    <row r="5193" spans="1:30">
      <c r="A5193" s="99"/>
      <c r="B5193" s="94" t="s">
        <v>589</v>
      </c>
      <c r="C5193" s="21" t="s">
        <v>241</v>
      </c>
      <c r="D5193" s="12">
        <v>88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0</v>
      </c>
      <c r="K5193" s="13">
        <v>0</v>
      </c>
      <c r="L5193" s="13">
        <v>0</v>
      </c>
      <c r="M5193" s="13">
        <v>0</v>
      </c>
      <c r="N5193" s="14">
        <f t="shared" si="1643"/>
        <v>176</v>
      </c>
      <c r="O5193" s="14">
        <f t="shared" si="1644"/>
        <v>0</v>
      </c>
      <c r="P5193" s="14">
        <f t="shared" si="1645"/>
        <v>0</v>
      </c>
      <c r="Q5193" s="14">
        <f t="shared" si="1646"/>
        <v>0</v>
      </c>
      <c r="R5193" s="14">
        <f t="shared" si="1647"/>
        <v>0</v>
      </c>
      <c r="S5193" s="14">
        <f t="shared" si="1648"/>
        <v>105.6</v>
      </c>
      <c r="T5193" s="14">
        <f t="shared" si="1649"/>
        <v>0</v>
      </c>
      <c r="U5193" s="14">
        <f t="shared" si="1650"/>
        <v>0</v>
      </c>
      <c r="V5193" s="14">
        <f t="shared" si="1651"/>
        <v>0</v>
      </c>
      <c r="W5193" s="14">
        <f t="shared" si="1652"/>
        <v>0</v>
      </c>
      <c r="X5193" s="14">
        <f t="shared" si="1653"/>
        <v>281.60000000000002</v>
      </c>
      <c r="Y5193" s="14">
        <f t="shared" si="1654"/>
        <v>0</v>
      </c>
      <c r="Z5193" s="14">
        <f t="shared" si="1655"/>
        <v>0</v>
      </c>
      <c r="AA5193" s="14">
        <f t="shared" si="1656"/>
        <v>0</v>
      </c>
      <c r="AB5193" s="14">
        <f t="shared" si="1657"/>
        <v>0</v>
      </c>
      <c r="AC5193" s="15">
        <f t="shared" si="1658"/>
        <v>281.60000000000002</v>
      </c>
      <c r="AD5193" s="48"/>
    </row>
    <row r="5194" spans="1:30">
      <c r="A5194" s="99"/>
      <c r="B5194" s="94" t="s">
        <v>590</v>
      </c>
      <c r="C5194" s="21" t="s">
        <v>241</v>
      </c>
      <c r="D5194" s="12">
        <v>88</v>
      </c>
      <c r="E5194" s="12">
        <v>0</v>
      </c>
      <c r="F5194" s="12">
        <v>0</v>
      </c>
      <c r="G5194" s="12">
        <v>0</v>
      </c>
      <c r="H5194" s="12">
        <v>0</v>
      </c>
      <c r="I5194" s="13">
        <v>30</v>
      </c>
      <c r="J5194" s="13">
        <v>0</v>
      </c>
      <c r="K5194" s="13">
        <v>0</v>
      </c>
      <c r="L5194" s="13">
        <v>0</v>
      </c>
      <c r="M5194" s="13">
        <v>0</v>
      </c>
      <c r="N5194" s="14">
        <f t="shared" si="1643"/>
        <v>176</v>
      </c>
      <c r="O5194" s="14">
        <f t="shared" si="1644"/>
        <v>0</v>
      </c>
      <c r="P5194" s="14">
        <f t="shared" si="1645"/>
        <v>0</v>
      </c>
      <c r="Q5194" s="14">
        <f t="shared" si="1646"/>
        <v>0</v>
      </c>
      <c r="R5194" s="14">
        <f t="shared" si="1647"/>
        <v>0</v>
      </c>
      <c r="S5194" s="14">
        <f t="shared" si="1648"/>
        <v>105.6</v>
      </c>
      <c r="T5194" s="14">
        <f t="shared" si="1649"/>
        <v>0</v>
      </c>
      <c r="U5194" s="14">
        <f t="shared" si="1650"/>
        <v>0</v>
      </c>
      <c r="V5194" s="14">
        <f t="shared" si="1651"/>
        <v>0</v>
      </c>
      <c r="W5194" s="14">
        <f t="shared" si="1652"/>
        <v>0</v>
      </c>
      <c r="X5194" s="14">
        <f t="shared" si="1653"/>
        <v>281.60000000000002</v>
      </c>
      <c r="Y5194" s="14">
        <f t="shared" si="1654"/>
        <v>0</v>
      </c>
      <c r="Z5194" s="14">
        <f t="shared" si="1655"/>
        <v>0</v>
      </c>
      <c r="AA5194" s="14">
        <f t="shared" si="1656"/>
        <v>0</v>
      </c>
      <c r="AB5194" s="14">
        <f t="shared" si="1657"/>
        <v>0</v>
      </c>
      <c r="AC5194" s="15">
        <f t="shared" si="1658"/>
        <v>281.60000000000002</v>
      </c>
      <c r="AD5194" s="48"/>
    </row>
    <row r="5195" spans="1:30">
      <c r="A5195" s="99"/>
      <c r="B5195" s="94" t="s">
        <v>591</v>
      </c>
      <c r="C5195" s="21" t="s">
        <v>241</v>
      </c>
      <c r="D5195" s="12">
        <v>100</v>
      </c>
      <c r="E5195" s="12">
        <v>0</v>
      </c>
      <c r="F5195" s="12">
        <v>0</v>
      </c>
      <c r="G5195" s="12">
        <v>0</v>
      </c>
      <c r="H5195" s="12">
        <v>0</v>
      </c>
      <c r="I5195" s="13">
        <v>50</v>
      </c>
      <c r="J5195" s="13">
        <v>0</v>
      </c>
      <c r="K5195" s="13">
        <v>0</v>
      </c>
      <c r="L5195" s="13">
        <v>0</v>
      </c>
      <c r="M5195" s="13">
        <v>0</v>
      </c>
      <c r="N5195" s="14">
        <f t="shared" si="1643"/>
        <v>200</v>
      </c>
      <c r="O5195" s="14">
        <f t="shared" si="1644"/>
        <v>0</v>
      </c>
      <c r="P5195" s="14">
        <f t="shared" si="1645"/>
        <v>0</v>
      </c>
      <c r="Q5195" s="14">
        <f t="shared" si="1646"/>
        <v>0</v>
      </c>
      <c r="R5195" s="14">
        <f t="shared" si="1647"/>
        <v>0</v>
      </c>
      <c r="S5195" s="14">
        <f t="shared" si="1648"/>
        <v>200</v>
      </c>
      <c r="T5195" s="14">
        <f t="shared" si="1649"/>
        <v>0</v>
      </c>
      <c r="U5195" s="14">
        <f t="shared" si="1650"/>
        <v>0</v>
      </c>
      <c r="V5195" s="14">
        <f t="shared" si="1651"/>
        <v>0</v>
      </c>
      <c r="W5195" s="14">
        <f t="shared" si="1652"/>
        <v>0</v>
      </c>
      <c r="X5195" s="14">
        <f t="shared" si="1653"/>
        <v>400</v>
      </c>
      <c r="Y5195" s="14">
        <f t="shared" si="1654"/>
        <v>0</v>
      </c>
      <c r="Z5195" s="14">
        <f t="shared" si="1655"/>
        <v>0</v>
      </c>
      <c r="AA5195" s="14">
        <f t="shared" si="1656"/>
        <v>0</v>
      </c>
      <c r="AB5195" s="14">
        <f t="shared" si="1657"/>
        <v>0</v>
      </c>
      <c r="AC5195" s="15">
        <f t="shared" si="1658"/>
        <v>400</v>
      </c>
      <c r="AD5195" s="48"/>
    </row>
    <row r="5196" spans="1:30">
      <c r="A5196" s="99"/>
      <c r="B5196" s="95" t="s">
        <v>592</v>
      </c>
      <c r="C5196" s="21" t="s">
        <v>341</v>
      </c>
      <c r="D5196" s="12">
        <v>88</v>
      </c>
      <c r="E5196" s="12">
        <v>0</v>
      </c>
      <c r="F5196" s="12">
        <v>0</v>
      </c>
      <c r="G5196" s="12">
        <v>0</v>
      </c>
      <c r="H5196" s="12">
        <v>0</v>
      </c>
      <c r="I5196" s="13">
        <v>30</v>
      </c>
      <c r="J5196" s="13">
        <v>0</v>
      </c>
      <c r="K5196" s="13">
        <v>0</v>
      </c>
      <c r="L5196" s="13">
        <v>0</v>
      </c>
      <c r="M5196" s="13">
        <v>0</v>
      </c>
      <c r="N5196" s="14">
        <f t="shared" si="1643"/>
        <v>176</v>
      </c>
      <c r="O5196" s="14">
        <f t="shared" si="1644"/>
        <v>0</v>
      </c>
      <c r="P5196" s="14">
        <f t="shared" si="1645"/>
        <v>0</v>
      </c>
      <c r="Q5196" s="14">
        <f t="shared" si="1646"/>
        <v>0</v>
      </c>
      <c r="R5196" s="14">
        <f t="shared" si="1647"/>
        <v>0</v>
      </c>
      <c r="S5196" s="14">
        <f t="shared" si="1648"/>
        <v>105.6</v>
      </c>
      <c r="T5196" s="14">
        <f t="shared" si="1649"/>
        <v>0</v>
      </c>
      <c r="U5196" s="14">
        <f t="shared" si="1650"/>
        <v>0</v>
      </c>
      <c r="V5196" s="14">
        <f t="shared" si="1651"/>
        <v>0</v>
      </c>
      <c r="W5196" s="14">
        <f t="shared" si="1652"/>
        <v>0</v>
      </c>
      <c r="X5196" s="14">
        <f t="shared" si="1653"/>
        <v>281.60000000000002</v>
      </c>
      <c r="Y5196" s="14">
        <f t="shared" si="1654"/>
        <v>0</v>
      </c>
      <c r="Z5196" s="14">
        <f t="shared" si="1655"/>
        <v>0</v>
      </c>
      <c r="AA5196" s="14">
        <f t="shared" si="1656"/>
        <v>0</v>
      </c>
      <c r="AB5196" s="14">
        <f t="shared" si="1657"/>
        <v>0</v>
      </c>
      <c r="AC5196" s="15">
        <f t="shared" si="1658"/>
        <v>281.60000000000002</v>
      </c>
      <c r="AD5196" s="48"/>
    </row>
    <row r="5197" spans="1:30">
      <c r="A5197" s="99"/>
      <c r="B5197" s="94" t="s">
        <v>593</v>
      </c>
      <c r="C5197" s="21" t="s">
        <v>242</v>
      </c>
      <c r="D5197" s="12">
        <v>100</v>
      </c>
      <c r="E5197" s="12">
        <v>0</v>
      </c>
      <c r="F5197" s="12">
        <v>0</v>
      </c>
      <c r="G5197" s="12">
        <v>0</v>
      </c>
      <c r="H5197" s="12">
        <v>0</v>
      </c>
      <c r="I5197" s="13">
        <v>80</v>
      </c>
      <c r="J5197" s="13">
        <v>0</v>
      </c>
      <c r="K5197" s="13">
        <v>0</v>
      </c>
      <c r="L5197" s="13">
        <v>0</v>
      </c>
      <c r="M5197" s="13">
        <v>0</v>
      </c>
      <c r="N5197" s="14">
        <f t="shared" si="1643"/>
        <v>200</v>
      </c>
      <c r="O5197" s="14">
        <f t="shared" si="1644"/>
        <v>0</v>
      </c>
      <c r="P5197" s="14">
        <f t="shared" si="1645"/>
        <v>0</v>
      </c>
      <c r="Q5197" s="14">
        <f t="shared" si="1646"/>
        <v>0</v>
      </c>
      <c r="R5197" s="14">
        <f t="shared" si="1647"/>
        <v>0</v>
      </c>
      <c r="S5197" s="14">
        <f t="shared" si="1648"/>
        <v>320</v>
      </c>
      <c r="T5197" s="14">
        <f t="shared" si="1649"/>
        <v>0</v>
      </c>
      <c r="U5197" s="14">
        <f t="shared" si="1650"/>
        <v>0</v>
      </c>
      <c r="V5197" s="14">
        <f t="shared" si="1651"/>
        <v>0</v>
      </c>
      <c r="W5197" s="14">
        <f t="shared" si="1652"/>
        <v>0</v>
      </c>
      <c r="X5197" s="14">
        <f t="shared" si="1653"/>
        <v>520</v>
      </c>
      <c r="Y5197" s="14">
        <f t="shared" si="1654"/>
        <v>0</v>
      </c>
      <c r="Z5197" s="14">
        <f t="shared" si="1655"/>
        <v>0</v>
      </c>
      <c r="AA5197" s="14">
        <f t="shared" si="1656"/>
        <v>0</v>
      </c>
      <c r="AB5197" s="14">
        <f t="shared" si="1657"/>
        <v>0</v>
      </c>
      <c r="AC5197" s="15">
        <f t="shared" si="1658"/>
        <v>520</v>
      </c>
      <c r="AD5197" s="48"/>
    </row>
    <row r="5198" spans="1:30">
      <c r="A5198" s="99"/>
      <c r="B5198" s="94" t="s">
        <v>866</v>
      </c>
      <c r="C5198" s="21" t="s">
        <v>241</v>
      </c>
      <c r="D5198" s="12">
        <v>80</v>
      </c>
      <c r="E5198" s="12">
        <v>60</v>
      </c>
      <c r="F5198" s="12">
        <v>0</v>
      </c>
      <c r="G5198" s="12">
        <v>0</v>
      </c>
      <c r="H5198" s="12">
        <v>0</v>
      </c>
      <c r="I5198" s="13">
        <v>20</v>
      </c>
      <c r="J5198" s="13">
        <v>0</v>
      </c>
      <c r="K5198" s="13">
        <v>60</v>
      </c>
      <c r="L5198" s="13">
        <v>0</v>
      </c>
      <c r="M5198" s="13">
        <v>0</v>
      </c>
      <c r="N5198" s="14">
        <f t="shared" ref="N5198" si="1659">D5198*$D$3</f>
        <v>160</v>
      </c>
      <c r="O5198" s="14">
        <f t="shared" ref="O5198" si="1660">E5198*$E$3</f>
        <v>120</v>
      </c>
      <c r="P5198" s="14">
        <f t="shared" ref="P5198" si="1661">F5198*$F$3</f>
        <v>0</v>
      </c>
      <c r="Q5198" s="14">
        <f t="shared" ref="Q5198" si="1662">G5198*$G$3</f>
        <v>0</v>
      </c>
      <c r="R5198" s="14">
        <f t="shared" ref="R5198" si="1663">H5198*$H$3</f>
        <v>0</v>
      </c>
      <c r="S5198" s="14">
        <f t="shared" ref="S5198" si="1664">(N5198/100)*(I5198*$I$3)+(N5198/100)*(J5198*$J$3)</f>
        <v>64</v>
      </c>
      <c r="T5198" s="14">
        <f t="shared" ref="T5198" si="1665">(O5198/100)*(K5198*$K$3)</f>
        <v>144</v>
      </c>
      <c r="U5198" s="14">
        <f t="shared" ref="U5198" si="1666">(P5198/100)*(K5198*$K$3)+(P5198/100)*(L5198*$L$3)</f>
        <v>0</v>
      </c>
      <c r="V5198" s="14">
        <f t="shared" ref="V5198" si="1667">(Q5198/100)*(L5198*$L$3)</f>
        <v>0</v>
      </c>
      <c r="W5198" s="14">
        <f t="shared" ref="W5198" si="1668">(R5198/100)*(K5198*$K$3)+(R5198/100)*(L5198*$L$3)</f>
        <v>0</v>
      </c>
      <c r="X5198" s="14">
        <f t="shared" ref="X5198" si="1669">N5198+S5198</f>
        <v>224</v>
      </c>
      <c r="Y5198" s="14">
        <f t="shared" ref="Y5198" si="1670">O5198+T5198</f>
        <v>264</v>
      </c>
      <c r="Z5198" s="14">
        <f t="shared" ref="Z5198" si="1671">P5198+U5198</f>
        <v>0</v>
      </c>
      <c r="AA5198" s="14">
        <f t="shared" ref="AA5198" si="1672">Q5198+V5198</f>
        <v>0</v>
      </c>
      <c r="AB5198" s="14">
        <f t="shared" ref="AB5198" si="1673">R5198+W5198</f>
        <v>0</v>
      </c>
      <c r="AC5198" s="15">
        <f t="shared" ref="AC5198" si="1674">ROUND(X5198+Y5198+Z5198+AA5198+AB5198,1)</f>
        <v>488</v>
      </c>
      <c r="AD5198" s="48"/>
    </row>
    <row r="5199" spans="1:30">
      <c r="A5199" s="99"/>
      <c r="B5199" s="94" t="s">
        <v>867</v>
      </c>
      <c r="C5199" s="21" t="s">
        <v>241</v>
      </c>
      <c r="D5199" s="12">
        <v>90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20</v>
      </c>
      <c r="K5199" s="13">
        <v>0</v>
      </c>
      <c r="L5199" s="13">
        <v>0</v>
      </c>
      <c r="M5199" s="13">
        <v>0</v>
      </c>
      <c r="N5199" s="14">
        <f t="shared" ref="N5199" si="1675">D5199*$D$3</f>
        <v>180</v>
      </c>
      <c r="O5199" s="14">
        <f t="shared" ref="O5199" si="1676">E5199*$E$3</f>
        <v>0</v>
      </c>
      <c r="P5199" s="14">
        <f t="shared" ref="P5199" si="1677">F5199*$F$3</f>
        <v>0</v>
      </c>
      <c r="Q5199" s="14">
        <f t="shared" ref="Q5199" si="1678">G5199*$G$3</f>
        <v>0</v>
      </c>
      <c r="R5199" s="14">
        <f t="shared" ref="R5199" si="1679">H5199*$H$3</f>
        <v>0</v>
      </c>
      <c r="S5199" s="14">
        <f t="shared" ref="S5199" si="1680">(N5199/100)*(I5199*$I$3)+(N5199/100)*(J5199*$J$3)</f>
        <v>216</v>
      </c>
      <c r="T5199" s="14">
        <f t="shared" ref="T5199" si="1681">(O5199/100)*(K5199*$K$3)</f>
        <v>0</v>
      </c>
      <c r="U5199" s="14">
        <f t="shared" ref="U5199" si="1682">(P5199/100)*(K5199*$K$3)+(P5199/100)*(L5199*$L$3)</f>
        <v>0</v>
      </c>
      <c r="V5199" s="14">
        <f t="shared" ref="V5199" si="1683">(Q5199/100)*(L5199*$L$3)</f>
        <v>0</v>
      </c>
      <c r="W5199" s="14">
        <f t="shared" ref="W5199" si="1684">(R5199/100)*(K5199*$K$3)+(R5199/100)*(L5199*$L$3)</f>
        <v>0</v>
      </c>
      <c r="X5199" s="14">
        <f t="shared" ref="X5199" si="1685">N5199+S5199</f>
        <v>396</v>
      </c>
      <c r="Y5199" s="14">
        <f t="shared" ref="Y5199" si="1686">O5199+T5199</f>
        <v>0</v>
      </c>
      <c r="Z5199" s="14">
        <f t="shared" ref="Z5199" si="1687">P5199+U5199</f>
        <v>0</v>
      </c>
      <c r="AA5199" s="14">
        <f t="shared" ref="AA5199" si="1688">Q5199+V5199</f>
        <v>0</v>
      </c>
      <c r="AB5199" s="14">
        <f t="shared" ref="AB5199" si="1689">R5199+W5199</f>
        <v>0</v>
      </c>
      <c r="AC5199" s="15">
        <f t="shared" ref="AC5199" si="1690">ROUND(X5199+Y5199+Z5199+AA5199+AB5199,1)</f>
        <v>396</v>
      </c>
      <c r="AD5199" s="48"/>
    </row>
    <row r="5200" spans="1:30">
      <c r="A5200" s="107"/>
      <c r="B5200" s="149" t="s">
        <v>918</v>
      </c>
      <c r="C5200" s="149"/>
      <c r="D5200" s="149"/>
      <c r="E5200" s="149"/>
      <c r="F5200" s="149"/>
      <c r="G5200" s="149"/>
      <c r="H5200" s="149"/>
      <c r="I5200" s="149"/>
      <c r="J5200" s="149"/>
      <c r="K5200" s="149"/>
      <c r="L5200" s="149"/>
      <c r="M5200" s="149"/>
      <c r="N5200" s="149"/>
      <c r="O5200" s="149"/>
      <c r="P5200" s="149"/>
      <c r="Q5200" s="149"/>
      <c r="R5200" s="149"/>
      <c r="S5200" s="149"/>
      <c r="T5200" s="149"/>
      <c r="U5200" s="149"/>
      <c r="V5200" s="149"/>
      <c r="W5200" s="149"/>
      <c r="X5200" s="149"/>
      <c r="Y5200" s="149"/>
      <c r="Z5200" s="149"/>
      <c r="AA5200" s="149"/>
      <c r="AB5200" s="149"/>
      <c r="AC5200" s="18">
        <v>2</v>
      </c>
      <c r="AD5200" s="18"/>
    </row>
    <row r="5201" spans="1:30">
      <c r="A5201" s="99"/>
      <c r="B5201" s="87" t="s">
        <v>32</v>
      </c>
      <c r="C5201" s="21" t="s">
        <v>460</v>
      </c>
      <c r="D5201" s="12">
        <v>0</v>
      </c>
      <c r="E5201" s="12">
        <v>0</v>
      </c>
      <c r="F5201" s="12">
        <v>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>
        <f>(I5201*$AC$5221)+(J5201*$AC$5221)+(L5201*$AC$5221)+(K5201*$AC$5221)+(M5201*$AC$5221)+100</f>
        <v>200</v>
      </c>
      <c r="AD5201" s="48"/>
    </row>
    <row r="5202" spans="1:30">
      <c r="A5202" s="99"/>
      <c r="B5202" s="87"/>
      <c r="C5202" s="21" t="s">
        <v>838</v>
      </c>
      <c r="D5202" s="12">
        <v>0</v>
      </c>
      <c r="E5202" s="12">
        <v>0</v>
      </c>
      <c r="F5202" s="12">
        <v>0</v>
      </c>
      <c r="G5202" s="12">
        <v>0</v>
      </c>
      <c r="H5202" s="12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4">
        <f>D5202*$D$3</f>
        <v>0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0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0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0</v>
      </c>
      <c r="AD5202" s="48" t="s">
        <v>919</v>
      </c>
    </row>
    <row r="5203" spans="1:30">
      <c r="A5203" s="99"/>
      <c r="B5203" s="116" t="s">
        <v>886</v>
      </c>
      <c r="C5203" s="50" t="s">
        <v>460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(I5203*$AC$5221)+(J5203*$AC$5221)+(L5203*$AC$5221)+(K5203*$AC$5221)+(M5203*$AC$5221)+100</f>
        <v>200</v>
      </c>
      <c r="AD5203" s="117" t="s">
        <v>637</v>
      </c>
    </row>
    <row r="5204" spans="1:30">
      <c r="A5204" s="99"/>
      <c r="B5204" s="87"/>
      <c r="C5204" s="21" t="s">
        <v>838</v>
      </c>
      <c r="D5204" s="12">
        <v>0</v>
      </c>
      <c r="E5204" s="12">
        <v>0</v>
      </c>
      <c r="F5204" s="12">
        <v>0</v>
      </c>
      <c r="G5204" s="12">
        <v>0</v>
      </c>
      <c r="H5204" s="12">
        <v>0</v>
      </c>
      <c r="I5204" s="13">
        <v>0</v>
      </c>
      <c r="J5204" s="13">
        <v>0</v>
      </c>
      <c r="K5204" s="13">
        <v>0</v>
      </c>
      <c r="L5204" s="13">
        <v>0</v>
      </c>
      <c r="M5204" s="13">
        <v>0</v>
      </c>
      <c r="N5204" s="14">
        <f>D5204*$D$3</f>
        <v>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0</v>
      </c>
      <c r="AD5204" s="48" t="s">
        <v>919</v>
      </c>
    </row>
    <row r="5205" spans="1:30">
      <c r="A5205" s="99"/>
      <c r="B5205" s="116" t="s">
        <v>80</v>
      </c>
      <c r="C5205" s="50" t="s">
        <v>460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25</v>
      </c>
      <c r="L5205" s="51">
        <v>25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(I5205*$AC$5221)+(J5205*$AC$5221)+(L5205*$AC$5221)+(K5205*$AC$5221)+(M5205*$AC$5221)+100</f>
        <v>200</v>
      </c>
      <c r="AD5205" s="117"/>
    </row>
    <row r="5206" spans="1:30">
      <c r="A5206" s="99"/>
      <c r="B5206" s="87"/>
      <c r="C5206" s="21" t="s">
        <v>838</v>
      </c>
      <c r="D5206" s="12">
        <v>0</v>
      </c>
      <c r="E5206" s="12">
        <v>0</v>
      </c>
      <c r="F5206" s="12">
        <v>0</v>
      </c>
      <c r="G5206" s="12">
        <v>0</v>
      </c>
      <c r="H5206" s="12">
        <v>0</v>
      </c>
      <c r="I5206" s="13">
        <v>0</v>
      </c>
      <c r="J5206" s="13">
        <v>0</v>
      </c>
      <c r="K5206" s="13">
        <v>0</v>
      </c>
      <c r="L5206" s="13">
        <v>0</v>
      </c>
      <c r="M5206" s="13">
        <v>0</v>
      </c>
      <c r="N5206" s="14">
        <f>D5206*$D$3</f>
        <v>0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0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0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0</v>
      </c>
      <c r="AD5206" s="48" t="s">
        <v>920</v>
      </c>
    </row>
    <row r="5207" spans="1:30">
      <c r="A5207" s="99"/>
      <c r="B5207" s="116" t="s">
        <v>163</v>
      </c>
      <c r="C5207" s="50" t="s">
        <v>460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25</v>
      </c>
      <c r="L5207" s="51">
        <v>25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(I5207*$AC$5221)+(J5207*$AC$5221)+(L5207*$AC$5221)+(K5207*$AC$5221)+(M5207*$AC$5221)+100</f>
        <v>200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0</v>
      </c>
      <c r="F5208" s="12">
        <v>0</v>
      </c>
      <c r="G5208" s="12">
        <v>0</v>
      </c>
      <c r="H5208" s="12">
        <v>0</v>
      </c>
      <c r="I5208" s="13">
        <v>0</v>
      </c>
      <c r="J5208" s="13">
        <v>0</v>
      </c>
      <c r="K5208" s="13">
        <v>0</v>
      </c>
      <c r="L5208" s="13">
        <v>0</v>
      </c>
      <c r="M5208" s="13">
        <v>0</v>
      </c>
      <c r="N5208" s="14">
        <f>D5208*$D$3</f>
        <v>0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0</v>
      </c>
      <c r="AD5208" s="48" t="s">
        <v>912</v>
      </c>
    </row>
    <row r="5209" spans="1:30">
      <c r="A5209" s="99"/>
      <c r="B5209" s="116" t="s">
        <v>135</v>
      </c>
      <c r="C5209" s="50" t="s">
        <v>460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50</v>
      </c>
      <c r="L5209" s="51">
        <v>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(I5209*$AC$5221)+(J5209*$AC$5221)+(L5209*$AC$5221)+(K5209*$AC$5221)+(M5209*$AC$5221)+100</f>
        <v>200</v>
      </c>
      <c r="AD5209" s="117"/>
    </row>
    <row r="5210" spans="1:30">
      <c r="A5210" s="99"/>
      <c r="B5210" s="87"/>
      <c r="C5210" s="21" t="s">
        <v>838</v>
      </c>
      <c r="D5210" s="12">
        <v>0</v>
      </c>
      <c r="E5210" s="12">
        <v>0</v>
      </c>
      <c r="F5210" s="12">
        <v>0</v>
      </c>
      <c r="G5210" s="12">
        <v>0</v>
      </c>
      <c r="H5210" s="12">
        <v>0</v>
      </c>
      <c r="I5210" s="13">
        <v>0</v>
      </c>
      <c r="J5210" s="13">
        <v>0</v>
      </c>
      <c r="K5210" s="13">
        <v>0</v>
      </c>
      <c r="L5210" s="13">
        <v>0</v>
      </c>
      <c r="M5210" s="13">
        <v>0</v>
      </c>
      <c r="N5210" s="14">
        <f>D5210*$D$3</f>
        <v>0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0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0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0</v>
      </c>
      <c r="AD5210" s="48" t="s">
        <v>912</v>
      </c>
    </row>
    <row r="5211" spans="1:30">
      <c r="A5211" s="99"/>
      <c r="B5211" s="116" t="s">
        <v>183</v>
      </c>
      <c r="C5211" s="50" t="s">
        <v>460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50</v>
      </c>
      <c r="L5211" s="51">
        <v>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(I5211*$AC$5221)+(J5211*$AC$5221)+(L5211*$AC$5221)+(K5211*$AC$5221)+(M5211*$AC$5221)+100</f>
        <v>200</v>
      </c>
      <c r="AD5211" s="117"/>
    </row>
    <row r="5212" spans="1:30">
      <c r="A5212" s="99"/>
      <c r="B5212" s="87"/>
      <c r="C5212" s="21" t="s">
        <v>838</v>
      </c>
      <c r="D5212" s="12">
        <v>0</v>
      </c>
      <c r="E5212" s="12">
        <v>0</v>
      </c>
      <c r="F5212" s="12">
        <v>0</v>
      </c>
      <c r="G5212" s="12">
        <v>0</v>
      </c>
      <c r="H5212" s="12">
        <v>0</v>
      </c>
      <c r="I5212" s="13">
        <v>0</v>
      </c>
      <c r="J5212" s="13">
        <v>0</v>
      </c>
      <c r="K5212" s="13">
        <v>0</v>
      </c>
      <c r="L5212" s="13">
        <v>0</v>
      </c>
      <c r="M5212" s="13">
        <v>0</v>
      </c>
      <c r="N5212" s="14">
        <f>D5212*$D$3</f>
        <v>0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0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0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0</v>
      </c>
      <c r="AD5212" s="48" t="s">
        <v>921</v>
      </c>
    </row>
    <row r="5213" spans="1:30">
      <c r="A5213" s="99"/>
      <c r="B5213" s="116" t="s">
        <v>195</v>
      </c>
      <c r="C5213" s="50" t="s">
        <v>460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0</v>
      </c>
      <c r="L5213" s="51">
        <v>50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(I5213*$AC$5221)+(J5213*$AC$5221)+(L5213*$AC$5221)+(K5213*$AC$5221)+(M5213*$AC$5221)+100</f>
        <v>200</v>
      </c>
      <c r="AD5213" s="117"/>
    </row>
    <row r="5214" spans="1:30">
      <c r="A5214" s="99"/>
      <c r="B5214" s="87"/>
      <c r="C5214" s="21" t="s">
        <v>838</v>
      </c>
      <c r="D5214" s="12">
        <v>0</v>
      </c>
      <c r="E5214" s="12">
        <v>0</v>
      </c>
      <c r="F5214" s="12">
        <v>0</v>
      </c>
      <c r="G5214" s="12">
        <v>0</v>
      </c>
      <c r="H5214" s="12">
        <v>0</v>
      </c>
      <c r="I5214" s="13">
        <v>0</v>
      </c>
      <c r="J5214" s="13">
        <v>0</v>
      </c>
      <c r="K5214" s="13">
        <v>0</v>
      </c>
      <c r="L5214" s="13">
        <v>0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0</v>
      </c>
      <c r="AC5214" s="15">
        <f>ROUND(X5214+Y5214+Z5214+AA5214+AB5214,1)</f>
        <v>0</v>
      </c>
      <c r="AD5214" s="48" t="s">
        <v>922</v>
      </c>
    </row>
    <row r="5215" spans="1:30">
      <c r="A5215" s="99"/>
      <c r="B5215" s="116" t="s">
        <v>332</v>
      </c>
      <c r="C5215" s="50" t="s">
        <v>460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50</v>
      </c>
      <c r="L5215" s="51">
        <v>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(I5215*$AC$5221)+(J5215*$AC$5221)+(L5215*$AC$5221)+(K5215*$AC$5221)+(M5215*$AC$5221)+100</f>
        <v>200</v>
      </c>
      <c r="AD5215" s="117" t="s">
        <v>923</v>
      </c>
    </row>
    <row r="5216" spans="1:30">
      <c r="A5216" s="99"/>
      <c r="B5216" s="87"/>
      <c r="C5216" s="21" t="s">
        <v>838</v>
      </c>
      <c r="D5216" s="12">
        <v>0</v>
      </c>
      <c r="E5216" s="12">
        <v>0</v>
      </c>
      <c r="F5216" s="12">
        <v>0</v>
      </c>
      <c r="G5216" s="12">
        <v>0</v>
      </c>
      <c r="H5216" s="12">
        <v>0</v>
      </c>
      <c r="I5216" s="13">
        <v>0</v>
      </c>
      <c r="J5216" s="13">
        <v>0</v>
      </c>
      <c r="K5216" s="13">
        <v>0</v>
      </c>
      <c r="L5216" s="13">
        <v>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0</v>
      </c>
      <c r="AC5216" s="15">
        <f>ROUND(X5216+Y5216+Z5216+AA5216+AB5216,1)</f>
        <v>0</v>
      </c>
      <c r="AD5216" s="48" t="s">
        <v>924</v>
      </c>
    </row>
    <row r="5217" spans="1:30">
      <c r="A5217" s="99"/>
      <c r="B5217" s="116" t="s">
        <v>876</v>
      </c>
      <c r="C5217" s="50" t="s">
        <v>460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50</v>
      </c>
      <c r="L5217" s="51">
        <v>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(I5217*$AC$5221)+(J5217*$AC$5221)+(L5217*$AC$5221)+(K5217*$AC$5221)+(M5217*$AC$5221)+100</f>
        <v>200</v>
      </c>
      <c r="AD5217" s="117"/>
    </row>
    <row r="5218" spans="1:30">
      <c r="A5218" s="99"/>
      <c r="B5218" s="87"/>
      <c r="C5218" s="21" t="s">
        <v>838</v>
      </c>
      <c r="D5218" s="12">
        <v>0</v>
      </c>
      <c r="E5218" s="12">
        <v>0</v>
      </c>
      <c r="F5218" s="12">
        <v>0</v>
      </c>
      <c r="G5218" s="12">
        <v>0</v>
      </c>
      <c r="H5218" s="12">
        <v>0</v>
      </c>
      <c r="I5218" s="13">
        <v>0</v>
      </c>
      <c r="J5218" s="13">
        <v>0</v>
      </c>
      <c r="K5218" s="13">
        <v>0</v>
      </c>
      <c r="L5218" s="13">
        <v>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0</v>
      </c>
      <c r="AA5218" s="14">
        <f>Q5218+V5218</f>
        <v>0</v>
      </c>
      <c r="AB5218" s="14">
        <f>R5218+W5218</f>
        <v>0</v>
      </c>
      <c r="AC5218" s="15">
        <f>ROUND(X5218+Y5218+Z5218+AA5218+AB5218,1)</f>
        <v>0</v>
      </c>
      <c r="AD5218" s="48" t="s">
        <v>912</v>
      </c>
    </row>
    <row r="5219" spans="1:30">
      <c r="A5219" s="99"/>
      <c r="B5219" s="116" t="s">
        <v>893</v>
      </c>
      <c r="C5219" s="50" t="s">
        <v>460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(I5219*$AC$5221)+(J5219*$AC$5221)+(L5219*$AC$5221)+(K5219*$AC$5221)+(M5219*$AC$5221)+100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0</v>
      </c>
      <c r="G5220" s="12">
        <v>0</v>
      </c>
      <c r="H5220" s="12">
        <v>0</v>
      </c>
      <c r="I5220" s="13">
        <v>0</v>
      </c>
      <c r="J5220" s="13">
        <v>0</v>
      </c>
      <c r="K5220" s="13">
        <v>0</v>
      </c>
      <c r="L5220" s="13">
        <v>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0</v>
      </c>
      <c r="AA5220" s="14">
        <f>Q5220+V5220</f>
        <v>0</v>
      </c>
      <c r="AB5220" s="14">
        <f>R5220+W5220</f>
        <v>0</v>
      </c>
      <c r="AC5220" s="15">
        <f>ROUND(X5220+Y5220+Z5220+AA5220+AB5220,1)</f>
        <v>0</v>
      </c>
      <c r="AD5220" s="48" t="s">
        <v>915</v>
      </c>
    </row>
    <row r="5221" spans="1:30">
      <c r="A5221" s="107"/>
      <c r="B5221" s="149" t="s">
        <v>363</v>
      </c>
      <c r="C5221" s="149"/>
      <c r="D5221" s="149"/>
      <c r="E5221" s="149"/>
      <c r="F5221" s="149"/>
      <c r="G5221" s="149"/>
      <c r="H5221" s="149"/>
      <c r="I5221" s="149"/>
      <c r="J5221" s="149"/>
      <c r="K5221" s="149"/>
      <c r="L5221" s="149"/>
      <c r="M5221" s="149"/>
      <c r="N5221" s="149"/>
      <c r="O5221" s="149"/>
      <c r="P5221" s="149"/>
      <c r="Q5221" s="149"/>
      <c r="R5221" s="149"/>
      <c r="S5221" s="149"/>
      <c r="T5221" s="149"/>
      <c r="U5221" s="149"/>
      <c r="V5221" s="149"/>
      <c r="W5221" s="149"/>
      <c r="X5221" s="149"/>
      <c r="Y5221" s="149"/>
      <c r="Z5221" s="149"/>
      <c r="AA5221" s="149"/>
      <c r="AB5221" s="149"/>
      <c r="AC5221" s="18">
        <v>2</v>
      </c>
      <c r="AD5221" s="18"/>
    </row>
    <row r="5222" spans="1:30">
      <c r="A5222" s="99"/>
      <c r="B5222" s="87" t="s">
        <v>353</v>
      </c>
      <c r="C5222" s="21" t="s">
        <v>460</v>
      </c>
      <c r="D5222" s="12">
        <v>0</v>
      </c>
      <c r="E5222" s="12">
        <v>0</v>
      </c>
      <c r="F5222" s="12">
        <v>0</v>
      </c>
      <c r="G5222" s="12">
        <v>0</v>
      </c>
      <c r="H5222" s="12">
        <v>0</v>
      </c>
      <c r="I5222" s="13">
        <v>0</v>
      </c>
      <c r="J5222" s="13">
        <v>0</v>
      </c>
      <c r="K5222" s="13">
        <v>50</v>
      </c>
      <c r="L5222" s="13">
        <v>0</v>
      </c>
      <c r="M5222" s="13">
        <v>0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>
        <f>(I5222*$AC$5221)+(J5222*$AC$5221)+(L5222*$AC$5221)+(K5222*$AC$5221)+(M5222*$AC$5221)+100</f>
        <v>200</v>
      </c>
      <c r="AD5222" s="48"/>
    </row>
    <row r="5223" spans="1:30">
      <c r="A5223" s="99"/>
      <c r="B5223" s="87"/>
      <c r="C5223" s="21" t="s">
        <v>838</v>
      </c>
      <c r="D5223" s="12">
        <v>100</v>
      </c>
      <c r="E5223" s="12">
        <v>0</v>
      </c>
      <c r="F5223" s="12">
        <v>0</v>
      </c>
      <c r="G5223" s="12">
        <v>0</v>
      </c>
      <c r="H5223" s="12">
        <v>0</v>
      </c>
      <c r="I5223" s="13">
        <v>50</v>
      </c>
      <c r="J5223" s="13">
        <v>30</v>
      </c>
      <c r="K5223" s="13">
        <v>50</v>
      </c>
      <c r="L5223" s="13">
        <v>0</v>
      </c>
      <c r="M5223" s="13">
        <v>0</v>
      </c>
      <c r="N5223" s="14">
        <f>D5223*$D$3</f>
        <v>200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320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520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520</v>
      </c>
      <c r="AD5223" s="48" t="s">
        <v>912</v>
      </c>
    </row>
    <row r="5224" spans="1:30">
      <c r="A5224" s="99"/>
      <c r="B5224" s="116" t="s">
        <v>356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20</v>
      </c>
      <c r="L5224" s="51">
        <v>40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(I5224*$AC$5221)+(J5224*$AC$5221)+(L5224*$AC$5221)+(K5224*$AC$5221)+(M5224*$AC$5221)+100</f>
        <v>220</v>
      </c>
      <c r="AD5224" s="117" t="s">
        <v>907</v>
      </c>
    </row>
    <row r="5225" spans="1:30">
      <c r="A5225" s="99"/>
      <c r="B5225" s="87"/>
      <c r="C5225" s="21" t="s">
        <v>838</v>
      </c>
      <c r="D5225" s="12">
        <v>102</v>
      </c>
      <c r="E5225" s="12">
        <v>0</v>
      </c>
      <c r="F5225" s="12">
        <v>0</v>
      </c>
      <c r="G5225" s="12">
        <v>0</v>
      </c>
      <c r="H5225" s="12">
        <v>0</v>
      </c>
      <c r="I5225" s="13">
        <v>40</v>
      </c>
      <c r="J5225" s="13">
        <v>40</v>
      </c>
      <c r="K5225" s="13">
        <v>20</v>
      </c>
      <c r="L5225" s="13">
        <v>40</v>
      </c>
      <c r="M5225" s="13">
        <v>0</v>
      </c>
      <c r="N5225" s="14">
        <f>D5225*$D$3</f>
        <v>204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326.39999999999998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530.4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530.4</v>
      </c>
      <c r="AD5225" s="48" t="s">
        <v>913</v>
      </c>
    </row>
    <row r="5226" spans="1:30">
      <c r="A5226" s="99"/>
      <c r="B5226" s="116" t="s">
        <v>358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60</v>
      </c>
      <c r="L5226" s="51">
        <v>0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(I5226*$AC$5221)+(J5226*$AC$5221)+(L5226*$AC$5221)+(K5226*$AC$5221)+(M5226*$AC$5221)+100</f>
        <v>220</v>
      </c>
      <c r="AD5226" s="117" t="s">
        <v>641</v>
      </c>
    </row>
    <row r="5227" spans="1:30">
      <c r="A5227" s="99"/>
      <c r="B5227" s="87"/>
      <c r="C5227" s="21" t="s">
        <v>838</v>
      </c>
      <c r="D5227" s="12">
        <v>105</v>
      </c>
      <c r="E5227" s="12">
        <v>0</v>
      </c>
      <c r="F5227" s="12">
        <v>0</v>
      </c>
      <c r="G5227" s="12">
        <v>0</v>
      </c>
      <c r="H5227" s="12">
        <v>0</v>
      </c>
      <c r="I5227" s="13">
        <v>40</v>
      </c>
      <c r="J5227" s="13">
        <v>40</v>
      </c>
      <c r="K5227" s="13">
        <v>60</v>
      </c>
      <c r="L5227" s="13">
        <v>0</v>
      </c>
      <c r="M5227" s="13">
        <v>0</v>
      </c>
      <c r="N5227" s="14">
        <f>D5227*$D$3</f>
        <v>210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336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546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546</v>
      </c>
      <c r="AD5227" s="48" t="s">
        <v>912</v>
      </c>
    </row>
    <row r="5228" spans="1:30">
      <c r="A5228" s="99"/>
      <c r="B5228" s="116" t="s">
        <v>359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40</v>
      </c>
      <c r="L5228" s="51">
        <v>20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(I5228*$AC$5221)+(J5228*$AC$5221)+(L5228*$AC$5221)+(K5228*$AC$5221)+(M5228*$AC$5221)+100</f>
        <v>220</v>
      </c>
      <c r="AD5228" s="117"/>
    </row>
    <row r="5229" spans="1:30">
      <c r="A5229" s="99"/>
      <c r="B5229" s="87"/>
      <c r="C5229" s="21" t="s">
        <v>838</v>
      </c>
      <c r="D5229" s="12">
        <v>55</v>
      </c>
      <c r="E5229" s="12">
        <v>0</v>
      </c>
      <c r="F5229" s="12">
        <v>60</v>
      </c>
      <c r="G5229" s="12">
        <v>0</v>
      </c>
      <c r="H5229" s="12">
        <v>0</v>
      </c>
      <c r="I5229" s="13">
        <v>30</v>
      </c>
      <c r="J5229" s="13">
        <v>60</v>
      </c>
      <c r="K5229" s="13">
        <v>40</v>
      </c>
      <c r="L5229" s="13">
        <v>20</v>
      </c>
      <c r="M5229" s="13">
        <v>0</v>
      </c>
      <c r="N5229" s="14">
        <f>D5229*$D$3</f>
        <v>110</v>
      </c>
      <c r="O5229" s="14">
        <f>E5229*$E$3</f>
        <v>0</v>
      </c>
      <c r="P5229" s="14">
        <f>F5229*$F$3</f>
        <v>120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198</v>
      </c>
      <c r="T5229" s="14">
        <f>(O5229/100)*(K5229*$K$3)</f>
        <v>0</v>
      </c>
      <c r="U5229" s="14">
        <f>(P5229/100)*(K5229*$K$3)+(P5229/100)*(L5229*$L$3)</f>
        <v>144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308</v>
      </c>
      <c r="Y5229" s="14">
        <f>O5229+T5229</f>
        <v>0</v>
      </c>
      <c r="Z5229" s="14">
        <f>P5229+U5229</f>
        <v>264</v>
      </c>
      <c r="AA5229" s="14">
        <f>Q5229+V5229</f>
        <v>0</v>
      </c>
      <c r="AB5229" s="14">
        <f>R5229+W5229</f>
        <v>0</v>
      </c>
      <c r="AC5229" s="15">
        <f>ROUND(X5229+Y5229+Z5229+AA5229+AB5229,1)</f>
        <v>572</v>
      </c>
      <c r="AD5229" s="48" t="s">
        <v>908</v>
      </c>
    </row>
    <row r="5230" spans="1:30">
      <c r="A5230" s="99"/>
      <c r="B5230" s="116" t="s">
        <v>804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0</v>
      </c>
      <c r="L5230" s="51">
        <v>0</v>
      </c>
      <c r="M5230" s="51">
        <v>60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(I5230*$AC$5221)+(J5230*$AC$5221)+(L5230*$AC$5221)+(K5230*$AC$5221)+(M5230*$AC$5221)+100</f>
        <v>220</v>
      </c>
      <c r="AD5230" s="117" t="s">
        <v>909</v>
      </c>
    </row>
    <row r="5231" spans="1:30">
      <c r="A5231" s="99"/>
      <c r="B5231" s="87"/>
      <c r="C5231" s="21" t="s">
        <v>838</v>
      </c>
      <c r="D5231" s="12">
        <v>80</v>
      </c>
      <c r="E5231" s="12">
        <v>0</v>
      </c>
      <c r="F5231" s="12">
        <v>0</v>
      </c>
      <c r="G5231" s="12">
        <v>0</v>
      </c>
      <c r="H5231" s="12">
        <v>0</v>
      </c>
      <c r="I5231" s="13">
        <v>30</v>
      </c>
      <c r="J5231" s="13">
        <v>20</v>
      </c>
      <c r="K5231" s="13">
        <v>0</v>
      </c>
      <c r="L5231" s="13">
        <v>0</v>
      </c>
      <c r="M5231" s="13">
        <v>0</v>
      </c>
      <c r="N5231" s="14">
        <f>D5231*$D$3</f>
        <v>160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0</v>
      </c>
      <c r="S5231" s="14">
        <f>(N5231/100)*(I5231*$I$3)+(N5231/100)*(J5231*$J$3)+(N5231/100)*(M5231*$M$3)</f>
        <v>160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</f>
        <v>0</v>
      </c>
      <c r="X5231" s="14">
        <f>N5231+S5231</f>
        <v>320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0</v>
      </c>
      <c r="AC5231" s="15">
        <f>ROUND(X5231+Y5231+Z5231+AA5231+AB5231,1)</f>
        <v>320</v>
      </c>
      <c r="AD5231" s="48" t="s">
        <v>910</v>
      </c>
    </row>
    <row r="5232" spans="1:30">
      <c r="A5232" s="99"/>
      <c r="B5232" s="116" t="s">
        <v>360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60</v>
      </c>
      <c r="L5232" s="51">
        <v>0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(I5232*$AC$5221)+(J5232*$AC$5221)+(L5232*$AC$5221)+(K5232*$AC$5221)+(M5232*$AC$5221)+100</f>
        <v>220</v>
      </c>
      <c r="AD5232" s="117"/>
    </row>
    <row r="5233" spans="1:30">
      <c r="A5233" s="99"/>
      <c r="B5233" s="87"/>
      <c r="C5233" s="21" t="s">
        <v>838</v>
      </c>
      <c r="D5233" s="12">
        <v>116</v>
      </c>
      <c r="E5233" s="12">
        <v>0</v>
      </c>
      <c r="F5233" s="12">
        <v>0</v>
      </c>
      <c r="G5233" s="12">
        <v>0</v>
      </c>
      <c r="H5233" s="12">
        <v>0</v>
      </c>
      <c r="I5233" s="13">
        <v>40</v>
      </c>
      <c r="J5233" s="13">
        <v>20</v>
      </c>
      <c r="K5233" s="13">
        <v>60</v>
      </c>
      <c r="L5233" s="13">
        <v>0</v>
      </c>
      <c r="M5233" s="13">
        <v>0</v>
      </c>
      <c r="N5233" s="14">
        <f>D5233*$D$3</f>
        <v>232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0</v>
      </c>
      <c r="S5233" s="14">
        <f>(N5233/100)*(I5233*$I$3)+(N5233/100)*(J5233*$J$3)</f>
        <v>278.39999999999998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0</v>
      </c>
      <c r="X5233" s="14">
        <f>N5233+S5233</f>
        <v>510.4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0</v>
      </c>
      <c r="AC5233" s="15">
        <f>ROUND(X5233+Y5233+Z5233+AA5233+AB5233,1)</f>
        <v>510.4</v>
      </c>
      <c r="AD5233" s="48" t="s">
        <v>911</v>
      </c>
    </row>
    <row r="5234" spans="1:30">
      <c r="A5234" s="99"/>
      <c r="B5234" s="116" t="s">
        <v>361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60</v>
      </c>
      <c r="L5234" s="51">
        <v>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(I5234*$AC$5221)+(J5234*$AC$5221)+(L5234*$AC$5221)+(K5234*$AC$5221)+(M5234*$AC$5221)+100</f>
        <v>220</v>
      </c>
      <c r="AD5234" s="117" t="s">
        <v>914</v>
      </c>
    </row>
    <row r="5235" spans="1:30">
      <c r="A5235" s="99"/>
      <c r="B5235" s="87"/>
      <c r="C5235" s="21" t="s">
        <v>838</v>
      </c>
      <c r="D5235" s="12">
        <v>104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50</v>
      </c>
      <c r="K5235" s="13">
        <v>60</v>
      </c>
      <c r="L5235" s="13">
        <v>0</v>
      </c>
      <c r="M5235" s="13">
        <v>0</v>
      </c>
      <c r="N5235" s="14">
        <f>D5235*$D$3</f>
        <v>208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0</v>
      </c>
      <c r="S5235" s="14">
        <f>(N5235/100)*(I5235*$I$3)+(N5235/100)*(J5235*$J$3)</f>
        <v>332.8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0</v>
      </c>
      <c r="X5235" s="14">
        <f>N5235+S5235</f>
        <v>540.79999999999995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0</v>
      </c>
      <c r="AC5235" s="15">
        <f>ROUND(X5235+Y5235+Z5235+AA5235+AB5235,1)</f>
        <v>540.79999999999995</v>
      </c>
      <c r="AD5235" s="48" t="s">
        <v>620</v>
      </c>
    </row>
    <row r="5236" spans="1:30">
      <c r="A5236" s="99"/>
      <c r="B5236" s="116" t="s">
        <v>362</v>
      </c>
      <c r="C5236" s="50" t="s">
        <v>239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51">
        <v>0</v>
      </c>
      <c r="J5236" s="51">
        <v>0</v>
      </c>
      <c r="K5236" s="51">
        <v>0</v>
      </c>
      <c r="L5236" s="51">
        <v>60</v>
      </c>
      <c r="M5236" s="51">
        <v>0</v>
      </c>
      <c r="N5236" s="52" t="s">
        <v>239</v>
      </c>
      <c r="O5236" s="52" t="s">
        <v>239</v>
      </c>
      <c r="P5236" s="52" t="s">
        <v>239</v>
      </c>
      <c r="Q5236" s="52" t="s">
        <v>239</v>
      </c>
      <c r="R5236" s="52" t="s">
        <v>239</v>
      </c>
      <c r="S5236" s="52" t="s">
        <v>239</v>
      </c>
      <c r="T5236" s="52" t="s">
        <v>239</v>
      </c>
      <c r="U5236" s="52" t="s">
        <v>239</v>
      </c>
      <c r="V5236" s="52" t="s">
        <v>239</v>
      </c>
      <c r="W5236" s="52" t="s">
        <v>239</v>
      </c>
      <c r="X5236" s="52" t="s">
        <v>239</v>
      </c>
      <c r="Y5236" s="52" t="s">
        <v>239</v>
      </c>
      <c r="Z5236" s="52" t="s">
        <v>239</v>
      </c>
      <c r="AA5236" s="52" t="s">
        <v>239</v>
      </c>
      <c r="AB5236" s="52" t="s">
        <v>239</v>
      </c>
      <c r="AC5236" s="53">
        <f>(I5236*$AC$5221)+(J5236*$AC$5221)+(L5236*$AC$5221)+(K5236*$AC$5221)+(M5236*$AC$5221)+100</f>
        <v>220</v>
      </c>
      <c r="AD5236" s="117" t="s">
        <v>916</v>
      </c>
    </row>
    <row r="5237" spans="1:30">
      <c r="A5237" s="99"/>
      <c r="B5237" s="87"/>
      <c r="C5237" s="21" t="s">
        <v>838</v>
      </c>
      <c r="D5237" s="12">
        <v>116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60</v>
      </c>
      <c r="K5237" s="13">
        <v>0</v>
      </c>
      <c r="L5237" s="13">
        <v>0</v>
      </c>
      <c r="M5237" s="13">
        <v>0</v>
      </c>
      <c r="N5237" s="14">
        <f>D5237*$D$3</f>
        <v>232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0</v>
      </c>
      <c r="S5237" s="14">
        <f>(N5237/100)*(I5237*$I$3)+(N5237/100)*(J5237*$J$3)</f>
        <v>371.2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0</v>
      </c>
      <c r="X5237" s="14">
        <f>N5237+S5237</f>
        <v>603.20000000000005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0</v>
      </c>
      <c r="AC5237" s="15">
        <f>ROUND(X5237+Y5237+Z5237+AA5237+AB5237,1)</f>
        <v>603.20000000000005</v>
      </c>
      <c r="AD5237" s="48" t="s">
        <v>917</v>
      </c>
    </row>
    <row r="5238" spans="1:30">
      <c r="A5238" s="107"/>
      <c r="B5238" s="149" t="s">
        <v>903</v>
      </c>
      <c r="C5238" s="149"/>
      <c r="D5238" s="149"/>
      <c r="E5238" s="149"/>
      <c r="F5238" s="149"/>
      <c r="G5238" s="149"/>
      <c r="H5238" s="149"/>
      <c r="I5238" s="149"/>
      <c r="J5238" s="149"/>
      <c r="K5238" s="149"/>
      <c r="L5238" s="149"/>
      <c r="M5238" s="149"/>
      <c r="N5238" s="149"/>
      <c r="O5238" s="149"/>
      <c r="P5238" s="149"/>
      <c r="Q5238" s="149"/>
      <c r="R5238" s="149"/>
      <c r="S5238" s="149"/>
      <c r="T5238" s="149"/>
      <c r="U5238" s="149"/>
      <c r="V5238" s="149"/>
      <c r="W5238" s="149"/>
      <c r="X5238" s="149"/>
      <c r="Y5238" s="149"/>
      <c r="Z5238" s="149"/>
      <c r="AA5238" s="149"/>
      <c r="AB5238" s="149"/>
      <c r="AC5238" s="18">
        <v>3</v>
      </c>
      <c r="AD5238" s="18"/>
    </row>
    <row r="5239" spans="1:30">
      <c r="A5239" s="99"/>
      <c r="B5239" s="116" t="s">
        <v>354</v>
      </c>
      <c r="C5239" s="50" t="s">
        <v>239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30</v>
      </c>
      <c r="L5239" s="51">
        <v>20</v>
      </c>
      <c r="M5239" s="51">
        <v>0</v>
      </c>
      <c r="N5239" s="52" t="s">
        <v>239</v>
      </c>
      <c r="O5239" s="52" t="s">
        <v>239</v>
      </c>
      <c r="P5239" s="52" t="s">
        <v>239</v>
      </c>
      <c r="Q5239" s="52" t="s">
        <v>239</v>
      </c>
      <c r="R5239" s="52" t="s">
        <v>239</v>
      </c>
      <c r="S5239" s="52" t="s">
        <v>239</v>
      </c>
      <c r="T5239" s="52" t="s">
        <v>239</v>
      </c>
      <c r="U5239" s="52" t="s">
        <v>239</v>
      </c>
      <c r="V5239" s="52" t="s">
        <v>239</v>
      </c>
      <c r="W5239" s="52" t="s">
        <v>239</v>
      </c>
      <c r="X5239" s="52" t="s">
        <v>239</v>
      </c>
      <c r="Y5239" s="52" t="s">
        <v>239</v>
      </c>
      <c r="Z5239" s="52" t="s">
        <v>239</v>
      </c>
      <c r="AA5239" s="52" t="s">
        <v>239</v>
      </c>
      <c r="AB5239" s="52" t="s">
        <v>239</v>
      </c>
      <c r="AC5239" s="53">
        <f>(I5239*$AC$5221)+(J5239*$AC$5221)+(L5239*$AC$5221)+(K5239*$AC$5221)+(M5239*$AC$5221)+100</f>
        <v>200</v>
      </c>
      <c r="AD5239" s="117"/>
    </row>
    <row r="5240" spans="1:30">
      <c r="A5240" s="99"/>
      <c r="B5240" s="87"/>
      <c r="C5240" s="21" t="s">
        <v>838</v>
      </c>
      <c r="D5240" s="12">
        <v>80</v>
      </c>
      <c r="E5240" s="12">
        <v>0</v>
      </c>
      <c r="F5240" s="12">
        <v>0</v>
      </c>
      <c r="G5240" s="12">
        <v>0</v>
      </c>
      <c r="H5240" s="12">
        <v>50</v>
      </c>
      <c r="I5240" s="13">
        <v>40</v>
      </c>
      <c r="J5240" s="13">
        <v>10</v>
      </c>
      <c r="K5240" s="13">
        <v>30</v>
      </c>
      <c r="L5240" s="13">
        <v>20</v>
      </c>
      <c r="M5240" s="13">
        <v>0</v>
      </c>
      <c r="N5240" s="14">
        <f>D5240*$D$3</f>
        <v>160</v>
      </c>
      <c r="O5240" s="14">
        <f>E5240*$E$3</f>
        <v>0</v>
      </c>
      <c r="P5240" s="14">
        <f>F5240*$F$3</f>
        <v>0</v>
      </c>
      <c r="Q5240" s="14">
        <f>G5240*$G$3</f>
        <v>0</v>
      </c>
      <c r="R5240" s="14">
        <f>H5240*$H$3</f>
        <v>100</v>
      </c>
      <c r="S5240" s="14">
        <f>(N5240/100)*(I5240*$I$3)+(N5240/100)*(J5240*$J$3)</f>
        <v>160</v>
      </c>
      <c r="T5240" s="14">
        <f>(O5240/100)*(K5240*$K$3)</f>
        <v>0</v>
      </c>
      <c r="U5240" s="14">
        <f>(P5240/100)*(K5240*$K$3)+(P5240/100)*(L5240*$L$3)</f>
        <v>0</v>
      </c>
      <c r="V5240" s="14">
        <f>(Q5240/100)*(L5240*$L$3)</f>
        <v>0</v>
      </c>
      <c r="W5240" s="14">
        <f>(R5240/100)*(K5240*$K$3)+(R5240/100)*(L5240*$L$3)</f>
        <v>100</v>
      </c>
      <c r="X5240" s="14">
        <f>N5240+S5240</f>
        <v>320</v>
      </c>
      <c r="Y5240" s="14">
        <f>O5240+T5240</f>
        <v>0</v>
      </c>
      <c r="Z5240" s="14">
        <f>P5240+U5240</f>
        <v>0</v>
      </c>
      <c r="AA5240" s="14">
        <f>Q5240+V5240</f>
        <v>0</v>
      </c>
      <c r="AB5240" s="14">
        <f>R5240+W5240</f>
        <v>200</v>
      </c>
      <c r="AC5240" s="15">
        <f>ROUND(X5240+Y5240+Z5240+AA5240+AB5240,1)</f>
        <v>520</v>
      </c>
      <c r="AD5240" s="48" t="s">
        <v>915</v>
      </c>
    </row>
    <row r="5241" spans="1:30">
      <c r="A5241" s="99"/>
      <c r="B5241" s="116" t="s">
        <v>355</v>
      </c>
      <c r="C5241" s="50" t="s">
        <v>239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40</v>
      </c>
      <c r="L5241" s="51">
        <v>20</v>
      </c>
      <c r="M5241" s="51">
        <v>0</v>
      </c>
      <c r="N5241" s="52" t="s">
        <v>239</v>
      </c>
      <c r="O5241" s="52" t="s">
        <v>239</v>
      </c>
      <c r="P5241" s="52" t="s">
        <v>239</v>
      </c>
      <c r="Q5241" s="52" t="s">
        <v>239</v>
      </c>
      <c r="R5241" s="52" t="s">
        <v>239</v>
      </c>
      <c r="S5241" s="52" t="s">
        <v>239</v>
      </c>
      <c r="T5241" s="52" t="s">
        <v>239</v>
      </c>
      <c r="U5241" s="52" t="s">
        <v>239</v>
      </c>
      <c r="V5241" s="52" t="s">
        <v>239</v>
      </c>
      <c r="W5241" s="52" t="s">
        <v>239</v>
      </c>
      <c r="X5241" s="52" t="s">
        <v>239</v>
      </c>
      <c r="Y5241" s="52" t="s">
        <v>239</v>
      </c>
      <c r="Z5241" s="52" t="s">
        <v>239</v>
      </c>
      <c r="AA5241" s="52" t="s">
        <v>239</v>
      </c>
      <c r="AB5241" s="52" t="s">
        <v>239</v>
      </c>
      <c r="AC5241" s="53">
        <f>(I5241*$AC$5221)+(J5241*$AC$5221)+(L5241*$AC$5221)+(K5241*$AC$5221)+(M5241*$AC$5221)+100</f>
        <v>220</v>
      </c>
      <c r="AD5241" s="117" t="s">
        <v>946</v>
      </c>
    </row>
    <row r="5242" spans="1:30">
      <c r="A5242" s="99"/>
      <c r="B5242" s="87"/>
      <c r="C5242" s="21" t="s">
        <v>838</v>
      </c>
      <c r="D5242" s="12">
        <v>100</v>
      </c>
      <c r="E5242" s="12">
        <v>0</v>
      </c>
      <c r="F5242" s="12">
        <v>0</v>
      </c>
      <c r="G5242" s="12">
        <v>0</v>
      </c>
      <c r="H5242" s="12">
        <v>60</v>
      </c>
      <c r="I5242" s="13">
        <v>20</v>
      </c>
      <c r="J5242" s="13">
        <v>10</v>
      </c>
      <c r="K5242" s="13">
        <v>40</v>
      </c>
      <c r="L5242" s="13">
        <v>20</v>
      </c>
      <c r="M5242" s="13">
        <v>0</v>
      </c>
      <c r="N5242" s="14">
        <f>D5242*$D$3</f>
        <v>200</v>
      </c>
      <c r="O5242" s="14">
        <f>E5242*$E$3</f>
        <v>0</v>
      </c>
      <c r="P5242" s="14">
        <f>F5242*$F$3</f>
        <v>0</v>
      </c>
      <c r="Q5242" s="14">
        <f>G5242*$G$3</f>
        <v>0</v>
      </c>
      <c r="R5242" s="14">
        <f>H5242*$H$3</f>
        <v>120</v>
      </c>
      <c r="S5242" s="14">
        <f>(N5242/100)*(I5242*$I$3)+(N5242/100)*(J5242*$J$3)</f>
        <v>120</v>
      </c>
      <c r="T5242" s="14">
        <f>(O5242/100)*(K5242*$K$3)</f>
        <v>0</v>
      </c>
      <c r="U5242" s="14">
        <f>(P5242/100)*(K5242*$K$3)+(P5242/100)*(L5242*$L$3)</f>
        <v>0</v>
      </c>
      <c r="V5242" s="14">
        <f>(Q5242/100)*(L5242*$L$3)</f>
        <v>0</v>
      </c>
      <c r="W5242" s="14">
        <f>(R5242/100)*(K5242*$K$3)+(R5242/100)*(L5242*$L$3)</f>
        <v>144</v>
      </c>
      <c r="X5242" s="14">
        <f>N5242+S5242</f>
        <v>320</v>
      </c>
      <c r="Y5242" s="14">
        <f>O5242+T5242</f>
        <v>0</v>
      </c>
      <c r="Z5242" s="14">
        <f>P5242+U5242</f>
        <v>0</v>
      </c>
      <c r="AA5242" s="14">
        <f>Q5242+V5242</f>
        <v>0</v>
      </c>
      <c r="AB5242" s="14">
        <f>R5242+W5242</f>
        <v>264</v>
      </c>
      <c r="AC5242" s="15">
        <f>ROUND(X5242+Y5242+Z5242+AA5242+AB5242,1)</f>
        <v>584</v>
      </c>
      <c r="AD5242" s="48" t="s">
        <v>915</v>
      </c>
    </row>
    <row r="5243" spans="1:30">
      <c r="A5243" s="99"/>
      <c r="B5243" s="116" t="s">
        <v>357</v>
      </c>
      <c r="C5243" s="50" t="s">
        <v>239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51">
        <v>0</v>
      </c>
      <c r="J5243" s="51">
        <v>0</v>
      </c>
      <c r="K5243" s="51">
        <v>10</v>
      </c>
      <c r="L5243" s="51">
        <v>50</v>
      </c>
      <c r="M5243" s="51">
        <v>0</v>
      </c>
      <c r="N5243" s="52" t="s">
        <v>239</v>
      </c>
      <c r="O5243" s="52" t="s">
        <v>239</v>
      </c>
      <c r="P5243" s="52" t="s">
        <v>239</v>
      </c>
      <c r="Q5243" s="52" t="s">
        <v>239</v>
      </c>
      <c r="R5243" s="52" t="s">
        <v>239</v>
      </c>
      <c r="S5243" s="52" t="s">
        <v>239</v>
      </c>
      <c r="T5243" s="52" t="s">
        <v>239</v>
      </c>
      <c r="U5243" s="52" t="s">
        <v>239</v>
      </c>
      <c r="V5243" s="52" t="s">
        <v>239</v>
      </c>
      <c r="W5243" s="52" t="s">
        <v>239</v>
      </c>
      <c r="X5243" s="52" t="s">
        <v>239</v>
      </c>
      <c r="Y5243" s="52" t="s">
        <v>239</v>
      </c>
      <c r="Z5243" s="52" t="s">
        <v>239</v>
      </c>
      <c r="AA5243" s="52" t="s">
        <v>239</v>
      </c>
      <c r="AB5243" s="52" t="s">
        <v>239</v>
      </c>
      <c r="AC5243" s="53">
        <f>(I5243*$AC$5221)+(J5243*$AC$5221)+(L5243*$AC$5221)+(K5243*$AC$5221)+(M5243*$AC$5221)+100</f>
        <v>220</v>
      </c>
      <c r="AD5243" s="117" t="s">
        <v>648</v>
      </c>
    </row>
    <row r="5244" spans="1:30">
      <c r="A5244" s="99"/>
      <c r="B5244" s="87"/>
      <c r="C5244" s="21" t="s">
        <v>838</v>
      </c>
      <c r="D5244" s="12">
        <v>90</v>
      </c>
      <c r="E5244" s="12">
        <v>0</v>
      </c>
      <c r="F5244" s="12">
        <v>0</v>
      </c>
      <c r="G5244" s="12">
        <v>0</v>
      </c>
      <c r="H5244" s="12">
        <v>40</v>
      </c>
      <c r="I5244" s="13">
        <v>50</v>
      </c>
      <c r="J5244" s="13">
        <v>10</v>
      </c>
      <c r="K5244" s="13">
        <v>10</v>
      </c>
      <c r="L5244" s="13">
        <v>50</v>
      </c>
      <c r="M5244" s="13">
        <v>0</v>
      </c>
      <c r="N5244" s="14">
        <f>D5244*$D$3</f>
        <v>180</v>
      </c>
      <c r="O5244" s="14">
        <f>E5244*$E$3</f>
        <v>0</v>
      </c>
      <c r="P5244" s="14">
        <f>F5244*$F$3</f>
        <v>0</v>
      </c>
      <c r="Q5244" s="14">
        <f>G5244*$G$3</f>
        <v>0</v>
      </c>
      <c r="R5244" s="14">
        <f>H5244*$H$3</f>
        <v>80</v>
      </c>
      <c r="S5244" s="14">
        <f>(N5244/100)*(I5244*$I$3)+(N5244/100)*(J5244*$J$3)</f>
        <v>216</v>
      </c>
      <c r="T5244" s="14">
        <f>(O5244/100)*(K5244*$K$3)</f>
        <v>0</v>
      </c>
      <c r="U5244" s="14">
        <f>(P5244/100)*(K5244*$K$3)+(P5244/100)*(L5244*$L$3)</f>
        <v>0</v>
      </c>
      <c r="V5244" s="14">
        <f>(Q5244/100)*(L5244*$L$3)</f>
        <v>0</v>
      </c>
      <c r="W5244" s="14">
        <f>(R5244/100)*(K5244*$K$3)+(R5244/100)*(L5244*$L$3)</f>
        <v>96</v>
      </c>
      <c r="X5244" s="14">
        <f>N5244+S5244</f>
        <v>396</v>
      </c>
      <c r="Y5244" s="14">
        <f>O5244+T5244</f>
        <v>0</v>
      </c>
      <c r="Z5244" s="14">
        <f>P5244+U5244</f>
        <v>0</v>
      </c>
      <c r="AA5244" s="14">
        <f>Q5244+V5244</f>
        <v>0</v>
      </c>
      <c r="AB5244" s="14">
        <f>R5244+W5244</f>
        <v>176</v>
      </c>
      <c r="AC5244" s="15">
        <f>ROUND(X5244+Y5244+Z5244+AA5244+AB5244,1)</f>
        <v>572</v>
      </c>
      <c r="AD5244" s="48" t="s">
        <v>915</v>
      </c>
    </row>
    <row r="5245" spans="1:30">
      <c r="A5245" s="99"/>
      <c r="B5245" s="116" t="s">
        <v>569</v>
      </c>
      <c r="C5245" s="50" t="s">
        <v>239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51">
        <v>0</v>
      </c>
      <c r="J5245" s="51">
        <v>0</v>
      </c>
      <c r="K5245" s="51">
        <v>40</v>
      </c>
      <c r="L5245" s="51">
        <v>20</v>
      </c>
      <c r="M5245" s="51">
        <v>0</v>
      </c>
      <c r="N5245" s="52" t="s">
        <v>239</v>
      </c>
      <c r="O5245" s="52" t="s">
        <v>239</v>
      </c>
      <c r="P5245" s="52" t="s">
        <v>239</v>
      </c>
      <c r="Q5245" s="52" t="s">
        <v>239</v>
      </c>
      <c r="R5245" s="52" t="s">
        <v>239</v>
      </c>
      <c r="S5245" s="52" t="s">
        <v>239</v>
      </c>
      <c r="T5245" s="52" t="s">
        <v>239</v>
      </c>
      <c r="U5245" s="52" t="s">
        <v>239</v>
      </c>
      <c r="V5245" s="52" t="s">
        <v>239</v>
      </c>
      <c r="W5245" s="52" t="s">
        <v>239</v>
      </c>
      <c r="X5245" s="52" t="s">
        <v>239</v>
      </c>
      <c r="Y5245" s="52" t="s">
        <v>239</v>
      </c>
      <c r="Z5245" s="52" t="s">
        <v>239</v>
      </c>
      <c r="AA5245" s="52" t="s">
        <v>239</v>
      </c>
      <c r="AB5245" s="52" t="s">
        <v>239</v>
      </c>
      <c r="AC5245" s="53">
        <f>(I5245*$AC$5221)+(J5245*$AC$5221)+(L5245*$AC$5221)+(K5245*$AC$5221)+(M5245*$AC$5221)+100</f>
        <v>220</v>
      </c>
      <c r="AD5245" s="117"/>
    </row>
    <row r="5246" spans="1:30">
      <c r="A5246" s="99"/>
      <c r="B5246" s="87"/>
      <c r="C5246" s="21" t="s">
        <v>838</v>
      </c>
      <c r="D5246" s="12">
        <v>100</v>
      </c>
      <c r="E5246" s="12">
        <v>0</v>
      </c>
      <c r="F5246" s="12">
        <v>0</v>
      </c>
      <c r="G5246" s="12">
        <v>0</v>
      </c>
      <c r="H5246" s="12">
        <v>0</v>
      </c>
      <c r="I5246" s="13">
        <v>40</v>
      </c>
      <c r="J5246" s="13">
        <v>40</v>
      </c>
      <c r="K5246" s="13">
        <v>40</v>
      </c>
      <c r="L5246" s="13">
        <v>20</v>
      </c>
      <c r="M5246" s="13">
        <v>0</v>
      </c>
      <c r="N5246" s="14">
        <f>D5246*$D$3</f>
        <v>200</v>
      </c>
      <c r="O5246" s="14">
        <f>E5246*$E$3</f>
        <v>0</v>
      </c>
      <c r="P5246" s="14">
        <f>F5246*$F$3</f>
        <v>0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320</v>
      </c>
      <c r="T5246" s="14">
        <f>(O5246/100)*(K5246*$K$3)</f>
        <v>0</v>
      </c>
      <c r="U5246" s="14">
        <f>(P5246/100)*(K5246*$K$3)+(P5246/100)*(L5246*$L$3)</f>
        <v>0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520</v>
      </c>
      <c r="Y5246" s="14">
        <f>O5246+T5246</f>
        <v>0</v>
      </c>
      <c r="Z5246" s="14">
        <f>P5246+U5246</f>
        <v>0</v>
      </c>
      <c r="AA5246" s="14">
        <f>Q5246+V5246</f>
        <v>0</v>
      </c>
      <c r="AB5246" s="14">
        <f>R5246+W5246</f>
        <v>0</v>
      </c>
      <c r="AC5246" s="15">
        <f>ROUND(X5246+Y5246+Z5246+AA5246+AB5246,1)</f>
        <v>520</v>
      </c>
      <c r="AD5246" s="48" t="s">
        <v>927</v>
      </c>
    </row>
    <row r="5247" spans="1:30">
      <c r="A5247" s="99"/>
      <c r="B5247" s="116" t="s">
        <v>570</v>
      </c>
      <c r="C5247" s="50" t="s">
        <v>239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51">
        <v>0</v>
      </c>
      <c r="J5247" s="51">
        <v>0</v>
      </c>
      <c r="K5247" s="51">
        <v>50</v>
      </c>
      <c r="L5247" s="51">
        <v>10</v>
      </c>
      <c r="M5247" s="51">
        <v>0</v>
      </c>
      <c r="N5247" s="52" t="s">
        <v>239</v>
      </c>
      <c r="O5247" s="52" t="s">
        <v>239</v>
      </c>
      <c r="P5247" s="52" t="s">
        <v>239</v>
      </c>
      <c r="Q5247" s="52" t="s">
        <v>239</v>
      </c>
      <c r="R5247" s="52" t="s">
        <v>239</v>
      </c>
      <c r="S5247" s="52" t="s">
        <v>239</v>
      </c>
      <c r="T5247" s="52" t="s">
        <v>239</v>
      </c>
      <c r="U5247" s="52" t="s">
        <v>239</v>
      </c>
      <c r="V5247" s="52" t="s">
        <v>239</v>
      </c>
      <c r="W5247" s="52" t="s">
        <v>239</v>
      </c>
      <c r="X5247" s="52" t="s">
        <v>239</v>
      </c>
      <c r="Y5247" s="52" t="s">
        <v>239</v>
      </c>
      <c r="Z5247" s="52" t="s">
        <v>239</v>
      </c>
      <c r="AA5247" s="52" t="s">
        <v>239</v>
      </c>
      <c r="AB5247" s="52" t="s">
        <v>239</v>
      </c>
      <c r="AC5247" s="53">
        <f>(I5247*$AC$5221)+(J5247*$AC$5221)+(L5247*$AC$5221)+(K5247*$AC$5221)+(M5247*$AC$5221)+100</f>
        <v>220</v>
      </c>
      <c r="AD5247" s="117"/>
    </row>
    <row r="5248" spans="1:30">
      <c r="A5248" s="99"/>
      <c r="B5248" s="87"/>
      <c r="C5248" s="21" t="s">
        <v>838</v>
      </c>
      <c r="D5248" s="12">
        <v>125</v>
      </c>
      <c r="E5248" s="12">
        <v>0</v>
      </c>
      <c r="F5248" s="12">
        <v>0</v>
      </c>
      <c r="G5248" s="12">
        <v>0</v>
      </c>
      <c r="H5248" s="12">
        <v>0</v>
      </c>
      <c r="I5248" s="13">
        <v>80</v>
      </c>
      <c r="J5248" s="13">
        <v>0</v>
      </c>
      <c r="K5248" s="13">
        <v>50</v>
      </c>
      <c r="L5248" s="13">
        <v>10</v>
      </c>
      <c r="M5248" s="13">
        <v>0</v>
      </c>
      <c r="N5248" s="14">
        <f>D5248*$D$3</f>
        <v>250</v>
      </c>
      <c r="O5248" s="14">
        <f>E5248*$E$3</f>
        <v>0</v>
      </c>
      <c r="P5248" s="14">
        <f>F5248*$F$3</f>
        <v>0</v>
      </c>
      <c r="Q5248" s="14">
        <f>G5248*$G$3</f>
        <v>0</v>
      </c>
      <c r="R5248" s="14">
        <f>H5248*$H$3</f>
        <v>0</v>
      </c>
      <c r="S5248" s="14">
        <f>(N5248/100)*(I5248*$I$3)+(N5248/100)*(J5248*$J$3)</f>
        <v>400</v>
      </c>
      <c r="T5248" s="14">
        <f>(O5248/100)*(K5248*$K$3)</f>
        <v>0</v>
      </c>
      <c r="U5248" s="14">
        <f>(P5248/100)*(K5248*$K$3)+(P5248/100)*(L5248*$L$3)</f>
        <v>0</v>
      </c>
      <c r="V5248" s="14">
        <f>(Q5248/100)*(L5248*$L$3)</f>
        <v>0</v>
      </c>
      <c r="W5248" s="14">
        <f>(R5248/100)*(K5248*$K$3)+(R5248/100)*(L5248*$L$3)</f>
        <v>0</v>
      </c>
      <c r="X5248" s="14">
        <f>N5248+S5248</f>
        <v>650</v>
      </c>
      <c r="Y5248" s="14">
        <f>O5248+T5248</f>
        <v>0</v>
      </c>
      <c r="Z5248" s="14">
        <f>P5248+U5248</f>
        <v>0</v>
      </c>
      <c r="AA5248" s="14">
        <f>Q5248+V5248</f>
        <v>0</v>
      </c>
      <c r="AB5248" s="14">
        <f>R5248+W5248</f>
        <v>0</v>
      </c>
      <c r="AC5248" s="15">
        <f>ROUND(X5248+Y5248+Z5248+AA5248+AB5248,1)</f>
        <v>650</v>
      </c>
      <c r="AD5248" s="48" t="s">
        <v>928</v>
      </c>
    </row>
    <row r="5249" spans="1:30">
      <c r="A5249" s="99"/>
      <c r="B5249" s="116" t="s">
        <v>863</v>
      </c>
      <c r="C5249" s="50" t="s">
        <v>239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51">
        <v>0</v>
      </c>
      <c r="J5249" s="51">
        <v>0</v>
      </c>
      <c r="K5249" s="51">
        <v>50</v>
      </c>
      <c r="L5249" s="51">
        <v>10</v>
      </c>
      <c r="M5249" s="51">
        <v>0</v>
      </c>
      <c r="N5249" s="52" t="s">
        <v>239</v>
      </c>
      <c r="O5249" s="52" t="s">
        <v>239</v>
      </c>
      <c r="P5249" s="52" t="s">
        <v>239</v>
      </c>
      <c r="Q5249" s="52" t="s">
        <v>239</v>
      </c>
      <c r="R5249" s="52" t="s">
        <v>239</v>
      </c>
      <c r="S5249" s="52" t="s">
        <v>239</v>
      </c>
      <c r="T5249" s="52" t="s">
        <v>239</v>
      </c>
      <c r="U5249" s="52" t="s">
        <v>239</v>
      </c>
      <c r="V5249" s="52" t="s">
        <v>239</v>
      </c>
      <c r="W5249" s="52" t="s">
        <v>239</v>
      </c>
      <c r="X5249" s="52" t="s">
        <v>239</v>
      </c>
      <c r="Y5249" s="52" t="s">
        <v>239</v>
      </c>
      <c r="Z5249" s="52" t="s">
        <v>239</v>
      </c>
      <c r="AA5249" s="52" t="s">
        <v>239</v>
      </c>
      <c r="AB5249" s="52" t="s">
        <v>239</v>
      </c>
      <c r="AC5249" s="53">
        <f>(I5249*$AC$5221)+(J5249*$AC$5221)+(L5249*$AC$5221)+(K5249*$AC$5221)+(M5249*$AC$5221)+100</f>
        <v>220</v>
      </c>
      <c r="AD5249" s="117"/>
    </row>
    <row r="5250" spans="1:30">
      <c r="A5250" s="99"/>
      <c r="B5250" s="87"/>
      <c r="C5250" s="21" t="s">
        <v>838</v>
      </c>
      <c r="D5250" s="12">
        <v>120</v>
      </c>
      <c r="E5250" s="12">
        <v>0</v>
      </c>
      <c r="F5250" s="12">
        <v>0</v>
      </c>
      <c r="G5250" s="12">
        <v>0</v>
      </c>
      <c r="H5250" s="12">
        <v>0</v>
      </c>
      <c r="I5250" s="13">
        <v>40</v>
      </c>
      <c r="J5250" s="13">
        <v>20</v>
      </c>
      <c r="K5250" s="13">
        <v>50</v>
      </c>
      <c r="L5250" s="13">
        <v>10</v>
      </c>
      <c r="M5250" s="13">
        <v>0</v>
      </c>
      <c r="N5250" s="14">
        <f>D5250*$D$3</f>
        <v>240</v>
      </c>
      <c r="O5250" s="14">
        <f>E5250*$E$3</f>
        <v>0</v>
      </c>
      <c r="P5250" s="14">
        <f>F5250*$F$3</f>
        <v>0</v>
      </c>
      <c r="Q5250" s="14">
        <f>G5250*$G$3</f>
        <v>0</v>
      </c>
      <c r="R5250" s="14">
        <f>H5250*$H$3</f>
        <v>0</v>
      </c>
      <c r="S5250" s="14">
        <f>(N5250/100)*(I5250*$I$3)+(N5250/100)*(J5250*$J$3)</f>
        <v>288</v>
      </c>
      <c r="T5250" s="14">
        <f>(O5250/100)*(K5250*$K$3)</f>
        <v>0</v>
      </c>
      <c r="U5250" s="14">
        <f>(P5250/100)*(K5250*$K$3)+(P5250/100)*(L5250*$L$3)</f>
        <v>0</v>
      </c>
      <c r="V5250" s="14">
        <f>(Q5250/100)*(L5250*$L$3)</f>
        <v>0</v>
      </c>
      <c r="W5250" s="14">
        <f>(R5250/100)*(K5250*$K$3)+(R5250/100)*(L5250*$L$3)</f>
        <v>0</v>
      </c>
      <c r="X5250" s="14">
        <f>N5250+S5250</f>
        <v>528</v>
      </c>
      <c r="Y5250" s="14">
        <f>O5250+T5250</f>
        <v>0</v>
      </c>
      <c r="Z5250" s="14">
        <f>P5250+U5250</f>
        <v>0</v>
      </c>
      <c r="AA5250" s="14">
        <f>Q5250+V5250</f>
        <v>0</v>
      </c>
      <c r="AB5250" s="14">
        <f>R5250+W5250</f>
        <v>0</v>
      </c>
      <c r="AC5250" s="15">
        <f>ROUND(X5250+Y5250+Z5250+AA5250+AB5250,1)</f>
        <v>528</v>
      </c>
      <c r="AD5250" s="48" t="s">
        <v>929</v>
      </c>
    </row>
    <row r="5251" spans="1:30">
      <c r="A5251" s="107"/>
      <c r="B5251" s="149" t="s">
        <v>364</v>
      </c>
      <c r="C5251" s="149"/>
      <c r="D5251" s="149"/>
      <c r="E5251" s="149"/>
      <c r="F5251" s="149"/>
      <c r="G5251" s="149"/>
      <c r="H5251" s="149"/>
      <c r="I5251" s="149"/>
      <c r="J5251" s="149"/>
      <c r="K5251" s="149"/>
      <c r="L5251" s="149"/>
      <c r="M5251" s="149"/>
      <c r="N5251" s="149"/>
      <c r="O5251" s="149"/>
      <c r="P5251" s="149"/>
      <c r="Q5251" s="149"/>
      <c r="R5251" s="149"/>
      <c r="S5251" s="149"/>
      <c r="T5251" s="149"/>
      <c r="U5251" s="149"/>
      <c r="V5251" s="149"/>
      <c r="W5251" s="149"/>
      <c r="X5251" s="149"/>
      <c r="Y5251" s="149"/>
      <c r="Z5251" s="149"/>
      <c r="AA5251" s="149"/>
      <c r="AB5251" s="149"/>
      <c r="AC5251" s="18"/>
      <c r="AD5251" s="18"/>
    </row>
    <row r="5252" spans="1:30">
      <c r="A5252" s="99"/>
      <c r="B5252" s="116" t="s">
        <v>365</v>
      </c>
      <c r="C5252" s="50" t="s">
        <v>239</v>
      </c>
      <c r="D5252" s="11">
        <v>0</v>
      </c>
      <c r="E5252" s="11">
        <v>0</v>
      </c>
      <c r="F5252" s="11">
        <v>0</v>
      </c>
      <c r="G5252" s="11">
        <v>0</v>
      </c>
      <c r="H5252" s="11">
        <v>0</v>
      </c>
      <c r="I5252" s="51">
        <v>0</v>
      </c>
      <c r="J5252" s="51">
        <v>0</v>
      </c>
      <c r="K5252" s="51">
        <v>0</v>
      </c>
      <c r="L5252" s="51">
        <v>50</v>
      </c>
      <c r="M5252" s="51">
        <v>0</v>
      </c>
      <c r="N5252" s="52" t="s">
        <v>239</v>
      </c>
      <c r="O5252" s="52" t="s">
        <v>239</v>
      </c>
      <c r="P5252" s="52" t="s">
        <v>239</v>
      </c>
      <c r="Q5252" s="52" t="s">
        <v>239</v>
      </c>
      <c r="R5252" s="52" t="s">
        <v>239</v>
      </c>
      <c r="S5252" s="52" t="s">
        <v>239</v>
      </c>
      <c r="T5252" s="52" t="s">
        <v>239</v>
      </c>
      <c r="U5252" s="52" t="s">
        <v>239</v>
      </c>
      <c r="V5252" s="52" t="s">
        <v>239</v>
      </c>
      <c r="W5252" s="52" t="s">
        <v>239</v>
      </c>
      <c r="X5252" s="52" t="s">
        <v>239</v>
      </c>
      <c r="Y5252" s="52" t="s">
        <v>239</v>
      </c>
      <c r="Z5252" s="52" t="s">
        <v>239</v>
      </c>
      <c r="AA5252" s="52" t="s">
        <v>239</v>
      </c>
      <c r="AB5252" s="52" t="s">
        <v>239</v>
      </c>
      <c r="AC5252" s="53">
        <f>(I5252*$AC$5221)+(J5252*$AC$5221)+(L5252*$AC$5221)+(K5252*$AC$5221)+(M5252*$AC$5221)+100</f>
        <v>200</v>
      </c>
      <c r="AD5252" s="117"/>
    </row>
    <row r="5253" spans="1:30">
      <c r="A5253" s="99"/>
      <c r="B5253" s="87"/>
      <c r="C5253" s="21" t="s">
        <v>838</v>
      </c>
      <c r="D5253" s="12">
        <v>98</v>
      </c>
      <c r="E5253" s="12">
        <v>0</v>
      </c>
      <c r="F5253" s="12">
        <v>0</v>
      </c>
      <c r="G5253" s="12">
        <v>0</v>
      </c>
      <c r="H5253" s="12">
        <v>0</v>
      </c>
      <c r="I5253" s="13">
        <v>10</v>
      </c>
      <c r="J5253" s="13">
        <v>40</v>
      </c>
      <c r="K5253" s="13">
        <v>0</v>
      </c>
      <c r="L5253" s="13">
        <v>50</v>
      </c>
      <c r="M5253" s="13">
        <v>0</v>
      </c>
      <c r="N5253" s="14">
        <f>D5253*$D$3</f>
        <v>196</v>
      </c>
      <c r="O5253" s="14">
        <f>E5253*$E$3</f>
        <v>0</v>
      </c>
      <c r="P5253" s="14">
        <f>F5253*$F$3</f>
        <v>0</v>
      </c>
      <c r="Q5253" s="14">
        <f>G5253*$G$3</f>
        <v>0</v>
      </c>
      <c r="R5253" s="14">
        <f>H5253*$H$3</f>
        <v>0</v>
      </c>
      <c r="S5253" s="14">
        <f>(N5253/100)*(I5253*$I$3)+(N5253/100)*(J5253*$J$3)</f>
        <v>196</v>
      </c>
      <c r="T5253" s="14">
        <f>(O5253/100)*(K5253*$K$3)</f>
        <v>0</v>
      </c>
      <c r="U5253" s="14">
        <f>(P5253/100)*(K5253*$K$3)+(P5253/100)*(L5253*$L$3)</f>
        <v>0</v>
      </c>
      <c r="V5253" s="14">
        <f>(Q5253/100)*(L5253*$L$3)</f>
        <v>0</v>
      </c>
      <c r="W5253" s="14">
        <f>(R5253/100)*(K5253*$K$3)+(R5253/100)*(L5253*$L$3)</f>
        <v>0</v>
      </c>
      <c r="X5253" s="14">
        <f>N5253+S5253</f>
        <v>392</v>
      </c>
      <c r="Y5253" s="14">
        <f>O5253+T5253</f>
        <v>0</v>
      </c>
      <c r="Z5253" s="14">
        <f>P5253+U5253</f>
        <v>0</v>
      </c>
      <c r="AA5253" s="14">
        <f>Q5253+V5253</f>
        <v>0</v>
      </c>
      <c r="AB5253" s="14">
        <f>R5253+W5253</f>
        <v>0</v>
      </c>
      <c r="AC5253" s="15">
        <f>ROUND(X5253+Y5253+Z5253+AA5253+AB5253,1)</f>
        <v>392</v>
      </c>
      <c r="AD5253" s="48" t="s">
        <v>930</v>
      </c>
    </row>
    <row r="5254" spans="1:30">
      <c r="A5254" s="99"/>
      <c r="B5254" s="116" t="s">
        <v>366</v>
      </c>
      <c r="C5254" s="50" t="s">
        <v>239</v>
      </c>
      <c r="D5254" s="11">
        <v>0</v>
      </c>
      <c r="E5254" s="11">
        <v>0</v>
      </c>
      <c r="F5254" s="11">
        <v>0</v>
      </c>
      <c r="G5254" s="11">
        <v>0</v>
      </c>
      <c r="H5254" s="11">
        <v>0</v>
      </c>
      <c r="I5254" s="51">
        <v>0</v>
      </c>
      <c r="J5254" s="51">
        <v>0</v>
      </c>
      <c r="K5254" s="51">
        <v>0</v>
      </c>
      <c r="L5254" s="51">
        <v>60</v>
      </c>
      <c r="M5254" s="51">
        <v>0</v>
      </c>
      <c r="N5254" s="52" t="s">
        <v>239</v>
      </c>
      <c r="O5254" s="52" t="s">
        <v>239</v>
      </c>
      <c r="P5254" s="52" t="s">
        <v>239</v>
      </c>
      <c r="Q5254" s="52" t="s">
        <v>239</v>
      </c>
      <c r="R5254" s="52" t="s">
        <v>239</v>
      </c>
      <c r="S5254" s="52" t="s">
        <v>239</v>
      </c>
      <c r="T5254" s="52" t="s">
        <v>239</v>
      </c>
      <c r="U5254" s="52" t="s">
        <v>239</v>
      </c>
      <c r="V5254" s="52" t="s">
        <v>239</v>
      </c>
      <c r="W5254" s="52" t="s">
        <v>239</v>
      </c>
      <c r="X5254" s="52" t="s">
        <v>239</v>
      </c>
      <c r="Y5254" s="52" t="s">
        <v>239</v>
      </c>
      <c r="Z5254" s="52" t="s">
        <v>239</v>
      </c>
      <c r="AA5254" s="52" t="s">
        <v>239</v>
      </c>
      <c r="AB5254" s="52" t="s">
        <v>239</v>
      </c>
      <c r="AC5254" s="53">
        <f>(I5254*$AC$5221)+(J5254*$AC$5221)+(L5254*$AC$5221)+(K5254*$AC$5221)+(M5254*$AC$5221)+100</f>
        <v>220</v>
      </c>
      <c r="AD5254" s="117" t="s">
        <v>637</v>
      </c>
    </row>
    <row r="5255" spans="1:30">
      <c r="A5255" s="99"/>
      <c r="B5255" s="87"/>
      <c r="C5255" s="21" t="s">
        <v>838</v>
      </c>
      <c r="D5255" s="12">
        <v>102</v>
      </c>
      <c r="E5255" s="12">
        <v>0</v>
      </c>
      <c r="F5255" s="12">
        <v>0</v>
      </c>
      <c r="G5255" s="12">
        <v>0</v>
      </c>
      <c r="H5255" s="12">
        <v>0</v>
      </c>
      <c r="I5255" s="13">
        <v>20</v>
      </c>
      <c r="J5255" s="13">
        <v>20</v>
      </c>
      <c r="K5255" s="13">
        <v>0</v>
      </c>
      <c r="L5255" s="13">
        <v>60</v>
      </c>
      <c r="M5255" s="13">
        <v>0</v>
      </c>
      <c r="N5255" s="14">
        <f>D5255*$D$3</f>
        <v>204</v>
      </c>
      <c r="O5255" s="14">
        <f>E5255*$E$3</f>
        <v>0</v>
      </c>
      <c r="P5255" s="14">
        <f>F5255*$F$3</f>
        <v>0</v>
      </c>
      <c r="Q5255" s="14">
        <f>G5255*$G$3</f>
        <v>0</v>
      </c>
      <c r="R5255" s="14">
        <f>H5255*$H$3</f>
        <v>0</v>
      </c>
      <c r="S5255" s="14">
        <f>(N5255/100)*(I5255*$I$3)+(N5255/100)*(J5255*$J$3)</f>
        <v>163.19999999999999</v>
      </c>
      <c r="T5255" s="14">
        <f>(O5255/100)*(K5255*$K$3)</f>
        <v>0</v>
      </c>
      <c r="U5255" s="14">
        <f>(P5255/100)*(K5255*$K$3)+(P5255/100)*(L5255*$L$3)</f>
        <v>0</v>
      </c>
      <c r="V5255" s="14">
        <f>(Q5255/100)*(L5255*$L$3)</f>
        <v>0</v>
      </c>
      <c r="W5255" s="14">
        <f>(R5255/100)*(K5255*$K$3)+(R5255/100)*(L5255*$L$3)</f>
        <v>0</v>
      </c>
      <c r="X5255" s="14">
        <f>N5255+S5255</f>
        <v>367.2</v>
      </c>
      <c r="Y5255" s="14">
        <f>O5255+T5255</f>
        <v>0</v>
      </c>
      <c r="Z5255" s="14">
        <f>P5255+U5255</f>
        <v>0</v>
      </c>
      <c r="AA5255" s="14">
        <f>Q5255+V5255</f>
        <v>0</v>
      </c>
      <c r="AB5255" s="14">
        <f>R5255+W5255</f>
        <v>0</v>
      </c>
      <c r="AC5255" s="15">
        <f>ROUND(X5255+Y5255+Z5255+AA5255+AB5255,1)</f>
        <v>367.2</v>
      </c>
      <c r="AD5255" s="48" t="s">
        <v>930</v>
      </c>
    </row>
    <row r="5256" spans="1:30">
      <c r="A5256" s="99"/>
      <c r="B5256" s="116" t="s">
        <v>367</v>
      </c>
      <c r="C5256" s="50" t="s">
        <v>239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51">
        <v>0</v>
      </c>
      <c r="J5256" s="51">
        <v>0</v>
      </c>
      <c r="K5256" s="51">
        <v>50</v>
      </c>
      <c r="L5256" s="51">
        <v>10</v>
      </c>
      <c r="M5256" s="51">
        <v>0</v>
      </c>
      <c r="N5256" s="52" t="s">
        <v>239</v>
      </c>
      <c r="O5256" s="52" t="s">
        <v>239</v>
      </c>
      <c r="P5256" s="52" t="s">
        <v>239</v>
      </c>
      <c r="Q5256" s="52" t="s">
        <v>239</v>
      </c>
      <c r="R5256" s="52" t="s">
        <v>239</v>
      </c>
      <c r="S5256" s="52" t="s">
        <v>239</v>
      </c>
      <c r="T5256" s="52" t="s">
        <v>239</v>
      </c>
      <c r="U5256" s="52" t="s">
        <v>239</v>
      </c>
      <c r="V5256" s="52" t="s">
        <v>239</v>
      </c>
      <c r="W5256" s="52" t="s">
        <v>239</v>
      </c>
      <c r="X5256" s="52" t="s">
        <v>239</v>
      </c>
      <c r="Y5256" s="52" t="s">
        <v>239</v>
      </c>
      <c r="Z5256" s="52" t="s">
        <v>239</v>
      </c>
      <c r="AA5256" s="52" t="s">
        <v>239</v>
      </c>
      <c r="AB5256" s="52" t="s">
        <v>239</v>
      </c>
      <c r="AC5256" s="53">
        <f>(I5256*$AC$5221)+(J5256*$AC$5221)+(L5256*$AC$5221)+(K5256*$AC$5221)+(M5256*$AC$5221)+100</f>
        <v>220</v>
      </c>
      <c r="AD5256" s="117" t="s">
        <v>641</v>
      </c>
    </row>
    <row r="5257" spans="1:30">
      <c r="A5257" s="99"/>
      <c r="B5257" s="87"/>
      <c r="C5257" s="21" t="s">
        <v>838</v>
      </c>
      <c r="D5257" s="12">
        <v>104</v>
      </c>
      <c r="E5257" s="12">
        <v>0</v>
      </c>
      <c r="F5257" s="12">
        <v>0</v>
      </c>
      <c r="G5257" s="12">
        <v>0</v>
      </c>
      <c r="H5257" s="12">
        <v>0</v>
      </c>
      <c r="I5257" s="13">
        <v>25</v>
      </c>
      <c r="J5257" s="13">
        <v>25</v>
      </c>
      <c r="K5257" s="13">
        <v>50</v>
      </c>
      <c r="L5257" s="13">
        <v>10</v>
      </c>
      <c r="M5257" s="13">
        <v>0</v>
      </c>
      <c r="N5257" s="14">
        <f>D5257*$D$3</f>
        <v>208</v>
      </c>
      <c r="O5257" s="14">
        <f>E5257*$E$3</f>
        <v>0</v>
      </c>
      <c r="P5257" s="14">
        <f>F5257*$F$3</f>
        <v>0</v>
      </c>
      <c r="Q5257" s="14">
        <f>G5257*$G$3</f>
        <v>0</v>
      </c>
      <c r="R5257" s="14">
        <f>H5257*$H$3</f>
        <v>0</v>
      </c>
      <c r="S5257" s="14">
        <f>(N5257/100)*(I5257*$I$3)+(N5257/100)*(J5257*$J$3)</f>
        <v>208</v>
      </c>
      <c r="T5257" s="14">
        <f>(O5257/100)*(K5257*$K$3)</f>
        <v>0</v>
      </c>
      <c r="U5257" s="14">
        <f>(P5257/100)*(K5257*$K$3)+(P5257/100)*(L5257*$L$3)</f>
        <v>0</v>
      </c>
      <c r="V5257" s="14">
        <f>(Q5257/100)*(L5257*$L$3)</f>
        <v>0</v>
      </c>
      <c r="W5257" s="14">
        <f>(R5257/100)*(K5257*$K$3)+(R5257/100)*(L5257*$L$3)</f>
        <v>0</v>
      </c>
      <c r="X5257" s="14">
        <f>N5257+S5257</f>
        <v>416</v>
      </c>
      <c r="Y5257" s="14">
        <f>O5257+T5257</f>
        <v>0</v>
      </c>
      <c r="Z5257" s="14">
        <f>P5257+U5257</f>
        <v>0</v>
      </c>
      <c r="AA5257" s="14">
        <f>Q5257+V5257</f>
        <v>0</v>
      </c>
      <c r="AB5257" s="14">
        <f>R5257+W5257</f>
        <v>0</v>
      </c>
      <c r="AC5257" s="15">
        <f>ROUND(X5257+Y5257+Z5257+AA5257+AB5257,1)</f>
        <v>416</v>
      </c>
      <c r="AD5257" s="48" t="s">
        <v>620</v>
      </c>
    </row>
    <row r="5258" spans="1:30">
      <c r="A5258" s="99"/>
      <c r="B5258" s="116" t="s">
        <v>368</v>
      </c>
      <c r="C5258" s="50" t="s">
        <v>239</v>
      </c>
      <c r="D5258" s="11">
        <v>0</v>
      </c>
      <c r="E5258" s="11">
        <v>0</v>
      </c>
      <c r="F5258" s="11">
        <v>0</v>
      </c>
      <c r="G5258" s="11">
        <v>0</v>
      </c>
      <c r="H5258" s="11">
        <v>0</v>
      </c>
      <c r="I5258" s="51">
        <v>0</v>
      </c>
      <c r="J5258" s="51">
        <v>0</v>
      </c>
      <c r="K5258" s="51">
        <v>0</v>
      </c>
      <c r="L5258" s="51">
        <v>60</v>
      </c>
      <c r="M5258" s="51">
        <v>0</v>
      </c>
      <c r="N5258" s="52" t="s">
        <v>239</v>
      </c>
      <c r="O5258" s="52" t="s">
        <v>239</v>
      </c>
      <c r="P5258" s="52" t="s">
        <v>239</v>
      </c>
      <c r="Q5258" s="52" t="s">
        <v>239</v>
      </c>
      <c r="R5258" s="52" t="s">
        <v>239</v>
      </c>
      <c r="S5258" s="52" t="s">
        <v>239</v>
      </c>
      <c r="T5258" s="52" t="s">
        <v>239</v>
      </c>
      <c r="U5258" s="52" t="s">
        <v>239</v>
      </c>
      <c r="V5258" s="52" t="s">
        <v>239</v>
      </c>
      <c r="W5258" s="52" t="s">
        <v>239</v>
      </c>
      <c r="X5258" s="52" t="s">
        <v>239</v>
      </c>
      <c r="Y5258" s="52" t="s">
        <v>239</v>
      </c>
      <c r="Z5258" s="52" t="s">
        <v>239</v>
      </c>
      <c r="AA5258" s="52" t="s">
        <v>239</v>
      </c>
      <c r="AB5258" s="52" t="s">
        <v>239</v>
      </c>
      <c r="AC5258" s="53">
        <f>(I5258*$AC$5221)+(J5258*$AC$5221)+(L5258*$AC$5221)+(K5258*$AC$5221)+(M5258*$AC$5221)+100</f>
        <v>220</v>
      </c>
      <c r="AD5258" s="117" t="s">
        <v>931</v>
      </c>
    </row>
    <row r="5259" spans="1:30">
      <c r="A5259" s="99"/>
      <c r="B5259" s="87"/>
      <c r="C5259" s="21" t="s">
        <v>838</v>
      </c>
      <c r="D5259" s="12">
        <v>110</v>
      </c>
      <c r="E5259" s="12">
        <v>0</v>
      </c>
      <c r="F5259" s="12">
        <v>0</v>
      </c>
      <c r="G5259" s="12">
        <v>0</v>
      </c>
      <c r="H5259" s="12">
        <v>0</v>
      </c>
      <c r="I5259" s="13">
        <v>30</v>
      </c>
      <c r="J5259" s="13">
        <v>30</v>
      </c>
      <c r="K5259" s="13">
        <v>0</v>
      </c>
      <c r="L5259" s="13">
        <v>60</v>
      </c>
      <c r="M5259" s="13">
        <v>0</v>
      </c>
      <c r="N5259" s="14">
        <f>D5259*$D$3</f>
        <v>220</v>
      </c>
      <c r="O5259" s="14">
        <f>E5259*$E$3</f>
        <v>0</v>
      </c>
      <c r="P5259" s="14">
        <f>F5259*$F$3</f>
        <v>0</v>
      </c>
      <c r="Q5259" s="14">
        <f>G5259*$G$3</f>
        <v>0</v>
      </c>
      <c r="R5259" s="14">
        <f>H5259*$H$3</f>
        <v>0</v>
      </c>
      <c r="S5259" s="14">
        <f>(N5259/100)*(I5259*$I$3)+(N5259/100)*(J5259*$J$3)</f>
        <v>264</v>
      </c>
      <c r="T5259" s="14">
        <f>(O5259/100)*(K5259*$K$3)</f>
        <v>0</v>
      </c>
      <c r="U5259" s="14">
        <f>(P5259/100)*(K5259*$K$3)+(P5259/100)*(L5259*$L$3)</f>
        <v>0</v>
      </c>
      <c r="V5259" s="14">
        <f>(Q5259/100)*(L5259*$L$3)</f>
        <v>0</v>
      </c>
      <c r="W5259" s="14">
        <f>(R5259/100)*(K5259*$K$3)+(R5259/100)*(L5259*$L$3)</f>
        <v>0</v>
      </c>
      <c r="X5259" s="14">
        <f>N5259+S5259</f>
        <v>484</v>
      </c>
      <c r="Y5259" s="14">
        <f>O5259+T5259</f>
        <v>0</v>
      </c>
      <c r="Z5259" s="14">
        <f>P5259+U5259</f>
        <v>0</v>
      </c>
      <c r="AA5259" s="14">
        <f>Q5259+V5259</f>
        <v>0</v>
      </c>
      <c r="AB5259" s="14">
        <f>R5259+W5259</f>
        <v>0</v>
      </c>
      <c r="AC5259" s="15">
        <f>ROUND(X5259+Y5259+Z5259+AA5259+AB5259,1)</f>
        <v>484</v>
      </c>
      <c r="AD5259" s="48" t="s">
        <v>932</v>
      </c>
    </row>
    <row r="5260" spans="1:30">
      <c r="A5260" s="99"/>
      <c r="B5260" s="116" t="s">
        <v>369</v>
      </c>
      <c r="C5260" s="50" t="s">
        <v>239</v>
      </c>
      <c r="D5260" s="11">
        <v>0</v>
      </c>
      <c r="E5260" s="11">
        <v>0</v>
      </c>
      <c r="F5260" s="11">
        <v>0</v>
      </c>
      <c r="G5260" s="11">
        <v>0</v>
      </c>
      <c r="H5260" s="11">
        <v>0</v>
      </c>
      <c r="I5260" s="51">
        <v>0</v>
      </c>
      <c r="J5260" s="51">
        <v>0</v>
      </c>
      <c r="K5260" s="51">
        <v>30</v>
      </c>
      <c r="L5260" s="51">
        <v>30</v>
      </c>
      <c r="M5260" s="51">
        <v>0</v>
      </c>
      <c r="N5260" s="52" t="s">
        <v>239</v>
      </c>
      <c r="O5260" s="52" t="s">
        <v>239</v>
      </c>
      <c r="P5260" s="52" t="s">
        <v>239</v>
      </c>
      <c r="Q5260" s="52" t="s">
        <v>239</v>
      </c>
      <c r="R5260" s="52" t="s">
        <v>239</v>
      </c>
      <c r="S5260" s="52" t="s">
        <v>239</v>
      </c>
      <c r="T5260" s="52" t="s">
        <v>239</v>
      </c>
      <c r="U5260" s="52" t="s">
        <v>239</v>
      </c>
      <c r="V5260" s="52" t="s">
        <v>239</v>
      </c>
      <c r="W5260" s="52" t="s">
        <v>239</v>
      </c>
      <c r="X5260" s="52" t="s">
        <v>239</v>
      </c>
      <c r="Y5260" s="52" t="s">
        <v>239</v>
      </c>
      <c r="Z5260" s="52" t="s">
        <v>239</v>
      </c>
      <c r="AA5260" s="52" t="s">
        <v>239</v>
      </c>
      <c r="AB5260" s="52" t="s">
        <v>239</v>
      </c>
      <c r="AC5260" s="53">
        <f>(I5260*$AC$5221)+(J5260*$AC$5221)+(L5260*$AC$5221)+(K5260*$AC$5221)+(M5260*$AC$5221)+100</f>
        <v>220</v>
      </c>
      <c r="AD5260" s="117"/>
    </row>
    <row r="5261" spans="1:30">
      <c r="A5261" s="99"/>
      <c r="B5261" s="87"/>
      <c r="C5261" s="21" t="s">
        <v>838</v>
      </c>
      <c r="D5261" s="12">
        <v>80</v>
      </c>
      <c r="E5261" s="12">
        <v>0</v>
      </c>
      <c r="F5261" s="12">
        <v>50</v>
      </c>
      <c r="G5261" s="12">
        <v>0</v>
      </c>
      <c r="H5261" s="12">
        <v>0</v>
      </c>
      <c r="I5261" s="13">
        <v>20</v>
      </c>
      <c r="J5261" s="13">
        <v>40</v>
      </c>
      <c r="K5261" s="13">
        <v>30</v>
      </c>
      <c r="L5261" s="13">
        <v>30</v>
      </c>
      <c r="M5261" s="13">
        <v>0</v>
      </c>
      <c r="N5261" s="14">
        <f>D5261*$D$3</f>
        <v>160</v>
      </c>
      <c r="O5261" s="14">
        <f>E5261*$E$3</f>
        <v>0</v>
      </c>
      <c r="P5261" s="14">
        <f>F5261*$F$3</f>
        <v>100</v>
      </c>
      <c r="Q5261" s="14">
        <f>G5261*$G$3</f>
        <v>0</v>
      </c>
      <c r="R5261" s="14">
        <f>H5261*$H$3</f>
        <v>0</v>
      </c>
      <c r="S5261" s="14">
        <f>(N5261/100)*(I5261*$I$3)+(N5261/100)*(J5261*$J$3)</f>
        <v>192</v>
      </c>
      <c r="T5261" s="14">
        <f>(O5261/100)*(K5261*$K$3)</f>
        <v>0</v>
      </c>
      <c r="U5261" s="14">
        <f>(P5261/100)*(K5261*$K$3)+(P5261/100)*(L5261*$L$3)</f>
        <v>120</v>
      </c>
      <c r="V5261" s="14">
        <f>(Q5261/100)*(L5261*$L$3)</f>
        <v>0</v>
      </c>
      <c r="W5261" s="14">
        <f>(R5261/100)*(K5261*$K$3)+(R5261/100)*(L5261*$L$3)</f>
        <v>0</v>
      </c>
      <c r="X5261" s="14">
        <f>N5261+S5261</f>
        <v>352</v>
      </c>
      <c r="Y5261" s="14">
        <f>O5261+T5261</f>
        <v>0</v>
      </c>
      <c r="Z5261" s="14">
        <f>P5261+U5261</f>
        <v>220</v>
      </c>
      <c r="AA5261" s="14">
        <f>Q5261+V5261</f>
        <v>0</v>
      </c>
      <c r="AB5261" s="14">
        <f>R5261+W5261</f>
        <v>0</v>
      </c>
      <c r="AC5261" s="15">
        <f>ROUND(X5261+Y5261+Z5261+AA5261+AB5261,1)</f>
        <v>572</v>
      </c>
      <c r="AD5261" s="48" t="s">
        <v>933</v>
      </c>
    </row>
    <row r="5262" spans="1:30">
      <c r="A5262" s="99"/>
      <c r="B5262" s="116" t="s">
        <v>370</v>
      </c>
      <c r="C5262" s="50" t="s">
        <v>239</v>
      </c>
      <c r="D5262" s="11">
        <v>0</v>
      </c>
      <c r="E5262" s="11">
        <v>0</v>
      </c>
      <c r="F5262" s="11">
        <v>0</v>
      </c>
      <c r="G5262" s="11">
        <v>0</v>
      </c>
      <c r="H5262" s="11">
        <v>0</v>
      </c>
      <c r="I5262" s="51">
        <v>0</v>
      </c>
      <c r="J5262" s="51">
        <v>0</v>
      </c>
      <c r="K5262" s="51">
        <v>0</v>
      </c>
      <c r="L5262" s="51">
        <v>60</v>
      </c>
      <c r="M5262" s="51">
        <v>0</v>
      </c>
      <c r="N5262" s="52" t="s">
        <v>239</v>
      </c>
      <c r="O5262" s="52" t="s">
        <v>239</v>
      </c>
      <c r="P5262" s="52" t="s">
        <v>239</v>
      </c>
      <c r="Q5262" s="52" t="s">
        <v>239</v>
      </c>
      <c r="R5262" s="52" t="s">
        <v>239</v>
      </c>
      <c r="S5262" s="52" t="s">
        <v>239</v>
      </c>
      <c r="T5262" s="52" t="s">
        <v>239</v>
      </c>
      <c r="U5262" s="52" t="s">
        <v>239</v>
      </c>
      <c r="V5262" s="52" t="s">
        <v>239</v>
      </c>
      <c r="W5262" s="52" t="s">
        <v>239</v>
      </c>
      <c r="X5262" s="52" t="s">
        <v>239</v>
      </c>
      <c r="Y5262" s="52" t="s">
        <v>239</v>
      </c>
      <c r="Z5262" s="52" t="s">
        <v>239</v>
      </c>
      <c r="AA5262" s="52" t="s">
        <v>239</v>
      </c>
      <c r="AB5262" s="52" t="s">
        <v>239</v>
      </c>
      <c r="AC5262" s="53">
        <f>(I5262*$AC$5221)+(J5262*$AC$5221)+(L5262*$AC$5221)+(K5262*$AC$5221)+(M5262*$AC$5221)+100</f>
        <v>220</v>
      </c>
      <c r="AD5262" s="117" t="s">
        <v>909</v>
      </c>
    </row>
    <row r="5263" spans="1:30">
      <c r="A5263" s="99"/>
      <c r="B5263" s="87"/>
      <c r="C5263" s="21" t="s">
        <v>838</v>
      </c>
      <c r="D5263" s="12">
        <v>105</v>
      </c>
      <c r="E5263" s="12">
        <v>0</v>
      </c>
      <c r="F5263" s="12">
        <v>0</v>
      </c>
      <c r="G5263" s="12">
        <v>0</v>
      </c>
      <c r="H5263" s="12">
        <v>0</v>
      </c>
      <c r="I5263" s="13">
        <v>25</v>
      </c>
      <c r="J5263" s="13">
        <v>25</v>
      </c>
      <c r="K5263" s="13">
        <v>0</v>
      </c>
      <c r="L5263" s="13">
        <v>60</v>
      </c>
      <c r="M5263" s="13">
        <v>0</v>
      </c>
      <c r="N5263" s="14">
        <f>D5263*$D$3</f>
        <v>210</v>
      </c>
      <c r="O5263" s="14">
        <f>E5263*$E$3</f>
        <v>0</v>
      </c>
      <c r="P5263" s="14">
        <f>F5263*$F$3</f>
        <v>0</v>
      </c>
      <c r="Q5263" s="14">
        <f>G5263*$G$3</f>
        <v>0</v>
      </c>
      <c r="R5263" s="14">
        <f>H5263*$H$3</f>
        <v>0</v>
      </c>
      <c r="S5263" s="14">
        <f>(N5263/100)*(I5263*$I$3)+(N5263/100)*(J5263*$J$3)</f>
        <v>210</v>
      </c>
      <c r="T5263" s="14">
        <f>(O5263/100)*(K5263*$K$3)</f>
        <v>0</v>
      </c>
      <c r="U5263" s="14">
        <f>(P5263/100)*(K5263*$K$3)+(P5263/100)*(L5263*$L$3)</f>
        <v>0</v>
      </c>
      <c r="V5263" s="14">
        <f>(Q5263/100)*(L5263*$L$3)</f>
        <v>0</v>
      </c>
      <c r="W5263" s="14">
        <f>(R5263/100)*(K5263*$K$3)+(R5263/100)*(L5263*$L$3)</f>
        <v>0</v>
      </c>
      <c r="X5263" s="14">
        <f>N5263+S5263</f>
        <v>420</v>
      </c>
      <c r="Y5263" s="14">
        <f>O5263+T5263</f>
        <v>0</v>
      </c>
      <c r="Z5263" s="14">
        <f>P5263+U5263</f>
        <v>0</v>
      </c>
      <c r="AA5263" s="14">
        <f>Q5263+V5263</f>
        <v>0</v>
      </c>
      <c r="AB5263" s="14">
        <f>R5263+W5263</f>
        <v>0</v>
      </c>
      <c r="AC5263" s="15">
        <f>ROUND(X5263+Y5263+Z5263+AA5263+AB5263,1)</f>
        <v>420</v>
      </c>
      <c r="AD5263" s="48" t="s">
        <v>934</v>
      </c>
    </row>
    <row r="5264" spans="1:30">
      <c r="A5264" s="99"/>
      <c r="B5264" s="116" t="s">
        <v>862</v>
      </c>
      <c r="C5264" s="50" t="s">
        <v>239</v>
      </c>
      <c r="D5264" s="11">
        <v>0</v>
      </c>
      <c r="E5264" s="11">
        <v>0</v>
      </c>
      <c r="F5264" s="11">
        <v>0</v>
      </c>
      <c r="G5264" s="11">
        <v>0</v>
      </c>
      <c r="H5264" s="11">
        <v>0</v>
      </c>
      <c r="I5264" s="51">
        <v>0</v>
      </c>
      <c r="J5264" s="51">
        <v>0</v>
      </c>
      <c r="K5264" s="51">
        <v>50</v>
      </c>
      <c r="L5264" s="51">
        <v>10</v>
      </c>
      <c r="M5264" s="51">
        <v>0</v>
      </c>
      <c r="N5264" s="52" t="s">
        <v>239</v>
      </c>
      <c r="O5264" s="52" t="s">
        <v>239</v>
      </c>
      <c r="P5264" s="52" t="s">
        <v>239</v>
      </c>
      <c r="Q5264" s="52" t="s">
        <v>239</v>
      </c>
      <c r="R5264" s="52" t="s">
        <v>239</v>
      </c>
      <c r="S5264" s="52" t="s">
        <v>239</v>
      </c>
      <c r="T5264" s="52" t="s">
        <v>239</v>
      </c>
      <c r="U5264" s="52" t="s">
        <v>239</v>
      </c>
      <c r="V5264" s="52" t="s">
        <v>239</v>
      </c>
      <c r="W5264" s="52" t="s">
        <v>239</v>
      </c>
      <c r="X5264" s="52" t="s">
        <v>239</v>
      </c>
      <c r="Y5264" s="52" t="s">
        <v>239</v>
      </c>
      <c r="Z5264" s="52" t="s">
        <v>239</v>
      </c>
      <c r="AA5264" s="52" t="s">
        <v>239</v>
      </c>
      <c r="AB5264" s="52" t="s">
        <v>239</v>
      </c>
      <c r="AC5264" s="53">
        <f>(I5264*$AC$5221)+(J5264*$AC$5221)+(L5264*$AC$5221)+(K5264*$AC$5221)+(M5264*$AC$5221)+100</f>
        <v>220</v>
      </c>
      <c r="AD5264" s="117"/>
    </row>
    <row r="5265" spans="1:30">
      <c r="A5265" s="99"/>
      <c r="B5265" s="87"/>
      <c r="C5265" s="21" t="s">
        <v>838</v>
      </c>
      <c r="D5265" s="12">
        <v>100</v>
      </c>
      <c r="E5265" s="12">
        <v>0</v>
      </c>
      <c r="F5265" s="12">
        <v>0</v>
      </c>
      <c r="G5265" s="12">
        <v>0</v>
      </c>
      <c r="H5265" s="12">
        <v>0</v>
      </c>
      <c r="I5265" s="13">
        <v>10</v>
      </c>
      <c r="J5265" s="13">
        <v>40</v>
      </c>
      <c r="K5265" s="13">
        <v>50</v>
      </c>
      <c r="L5265" s="13">
        <v>10</v>
      </c>
      <c r="M5265" s="13">
        <v>0</v>
      </c>
      <c r="N5265" s="14">
        <f>D5265*$D$3</f>
        <v>200</v>
      </c>
      <c r="O5265" s="14">
        <f>E5265*$E$3</f>
        <v>0</v>
      </c>
      <c r="P5265" s="14">
        <f>F5265*$F$3</f>
        <v>0</v>
      </c>
      <c r="Q5265" s="14">
        <f>G5265*$G$3</f>
        <v>0</v>
      </c>
      <c r="R5265" s="14">
        <f>H5265*$H$3</f>
        <v>0</v>
      </c>
      <c r="S5265" s="14">
        <f>(N5265/100)*(I5265*$I$3)+(N5265/100)*(J5265*$J$3)</f>
        <v>200</v>
      </c>
      <c r="T5265" s="14">
        <f>(O5265/100)*(K5265*$K$3)</f>
        <v>0</v>
      </c>
      <c r="U5265" s="14">
        <f>(P5265/100)*(K5265*$K$3)+(P5265/100)*(L5265*$L$3)</f>
        <v>0</v>
      </c>
      <c r="V5265" s="14">
        <f>(Q5265/100)*(L5265*$L$3)</f>
        <v>0</v>
      </c>
      <c r="W5265" s="14">
        <f>(R5265/100)*(K5265*$K$3)+(R5265/100)*(L5265*$L$3)</f>
        <v>0</v>
      </c>
      <c r="X5265" s="14">
        <f>N5265+S5265</f>
        <v>400</v>
      </c>
      <c r="Y5265" s="14">
        <f>O5265+T5265</f>
        <v>0</v>
      </c>
      <c r="Z5265" s="14">
        <f>P5265+U5265</f>
        <v>0</v>
      </c>
      <c r="AA5265" s="14">
        <f>Q5265+V5265</f>
        <v>0</v>
      </c>
      <c r="AB5265" s="14">
        <f>R5265+W5265</f>
        <v>0</v>
      </c>
      <c r="AC5265" s="15">
        <f>ROUND(X5265+Y5265+Z5265+AA5265+AB5265,1)</f>
        <v>400</v>
      </c>
      <c r="AD5265" s="48" t="s">
        <v>935</v>
      </c>
    </row>
    <row r="5266" spans="1:30">
      <c r="A5266" s="99"/>
      <c r="B5266" s="116" t="s">
        <v>864</v>
      </c>
      <c r="C5266" s="50" t="s">
        <v>239</v>
      </c>
      <c r="D5266" s="11">
        <v>0</v>
      </c>
      <c r="E5266" s="11">
        <v>0</v>
      </c>
      <c r="F5266" s="11">
        <v>0</v>
      </c>
      <c r="G5266" s="11">
        <v>0</v>
      </c>
      <c r="H5266" s="11">
        <v>0</v>
      </c>
      <c r="I5266" s="51">
        <v>0</v>
      </c>
      <c r="J5266" s="51">
        <v>0</v>
      </c>
      <c r="K5266" s="51">
        <v>0</v>
      </c>
      <c r="L5266" s="51">
        <v>60</v>
      </c>
      <c r="M5266" s="51">
        <v>0</v>
      </c>
      <c r="N5266" s="52" t="s">
        <v>239</v>
      </c>
      <c r="O5266" s="52" t="s">
        <v>239</v>
      </c>
      <c r="P5266" s="52" t="s">
        <v>239</v>
      </c>
      <c r="Q5266" s="52" t="s">
        <v>239</v>
      </c>
      <c r="R5266" s="52" t="s">
        <v>239</v>
      </c>
      <c r="S5266" s="52" t="s">
        <v>239</v>
      </c>
      <c r="T5266" s="52" t="s">
        <v>239</v>
      </c>
      <c r="U5266" s="52" t="s">
        <v>239</v>
      </c>
      <c r="V5266" s="52" t="s">
        <v>239</v>
      </c>
      <c r="W5266" s="52" t="s">
        <v>239</v>
      </c>
      <c r="X5266" s="52" t="s">
        <v>239</v>
      </c>
      <c r="Y5266" s="52" t="s">
        <v>239</v>
      </c>
      <c r="Z5266" s="52" t="s">
        <v>239</v>
      </c>
      <c r="AA5266" s="52" t="s">
        <v>239</v>
      </c>
      <c r="AB5266" s="52" t="s">
        <v>239</v>
      </c>
      <c r="AC5266" s="53">
        <f>(I5266*$AC$5221)+(J5266*$AC$5221)+(L5266*$AC$5221)+(K5266*$AC$5221)+(M5266*$AC$5221)+100</f>
        <v>220</v>
      </c>
      <c r="AD5266" s="117"/>
    </row>
    <row r="5267" spans="1:30">
      <c r="A5267" s="99"/>
      <c r="B5267" s="87"/>
      <c r="C5267" s="21" t="s">
        <v>838</v>
      </c>
      <c r="D5267" s="12">
        <v>118</v>
      </c>
      <c r="E5267" s="12">
        <v>0</v>
      </c>
      <c r="F5267" s="12">
        <v>0</v>
      </c>
      <c r="G5267" s="12">
        <v>0</v>
      </c>
      <c r="H5267" s="12">
        <v>0</v>
      </c>
      <c r="I5267" s="13">
        <v>20</v>
      </c>
      <c r="J5267" s="13">
        <v>20</v>
      </c>
      <c r="K5267" s="13">
        <v>0</v>
      </c>
      <c r="L5267" s="13">
        <v>60</v>
      </c>
      <c r="M5267" s="13">
        <v>0</v>
      </c>
      <c r="N5267" s="14">
        <f>D5267*$D$3</f>
        <v>236</v>
      </c>
      <c r="O5267" s="14">
        <f>E5267*$E$3</f>
        <v>0</v>
      </c>
      <c r="P5267" s="14">
        <f>F5267*$F$3</f>
        <v>0</v>
      </c>
      <c r="Q5267" s="14">
        <f>G5267*$G$3</f>
        <v>0</v>
      </c>
      <c r="R5267" s="14">
        <f>H5267*$H$3</f>
        <v>0</v>
      </c>
      <c r="S5267" s="14">
        <f>(N5267/100)*(I5267*$I$3)+(N5267/100)*(J5267*$J$3)</f>
        <v>188.79999999999998</v>
      </c>
      <c r="T5267" s="14">
        <f>(O5267/100)*(K5267*$K$3)</f>
        <v>0</v>
      </c>
      <c r="U5267" s="14">
        <f>(P5267/100)*(K5267*$K$3)+(P5267/100)*(L5267*$L$3)</f>
        <v>0</v>
      </c>
      <c r="V5267" s="14">
        <f>(Q5267/100)*(L5267*$L$3)</f>
        <v>0</v>
      </c>
      <c r="W5267" s="14">
        <f>(R5267/100)*(K5267*$K$3)+(R5267/100)*(L5267*$L$3)</f>
        <v>0</v>
      </c>
      <c r="X5267" s="14">
        <f>N5267+S5267</f>
        <v>424.79999999999995</v>
      </c>
      <c r="Y5267" s="14">
        <f>O5267+T5267</f>
        <v>0</v>
      </c>
      <c r="Z5267" s="14">
        <f>P5267+U5267</f>
        <v>0</v>
      </c>
      <c r="AA5267" s="14">
        <f>Q5267+V5267</f>
        <v>0</v>
      </c>
      <c r="AB5267" s="14">
        <f>R5267+W5267</f>
        <v>0</v>
      </c>
      <c r="AC5267" s="15">
        <f>ROUND(X5267+Y5267+Z5267+AA5267+AB5267,1)</f>
        <v>424.8</v>
      </c>
      <c r="AD5267" s="48" t="s">
        <v>913</v>
      </c>
    </row>
    <row r="5268" spans="1:30">
      <c r="A5268" s="99"/>
      <c r="B5268" s="116" t="s">
        <v>865</v>
      </c>
      <c r="C5268" s="50" t="s">
        <v>239</v>
      </c>
      <c r="D5268" s="11">
        <v>0</v>
      </c>
      <c r="E5268" s="11">
        <v>0</v>
      </c>
      <c r="F5268" s="11">
        <v>0</v>
      </c>
      <c r="G5268" s="11">
        <v>0</v>
      </c>
      <c r="H5268" s="11">
        <v>0</v>
      </c>
      <c r="I5268" s="51">
        <v>0</v>
      </c>
      <c r="J5268" s="51">
        <v>0</v>
      </c>
      <c r="K5268" s="51">
        <v>20</v>
      </c>
      <c r="L5268" s="51">
        <v>40</v>
      </c>
      <c r="M5268" s="51">
        <v>0</v>
      </c>
      <c r="N5268" s="52" t="s">
        <v>239</v>
      </c>
      <c r="O5268" s="52" t="s">
        <v>239</v>
      </c>
      <c r="P5268" s="52" t="s">
        <v>239</v>
      </c>
      <c r="Q5268" s="52" t="s">
        <v>239</v>
      </c>
      <c r="R5268" s="52" t="s">
        <v>239</v>
      </c>
      <c r="S5268" s="52" t="s">
        <v>239</v>
      </c>
      <c r="T5268" s="52" t="s">
        <v>239</v>
      </c>
      <c r="U5268" s="52" t="s">
        <v>239</v>
      </c>
      <c r="V5268" s="52" t="s">
        <v>239</v>
      </c>
      <c r="W5268" s="52" t="s">
        <v>239</v>
      </c>
      <c r="X5268" s="52" t="s">
        <v>239</v>
      </c>
      <c r="Y5268" s="52" t="s">
        <v>239</v>
      </c>
      <c r="Z5268" s="52" t="s">
        <v>239</v>
      </c>
      <c r="AA5268" s="52" t="s">
        <v>239</v>
      </c>
      <c r="AB5268" s="52" t="s">
        <v>239</v>
      </c>
      <c r="AC5268" s="53">
        <f>(I5268*$AC$5221)+(J5268*$AC$5221)+(L5268*$AC$5221)+(K5268*$AC$5221)+(M5268*$AC$5221)+100</f>
        <v>220</v>
      </c>
      <c r="AD5268" s="117" t="s">
        <v>649</v>
      </c>
    </row>
    <row r="5269" spans="1:30">
      <c r="A5269" s="99"/>
      <c r="B5269" s="87"/>
      <c r="C5269" s="21" t="s">
        <v>838</v>
      </c>
      <c r="D5269" s="12">
        <v>54</v>
      </c>
      <c r="E5269" s="12">
        <v>0</v>
      </c>
      <c r="F5269" s="12">
        <v>88</v>
      </c>
      <c r="G5269" s="12">
        <v>0</v>
      </c>
      <c r="H5269" s="12">
        <v>0</v>
      </c>
      <c r="I5269" s="13">
        <v>10</v>
      </c>
      <c r="J5269" s="13">
        <v>40</v>
      </c>
      <c r="K5269" s="13">
        <v>20</v>
      </c>
      <c r="L5269" s="13">
        <v>40</v>
      </c>
      <c r="M5269" s="13">
        <v>0</v>
      </c>
      <c r="N5269" s="14">
        <f>D5269*$D$3</f>
        <v>108</v>
      </c>
      <c r="O5269" s="14">
        <f>E5269*$E$3</f>
        <v>0</v>
      </c>
      <c r="P5269" s="14">
        <f>F5269*$F$3</f>
        <v>176</v>
      </c>
      <c r="Q5269" s="14">
        <f>G5269*$G$3</f>
        <v>0</v>
      </c>
      <c r="R5269" s="14">
        <f>H5269*$H$3</f>
        <v>0</v>
      </c>
      <c r="S5269" s="14">
        <f>(N5269/100)*(I5269*$I$3)+(N5269/100)*(J5269*$J$3)</f>
        <v>108</v>
      </c>
      <c r="T5269" s="14">
        <f>(O5269/100)*(K5269*$K$3)</f>
        <v>0</v>
      </c>
      <c r="U5269" s="14">
        <f>(P5269/100)*(K5269*$K$3)+(P5269/100)*(L5269*$L$3)</f>
        <v>211.20000000000002</v>
      </c>
      <c r="V5269" s="14">
        <f>(Q5269/100)*(L5269*$L$3)</f>
        <v>0</v>
      </c>
      <c r="W5269" s="14">
        <f>(R5269/100)*(K5269*$K$3)+(R5269/100)*(L5269*$L$3)</f>
        <v>0</v>
      </c>
      <c r="X5269" s="14">
        <f>N5269+S5269</f>
        <v>216</v>
      </c>
      <c r="Y5269" s="14">
        <f>O5269+T5269</f>
        <v>0</v>
      </c>
      <c r="Z5269" s="14">
        <f>P5269+U5269</f>
        <v>387.20000000000005</v>
      </c>
      <c r="AA5269" s="14">
        <f>Q5269+V5269</f>
        <v>0</v>
      </c>
      <c r="AB5269" s="14">
        <f>R5269+W5269</f>
        <v>0</v>
      </c>
      <c r="AC5269" s="15">
        <f>ROUND(X5269+Y5269+Z5269+AA5269+AB5269,1)</f>
        <v>603.20000000000005</v>
      </c>
      <c r="AD5269" s="48" t="s">
        <v>936</v>
      </c>
    </row>
    <row r="5270" spans="1:30">
      <c r="A5270" s="107"/>
      <c r="B5270" s="149" t="s">
        <v>904</v>
      </c>
      <c r="C5270" s="149"/>
      <c r="D5270" s="149"/>
      <c r="E5270" s="149"/>
      <c r="F5270" s="149"/>
      <c r="G5270" s="149"/>
      <c r="H5270" s="149"/>
      <c r="I5270" s="149"/>
      <c r="J5270" s="149"/>
      <c r="K5270" s="149"/>
      <c r="L5270" s="149"/>
      <c r="M5270" s="149"/>
      <c r="N5270" s="149"/>
      <c r="O5270" s="149"/>
      <c r="P5270" s="149"/>
      <c r="Q5270" s="149"/>
      <c r="R5270" s="149"/>
      <c r="S5270" s="149"/>
      <c r="T5270" s="149"/>
      <c r="U5270" s="149"/>
      <c r="V5270" s="149"/>
      <c r="W5270" s="149"/>
      <c r="X5270" s="149"/>
      <c r="Y5270" s="149"/>
      <c r="Z5270" s="149"/>
      <c r="AA5270" s="149"/>
      <c r="AB5270" s="149"/>
      <c r="AC5270" s="18"/>
      <c r="AD5270" s="18"/>
    </row>
    <row r="5271" spans="1:30">
      <c r="A5271" s="99"/>
      <c r="B5271" s="116" t="s">
        <v>925</v>
      </c>
      <c r="C5271" s="50" t="s">
        <v>239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51">
        <v>0</v>
      </c>
      <c r="J5271" s="51">
        <v>0</v>
      </c>
      <c r="K5271" s="51">
        <v>20</v>
      </c>
      <c r="L5271" s="51">
        <v>30</v>
      </c>
      <c r="M5271" s="51">
        <v>0</v>
      </c>
      <c r="N5271" s="52" t="s">
        <v>239</v>
      </c>
      <c r="O5271" s="52" t="s">
        <v>239</v>
      </c>
      <c r="P5271" s="52" t="s">
        <v>239</v>
      </c>
      <c r="Q5271" s="52" t="s">
        <v>239</v>
      </c>
      <c r="R5271" s="52" t="s">
        <v>239</v>
      </c>
      <c r="S5271" s="52" t="s">
        <v>239</v>
      </c>
      <c r="T5271" s="52" t="s">
        <v>239</v>
      </c>
      <c r="U5271" s="52" t="s">
        <v>239</v>
      </c>
      <c r="V5271" s="52" t="s">
        <v>239</v>
      </c>
      <c r="W5271" s="52" t="s">
        <v>239</v>
      </c>
      <c r="X5271" s="52" t="s">
        <v>239</v>
      </c>
      <c r="Y5271" s="52" t="s">
        <v>239</v>
      </c>
      <c r="Z5271" s="52" t="s">
        <v>239</v>
      </c>
      <c r="AA5271" s="52" t="s">
        <v>239</v>
      </c>
      <c r="AB5271" s="52" t="s">
        <v>239</v>
      </c>
      <c r="AC5271" s="53">
        <f>(I5271*$AC$5221)+(J5271*$AC$5221)+(L5271*$AC$5221)+(K5271*$AC$5221)+(M5271*$AC$5221)+100</f>
        <v>200</v>
      </c>
      <c r="AD5271" s="117"/>
    </row>
    <row r="5272" spans="1:30">
      <c r="A5272" s="99"/>
      <c r="B5272" s="87"/>
      <c r="C5272" s="21" t="s">
        <v>838</v>
      </c>
      <c r="D5272" s="12">
        <v>99</v>
      </c>
      <c r="E5272" s="12">
        <v>0</v>
      </c>
      <c r="F5272" s="12">
        <v>0</v>
      </c>
      <c r="G5272" s="12">
        <v>0</v>
      </c>
      <c r="H5272" s="12">
        <v>0</v>
      </c>
      <c r="I5272" s="13">
        <v>20</v>
      </c>
      <c r="J5272" s="13">
        <v>40</v>
      </c>
      <c r="K5272" s="13">
        <v>20</v>
      </c>
      <c r="L5272" s="13">
        <v>30</v>
      </c>
      <c r="M5272" s="13">
        <v>0</v>
      </c>
      <c r="N5272" s="14">
        <f>D5272*$D$3</f>
        <v>198</v>
      </c>
      <c r="O5272" s="14">
        <f>E5272*$E$3</f>
        <v>0</v>
      </c>
      <c r="P5272" s="14">
        <f>F5272*$F$3</f>
        <v>0</v>
      </c>
      <c r="Q5272" s="14">
        <f>G5272*$G$3</f>
        <v>0</v>
      </c>
      <c r="R5272" s="14">
        <f>H5272*$H$3</f>
        <v>0</v>
      </c>
      <c r="S5272" s="14">
        <f>(N5272/100)*(I5272*$I$3)+(N5272/100)*(J5272*$J$3)</f>
        <v>237.60000000000002</v>
      </c>
      <c r="T5272" s="14">
        <f>(O5272/100)*(K5272*$K$3)</f>
        <v>0</v>
      </c>
      <c r="U5272" s="14">
        <f>(P5272/100)*(K5272*$K$3)+(P5272/100)*(L5272*$L$3)</f>
        <v>0</v>
      </c>
      <c r="V5272" s="14">
        <f>(Q5272/100)*(L5272*$L$3)</f>
        <v>0</v>
      </c>
      <c r="W5272" s="14">
        <f>(R5272/100)*(K5272*$K$3)+(R5272/100)*(L5272*$L$3)</f>
        <v>0</v>
      </c>
      <c r="X5272" s="14">
        <f>N5272+S5272</f>
        <v>435.6</v>
      </c>
      <c r="Y5272" s="14">
        <f>O5272+T5272</f>
        <v>0</v>
      </c>
      <c r="Z5272" s="14">
        <f>P5272+U5272</f>
        <v>0</v>
      </c>
      <c r="AA5272" s="14">
        <f>Q5272+V5272</f>
        <v>0</v>
      </c>
      <c r="AB5272" s="14">
        <f>R5272+W5272</f>
        <v>0</v>
      </c>
      <c r="AC5272" s="15">
        <f>ROUND(X5272+Y5272+Z5272+AA5272+AB5272,1)</f>
        <v>435.6</v>
      </c>
      <c r="AD5272" s="48" t="s">
        <v>930</v>
      </c>
    </row>
    <row r="5273" spans="1:30">
      <c r="A5273" s="99"/>
      <c r="B5273" s="116" t="s">
        <v>572</v>
      </c>
      <c r="C5273" s="50" t="s">
        <v>239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51">
        <v>0</v>
      </c>
      <c r="J5273" s="51">
        <v>0</v>
      </c>
      <c r="K5273" s="51">
        <v>20</v>
      </c>
      <c r="L5273" s="51">
        <v>40</v>
      </c>
      <c r="M5273" s="51">
        <v>0</v>
      </c>
      <c r="N5273" s="52" t="s">
        <v>239</v>
      </c>
      <c r="O5273" s="52" t="s">
        <v>239</v>
      </c>
      <c r="P5273" s="52" t="s">
        <v>239</v>
      </c>
      <c r="Q5273" s="52" t="s">
        <v>239</v>
      </c>
      <c r="R5273" s="52" t="s">
        <v>239</v>
      </c>
      <c r="S5273" s="52" t="s">
        <v>239</v>
      </c>
      <c r="T5273" s="52" t="s">
        <v>239</v>
      </c>
      <c r="U5273" s="52" t="s">
        <v>239</v>
      </c>
      <c r="V5273" s="52" t="s">
        <v>239</v>
      </c>
      <c r="W5273" s="52" t="s">
        <v>239</v>
      </c>
      <c r="X5273" s="52" t="s">
        <v>239</v>
      </c>
      <c r="Y5273" s="52" t="s">
        <v>239</v>
      </c>
      <c r="Z5273" s="52" t="s">
        <v>239</v>
      </c>
      <c r="AA5273" s="52" t="s">
        <v>239</v>
      </c>
      <c r="AB5273" s="52" t="s">
        <v>239</v>
      </c>
      <c r="AC5273" s="53">
        <f>(I5273*$AC$5221)+(J5273*$AC$5221)+(L5273*$AC$5221)+(K5273*$AC$5221)+(M5273*$AC$5221)+100</f>
        <v>220</v>
      </c>
      <c r="AD5273" s="117"/>
    </row>
    <row r="5274" spans="1:30">
      <c r="A5274" s="99"/>
      <c r="B5274" s="87"/>
      <c r="C5274" s="21" t="s">
        <v>838</v>
      </c>
      <c r="D5274" s="12">
        <v>112</v>
      </c>
      <c r="E5274" s="12">
        <v>0</v>
      </c>
      <c r="F5274" s="12">
        <v>0</v>
      </c>
      <c r="G5274" s="12">
        <v>0</v>
      </c>
      <c r="H5274" s="12">
        <v>0</v>
      </c>
      <c r="I5274" s="13">
        <v>40</v>
      </c>
      <c r="J5274" s="13">
        <v>40</v>
      </c>
      <c r="K5274" s="13">
        <v>20</v>
      </c>
      <c r="L5274" s="13">
        <v>40</v>
      </c>
      <c r="M5274" s="13">
        <v>0</v>
      </c>
      <c r="N5274" s="14">
        <f>D5274*$D$3</f>
        <v>224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358.40000000000003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582.40000000000009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582.4</v>
      </c>
      <c r="AD5274" s="48" t="s">
        <v>937</v>
      </c>
    </row>
    <row r="5275" spans="1:30">
      <c r="A5275" s="99"/>
      <c r="B5275" s="116" t="s">
        <v>571</v>
      </c>
      <c r="C5275" s="50" t="s">
        <v>239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51">
        <v>0</v>
      </c>
      <c r="J5275" s="51">
        <v>0</v>
      </c>
      <c r="K5275" s="51">
        <v>33.4</v>
      </c>
      <c r="L5275" s="51">
        <v>33.4</v>
      </c>
      <c r="M5275" s="51">
        <v>0</v>
      </c>
      <c r="N5275" s="52" t="s">
        <v>239</v>
      </c>
      <c r="O5275" s="52" t="s">
        <v>239</v>
      </c>
      <c r="P5275" s="52" t="s">
        <v>239</v>
      </c>
      <c r="Q5275" s="52" t="s">
        <v>239</v>
      </c>
      <c r="R5275" s="52" t="s">
        <v>239</v>
      </c>
      <c r="S5275" s="52" t="s">
        <v>239</v>
      </c>
      <c r="T5275" s="52" t="s">
        <v>239</v>
      </c>
      <c r="U5275" s="52" t="s">
        <v>239</v>
      </c>
      <c r="V5275" s="52" t="s">
        <v>239</v>
      </c>
      <c r="W5275" s="52" t="s">
        <v>239</v>
      </c>
      <c r="X5275" s="52" t="s">
        <v>239</v>
      </c>
      <c r="Y5275" s="52" t="s">
        <v>239</v>
      </c>
      <c r="Z5275" s="52" t="s">
        <v>239</v>
      </c>
      <c r="AA5275" s="52" t="s">
        <v>239</v>
      </c>
      <c r="AB5275" s="52" t="s">
        <v>239</v>
      </c>
      <c r="AC5275" s="53">
        <f>(I5275*$AC$5221)+(J5275*$AC$5221)+(L5275*$AC$5221)+(K5275*$AC$5221)+(M5275*$AC$5221)+100</f>
        <v>233.6</v>
      </c>
      <c r="AD5275" s="117"/>
    </row>
    <row r="5276" spans="1:30">
      <c r="A5276" s="99"/>
      <c r="B5276" s="87"/>
      <c r="C5276" s="21" t="s">
        <v>838</v>
      </c>
      <c r="D5276" s="12">
        <v>110</v>
      </c>
      <c r="E5276" s="12">
        <v>0</v>
      </c>
      <c r="F5276" s="12">
        <v>0</v>
      </c>
      <c r="G5276" s="12">
        <v>0</v>
      </c>
      <c r="H5276" s="12">
        <v>0</v>
      </c>
      <c r="I5276" s="13">
        <v>20</v>
      </c>
      <c r="J5276" s="13">
        <v>30</v>
      </c>
      <c r="K5276" s="13">
        <v>33.4</v>
      </c>
      <c r="L5276" s="13">
        <v>33.4</v>
      </c>
      <c r="M5276" s="13">
        <v>0</v>
      </c>
      <c r="N5276" s="14">
        <f>D5276*$D$3</f>
        <v>220</v>
      </c>
      <c r="O5276" s="14">
        <f>E5276*$E$3</f>
        <v>0</v>
      </c>
      <c r="P5276" s="14">
        <f>F5276*$F$3</f>
        <v>0</v>
      </c>
      <c r="Q5276" s="14">
        <f>G5276*$G$3</f>
        <v>0</v>
      </c>
      <c r="R5276" s="14">
        <f>H5276*$H$3</f>
        <v>0</v>
      </c>
      <c r="S5276" s="14">
        <f>(N5276/100)*(I5276*$I$3)+(N5276/100)*(J5276*$J$3)</f>
        <v>220</v>
      </c>
      <c r="T5276" s="14">
        <f>(O5276/100)*(K5276*$K$3)</f>
        <v>0</v>
      </c>
      <c r="U5276" s="14">
        <f>(P5276/100)*(K5276*$K$3)+(P5276/100)*(L5276*$L$3)</f>
        <v>0</v>
      </c>
      <c r="V5276" s="14">
        <f>(Q5276/100)*(L5276*$L$3)</f>
        <v>0</v>
      </c>
      <c r="W5276" s="14">
        <f>(R5276/100)*(K5276*$K$3)+(R5276/100)*(L5276*$L$3)</f>
        <v>0</v>
      </c>
      <c r="X5276" s="14">
        <f>N5276+S5276</f>
        <v>440</v>
      </c>
      <c r="Y5276" s="14">
        <f>O5276+T5276</f>
        <v>0</v>
      </c>
      <c r="Z5276" s="14">
        <f>P5276+U5276</f>
        <v>0</v>
      </c>
      <c r="AA5276" s="14">
        <f>Q5276+V5276</f>
        <v>0</v>
      </c>
      <c r="AB5276" s="14">
        <f>R5276+W5276</f>
        <v>0</v>
      </c>
      <c r="AC5276" s="15">
        <f>ROUND(X5276+Y5276+Z5276+AA5276+AB5276,1)</f>
        <v>440</v>
      </c>
      <c r="AD5276" s="48" t="s">
        <v>938</v>
      </c>
    </row>
    <row r="5277" spans="1:30">
      <c r="A5277" s="107"/>
      <c r="B5277" s="149" t="s">
        <v>371</v>
      </c>
      <c r="C5277" s="149"/>
      <c r="D5277" s="149"/>
      <c r="E5277" s="149"/>
      <c r="F5277" s="149"/>
      <c r="G5277" s="149"/>
      <c r="H5277" s="149"/>
      <c r="I5277" s="149"/>
      <c r="J5277" s="149"/>
      <c r="K5277" s="149"/>
      <c r="L5277" s="149"/>
      <c r="M5277" s="149"/>
      <c r="N5277" s="149"/>
      <c r="O5277" s="149"/>
      <c r="P5277" s="149"/>
      <c r="Q5277" s="149"/>
      <c r="R5277" s="149"/>
      <c r="S5277" s="149"/>
      <c r="T5277" s="149"/>
      <c r="U5277" s="149"/>
      <c r="V5277" s="149"/>
      <c r="W5277" s="149"/>
      <c r="X5277" s="149"/>
      <c r="Y5277" s="149"/>
      <c r="Z5277" s="149"/>
      <c r="AA5277" s="149"/>
      <c r="AB5277" s="149"/>
      <c r="AC5277" s="18"/>
      <c r="AD5277" s="18"/>
    </row>
    <row r="5278" spans="1:30">
      <c r="A5278" s="99"/>
      <c r="B5278" s="116" t="s">
        <v>372</v>
      </c>
      <c r="C5278" s="50" t="s">
        <v>239</v>
      </c>
      <c r="D5278" s="11">
        <v>0</v>
      </c>
      <c r="E5278" s="11">
        <v>0</v>
      </c>
      <c r="F5278" s="11">
        <v>0</v>
      </c>
      <c r="G5278" s="11">
        <v>0</v>
      </c>
      <c r="H5278" s="11">
        <v>0</v>
      </c>
      <c r="I5278" s="51">
        <v>0</v>
      </c>
      <c r="J5278" s="51">
        <v>0</v>
      </c>
      <c r="K5278" s="51">
        <v>0</v>
      </c>
      <c r="L5278" s="51">
        <v>50</v>
      </c>
      <c r="M5278" s="51">
        <v>0</v>
      </c>
      <c r="N5278" s="52" t="s">
        <v>239</v>
      </c>
      <c r="O5278" s="52" t="s">
        <v>239</v>
      </c>
      <c r="P5278" s="52" t="s">
        <v>239</v>
      </c>
      <c r="Q5278" s="52" t="s">
        <v>239</v>
      </c>
      <c r="R5278" s="52" t="s">
        <v>239</v>
      </c>
      <c r="S5278" s="52" t="s">
        <v>239</v>
      </c>
      <c r="T5278" s="52" t="s">
        <v>239</v>
      </c>
      <c r="U5278" s="52" t="s">
        <v>239</v>
      </c>
      <c r="V5278" s="52" t="s">
        <v>239</v>
      </c>
      <c r="W5278" s="52" t="s">
        <v>239</v>
      </c>
      <c r="X5278" s="52" t="s">
        <v>239</v>
      </c>
      <c r="Y5278" s="52" t="s">
        <v>239</v>
      </c>
      <c r="Z5278" s="52" t="s">
        <v>239</v>
      </c>
      <c r="AA5278" s="52" t="s">
        <v>239</v>
      </c>
      <c r="AB5278" s="52" t="s">
        <v>239</v>
      </c>
      <c r="AC5278" s="53">
        <f>(I5278*$AC$5221)+(J5278*$AC$5221)+(L5278*$AC$5221)+(K5278*$AC$5221)+(M5278*$AC$5221)+100</f>
        <v>200</v>
      </c>
      <c r="AD5278" s="117"/>
    </row>
    <row r="5279" spans="1:30">
      <c r="A5279" s="99"/>
      <c r="B5279" s="87"/>
      <c r="C5279" s="21" t="s">
        <v>838</v>
      </c>
      <c r="D5279" s="12">
        <v>100</v>
      </c>
      <c r="E5279" s="12">
        <v>0</v>
      </c>
      <c r="F5279" s="12">
        <v>0</v>
      </c>
      <c r="G5279" s="12">
        <v>0</v>
      </c>
      <c r="H5279" s="12">
        <v>0</v>
      </c>
      <c r="I5279" s="13">
        <v>30</v>
      </c>
      <c r="J5279" s="13">
        <v>30</v>
      </c>
      <c r="K5279" s="13">
        <v>0</v>
      </c>
      <c r="L5279" s="13">
        <v>50</v>
      </c>
      <c r="M5279" s="13">
        <v>0</v>
      </c>
      <c r="N5279" s="14">
        <f>D5279*$D$3</f>
        <v>200</v>
      </c>
      <c r="O5279" s="14">
        <f>E5279*$E$3</f>
        <v>0</v>
      </c>
      <c r="P5279" s="14">
        <f>F5279*$F$3</f>
        <v>0</v>
      </c>
      <c r="Q5279" s="14">
        <f>G5279*$G$3</f>
        <v>0</v>
      </c>
      <c r="R5279" s="14">
        <f>H5279*$H$3</f>
        <v>0</v>
      </c>
      <c r="S5279" s="14">
        <f>(N5279/100)*(I5279*$I$3)+(N5279/100)*(J5279*$J$3)</f>
        <v>240</v>
      </c>
      <c r="T5279" s="14">
        <f>(O5279/100)*(K5279*$K$3)</f>
        <v>0</v>
      </c>
      <c r="U5279" s="14">
        <f>(P5279/100)*(K5279*$K$3)+(P5279/100)*(L5279*$L$3)</f>
        <v>0</v>
      </c>
      <c r="V5279" s="14">
        <f>(Q5279/100)*(L5279*$L$3)</f>
        <v>0</v>
      </c>
      <c r="W5279" s="14">
        <f>(R5279/100)*(K5279*$K$3)+(R5279/100)*(L5279*$L$3)</f>
        <v>0</v>
      </c>
      <c r="X5279" s="14">
        <f>N5279+S5279</f>
        <v>440</v>
      </c>
      <c r="Y5279" s="14">
        <f>O5279+T5279</f>
        <v>0</v>
      </c>
      <c r="Z5279" s="14">
        <f>P5279+U5279</f>
        <v>0</v>
      </c>
      <c r="AA5279" s="14">
        <f>Q5279+V5279</f>
        <v>0</v>
      </c>
      <c r="AB5279" s="14">
        <f>R5279+W5279</f>
        <v>0</v>
      </c>
      <c r="AC5279" s="15">
        <f>ROUND(X5279+Y5279+Z5279+AA5279+AB5279,1)</f>
        <v>440</v>
      </c>
      <c r="AD5279" s="48" t="s">
        <v>939</v>
      </c>
    </row>
    <row r="5280" spans="1:30">
      <c r="A5280" s="99"/>
      <c r="B5280" s="116" t="s">
        <v>373</v>
      </c>
      <c r="C5280" s="50" t="s">
        <v>239</v>
      </c>
      <c r="D5280" s="11">
        <v>0</v>
      </c>
      <c r="E5280" s="11">
        <v>0</v>
      </c>
      <c r="F5280" s="11">
        <v>0</v>
      </c>
      <c r="G5280" s="11">
        <v>0</v>
      </c>
      <c r="H5280" s="11">
        <v>0</v>
      </c>
      <c r="I5280" s="51">
        <v>0</v>
      </c>
      <c r="J5280" s="51">
        <v>0</v>
      </c>
      <c r="K5280" s="51">
        <v>0</v>
      </c>
      <c r="L5280" s="51">
        <v>60</v>
      </c>
      <c r="M5280" s="51">
        <v>0</v>
      </c>
      <c r="N5280" s="52" t="s">
        <v>239</v>
      </c>
      <c r="O5280" s="52" t="s">
        <v>239</v>
      </c>
      <c r="P5280" s="52" t="s">
        <v>239</v>
      </c>
      <c r="Q5280" s="52" t="s">
        <v>239</v>
      </c>
      <c r="R5280" s="52" t="s">
        <v>239</v>
      </c>
      <c r="S5280" s="52" t="s">
        <v>239</v>
      </c>
      <c r="T5280" s="52" t="s">
        <v>239</v>
      </c>
      <c r="U5280" s="52" t="s">
        <v>239</v>
      </c>
      <c r="V5280" s="52" t="s">
        <v>239</v>
      </c>
      <c r="W5280" s="52" t="s">
        <v>239</v>
      </c>
      <c r="X5280" s="52" t="s">
        <v>239</v>
      </c>
      <c r="Y5280" s="52" t="s">
        <v>239</v>
      </c>
      <c r="Z5280" s="52" t="s">
        <v>239</v>
      </c>
      <c r="AA5280" s="52" t="s">
        <v>239</v>
      </c>
      <c r="AB5280" s="52" t="s">
        <v>239</v>
      </c>
      <c r="AC5280" s="53">
        <f>(I5280*$AC$5221)+(J5280*$AC$5221)+(L5280*$AC$5221)+(K5280*$AC$5221)+(M5280*$AC$5221)+100</f>
        <v>220</v>
      </c>
      <c r="AD5280" s="117" t="s">
        <v>914</v>
      </c>
    </row>
    <row r="5281" spans="1:30">
      <c r="A5281" s="99"/>
      <c r="B5281" s="87"/>
      <c r="C5281" s="21" t="s">
        <v>838</v>
      </c>
      <c r="D5281" s="12">
        <v>98</v>
      </c>
      <c r="E5281" s="12">
        <v>0</v>
      </c>
      <c r="F5281" s="12">
        <v>0</v>
      </c>
      <c r="G5281" s="12">
        <v>0</v>
      </c>
      <c r="H5281" s="12">
        <v>0</v>
      </c>
      <c r="I5281" s="13">
        <v>30</v>
      </c>
      <c r="J5281" s="13">
        <v>50</v>
      </c>
      <c r="K5281" s="13">
        <v>0</v>
      </c>
      <c r="L5281" s="13">
        <v>60</v>
      </c>
      <c r="M5281" s="13">
        <v>0</v>
      </c>
      <c r="N5281" s="14">
        <f>D5281*$D$3</f>
        <v>196</v>
      </c>
      <c r="O5281" s="14">
        <f>E5281*$E$3</f>
        <v>0</v>
      </c>
      <c r="P5281" s="14">
        <f>F5281*$F$3</f>
        <v>0</v>
      </c>
      <c r="Q5281" s="14">
        <f>G5281*$G$3</f>
        <v>0</v>
      </c>
      <c r="R5281" s="14">
        <f>H5281*$H$3</f>
        <v>0</v>
      </c>
      <c r="S5281" s="14">
        <f>(N5281/100)*(I5281*$I$3)+(N5281/100)*(J5281*$J$3)</f>
        <v>313.60000000000002</v>
      </c>
      <c r="T5281" s="14">
        <f>(O5281/100)*(K5281*$K$3)</f>
        <v>0</v>
      </c>
      <c r="U5281" s="14">
        <f>(P5281/100)*(K5281*$K$3)+(P5281/100)*(L5281*$L$3)</f>
        <v>0</v>
      </c>
      <c r="V5281" s="14">
        <f>(Q5281/100)*(L5281*$L$3)</f>
        <v>0</v>
      </c>
      <c r="W5281" s="14">
        <f>(R5281/100)*(K5281*$K$3)+(R5281/100)*(L5281*$L$3)</f>
        <v>0</v>
      </c>
      <c r="X5281" s="14">
        <f>N5281+S5281</f>
        <v>509.6</v>
      </c>
      <c r="Y5281" s="14">
        <f>O5281+T5281</f>
        <v>0</v>
      </c>
      <c r="Z5281" s="14">
        <f>P5281+U5281</f>
        <v>0</v>
      </c>
      <c r="AA5281" s="14">
        <f>Q5281+V5281</f>
        <v>0</v>
      </c>
      <c r="AB5281" s="14">
        <f>R5281+W5281</f>
        <v>0</v>
      </c>
      <c r="AC5281" s="15">
        <f>ROUND(X5281+Y5281+Z5281+AA5281+AB5281,1)</f>
        <v>509.6</v>
      </c>
      <c r="AD5281" s="48" t="s">
        <v>620</v>
      </c>
    </row>
    <row r="5282" spans="1:30">
      <c r="A5282" s="99"/>
      <c r="B5282" s="116" t="s">
        <v>375</v>
      </c>
      <c r="C5282" s="50" t="s">
        <v>239</v>
      </c>
      <c r="D5282" s="11">
        <v>0</v>
      </c>
      <c r="E5282" s="11">
        <v>0</v>
      </c>
      <c r="F5282" s="11">
        <v>0</v>
      </c>
      <c r="G5282" s="11">
        <v>0</v>
      </c>
      <c r="H5282" s="11">
        <v>0</v>
      </c>
      <c r="I5282" s="51">
        <v>0</v>
      </c>
      <c r="J5282" s="51">
        <v>0</v>
      </c>
      <c r="K5282" s="51">
        <v>50</v>
      </c>
      <c r="L5282" s="51">
        <v>10</v>
      </c>
      <c r="M5282" s="51">
        <v>0</v>
      </c>
      <c r="N5282" s="52" t="s">
        <v>239</v>
      </c>
      <c r="O5282" s="52" t="s">
        <v>239</v>
      </c>
      <c r="P5282" s="52" t="s">
        <v>239</v>
      </c>
      <c r="Q5282" s="52" t="s">
        <v>239</v>
      </c>
      <c r="R5282" s="52" t="s">
        <v>239</v>
      </c>
      <c r="S5282" s="52" t="s">
        <v>239</v>
      </c>
      <c r="T5282" s="52" t="s">
        <v>239</v>
      </c>
      <c r="U5282" s="52" t="s">
        <v>239</v>
      </c>
      <c r="V5282" s="52" t="s">
        <v>239</v>
      </c>
      <c r="W5282" s="52" t="s">
        <v>239</v>
      </c>
      <c r="X5282" s="52" t="s">
        <v>239</v>
      </c>
      <c r="Y5282" s="52" t="s">
        <v>239</v>
      </c>
      <c r="Z5282" s="52" t="s">
        <v>239</v>
      </c>
      <c r="AA5282" s="52" t="s">
        <v>239</v>
      </c>
      <c r="AB5282" s="52" t="s">
        <v>239</v>
      </c>
      <c r="AC5282" s="53">
        <f>(I5282*$AC$5221)+(J5282*$AC$5221)+(L5282*$AC$5221)+(K5282*$AC$5221)+(M5282*$AC$5221)+100</f>
        <v>220</v>
      </c>
      <c r="AD5282" s="117"/>
    </row>
    <row r="5283" spans="1:30">
      <c r="A5283" s="99"/>
      <c r="B5283" s="87"/>
      <c r="C5283" s="21" t="s">
        <v>838</v>
      </c>
      <c r="D5283" s="12">
        <v>0</v>
      </c>
      <c r="E5283" s="12">
        <v>125</v>
      </c>
      <c r="F5283" s="12">
        <v>0</v>
      </c>
      <c r="G5283" s="12">
        <v>0</v>
      </c>
      <c r="H5283" s="12">
        <v>0</v>
      </c>
      <c r="I5283" s="13">
        <v>25</v>
      </c>
      <c r="J5283" s="13">
        <v>25</v>
      </c>
      <c r="K5283" s="13">
        <v>50</v>
      </c>
      <c r="L5283" s="13">
        <v>10</v>
      </c>
      <c r="M5283" s="13">
        <v>0</v>
      </c>
      <c r="N5283" s="14">
        <f>D5283*$D$3</f>
        <v>0</v>
      </c>
      <c r="O5283" s="14">
        <f>E5283*$E$3</f>
        <v>250</v>
      </c>
      <c r="P5283" s="14">
        <f>F5283*$F$3</f>
        <v>0</v>
      </c>
      <c r="Q5283" s="14">
        <f>G5283*$G$3</f>
        <v>0</v>
      </c>
      <c r="R5283" s="14">
        <f>H5283*$H$3</f>
        <v>0</v>
      </c>
      <c r="S5283" s="14">
        <f>(N5283/100)*(I5283*$I$3)+(N5283/100)*(J5283*$J$3)</f>
        <v>0</v>
      </c>
      <c r="T5283" s="14">
        <f>(O5283/100)*(K5283*$K$3)</f>
        <v>250</v>
      </c>
      <c r="U5283" s="14">
        <f>(P5283/100)*(K5283*$K$3)+(P5283/100)*(L5283*$L$3)</f>
        <v>0</v>
      </c>
      <c r="V5283" s="14">
        <f>(Q5283/100)*(L5283*$L$3)</f>
        <v>0</v>
      </c>
      <c r="W5283" s="14">
        <f>(R5283/100)*(K5283*$K$3)+(R5283/100)*(L5283*$L$3)</f>
        <v>0</v>
      </c>
      <c r="X5283" s="14">
        <f>N5283+S5283</f>
        <v>0</v>
      </c>
      <c r="Y5283" s="14">
        <f>O5283+T5283</f>
        <v>500</v>
      </c>
      <c r="Z5283" s="14">
        <f>P5283+U5283</f>
        <v>0</v>
      </c>
      <c r="AA5283" s="14">
        <f>Q5283+V5283</f>
        <v>0</v>
      </c>
      <c r="AB5283" s="14">
        <f>R5283+W5283</f>
        <v>0</v>
      </c>
      <c r="AC5283" s="15">
        <f>ROUND(X5283+Y5283+Z5283+AA5283+AB5283,1)</f>
        <v>500</v>
      </c>
      <c r="AD5283" s="48" t="s">
        <v>911</v>
      </c>
    </row>
    <row r="5284" spans="1:30">
      <c r="A5284" s="99"/>
      <c r="B5284" s="116" t="s">
        <v>376</v>
      </c>
      <c r="C5284" s="50" t="s">
        <v>239</v>
      </c>
      <c r="D5284" s="11">
        <v>0</v>
      </c>
      <c r="E5284" s="11">
        <v>0</v>
      </c>
      <c r="F5284" s="11">
        <v>0</v>
      </c>
      <c r="G5284" s="11">
        <v>0</v>
      </c>
      <c r="H5284" s="11">
        <v>0</v>
      </c>
      <c r="I5284" s="51">
        <v>0</v>
      </c>
      <c r="J5284" s="51">
        <v>0</v>
      </c>
      <c r="K5284" s="51">
        <v>0</v>
      </c>
      <c r="L5284" s="51">
        <v>60</v>
      </c>
      <c r="M5284" s="51">
        <v>0</v>
      </c>
      <c r="N5284" s="52" t="s">
        <v>239</v>
      </c>
      <c r="O5284" s="52" t="s">
        <v>239</v>
      </c>
      <c r="P5284" s="52" t="s">
        <v>239</v>
      </c>
      <c r="Q5284" s="52" t="s">
        <v>239</v>
      </c>
      <c r="R5284" s="52" t="s">
        <v>239</v>
      </c>
      <c r="S5284" s="52" t="s">
        <v>239</v>
      </c>
      <c r="T5284" s="52" t="s">
        <v>239</v>
      </c>
      <c r="U5284" s="52" t="s">
        <v>239</v>
      </c>
      <c r="V5284" s="52" t="s">
        <v>239</v>
      </c>
      <c r="W5284" s="52" t="s">
        <v>239</v>
      </c>
      <c r="X5284" s="52" t="s">
        <v>239</v>
      </c>
      <c r="Y5284" s="52" t="s">
        <v>239</v>
      </c>
      <c r="Z5284" s="52" t="s">
        <v>239</v>
      </c>
      <c r="AA5284" s="52" t="s">
        <v>239</v>
      </c>
      <c r="AB5284" s="52" t="s">
        <v>239</v>
      </c>
      <c r="AC5284" s="53">
        <f>(I5284*$AC$5221)+(J5284*$AC$5221)+(L5284*$AC$5221)+(K5284*$AC$5221)+(M5284*$AC$5221)+100</f>
        <v>220</v>
      </c>
      <c r="AD5284" s="117" t="s">
        <v>633</v>
      </c>
    </row>
    <row r="5285" spans="1:30">
      <c r="A5285" s="99"/>
      <c r="B5285" s="87"/>
      <c r="C5285" s="21" t="s">
        <v>838</v>
      </c>
      <c r="D5285" s="12">
        <v>112</v>
      </c>
      <c r="E5285" s="12">
        <v>0</v>
      </c>
      <c r="F5285" s="12">
        <v>0</v>
      </c>
      <c r="G5285" s="12">
        <v>0</v>
      </c>
      <c r="H5285" s="12">
        <v>0</v>
      </c>
      <c r="I5285" s="13">
        <v>30</v>
      </c>
      <c r="J5285" s="13">
        <v>30</v>
      </c>
      <c r="K5285" s="13">
        <v>0</v>
      </c>
      <c r="L5285" s="13">
        <v>60</v>
      </c>
      <c r="M5285" s="13">
        <v>0</v>
      </c>
      <c r="N5285" s="14">
        <f>D5285*$D$3</f>
        <v>224</v>
      </c>
      <c r="O5285" s="14">
        <f>E5285*$E$3</f>
        <v>0</v>
      </c>
      <c r="P5285" s="14">
        <f>F5285*$F$3</f>
        <v>0</v>
      </c>
      <c r="Q5285" s="14">
        <f>G5285*$G$3</f>
        <v>0</v>
      </c>
      <c r="R5285" s="14">
        <f>H5285*$H$3</f>
        <v>0</v>
      </c>
      <c r="S5285" s="14">
        <f>(N5285/100)*(I5285*$I$3)+(N5285/100)*(J5285*$J$3)</f>
        <v>268.8</v>
      </c>
      <c r="T5285" s="14">
        <f>(O5285/100)*(K5285*$K$3)</f>
        <v>0</v>
      </c>
      <c r="U5285" s="14">
        <f>(P5285/100)*(K5285*$K$3)+(P5285/100)*(L5285*$L$3)</f>
        <v>0</v>
      </c>
      <c r="V5285" s="14">
        <f>(Q5285/100)*(L5285*$L$3)</f>
        <v>0</v>
      </c>
      <c r="W5285" s="14">
        <f>(R5285/100)*(K5285*$K$3)+(R5285/100)*(L5285*$L$3)</f>
        <v>0</v>
      </c>
      <c r="X5285" s="14">
        <f>N5285+S5285</f>
        <v>492.8</v>
      </c>
      <c r="Y5285" s="14">
        <f>O5285+T5285</f>
        <v>0</v>
      </c>
      <c r="Z5285" s="14">
        <f>P5285+U5285</f>
        <v>0</v>
      </c>
      <c r="AA5285" s="14">
        <f>Q5285+V5285</f>
        <v>0</v>
      </c>
      <c r="AB5285" s="14">
        <f>R5285+W5285</f>
        <v>0</v>
      </c>
      <c r="AC5285" s="15">
        <f>ROUND(X5285+Y5285+Z5285+AA5285+AB5285,1)</f>
        <v>492.8</v>
      </c>
      <c r="AD5285" s="48" t="s">
        <v>939</v>
      </c>
    </row>
    <row r="5286" spans="1:30">
      <c r="A5286" s="99"/>
      <c r="B5286" s="116" t="s">
        <v>377</v>
      </c>
      <c r="C5286" s="50" t="s">
        <v>239</v>
      </c>
      <c r="D5286" s="11">
        <v>0</v>
      </c>
      <c r="E5286" s="11">
        <v>0</v>
      </c>
      <c r="F5286" s="11">
        <v>0</v>
      </c>
      <c r="G5286" s="11">
        <v>0</v>
      </c>
      <c r="H5286" s="11">
        <v>0</v>
      </c>
      <c r="I5286" s="51">
        <v>0</v>
      </c>
      <c r="J5286" s="51">
        <v>0</v>
      </c>
      <c r="K5286" s="51">
        <v>0</v>
      </c>
      <c r="L5286" s="51">
        <v>60</v>
      </c>
      <c r="M5286" s="51">
        <v>0</v>
      </c>
      <c r="N5286" s="52" t="s">
        <v>239</v>
      </c>
      <c r="O5286" s="52" t="s">
        <v>239</v>
      </c>
      <c r="P5286" s="52" t="s">
        <v>239</v>
      </c>
      <c r="Q5286" s="52" t="s">
        <v>239</v>
      </c>
      <c r="R5286" s="52" t="s">
        <v>239</v>
      </c>
      <c r="S5286" s="52" t="s">
        <v>239</v>
      </c>
      <c r="T5286" s="52" t="s">
        <v>239</v>
      </c>
      <c r="U5286" s="52" t="s">
        <v>239</v>
      </c>
      <c r="V5286" s="52" t="s">
        <v>239</v>
      </c>
      <c r="W5286" s="52" t="s">
        <v>239</v>
      </c>
      <c r="X5286" s="52" t="s">
        <v>239</v>
      </c>
      <c r="Y5286" s="52" t="s">
        <v>239</v>
      </c>
      <c r="Z5286" s="52" t="s">
        <v>239</v>
      </c>
      <c r="AA5286" s="52" t="s">
        <v>239</v>
      </c>
      <c r="AB5286" s="52" t="s">
        <v>239</v>
      </c>
      <c r="AC5286" s="53">
        <f>(I5286*$AC$5221)+(J5286*$AC$5221)+(L5286*$AC$5221)+(K5286*$AC$5221)+(M5286*$AC$5221)+100</f>
        <v>220</v>
      </c>
      <c r="AD5286" s="117" t="s">
        <v>940</v>
      </c>
    </row>
    <row r="5287" spans="1:30">
      <c r="A5287" s="99"/>
      <c r="B5287" s="87"/>
      <c r="C5287" s="21" t="s">
        <v>838</v>
      </c>
      <c r="D5287" s="12">
        <v>108</v>
      </c>
      <c r="E5287" s="12">
        <v>0</v>
      </c>
      <c r="F5287" s="12">
        <v>0</v>
      </c>
      <c r="G5287" s="12">
        <v>0</v>
      </c>
      <c r="H5287" s="12">
        <v>0</v>
      </c>
      <c r="I5287" s="13">
        <v>30</v>
      </c>
      <c r="J5287" s="13">
        <v>30</v>
      </c>
      <c r="K5287" s="13">
        <v>0</v>
      </c>
      <c r="L5287" s="13">
        <v>60</v>
      </c>
      <c r="M5287" s="13">
        <v>0</v>
      </c>
      <c r="N5287" s="14">
        <f>D5287*$D$3</f>
        <v>216</v>
      </c>
      <c r="O5287" s="14">
        <f>E5287*$E$3</f>
        <v>0</v>
      </c>
      <c r="P5287" s="14">
        <f>F5287*$F$3</f>
        <v>0</v>
      </c>
      <c r="Q5287" s="14">
        <f>G5287*$G$3</f>
        <v>0</v>
      </c>
      <c r="R5287" s="14">
        <f>H5287*$H$3</f>
        <v>0</v>
      </c>
      <c r="S5287" s="14">
        <f>(N5287/100)*(I5287*$I$3)+(N5287/100)*(J5287*$J$3)</f>
        <v>259.20000000000005</v>
      </c>
      <c r="T5287" s="14">
        <f>(O5287/100)*(K5287*$K$3)</f>
        <v>0</v>
      </c>
      <c r="U5287" s="14">
        <f>(P5287/100)*(K5287*$K$3)+(P5287/100)*(L5287*$L$3)</f>
        <v>0</v>
      </c>
      <c r="V5287" s="14">
        <f>(Q5287/100)*(L5287*$L$3)</f>
        <v>0</v>
      </c>
      <c r="W5287" s="14">
        <f>(R5287/100)*(K5287*$K$3)+(R5287/100)*(L5287*$L$3)</f>
        <v>0</v>
      </c>
      <c r="X5287" s="14">
        <f>N5287+S5287</f>
        <v>475.20000000000005</v>
      </c>
      <c r="Y5287" s="14">
        <f>O5287+T5287</f>
        <v>0</v>
      </c>
      <c r="Z5287" s="14">
        <f>P5287+U5287</f>
        <v>0</v>
      </c>
      <c r="AA5287" s="14">
        <f>Q5287+V5287</f>
        <v>0</v>
      </c>
      <c r="AB5287" s="14">
        <f>R5287+W5287</f>
        <v>0</v>
      </c>
      <c r="AC5287" s="15">
        <f>ROUND(X5287+Y5287+Z5287+AA5287+AB5287,1)</f>
        <v>475.2</v>
      </c>
      <c r="AD5287" s="48" t="s">
        <v>941</v>
      </c>
    </row>
    <row r="5288" spans="1:30">
      <c r="A5288" s="107"/>
      <c r="B5288" s="149" t="s">
        <v>905</v>
      </c>
      <c r="C5288" s="149"/>
      <c r="D5288" s="149"/>
      <c r="E5288" s="149"/>
      <c r="F5288" s="149"/>
      <c r="G5288" s="149"/>
      <c r="H5288" s="149"/>
      <c r="I5288" s="149"/>
      <c r="J5288" s="149"/>
      <c r="K5288" s="149"/>
      <c r="L5288" s="149"/>
      <c r="M5288" s="149"/>
      <c r="N5288" s="149"/>
      <c r="O5288" s="149"/>
      <c r="P5288" s="149"/>
      <c r="Q5288" s="149"/>
      <c r="R5288" s="149"/>
      <c r="S5288" s="149"/>
      <c r="T5288" s="149"/>
      <c r="U5288" s="149"/>
      <c r="V5288" s="149"/>
      <c r="W5288" s="149"/>
      <c r="X5288" s="149"/>
      <c r="Y5288" s="149"/>
      <c r="Z5288" s="149"/>
      <c r="AA5288" s="149"/>
      <c r="AB5288" s="149"/>
      <c r="AC5288" s="18"/>
      <c r="AD5288" s="18"/>
    </row>
    <row r="5289" spans="1:30">
      <c r="A5289" s="99"/>
      <c r="B5289" s="116" t="s">
        <v>926</v>
      </c>
      <c r="C5289" s="50" t="s">
        <v>239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51">
        <v>0</v>
      </c>
      <c r="J5289" s="51">
        <v>0</v>
      </c>
      <c r="K5289" s="51">
        <v>10</v>
      </c>
      <c r="L5289" s="51">
        <v>40</v>
      </c>
      <c r="M5289" s="51">
        <v>0</v>
      </c>
      <c r="N5289" s="52" t="s">
        <v>239</v>
      </c>
      <c r="O5289" s="52" t="s">
        <v>239</v>
      </c>
      <c r="P5289" s="52" t="s">
        <v>239</v>
      </c>
      <c r="Q5289" s="52" t="s">
        <v>239</v>
      </c>
      <c r="R5289" s="52" t="s">
        <v>239</v>
      </c>
      <c r="S5289" s="52" t="s">
        <v>239</v>
      </c>
      <c r="T5289" s="52" t="s">
        <v>239</v>
      </c>
      <c r="U5289" s="52" t="s">
        <v>239</v>
      </c>
      <c r="V5289" s="52" t="s">
        <v>239</v>
      </c>
      <c r="W5289" s="52" t="s">
        <v>239</v>
      </c>
      <c r="X5289" s="52" t="s">
        <v>239</v>
      </c>
      <c r="Y5289" s="52" t="s">
        <v>239</v>
      </c>
      <c r="Z5289" s="52" t="s">
        <v>239</v>
      </c>
      <c r="AA5289" s="52" t="s">
        <v>239</v>
      </c>
      <c r="AB5289" s="52" t="s">
        <v>239</v>
      </c>
      <c r="AC5289" s="53">
        <f>(I5289*$AC$5221)+(J5289*$AC$5221)+(L5289*$AC$5221)+(K5289*$AC$5221)+(M5289*$AC$5221)+100</f>
        <v>200</v>
      </c>
      <c r="AD5289" s="117"/>
    </row>
    <row r="5290" spans="1:30">
      <c r="A5290" s="99"/>
      <c r="B5290" s="87"/>
      <c r="C5290" s="21" t="s">
        <v>838</v>
      </c>
      <c r="D5290" s="12">
        <v>102</v>
      </c>
      <c r="E5290" s="12">
        <v>0</v>
      </c>
      <c r="F5290" s="12">
        <v>0</v>
      </c>
      <c r="G5290" s="12">
        <v>0</v>
      </c>
      <c r="H5290" s="12">
        <v>0</v>
      </c>
      <c r="I5290" s="13">
        <v>35</v>
      </c>
      <c r="J5290" s="13">
        <v>35</v>
      </c>
      <c r="K5290" s="13">
        <v>10</v>
      </c>
      <c r="L5290" s="13">
        <v>40</v>
      </c>
      <c r="M5290" s="13">
        <v>0</v>
      </c>
      <c r="N5290" s="14">
        <f>D5290*$D$3</f>
        <v>204</v>
      </c>
      <c r="O5290" s="14">
        <f>E5290*$E$3</f>
        <v>0</v>
      </c>
      <c r="P5290" s="14">
        <f>F5290*$F$3</f>
        <v>0</v>
      </c>
      <c r="Q5290" s="14">
        <f>G5290*$G$3</f>
        <v>0</v>
      </c>
      <c r="R5290" s="14">
        <f>H5290*$H$3</f>
        <v>0</v>
      </c>
      <c r="S5290" s="14">
        <f>(N5290/100)*(I5290*$I$3)+(N5290/100)*(J5290*$J$3)</f>
        <v>285.60000000000002</v>
      </c>
      <c r="T5290" s="14">
        <f>(O5290/100)*(K5290*$K$3)</f>
        <v>0</v>
      </c>
      <c r="U5290" s="14">
        <f>(P5290/100)*(K5290*$K$3)+(P5290/100)*(L5290*$L$3)</f>
        <v>0</v>
      </c>
      <c r="V5290" s="14">
        <f>(Q5290/100)*(L5290*$L$3)</f>
        <v>0</v>
      </c>
      <c r="W5290" s="14">
        <f>(R5290/100)*(K5290*$K$3)+(R5290/100)*(L5290*$L$3)</f>
        <v>0</v>
      </c>
      <c r="X5290" s="14">
        <f>N5290+S5290</f>
        <v>489.6</v>
      </c>
      <c r="Y5290" s="14">
        <f>O5290+T5290</f>
        <v>0</v>
      </c>
      <c r="Z5290" s="14">
        <f>P5290+U5290</f>
        <v>0</v>
      </c>
      <c r="AA5290" s="14">
        <f>Q5290+V5290</f>
        <v>0</v>
      </c>
      <c r="AB5290" s="14">
        <f>R5290+W5290</f>
        <v>0</v>
      </c>
      <c r="AC5290" s="15">
        <f>ROUND(X5290+Y5290+Z5290+AA5290+AB5290,1)</f>
        <v>489.6</v>
      </c>
      <c r="AD5290" s="48" t="s">
        <v>939</v>
      </c>
    </row>
    <row r="5291" spans="1:30">
      <c r="A5291" s="99"/>
      <c r="B5291" s="116" t="s">
        <v>374</v>
      </c>
      <c r="C5291" s="50" t="s">
        <v>239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51">
        <v>0</v>
      </c>
      <c r="J5291" s="51">
        <v>0</v>
      </c>
      <c r="K5291" s="51">
        <v>10</v>
      </c>
      <c r="L5291" s="51">
        <v>50</v>
      </c>
      <c r="M5291" s="51">
        <v>0</v>
      </c>
      <c r="N5291" s="52" t="s">
        <v>239</v>
      </c>
      <c r="O5291" s="52" t="s">
        <v>239</v>
      </c>
      <c r="P5291" s="52" t="s">
        <v>239</v>
      </c>
      <c r="Q5291" s="52" t="s">
        <v>239</v>
      </c>
      <c r="R5291" s="52" t="s">
        <v>239</v>
      </c>
      <c r="S5291" s="52" t="s">
        <v>239</v>
      </c>
      <c r="T5291" s="52" t="s">
        <v>239</v>
      </c>
      <c r="U5291" s="52" t="s">
        <v>239</v>
      </c>
      <c r="V5291" s="52" t="s">
        <v>239</v>
      </c>
      <c r="W5291" s="52" t="s">
        <v>239</v>
      </c>
      <c r="X5291" s="52" t="s">
        <v>239</v>
      </c>
      <c r="Y5291" s="52" t="s">
        <v>239</v>
      </c>
      <c r="Z5291" s="52" t="s">
        <v>239</v>
      </c>
      <c r="AA5291" s="52" t="s">
        <v>239</v>
      </c>
      <c r="AB5291" s="52" t="s">
        <v>239</v>
      </c>
      <c r="AC5291" s="53">
        <f>(I5291*$AC$5221)+(J5291*$AC$5221)+(L5291*$AC$5221)+(K5291*$AC$5221)+(M5291*$AC$5221)+100</f>
        <v>220</v>
      </c>
      <c r="AD5291" s="117" t="s">
        <v>637</v>
      </c>
    </row>
    <row r="5292" spans="1:30">
      <c r="A5292" s="99"/>
      <c r="B5292" s="87"/>
      <c r="C5292" s="21" t="s">
        <v>838</v>
      </c>
      <c r="D5292" s="12">
        <v>80</v>
      </c>
      <c r="E5292" s="12">
        <v>0</v>
      </c>
      <c r="F5292" s="12">
        <v>0</v>
      </c>
      <c r="G5292" s="12">
        <v>0</v>
      </c>
      <c r="H5292" s="12">
        <v>50</v>
      </c>
      <c r="I5292" s="13">
        <v>20</v>
      </c>
      <c r="J5292" s="13">
        <v>30</v>
      </c>
      <c r="K5292" s="13">
        <v>10</v>
      </c>
      <c r="L5292" s="13">
        <v>50</v>
      </c>
      <c r="M5292" s="13">
        <v>0</v>
      </c>
      <c r="N5292" s="14">
        <f>D5292*$D$3</f>
        <v>160</v>
      </c>
      <c r="O5292" s="14">
        <f>E5292*$E$3</f>
        <v>0</v>
      </c>
      <c r="P5292" s="14">
        <f>F5292*$F$3</f>
        <v>0</v>
      </c>
      <c r="Q5292" s="14">
        <f>G5292*$G$3</f>
        <v>0</v>
      </c>
      <c r="R5292" s="14">
        <f>H5292*$H$3</f>
        <v>100</v>
      </c>
      <c r="S5292" s="14">
        <f>(N5292/100)*(I5292*$I$3)+(N5292/100)*(J5292*$J$3)</f>
        <v>160</v>
      </c>
      <c r="T5292" s="14">
        <f>(O5292/100)*(K5292*$K$3)</f>
        <v>0</v>
      </c>
      <c r="U5292" s="14">
        <f>(P5292/100)*(K5292*$K$3)+(P5292/100)*(L5292*$L$3)</f>
        <v>0</v>
      </c>
      <c r="V5292" s="14">
        <f>(Q5292/100)*(L5292*$L$3)</f>
        <v>0</v>
      </c>
      <c r="W5292" s="14">
        <f>(R5292/100)*(K5292*$K$3)+(R5292/100)*(L5292*$L$3)</f>
        <v>120</v>
      </c>
      <c r="X5292" s="14">
        <f>N5292+S5292</f>
        <v>320</v>
      </c>
      <c r="Y5292" s="14">
        <f>O5292+T5292</f>
        <v>0</v>
      </c>
      <c r="Z5292" s="14">
        <f>P5292+U5292</f>
        <v>0</v>
      </c>
      <c r="AA5292" s="14">
        <f>Q5292+V5292</f>
        <v>0</v>
      </c>
      <c r="AB5292" s="14">
        <f>R5292+W5292</f>
        <v>220</v>
      </c>
      <c r="AC5292" s="15">
        <f>ROUND(X5292+Y5292+Z5292+AA5292+AB5292,1)</f>
        <v>540</v>
      </c>
      <c r="AD5292" s="48" t="s">
        <v>942</v>
      </c>
    </row>
    <row r="5293" spans="1:30">
      <c r="A5293" s="107"/>
      <c r="B5293" s="149" t="s">
        <v>378</v>
      </c>
      <c r="C5293" s="149"/>
      <c r="D5293" s="149"/>
      <c r="E5293" s="149"/>
      <c r="F5293" s="149"/>
      <c r="G5293" s="149"/>
      <c r="H5293" s="149"/>
      <c r="I5293" s="149"/>
      <c r="J5293" s="149"/>
      <c r="K5293" s="149"/>
      <c r="L5293" s="149"/>
      <c r="M5293" s="149"/>
      <c r="N5293" s="149"/>
      <c r="O5293" s="149"/>
      <c r="P5293" s="149"/>
      <c r="Q5293" s="149"/>
      <c r="R5293" s="149"/>
      <c r="S5293" s="149"/>
      <c r="T5293" s="149"/>
      <c r="U5293" s="149"/>
      <c r="V5293" s="149"/>
      <c r="W5293" s="149"/>
      <c r="X5293" s="149"/>
      <c r="Y5293" s="149"/>
      <c r="Z5293" s="149"/>
      <c r="AA5293" s="149"/>
      <c r="AB5293" s="149"/>
      <c r="AC5293" s="18"/>
      <c r="AD5293" s="18"/>
    </row>
    <row r="5294" spans="1:30">
      <c r="A5294" s="99"/>
      <c r="B5294" s="116" t="s">
        <v>379</v>
      </c>
      <c r="C5294" s="50" t="s">
        <v>239</v>
      </c>
      <c r="D5294" s="11">
        <v>0</v>
      </c>
      <c r="E5294" s="11">
        <v>0</v>
      </c>
      <c r="F5294" s="11">
        <v>0</v>
      </c>
      <c r="G5294" s="11">
        <v>0</v>
      </c>
      <c r="H5294" s="11">
        <v>0</v>
      </c>
      <c r="I5294" s="51">
        <v>0</v>
      </c>
      <c r="J5294" s="51">
        <v>0</v>
      </c>
      <c r="K5294" s="51">
        <v>25</v>
      </c>
      <c r="L5294" s="51">
        <v>25</v>
      </c>
      <c r="M5294" s="51">
        <v>0</v>
      </c>
      <c r="N5294" s="52" t="s">
        <v>239</v>
      </c>
      <c r="O5294" s="52" t="s">
        <v>239</v>
      </c>
      <c r="P5294" s="52" t="s">
        <v>239</v>
      </c>
      <c r="Q5294" s="52" t="s">
        <v>239</v>
      </c>
      <c r="R5294" s="52" t="s">
        <v>239</v>
      </c>
      <c r="S5294" s="52" t="s">
        <v>239</v>
      </c>
      <c r="T5294" s="52" t="s">
        <v>239</v>
      </c>
      <c r="U5294" s="52" t="s">
        <v>239</v>
      </c>
      <c r="V5294" s="52" t="s">
        <v>239</v>
      </c>
      <c r="W5294" s="52" t="s">
        <v>239</v>
      </c>
      <c r="X5294" s="52" t="s">
        <v>239</v>
      </c>
      <c r="Y5294" s="52" t="s">
        <v>239</v>
      </c>
      <c r="Z5294" s="52" t="s">
        <v>239</v>
      </c>
      <c r="AA5294" s="52" t="s">
        <v>239</v>
      </c>
      <c r="AB5294" s="52" t="s">
        <v>239</v>
      </c>
      <c r="AC5294" s="53">
        <f>(I5294*$AC$5221)+(J5294*$AC$5221)+(L5294*$AC$5221)+(K5294*$AC$5221)+(M5294*$AC$5221)+100</f>
        <v>200</v>
      </c>
      <c r="AD5294" s="117"/>
    </row>
    <row r="5295" spans="1:30">
      <c r="A5295" s="99"/>
      <c r="B5295" s="87"/>
      <c r="C5295" s="21" t="s">
        <v>838</v>
      </c>
      <c r="D5295" s="12">
        <v>0</v>
      </c>
      <c r="E5295" s="12">
        <v>0</v>
      </c>
      <c r="F5295" s="12">
        <v>100</v>
      </c>
      <c r="G5295" s="12">
        <v>0</v>
      </c>
      <c r="H5295" s="12">
        <v>0</v>
      </c>
      <c r="I5295" s="13">
        <v>0</v>
      </c>
      <c r="J5295" s="13">
        <v>0</v>
      </c>
      <c r="K5295" s="13">
        <v>25</v>
      </c>
      <c r="L5295" s="13">
        <v>25</v>
      </c>
      <c r="M5295" s="13">
        <v>0</v>
      </c>
      <c r="N5295" s="14">
        <f>D5295*$D$3</f>
        <v>0</v>
      </c>
      <c r="O5295" s="14">
        <f>E5295*$E$3</f>
        <v>0</v>
      </c>
      <c r="P5295" s="14">
        <f>F5295*$F$3</f>
        <v>200</v>
      </c>
      <c r="Q5295" s="14">
        <f>G5295*$G$3</f>
        <v>0</v>
      </c>
      <c r="R5295" s="14">
        <f>H5295*$H$3</f>
        <v>0</v>
      </c>
      <c r="S5295" s="14">
        <f>(N5295/100)*(I5295*$I$3)+(N5295/100)*(J5295*$J$3)</f>
        <v>0</v>
      </c>
      <c r="T5295" s="14">
        <f>(O5295/100)*(K5295*$K$3)</f>
        <v>0</v>
      </c>
      <c r="U5295" s="14">
        <f>(P5295/100)*(K5295*$K$3)+(P5295/100)*(L5295*$L$3)</f>
        <v>200</v>
      </c>
      <c r="V5295" s="14">
        <f>(Q5295/100)*(L5295*$L$3)</f>
        <v>0</v>
      </c>
      <c r="W5295" s="14">
        <f>(R5295/100)*(K5295*$K$3)+(R5295/100)*(L5295*$L$3)</f>
        <v>0</v>
      </c>
      <c r="X5295" s="14">
        <f>N5295+S5295</f>
        <v>0</v>
      </c>
      <c r="Y5295" s="14">
        <f>O5295+T5295</f>
        <v>0</v>
      </c>
      <c r="Z5295" s="14">
        <f>P5295+U5295</f>
        <v>400</v>
      </c>
      <c r="AA5295" s="14">
        <f>Q5295+V5295</f>
        <v>0</v>
      </c>
      <c r="AB5295" s="14">
        <f>R5295+W5295</f>
        <v>0</v>
      </c>
      <c r="AC5295" s="15">
        <f>ROUND(X5295+Y5295+Z5295+AA5295+AB5295,1)</f>
        <v>400</v>
      </c>
      <c r="AD5295" s="48" t="s">
        <v>933</v>
      </c>
    </row>
    <row r="5296" spans="1:30">
      <c r="A5296" s="99"/>
      <c r="B5296" s="116" t="s">
        <v>380</v>
      </c>
      <c r="C5296" s="50" t="s">
        <v>239</v>
      </c>
      <c r="D5296" s="11">
        <v>0</v>
      </c>
      <c r="E5296" s="11">
        <v>0</v>
      </c>
      <c r="F5296" s="11">
        <v>0</v>
      </c>
      <c r="G5296" s="11">
        <v>0</v>
      </c>
      <c r="H5296" s="11">
        <v>0</v>
      </c>
      <c r="I5296" s="51">
        <v>0</v>
      </c>
      <c r="J5296" s="51">
        <v>0</v>
      </c>
      <c r="K5296" s="51">
        <v>30</v>
      </c>
      <c r="L5296" s="51">
        <v>30</v>
      </c>
      <c r="M5296" s="51">
        <v>0</v>
      </c>
      <c r="N5296" s="52" t="s">
        <v>239</v>
      </c>
      <c r="O5296" s="52" t="s">
        <v>239</v>
      </c>
      <c r="P5296" s="52" t="s">
        <v>239</v>
      </c>
      <c r="Q5296" s="52" t="s">
        <v>239</v>
      </c>
      <c r="R5296" s="52" t="s">
        <v>239</v>
      </c>
      <c r="S5296" s="52" t="s">
        <v>239</v>
      </c>
      <c r="T5296" s="52" t="s">
        <v>239</v>
      </c>
      <c r="U5296" s="52" t="s">
        <v>239</v>
      </c>
      <c r="V5296" s="52" t="s">
        <v>239</v>
      </c>
      <c r="W5296" s="52" t="s">
        <v>239</v>
      </c>
      <c r="X5296" s="52" t="s">
        <v>239</v>
      </c>
      <c r="Y5296" s="52" t="s">
        <v>239</v>
      </c>
      <c r="Z5296" s="52" t="s">
        <v>239</v>
      </c>
      <c r="AA5296" s="52" t="s">
        <v>239</v>
      </c>
      <c r="AB5296" s="52" t="s">
        <v>239</v>
      </c>
      <c r="AC5296" s="53">
        <f>(I5296*$AC$5221)+(J5296*$AC$5221)+(L5296*$AC$5221)+(K5296*$AC$5221)+(M5296*$AC$5221)+100</f>
        <v>220</v>
      </c>
      <c r="AD5296" s="117"/>
    </row>
    <row r="5297" spans="1:30">
      <c r="A5297" s="99"/>
      <c r="B5297" s="87"/>
      <c r="C5297" s="21" t="s">
        <v>838</v>
      </c>
      <c r="D5297" s="12">
        <v>0</v>
      </c>
      <c r="E5297" s="12">
        <v>0</v>
      </c>
      <c r="F5297" s="12">
        <v>125</v>
      </c>
      <c r="G5297" s="12">
        <v>0</v>
      </c>
      <c r="H5297" s="12">
        <v>0</v>
      </c>
      <c r="I5297" s="13">
        <v>0</v>
      </c>
      <c r="J5297" s="13">
        <v>0</v>
      </c>
      <c r="K5297" s="13">
        <v>30</v>
      </c>
      <c r="L5297" s="13">
        <v>30</v>
      </c>
      <c r="M5297" s="13">
        <v>0</v>
      </c>
      <c r="N5297" s="14">
        <f>D5297*$D$3</f>
        <v>0</v>
      </c>
      <c r="O5297" s="14">
        <f>E5297*$E$3</f>
        <v>0</v>
      </c>
      <c r="P5297" s="14">
        <f>F5297*$F$3</f>
        <v>250</v>
      </c>
      <c r="Q5297" s="14">
        <f>G5297*$G$3</f>
        <v>0</v>
      </c>
      <c r="R5297" s="14">
        <f>H5297*$H$3</f>
        <v>0</v>
      </c>
      <c r="S5297" s="14">
        <f>(N5297/100)*(I5297*$I$3)+(N5297/100)*(J5297*$J$3)</f>
        <v>0</v>
      </c>
      <c r="T5297" s="14">
        <f>(O5297/100)*(K5297*$K$3)</f>
        <v>0</v>
      </c>
      <c r="U5297" s="14">
        <f>(P5297/100)*(K5297*$K$3)+(P5297/100)*(L5297*$L$3)</f>
        <v>300</v>
      </c>
      <c r="V5297" s="14">
        <f>(Q5297/100)*(L5297*$L$3)</f>
        <v>0</v>
      </c>
      <c r="W5297" s="14">
        <f>(R5297/100)*(K5297*$K$3)+(R5297/100)*(L5297*$L$3)</f>
        <v>0</v>
      </c>
      <c r="X5297" s="14">
        <f>N5297+S5297</f>
        <v>0</v>
      </c>
      <c r="Y5297" s="14">
        <f>O5297+T5297</f>
        <v>0</v>
      </c>
      <c r="Z5297" s="14">
        <f>P5297+U5297</f>
        <v>550</v>
      </c>
      <c r="AA5297" s="14">
        <f>Q5297+V5297</f>
        <v>0</v>
      </c>
      <c r="AB5297" s="14">
        <f>R5297+W5297</f>
        <v>0</v>
      </c>
      <c r="AC5297" s="15">
        <f>ROUND(X5297+Y5297+Z5297+AA5297+AB5297,1)</f>
        <v>550</v>
      </c>
      <c r="AD5297" s="48" t="s">
        <v>945</v>
      </c>
    </row>
    <row r="5298" spans="1:30">
      <c r="A5298" s="99"/>
      <c r="B5298" s="116" t="s">
        <v>948</v>
      </c>
      <c r="C5298" s="50" t="s">
        <v>239</v>
      </c>
      <c r="D5298" s="11">
        <v>0</v>
      </c>
      <c r="E5298" s="11">
        <v>0</v>
      </c>
      <c r="F5298" s="11">
        <v>0</v>
      </c>
      <c r="G5298" s="11">
        <v>0</v>
      </c>
      <c r="H5298" s="11">
        <v>0</v>
      </c>
      <c r="I5298" s="51">
        <v>0</v>
      </c>
      <c r="J5298" s="51">
        <v>0</v>
      </c>
      <c r="K5298" s="51">
        <v>20</v>
      </c>
      <c r="L5298" s="51">
        <v>40</v>
      </c>
      <c r="M5298" s="51">
        <v>0</v>
      </c>
      <c r="N5298" s="52" t="s">
        <v>239</v>
      </c>
      <c r="O5298" s="52" t="s">
        <v>239</v>
      </c>
      <c r="P5298" s="52" t="s">
        <v>239</v>
      </c>
      <c r="Q5298" s="52" t="s">
        <v>239</v>
      </c>
      <c r="R5298" s="52" t="s">
        <v>239</v>
      </c>
      <c r="S5298" s="52" t="s">
        <v>239</v>
      </c>
      <c r="T5298" s="52" t="s">
        <v>239</v>
      </c>
      <c r="U5298" s="52" t="s">
        <v>239</v>
      </c>
      <c r="V5298" s="52" t="s">
        <v>239</v>
      </c>
      <c r="W5298" s="52" t="s">
        <v>239</v>
      </c>
      <c r="X5298" s="52" t="s">
        <v>239</v>
      </c>
      <c r="Y5298" s="52" t="s">
        <v>239</v>
      </c>
      <c r="Z5298" s="52" t="s">
        <v>239</v>
      </c>
      <c r="AA5298" s="52" t="s">
        <v>239</v>
      </c>
      <c r="AB5298" s="52" t="s">
        <v>239</v>
      </c>
      <c r="AC5298" s="53">
        <f>(I5298*$AC$5221)+(J5298*$AC$5221)+(L5298*$AC$5221)+(K5298*$AC$5221)+(M5298*$AC$5221)+100</f>
        <v>220</v>
      </c>
      <c r="AD5298" s="117" t="s">
        <v>637</v>
      </c>
    </row>
    <row r="5299" spans="1:30">
      <c r="A5299" s="99"/>
      <c r="B5299" s="87"/>
      <c r="C5299" s="21" t="s">
        <v>838</v>
      </c>
      <c r="D5299" s="12">
        <v>0</v>
      </c>
      <c r="E5299" s="12">
        <v>0</v>
      </c>
      <c r="F5299" s="12">
        <v>125</v>
      </c>
      <c r="G5299" s="12">
        <v>0</v>
      </c>
      <c r="H5299" s="12">
        <v>0</v>
      </c>
      <c r="I5299" s="13">
        <v>0</v>
      </c>
      <c r="J5299" s="13">
        <v>0</v>
      </c>
      <c r="K5299" s="13">
        <v>20</v>
      </c>
      <c r="L5299" s="13">
        <v>40</v>
      </c>
      <c r="M5299" s="13">
        <v>0</v>
      </c>
      <c r="N5299" s="14">
        <f>D5299*$D$3</f>
        <v>0</v>
      </c>
      <c r="O5299" s="14">
        <f>E5299*$E$3</f>
        <v>0</v>
      </c>
      <c r="P5299" s="14">
        <f>F5299*$F$3</f>
        <v>250</v>
      </c>
      <c r="Q5299" s="14">
        <f>G5299*$G$3</f>
        <v>0</v>
      </c>
      <c r="R5299" s="14">
        <f>H5299*$H$3</f>
        <v>0</v>
      </c>
      <c r="S5299" s="14">
        <f>(N5299/100)*(I5299*$I$3)+(N5299/100)*(J5299*$J$3)</f>
        <v>0</v>
      </c>
      <c r="T5299" s="14">
        <f>(O5299/100)*(K5299*$K$3)</f>
        <v>0</v>
      </c>
      <c r="U5299" s="14">
        <f>(P5299/100)*(K5299*$K$3)+(P5299/100)*(L5299*$L$3)</f>
        <v>300</v>
      </c>
      <c r="V5299" s="14">
        <f>(Q5299/100)*(L5299*$L$3)</f>
        <v>0</v>
      </c>
      <c r="W5299" s="14">
        <f>(R5299/100)*(K5299*$K$3)+(R5299/100)*(L5299*$L$3)</f>
        <v>0</v>
      </c>
      <c r="X5299" s="14">
        <f>N5299+S5299</f>
        <v>0</v>
      </c>
      <c r="Y5299" s="14">
        <f>O5299+T5299</f>
        <v>0</v>
      </c>
      <c r="Z5299" s="14">
        <f>P5299+U5299</f>
        <v>550</v>
      </c>
      <c r="AA5299" s="14">
        <f>Q5299+V5299</f>
        <v>0</v>
      </c>
      <c r="AB5299" s="14">
        <f>R5299+W5299</f>
        <v>0</v>
      </c>
      <c r="AC5299" s="15">
        <f>ROUND(X5299+Y5299+Z5299+AA5299+AB5299,1)</f>
        <v>550</v>
      </c>
      <c r="AD5299" s="48" t="s">
        <v>951</v>
      </c>
    </row>
    <row r="5300" spans="1:30">
      <c r="A5300" s="99"/>
      <c r="B5300" s="116" t="s">
        <v>949</v>
      </c>
      <c r="C5300" s="50" t="s">
        <v>239</v>
      </c>
      <c r="D5300" s="11">
        <v>0</v>
      </c>
      <c r="E5300" s="11">
        <v>0</v>
      </c>
      <c r="F5300" s="11">
        <v>0</v>
      </c>
      <c r="G5300" s="11">
        <v>0</v>
      </c>
      <c r="H5300" s="11">
        <v>0</v>
      </c>
      <c r="I5300" s="51">
        <v>0</v>
      </c>
      <c r="J5300" s="51">
        <v>0</v>
      </c>
      <c r="K5300" s="51">
        <v>40</v>
      </c>
      <c r="L5300" s="51">
        <v>20</v>
      </c>
      <c r="M5300" s="51">
        <v>0</v>
      </c>
      <c r="N5300" s="52" t="s">
        <v>239</v>
      </c>
      <c r="O5300" s="52" t="s">
        <v>239</v>
      </c>
      <c r="P5300" s="52" t="s">
        <v>239</v>
      </c>
      <c r="Q5300" s="52" t="s">
        <v>239</v>
      </c>
      <c r="R5300" s="52" t="s">
        <v>239</v>
      </c>
      <c r="S5300" s="52" t="s">
        <v>239</v>
      </c>
      <c r="T5300" s="52" t="s">
        <v>239</v>
      </c>
      <c r="U5300" s="52" t="s">
        <v>239</v>
      </c>
      <c r="V5300" s="52" t="s">
        <v>239</v>
      </c>
      <c r="W5300" s="52" t="s">
        <v>239</v>
      </c>
      <c r="X5300" s="52" t="s">
        <v>239</v>
      </c>
      <c r="Y5300" s="52" t="s">
        <v>239</v>
      </c>
      <c r="Z5300" s="52" t="s">
        <v>239</v>
      </c>
      <c r="AA5300" s="52" t="s">
        <v>239</v>
      </c>
      <c r="AB5300" s="52" t="s">
        <v>239</v>
      </c>
      <c r="AC5300" s="53">
        <f>(I5300*$AC$5221)+(J5300*$AC$5221)+(L5300*$AC$5221)+(K5300*$AC$5221)+(M5300*$AC$5221)+100</f>
        <v>220</v>
      </c>
      <c r="AD5300" s="117" t="s">
        <v>641</v>
      </c>
    </row>
    <row r="5301" spans="1:30">
      <c r="A5301" s="99"/>
      <c r="B5301" s="87"/>
      <c r="C5301" s="21" t="s">
        <v>838</v>
      </c>
      <c r="D5301" s="12">
        <v>0</v>
      </c>
      <c r="E5301" s="12">
        <v>0</v>
      </c>
      <c r="F5301" s="12">
        <v>125</v>
      </c>
      <c r="G5301" s="12">
        <v>0</v>
      </c>
      <c r="H5301" s="12">
        <v>0</v>
      </c>
      <c r="I5301" s="13">
        <v>0</v>
      </c>
      <c r="J5301" s="13">
        <v>0</v>
      </c>
      <c r="K5301" s="13">
        <v>40</v>
      </c>
      <c r="L5301" s="13">
        <v>20</v>
      </c>
      <c r="M5301" s="13">
        <v>0</v>
      </c>
      <c r="N5301" s="14">
        <f>D5301*$D$3</f>
        <v>0</v>
      </c>
      <c r="O5301" s="14">
        <f>E5301*$E$3</f>
        <v>0</v>
      </c>
      <c r="P5301" s="14">
        <f>F5301*$F$3</f>
        <v>250</v>
      </c>
      <c r="Q5301" s="14">
        <f>G5301*$G$3</f>
        <v>0</v>
      </c>
      <c r="R5301" s="14">
        <f>H5301*$H$3</f>
        <v>0</v>
      </c>
      <c r="S5301" s="14">
        <f>(N5301/100)*(I5301*$I$3)+(N5301/100)*(J5301*$J$3)</f>
        <v>0</v>
      </c>
      <c r="T5301" s="14">
        <f>(O5301/100)*(K5301*$K$3)</f>
        <v>0</v>
      </c>
      <c r="U5301" s="14">
        <f>(P5301/100)*(K5301*$K$3)+(P5301/100)*(L5301*$L$3)</f>
        <v>300</v>
      </c>
      <c r="V5301" s="14">
        <f>(Q5301/100)*(L5301*$L$3)</f>
        <v>0</v>
      </c>
      <c r="W5301" s="14">
        <f>(R5301/100)*(K5301*$K$3)+(R5301/100)*(L5301*$L$3)</f>
        <v>0</v>
      </c>
      <c r="X5301" s="14">
        <f>N5301+S5301</f>
        <v>0</v>
      </c>
      <c r="Y5301" s="14">
        <f>O5301+T5301</f>
        <v>0</v>
      </c>
      <c r="Z5301" s="14">
        <f>P5301+U5301</f>
        <v>550</v>
      </c>
      <c r="AA5301" s="14">
        <f>Q5301+V5301</f>
        <v>0</v>
      </c>
      <c r="AB5301" s="14">
        <f>R5301+W5301</f>
        <v>0</v>
      </c>
      <c r="AC5301" s="15">
        <f>ROUND(X5301+Y5301+Z5301+AA5301+AB5301,1)</f>
        <v>550</v>
      </c>
      <c r="AD5301" s="48" t="s">
        <v>952</v>
      </c>
    </row>
    <row r="5302" spans="1:30">
      <c r="A5302" s="99"/>
      <c r="B5302" s="116" t="s">
        <v>950</v>
      </c>
      <c r="C5302" s="50" t="s">
        <v>239</v>
      </c>
      <c r="D5302" s="11">
        <v>0</v>
      </c>
      <c r="E5302" s="11">
        <v>0</v>
      </c>
      <c r="F5302" s="11">
        <v>0</v>
      </c>
      <c r="G5302" s="11">
        <v>0</v>
      </c>
      <c r="H5302" s="11">
        <v>0</v>
      </c>
      <c r="I5302" s="51">
        <v>0</v>
      </c>
      <c r="J5302" s="51">
        <v>0</v>
      </c>
      <c r="K5302" s="51">
        <v>30</v>
      </c>
      <c r="L5302" s="51">
        <v>30</v>
      </c>
      <c r="M5302" s="51">
        <v>0</v>
      </c>
      <c r="N5302" s="52" t="s">
        <v>239</v>
      </c>
      <c r="O5302" s="52" t="s">
        <v>239</v>
      </c>
      <c r="P5302" s="52" t="s">
        <v>239</v>
      </c>
      <c r="Q5302" s="52" t="s">
        <v>239</v>
      </c>
      <c r="R5302" s="52" t="s">
        <v>239</v>
      </c>
      <c r="S5302" s="52" t="s">
        <v>239</v>
      </c>
      <c r="T5302" s="52" t="s">
        <v>239</v>
      </c>
      <c r="U5302" s="52" t="s">
        <v>239</v>
      </c>
      <c r="V5302" s="52" t="s">
        <v>239</v>
      </c>
      <c r="W5302" s="52" t="s">
        <v>239</v>
      </c>
      <c r="X5302" s="52" t="s">
        <v>239</v>
      </c>
      <c r="Y5302" s="52" t="s">
        <v>239</v>
      </c>
      <c r="Z5302" s="52" t="s">
        <v>239</v>
      </c>
      <c r="AA5302" s="52" t="s">
        <v>239</v>
      </c>
      <c r="AB5302" s="52" t="s">
        <v>239</v>
      </c>
      <c r="AC5302" s="53">
        <f>(I5302*$AC$5221)+(J5302*$AC$5221)+(L5302*$AC$5221)+(K5302*$AC$5221)+(M5302*$AC$5221)+100</f>
        <v>220</v>
      </c>
      <c r="AD5302" s="117" t="s">
        <v>909</v>
      </c>
    </row>
    <row r="5303" spans="1:30">
      <c r="A5303" s="99"/>
      <c r="B5303" s="87"/>
      <c r="C5303" s="21" t="s">
        <v>838</v>
      </c>
      <c r="D5303" s="12">
        <v>0</v>
      </c>
      <c r="E5303" s="12">
        <v>0</v>
      </c>
      <c r="F5303" s="12">
        <v>125</v>
      </c>
      <c r="G5303" s="12">
        <v>0</v>
      </c>
      <c r="H5303" s="12">
        <v>0</v>
      </c>
      <c r="I5303" s="13">
        <v>0</v>
      </c>
      <c r="J5303" s="13">
        <v>0</v>
      </c>
      <c r="K5303" s="13">
        <v>30</v>
      </c>
      <c r="L5303" s="13">
        <v>30</v>
      </c>
      <c r="M5303" s="13">
        <v>0</v>
      </c>
      <c r="N5303" s="14">
        <f>D5303*$D$3</f>
        <v>0</v>
      </c>
      <c r="O5303" s="14">
        <f>E5303*$E$3</f>
        <v>0</v>
      </c>
      <c r="P5303" s="14">
        <f>F5303*$F$3</f>
        <v>250</v>
      </c>
      <c r="Q5303" s="14">
        <f>G5303*$G$3</f>
        <v>0</v>
      </c>
      <c r="R5303" s="14">
        <f>H5303*$H$3</f>
        <v>0</v>
      </c>
      <c r="S5303" s="14">
        <f>(N5303/100)*(I5303*$I$3)+(N5303/100)*(J5303*$J$3)</f>
        <v>0</v>
      </c>
      <c r="T5303" s="14">
        <f>(O5303/100)*(K5303*$K$3)</f>
        <v>0</v>
      </c>
      <c r="U5303" s="14">
        <f>(P5303/100)*(K5303*$K$3)+(P5303/100)*(L5303*$L$3)</f>
        <v>300</v>
      </c>
      <c r="V5303" s="14">
        <f>(Q5303/100)*(L5303*$L$3)</f>
        <v>0</v>
      </c>
      <c r="W5303" s="14">
        <f>(R5303/100)*(K5303*$K$3)+(R5303/100)*(L5303*$L$3)</f>
        <v>0</v>
      </c>
      <c r="X5303" s="14">
        <f>N5303+S5303</f>
        <v>0</v>
      </c>
      <c r="Y5303" s="14">
        <f>O5303+T5303</f>
        <v>0</v>
      </c>
      <c r="Z5303" s="14">
        <f>P5303+U5303</f>
        <v>550</v>
      </c>
      <c r="AA5303" s="14">
        <f>Q5303+V5303</f>
        <v>0</v>
      </c>
      <c r="AB5303" s="14">
        <f>R5303+W5303</f>
        <v>0</v>
      </c>
      <c r="AC5303" s="15">
        <f>ROUND(X5303+Y5303+Z5303+AA5303+AB5303,1)</f>
        <v>550</v>
      </c>
      <c r="AD5303" s="48" t="s">
        <v>934</v>
      </c>
    </row>
    <row r="5304" spans="1:30">
      <c r="A5304" s="99"/>
      <c r="B5304" s="116" t="s">
        <v>382</v>
      </c>
      <c r="C5304" s="50" t="s">
        <v>239</v>
      </c>
      <c r="D5304" s="11">
        <v>0</v>
      </c>
      <c r="E5304" s="11">
        <v>0</v>
      </c>
      <c r="F5304" s="11">
        <v>0</v>
      </c>
      <c r="G5304" s="11">
        <v>0</v>
      </c>
      <c r="H5304" s="11">
        <v>0</v>
      </c>
      <c r="I5304" s="51">
        <v>0</v>
      </c>
      <c r="J5304" s="51">
        <v>0</v>
      </c>
      <c r="K5304" s="51">
        <v>30</v>
      </c>
      <c r="L5304" s="51">
        <v>30</v>
      </c>
      <c r="M5304" s="51">
        <v>0</v>
      </c>
      <c r="N5304" s="52" t="s">
        <v>239</v>
      </c>
      <c r="O5304" s="52" t="s">
        <v>239</v>
      </c>
      <c r="P5304" s="52" t="s">
        <v>239</v>
      </c>
      <c r="Q5304" s="52" t="s">
        <v>239</v>
      </c>
      <c r="R5304" s="52" t="s">
        <v>239</v>
      </c>
      <c r="S5304" s="52" t="s">
        <v>239</v>
      </c>
      <c r="T5304" s="52" t="s">
        <v>239</v>
      </c>
      <c r="U5304" s="52" t="s">
        <v>239</v>
      </c>
      <c r="V5304" s="52" t="s">
        <v>239</v>
      </c>
      <c r="W5304" s="52" t="s">
        <v>239</v>
      </c>
      <c r="X5304" s="52" t="s">
        <v>239</v>
      </c>
      <c r="Y5304" s="52" t="s">
        <v>239</v>
      </c>
      <c r="Z5304" s="52" t="s">
        <v>239</v>
      </c>
      <c r="AA5304" s="52" t="s">
        <v>239</v>
      </c>
      <c r="AB5304" s="52" t="s">
        <v>239</v>
      </c>
      <c r="AC5304" s="53">
        <f>(I5304*$AC$5221)+(J5304*$AC$5221)+(L5304*$AC$5221)+(K5304*$AC$5221)+(M5304*$AC$5221)+100</f>
        <v>220</v>
      </c>
      <c r="AD5304" s="117" t="s">
        <v>947</v>
      </c>
    </row>
    <row r="5305" spans="1:30">
      <c r="A5305" s="99"/>
      <c r="B5305" s="87"/>
      <c r="C5305" s="21" t="s">
        <v>838</v>
      </c>
      <c r="D5305" s="12">
        <v>0</v>
      </c>
      <c r="E5305" s="12">
        <v>0</v>
      </c>
      <c r="F5305" s="12">
        <v>110</v>
      </c>
      <c r="G5305" s="12">
        <v>0</v>
      </c>
      <c r="H5305" s="12">
        <v>0</v>
      </c>
      <c r="I5305" s="13">
        <v>0</v>
      </c>
      <c r="J5305" s="13">
        <v>0</v>
      </c>
      <c r="K5305" s="13">
        <v>30</v>
      </c>
      <c r="L5305" s="13">
        <v>30</v>
      </c>
      <c r="M5305" s="13">
        <v>0</v>
      </c>
      <c r="N5305" s="14">
        <f>D5305*$D$3</f>
        <v>0</v>
      </c>
      <c r="O5305" s="14">
        <f>E5305*$E$3</f>
        <v>0</v>
      </c>
      <c r="P5305" s="14">
        <f>F5305*$F$3</f>
        <v>220</v>
      </c>
      <c r="Q5305" s="14">
        <f>G5305*$G$3</f>
        <v>0</v>
      </c>
      <c r="R5305" s="14">
        <f>H5305*$H$3</f>
        <v>0</v>
      </c>
      <c r="S5305" s="14">
        <f>(N5305/100)*(I5305*$I$3)+(N5305/100)*(J5305*$J$3)</f>
        <v>0</v>
      </c>
      <c r="T5305" s="14">
        <f>(O5305/100)*(K5305*$K$3)</f>
        <v>0</v>
      </c>
      <c r="U5305" s="14">
        <f>(P5305/100)*(K5305*$K$3)+(P5305/100)*(L5305*$L$3)</f>
        <v>264</v>
      </c>
      <c r="V5305" s="14">
        <f>(Q5305/100)*(L5305*$L$3)</f>
        <v>0</v>
      </c>
      <c r="W5305" s="14">
        <f>(R5305/100)*(K5305*$K$3)+(R5305/100)*(L5305*$L$3)</f>
        <v>0</v>
      </c>
      <c r="X5305" s="14">
        <f>N5305+S5305</f>
        <v>0</v>
      </c>
      <c r="Y5305" s="14">
        <f>O5305+T5305</f>
        <v>0</v>
      </c>
      <c r="Z5305" s="14">
        <f>P5305+U5305</f>
        <v>484</v>
      </c>
      <c r="AA5305" s="14">
        <f>Q5305+V5305</f>
        <v>0</v>
      </c>
      <c r="AB5305" s="14">
        <f>R5305+W5305</f>
        <v>0</v>
      </c>
      <c r="AC5305" s="15">
        <f>ROUND(X5305+Y5305+Z5305+AA5305+AB5305,1)</f>
        <v>484</v>
      </c>
      <c r="AD5305" s="48" t="s">
        <v>944</v>
      </c>
    </row>
    <row r="5306" spans="1:30">
      <c r="A5306" s="107"/>
      <c r="B5306" s="149" t="s">
        <v>906</v>
      </c>
      <c r="C5306" s="149"/>
      <c r="D5306" s="149"/>
      <c r="E5306" s="149"/>
      <c r="F5306" s="149"/>
      <c r="G5306" s="149"/>
      <c r="H5306" s="149"/>
      <c r="I5306" s="149"/>
      <c r="J5306" s="149"/>
      <c r="K5306" s="149"/>
      <c r="L5306" s="149"/>
      <c r="M5306" s="149"/>
      <c r="N5306" s="149"/>
      <c r="O5306" s="149"/>
      <c r="P5306" s="149"/>
      <c r="Q5306" s="149"/>
      <c r="R5306" s="149"/>
      <c r="S5306" s="149"/>
      <c r="T5306" s="149"/>
      <c r="U5306" s="149"/>
      <c r="V5306" s="149"/>
      <c r="W5306" s="149"/>
      <c r="X5306" s="149"/>
      <c r="Y5306" s="149"/>
      <c r="Z5306" s="149"/>
      <c r="AA5306" s="149"/>
      <c r="AB5306" s="149"/>
      <c r="AC5306" s="18"/>
      <c r="AD5306" s="18"/>
    </row>
    <row r="5307" spans="1:30">
      <c r="A5307" s="99"/>
      <c r="B5307" s="116" t="s">
        <v>381</v>
      </c>
      <c r="C5307" s="50" t="s">
        <v>239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51">
        <v>0</v>
      </c>
      <c r="J5307" s="51">
        <v>0</v>
      </c>
      <c r="K5307" s="51">
        <v>25</v>
      </c>
      <c r="L5307" s="51">
        <v>25</v>
      </c>
      <c r="M5307" s="51">
        <v>0</v>
      </c>
      <c r="N5307" s="52" t="s">
        <v>239</v>
      </c>
      <c r="O5307" s="52" t="s">
        <v>239</v>
      </c>
      <c r="P5307" s="52" t="s">
        <v>239</v>
      </c>
      <c r="Q5307" s="52" t="s">
        <v>239</v>
      </c>
      <c r="R5307" s="52" t="s">
        <v>239</v>
      </c>
      <c r="S5307" s="52" t="s">
        <v>239</v>
      </c>
      <c r="T5307" s="52" t="s">
        <v>239</v>
      </c>
      <c r="U5307" s="52" t="s">
        <v>239</v>
      </c>
      <c r="V5307" s="52" t="s">
        <v>239</v>
      </c>
      <c r="W5307" s="52" t="s">
        <v>239</v>
      </c>
      <c r="X5307" s="52" t="s">
        <v>239</v>
      </c>
      <c r="Y5307" s="52" t="s">
        <v>239</v>
      </c>
      <c r="Z5307" s="52" t="s">
        <v>239</v>
      </c>
      <c r="AA5307" s="52" t="s">
        <v>239</v>
      </c>
      <c r="AB5307" s="52" t="s">
        <v>239</v>
      </c>
      <c r="AC5307" s="53">
        <f>(I5307*$AC$5221)+(J5307*$AC$5221)+(L5307*$AC$5221)+(K5307*$AC$5221)+(M5307*$AC$5221)+100</f>
        <v>200</v>
      </c>
      <c r="AD5307" s="117"/>
    </row>
    <row r="5308" spans="1:30">
      <c r="A5308" s="99"/>
      <c r="B5308" s="87"/>
      <c r="C5308" s="21" t="s">
        <v>838</v>
      </c>
      <c r="D5308" s="12">
        <v>0</v>
      </c>
      <c r="E5308" s="12">
        <v>0</v>
      </c>
      <c r="F5308" s="12">
        <v>0</v>
      </c>
      <c r="G5308" s="12">
        <v>0</v>
      </c>
      <c r="H5308" s="12">
        <v>100</v>
      </c>
      <c r="I5308" s="13">
        <v>0</v>
      </c>
      <c r="J5308" s="13">
        <v>0</v>
      </c>
      <c r="K5308" s="13">
        <v>25</v>
      </c>
      <c r="L5308" s="13">
        <v>25</v>
      </c>
      <c r="M5308" s="13">
        <v>0</v>
      </c>
      <c r="N5308" s="14">
        <f>D5308*$D$3</f>
        <v>0</v>
      </c>
      <c r="O5308" s="14">
        <f>E5308*$E$3</f>
        <v>0</v>
      </c>
      <c r="P5308" s="14">
        <f>F5308*$F$3</f>
        <v>0</v>
      </c>
      <c r="Q5308" s="14">
        <f>G5308*$G$3</f>
        <v>0</v>
      </c>
      <c r="R5308" s="14">
        <f>H5308*$H$3</f>
        <v>200</v>
      </c>
      <c r="S5308" s="14">
        <f>(N5308/100)*(I5308*$I$3)+(N5308/100)*(J5308*$J$3)</f>
        <v>0</v>
      </c>
      <c r="T5308" s="14">
        <f>(O5308/100)*(K5308*$K$3)</f>
        <v>0</v>
      </c>
      <c r="U5308" s="14">
        <f>(P5308/100)*(K5308*$K$3)+(P5308/100)*(L5308*$L$3)</f>
        <v>0</v>
      </c>
      <c r="V5308" s="14">
        <f>(Q5308/100)*(L5308*$L$3)</f>
        <v>0</v>
      </c>
      <c r="W5308" s="14">
        <f>(R5308/100)*(K5308*$K$3)+(R5308/100)*(L5308*$L$3)</f>
        <v>200</v>
      </c>
      <c r="X5308" s="14">
        <f>N5308+S5308</f>
        <v>0</v>
      </c>
      <c r="Y5308" s="14">
        <f>O5308+T5308</f>
        <v>0</v>
      </c>
      <c r="Z5308" s="14">
        <f>P5308+U5308</f>
        <v>0</v>
      </c>
      <c r="AA5308" s="14">
        <f>Q5308+V5308</f>
        <v>0</v>
      </c>
      <c r="AB5308" s="14">
        <f>R5308+W5308</f>
        <v>400</v>
      </c>
      <c r="AC5308" s="15">
        <f>ROUND(X5308+Y5308+Z5308+AA5308+AB5308,1)</f>
        <v>400</v>
      </c>
      <c r="AD5308" s="48" t="s">
        <v>943</v>
      </c>
    </row>
    <row r="5309" spans="1:30">
      <c r="A5309" s="99"/>
      <c r="B5309" s="116" t="s">
        <v>383</v>
      </c>
      <c r="C5309" s="50" t="s">
        <v>239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51">
        <v>0</v>
      </c>
      <c r="J5309" s="51">
        <v>0</v>
      </c>
      <c r="K5309" s="51">
        <v>30</v>
      </c>
      <c r="L5309" s="51">
        <v>30</v>
      </c>
      <c r="M5309" s="51">
        <v>0</v>
      </c>
      <c r="N5309" s="52" t="s">
        <v>239</v>
      </c>
      <c r="O5309" s="52" t="s">
        <v>239</v>
      </c>
      <c r="P5309" s="52" t="s">
        <v>239</v>
      </c>
      <c r="Q5309" s="52" t="s">
        <v>239</v>
      </c>
      <c r="R5309" s="52" t="s">
        <v>239</v>
      </c>
      <c r="S5309" s="52" t="s">
        <v>239</v>
      </c>
      <c r="T5309" s="52" t="s">
        <v>239</v>
      </c>
      <c r="U5309" s="52" t="s">
        <v>239</v>
      </c>
      <c r="V5309" s="52" t="s">
        <v>239</v>
      </c>
      <c r="W5309" s="52" t="s">
        <v>239</v>
      </c>
      <c r="X5309" s="52" t="s">
        <v>239</v>
      </c>
      <c r="Y5309" s="52" t="s">
        <v>239</v>
      </c>
      <c r="Z5309" s="52" t="s">
        <v>239</v>
      </c>
      <c r="AA5309" s="52" t="s">
        <v>239</v>
      </c>
      <c r="AB5309" s="52" t="s">
        <v>239</v>
      </c>
      <c r="AC5309" s="53">
        <f>(I5309*$AC$5221)+(J5309*$AC$5221)+(L5309*$AC$5221)+(K5309*$AC$5221)+(M5309*$AC$5221)+100</f>
        <v>220</v>
      </c>
      <c r="AD5309" s="117" t="s">
        <v>640</v>
      </c>
    </row>
    <row r="5310" spans="1:30">
      <c r="A5310" s="99"/>
      <c r="B5310" s="87"/>
      <c r="C5310" s="21" t="s">
        <v>838</v>
      </c>
      <c r="D5310" s="12">
        <v>0</v>
      </c>
      <c r="E5310" s="12">
        <v>0</v>
      </c>
      <c r="F5310" s="12">
        <v>0</v>
      </c>
      <c r="G5310" s="12">
        <v>0</v>
      </c>
      <c r="H5310" s="12">
        <v>110</v>
      </c>
      <c r="I5310" s="13">
        <v>0</v>
      </c>
      <c r="J5310" s="13">
        <v>0</v>
      </c>
      <c r="K5310" s="13">
        <v>30</v>
      </c>
      <c r="L5310" s="13">
        <v>30</v>
      </c>
      <c r="M5310" s="13">
        <v>0</v>
      </c>
      <c r="N5310" s="14">
        <f>D5310*$D$3</f>
        <v>0</v>
      </c>
      <c r="O5310" s="14">
        <f>E5310*$E$3</f>
        <v>0</v>
      </c>
      <c r="P5310" s="14">
        <f>F5310*$F$3</f>
        <v>0</v>
      </c>
      <c r="Q5310" s="14">
        <f>G5310*$G$3</f>
        <v>0</v>
      </c>
      <c r="R5310" s="14">
        <f>H5310*$H$3</f>
        <v>220</v>
      </c>
      <c r="S5310" s="14">
        <f>(N5310/100)*(I5310*$I$3)+(N5310/100)*(J5310*$J$3)</f>
        <v>0</v>
      </c>
      <c r="T5310" s="14">
        <f>(O5310/100)*(K5310*$K$3)</f>
        <v>0</v>
      </c>
      <c r="U5310" s="14">
        <f>(P5310/100)*(K5310*$K$3)+(P5310/100)*(L5310*$L$3)</f>
        <v>0</v>
      </c>
      <c r="V5310" s="14">
        <f>(Q5310/100)*(L5310*$L$3)</f>
        <v>0</v>
      </c>
      <c r="W5310" s="14">
        <f>(R5310/100)*(K5310*$K$3)+(R5310/100)*(L5310*$L$3)</f>
        <v>264</v>
      </c>
      <c r="X5310" s="14">
        <f>N5310+S5310</f>
        <v>0</v>
      </c>
      <c r="Y5310" s="14">
        <f>O5310+T5310</f>
        <v>0</v>
      </c>
      <c r="Z5310" s="14">
        <f>P5310+U5310</f>
        <v>0</v>
      </c>
      <c r="AA5310" s="14">
        <f>Q5310+V5310</f>
        <v>0</v>
      </c>
      <c r="AB5310" s="14">
        <f>R5310+W5310</f>
        <v>484</v>
      </c>
      <c r="AC5310" s="15">
        <f>ROUND(X5310+Y5310+Z5310+AA5310+AB5310,1)</f>
        <v>484</v>
      </c>
      <c r="AD5310" s="48" t="s">
        <v>943</v>
      </c>
    </row>
    <row r="5311" spans="1:30">
      <c r="A5311" s="107"/>
      <c r="B5311" s="149" t="s">
        <v>384</v>
      </c>
      <c r="C5311" s="149"/>
      <c r="D5311" s="149"/>
      <c r="E5311" s="149"/>
      <c r="F5311" s="149"/>
      <c r="G5311" s="149"/>
      <c r="H5311" s="149"/>
      <c r="I5311" s="149"/>
      <c r="J5311" s="149"/>
      <c r="K5311" s="149"/>
      <c r="L5311" s="149"/>
      <c r="M5311" s="149"/>
      <c r="N5311" s="149"/>
      <c r="O5311" s="149"/>
      <c r="P5311" s="149"/>
      <c r="Q5311" s="149"/>
      <c r="R5311" s="149"/>
      <c r="S5311" s="149"/>
      <c r="T5311" s="149"/>
      <c r="U5311" s="149"/>
      <c r="V5311" s="149"/>
      <c r="W5311" s="149"/>
      <c r="X5311" s="149"/>
      <c r="Y5311" s="149"/>
      <c r="Z5311" s="149"/>
      <c r="AA5311" s="149"/>
      <c r="AB5311" s="149"/>
      <c r="AC5311" s="18"/>
      <c r="AD5311" s="18"/>
    </row>
    <row r="5312" spans="1:30">
      <c r="A5312" s="99"/>
      <c r="B5312" s="87" t="s">
        <v>385</v>
      </c>
      <c r="C5312" s="21" t="s">
        <v>239</v>
      </c>
      <c r="D5312" s="12">
        <v>50</v>
      </c>
      <c r="E5312" s="12">
        <v>0</v>
      </c>
      <c r="F5312" s="12">
        <v>0</v>
      </c>
      <c r="G5312" s="12">
        <v>0</v>
      </c>
      <c r="H5312" s="12">
        <v>0</v>
      </c>
      <c r="I5312" s="13" t="s">
        <v>239</v>
      </c>
      <c r="J5312" s="13" t="s">
        <v>239</v>
      </c>
      <c r="K5312" s="13" t="s">
        <v>239</v>
      </c>
      <c r="L5312" s="13" t="s">
        <v>239</v>
      </c>
      <c r="M5312" s="13" t="s">
        <v>239</v>
      </c>
      <c r="N5312" s="14" t="s">
        <v>239</v>
      </c>
      <c r="O5312" s="14" t="s">
        <v>239</v>
      </c>
      <c r="P5312" s="14" t="s">
        <v>239</v>
      </c>
      <c r="Q5312" s="14" t="s">
        <v>239</v>
      </c>
      <c r="R5312" s="14" t="s">
        <v>239</v>
      </c>
      <c r="S5312" s="14" t="s">
        <v>239</v>
      </c>
      <c r="T5312" s="14" t="s">
        <v>239</v>
      </c>
      <c r="U5312" s="14" t="s">
        <v>239</v>
      </c>
      <c r="V5312" s="14" t="s">
        <v>239</v>
      </c>
      <c r="W5312" s="14" t="s">
        <v>239</v>
      </c>
      <c r="X5312" s="14" t="s">
        <v>239</v>
      </c>
      <c r="Y5312" s="14" t="s">
        <v>239</v>
      </c>
      <c r="Z5312" s="14" t="s">
        <v>239</v>
      </c>
      <c r="AA5312" s="14" t="s">
        <v>239</v>
      </c>
      <c r="AB5312" s="14" t="s">
        <v>239</v>
      </c>
      <c r="AC5312" s="15" t="s">
        <v>239</v>
      </c>
      <c r="AD5312" s="48" t="s">
        <v>239</v>
      </c>
    </row>
    <row r="5313" spans="1:30">
      <c r="A5313" s="99"/>
      <c r="B5313" s="87" t="s">
        <v>386</v>
      </c>
      <c r="C5313" s="21" t="s">
        <v>239</v>
      </c>
      <c r="D5313" s="12">
        <v>60</v>
      </c>
      <c r="E5313" s="12">
        <v>0</v>
      </c>
      <c r="F5313" s="12">
        <v>0</v>
      </c>
      <c r="G5313" s="12">
        <v>0</v>
      </c>
      <c r="H5313" s="12">
        <v>0</v>
      </c>
      <c r="I5313" s="13" t="s">
        <v>239</v>
      </c>
      <c r="J5313" s="13" t="s">
        <v>239</v>
      </c>
      <c r="K5313" s="13" t="s">
        <v>239</v>
      </c>
      <c r="L5313" s="13" t="s">
        <v>239</v>
      </c>
      <c r="M5313" s="13" t="s">
        <v>239</v>
      </c>
      <c r="N5313" s="14" t="s">
        <v>239</v>
      </c>
      <c r="O5313" s="14" t="s">
        <v>239</v>
      </c>
      <c r="P5313" s="14" t="s">
        <v>239</v>
      </c>
      <c r="Q5313" s="14" t="s">
        <v>239</v>
      </c>
      <c r="R5313" s="14" t="s">
        <v>239</v>
      </c>
      <c r="S5313" s="14" t="s">
        <v>239</v>
      </c>
      <c r="T5313" s="14" t="s">
        <v>239</v>
      </c>
      <c r="U5313" s="14" t="s">
        <v>239</v>
      </c>
      <c r="V5313" s="14" t="s">
        <v>239</v>
      </c>
      <c r="W5313" s="14" t="s">
        <v>239</v>
      </c>
      <c r="X5313" s="14" t="s">
        <v>239</v>
      </c>
      <c r="Y5313" s="14" t="s">
        <v>239</v>
      </c>
      <c r="Z5313" s="14" t="s">
        <v>239</v>
      </c>
      <c r="AA5313" s="14" t="s">
        <v>239</v>
      </c>
      <c r="AB5313" s="14" t="s">
        <v>239</v>
      </c>
      <c r="AC5313" s="15" t="s">
        <v>239</v>
      </c>
      <c r="AD5313" s="48" t="s">
        <v>239</v>
      </c>
    </row>
    <row r="5314" spans="1:30">
      <c r="A5314" s="99"/>
      <c r="B5314" s="87" t="s">
        <v>387</v>
      </c>
      <c r="C5314" s="21" t="s">
        <v>239</v>
      </c>
      <c r="D5314" s="12">
        <v>70</v>
      </c>
      <c r="E5314" s="12">
        <v>0</v>
      </c>
      <c r="F5314" s="12">
        <v>0</v>
      </c>
      <c r="G5314" s="12">
        <v>0</v>
      </c>
      <c r="H5314" s="12">
        <v>0</v>
      </c>
      <c r="I5314" s="13" t="s">
        <v>239</v>
      </c>
      <c r="J5314" s="13" t="s">
        <v>239</v>
      </c>
      <c r="K5314" s="13" t="s">
        <v>239</v>
      </c>
      <c r="L5314" s="13" t="s">
        <v>239</v>
      </c>
      <c r="M5314" s="13" t="s">
        <v>239</v>
      </c>
      <c r="N5314" s="14" t="s">
        <v>239</v>
      </c>
      <c r="O5314" s="14" t="s">
        <v>239</v>
      </c>
      <c r="P5314" s="14" t="s">
        <v>239</v>
      </c>
      <c r="Q5314" s="14" t="s">
        <v>239</v>
      </c>
      <c r="R5314" s="14" t="s">
        <v>239</v>
      </c>
      <c r="S5314" s="14" t="s">
        <v>239</v>
      </c>
      <c r="T5314" s="14" t="s">
        <v>239</v>
      </c>
      <c r="U5314" s="14" t="s">
        <v>239</v>
      </c>
      <c r="V5314" s="14" t="s">
        <v>239</v>
      </c>
      <c r="W5314" s="14" t="s">
        <v>239</v>
      </c>
      <c r="X5314" s="14" t="s">
        <v>239</v>
      </c>
      <c r="Y5314" s="14" t="s">
        <v>239</v>
      </c>
      <c r="Z5314" s="14" t="s">
        <v>239</v>
      </c>
      <c r="AA5314" s="14" t="s">
        <v>239</v>
      </c>
      <c r="AB5314" s="14" t="s">
        <v>239</v>
      </c>
      <c r="AC5314" s="15" t="s">
        <v>239</v>
      </c>
      <c r="AD5314" s="48" t="s">
        <v>239</v>
      </c>
    </row>
    <row r="5315" spans="1:30">
      <c r="A5315" s="99"/>
      <c r="B5315" s="87" t="s">
        <v>388</v>
      </c>
      <c r="C5315" s="21" t="s">
        <v>239</v>
      </c>
      <c r="D5315" s="12">
        <v>80</v>
      </c>
      <c r="E5315" s="12">
        <v>0</v>
      </c>
      <c r="F5315" s="12">
        <v>0</v>
      </c>
      <c r="G5315" s="12">
        <v>0</v>
      </c>
      <c r="H5315" s="12">
        <v>0</v>
      </c>
      <c r="I5315" s="13" t="s">
        <v>239</v>
      </c>
      <c r="J5315" s="13" t="s">
        <v>239</v>
      </c>
      <c r="K5315" s="13" t="s">
        <v>239</v>
      </c>
      <c r="L5315" s="13" t="s">
        <v>239</v>
      </c>
      <c r="M5315" s="13" t="s">
        <v>239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 t="s">
        <v>239</v>
      </c>
      <c r="AD5315" s="48" t="s">
        <v>239</v>
      </c>
    </row>
    <row r="5316" spans="1:30">
      <c r="A5316" s="99"/>
      <c r="B5316" s="87" t="s">
        <v>389</v>
      </c>
      <c r="C5316" s="21" t="s">
        <v>239</v>
      </c>
      <c r="D5316" s="12">
        <v>0</v>
      </c>
      <c r="E5316" s="12">
        <v>80</v>
      </c>
      <c r="F5316" s="12">
        <v>0</v>
      </c>
      <c r="G5316" s="12">
        <v>0</v>
      </c>
      <c r="H5316" s="12">
        <v>0</v>
      </c>
      <c r="I5316" s="13" t="s">
        <v>239</v>
      </c>
      <c r="J5316" s="13" t="s">
        <v>239</v>
      </c>
      <c r="K5316" s="13" t="s">
        <v>239</v>
      </c>
      <c r="L5316" s="13" t="s">
        <v>239</v>
      </c>
      <c r="M5316" s="13" t="s">
        <v>239</v>
      </c>
      <c r="N5316" s="14" t="s">
        <v>239</v>
      </c>
      <c r="O5316" s="14" t="s">
        <v>239</v>
      </c>
      <c r="P5316" s="14" t="s">
        <v>239</v>
      </c>
      <c r="Q5316" s="14" t="s">
        <v>239</v>
      </c>
      <c r="R5316" s="14" t="s">
        <v>239</v>
      </c>
      <c r="S5316" s="14" t="s">
        <v>239</v>
      </c>
      <c r="T5316" s="14" t="s">
        <v>239</v>
      </c>
      <c r="U5316" s="14" t="s">
        <v>239</v>
      </c>
      <c r="V5316" s="14" t="s">
        <v>239</v>
      </c>
      <c r="W5316" s="14" t="s">
        <v>239</v>
      </c>
      <c r="X5316" s="14" t="s">
        <v>239</v>
      </c>
      <c r="Y5316" s="14" t="s">
        <v>239</v>
      </c>
      <c r="Z5316" s="14" t="s">
        <v>239</v>
      </c>
      <c r="AA5316" s="14" t="s">
        <v>239</v>
      </c>
      <c r="AB5316" s="14" t="s">
        <v>239</v>
      </c>
      <c r="AC5316" s="15" t="s">
        <v>239</v>
      </c>
      <c r="AD5316" s="48" t="s">
        <v>239</v>
      </c>
    </row>
    <row r="5317" spans="1:30">
      <c r="A5317" s="99"/>
      <c r="B5317" s="87" t="s">
        <v>390</v>
      </c>
      <c r="C5317" s="21" t="s">
        <v>239</v>
      </c>
      <c r="D5317" s="12">
        <v>0</v>
      </c>
      <c r="E5317" s="12">
        <v>0</v>
      </c>
      <c r="F5317" s="12">
        <v>80</v>
      </c>
      <c r="G5317" s="12">
        <v>0</v>
      </c>
      <c r="H5317" s="12">
        <v>0</v>
      </c>
      <c r="I5317" s="13" t="s">
        <v>239</v>
      </c>
      <c r="J5317" s="13" t="s">
        <v>239</v>
      </c>
      <c r="K5317" s="13" t="s">
        <v>239</v>
      </c>
      <c r="L5317" s="13" t="s">
        <v>239</v>
      </c>
      <c r="M5317" s="13" t="s">
        <v>239</v>
      </c>
      <c r="N5317" s="14" t="s">
        <v>239</v>
      </c>
      <c r="O5317" s="14" t="s">
        <v>239</v>
      </c>
      <c r="P5317" s="14" t="s">
        <v>239</v>
      </c>
      <c r="Q5317" s="14" t="s">
        <v>239</v>
      </c>
      <c r="R5317" s="14" t="s">
        <v>239</v>
      </c>
      <c r="S5317" s="14" t="s">
        <v>239</v>
      </c>
      <c r="T5317" s="14" t="s">
        <v>239</v>
      </c>
      <c r="U5317" s="14" t="s">
        <v>239</v>
      </c>
      <c r="V5317" s="14" t="s">
        <v>239</v>
      </c>
      <c r="W5317" s="14" t="s">
        <v>239</v>
      </c>
      <c r="X5317" s="14" t="s">
        <v>239</v>
      </c>
      <c r="Y5317" s="14" t="s">
        <v>239</v>
      </c>
      <c r="Z5317" s="14" t="s">
        <v>239</v>
      </c>
      <c r="AA5317" s="14" t="s">
        <v>239</v>
      </c>
      <c r="AB5317" s="14" t="s">
        <v>239</v>
      </c>
      <c r="AC5317" s="15" t="s">
        <v>239</v>
      </c>
      <c r="AD5317" s="48" t="s">
        <v>239</v>
      </c>
    </row>
    <row r="5318" spans="1:30">
      <c r="A5318" s="99"/>
      <c r="B5318" s="87" t="s">
        <v>291</v>
      </c>
      <c r="C5318" s="21" t="s">
        <v>239</v>
      </c>
      <c r="D5318" s="12">
        <v>0</v>
      </c>
      <c r="E5318" s="12">
        <v>0</v>
      </c>
      <c r="F5318" s="12">
        <v>0</v>
      </c>
      <c r="G5318" s="12">
        <v>80</v>
      </c>
      <c r="H5318" s="12">
        <v>0</v>
      </c>
      <c r="I5318" s="13" t="s">
        <v>239</v>
      </c>
      <c r="J5318" s="13" t="s">
        <v>239</v>
      </c>
      <c r="K5318" s="13" t="s">
        <v>239</v>
      </c>
      <c r="L5318" s="13" t="s">
        <v>239</v>
      </c>
      <c r="M5318" s="13" t="s">
        <v>239</v>
      </c>
      <c r="N5318" s="14" t="s">
        <v>239</v>
      </c>
      <c r="O5318" s="14" t="s">
        <v>239</v>
      </c>
      <c r="P5318" s="14" t="s">
        <v>239</v>
      </c>
      <c r="Q5318" s="14" t="s">
        <v>239</v>
      </c>
      <c r="R5318" s="14" t="s">
        <v>239</v>
      </c>
      <c r="S5318" s="14" t="s">
        <v>239</v>
      </c>
      <c r="T5318" s="14" t="s">
        <v>239</v>
      </c>
      <c r="U5318" s="14" t="s">
        <v>239</v>
      </c>
      <c r="V5318" s="14" t="s">
        <v>239</v>
      </c>
      <c r="W5318" s="14" t="s">
        <v>239</v>
      </c>
      <c r="X5318" s="14" t="s">
        <v>239</v>
      </c>
      <c r="Y5318" s="14" t="s">
        <v>239</v>
      </c>
      <c r="Z5318" s="14" t="s">
        <v>239</v>
      </c>
      <c r="AA5318" s="14" t="s">
        <v>239</v>
      </c>
      <c r="AB5318" s="14" t="s">
        <v>239</v>
      </c>
      <c r="AC5318" s="15" t="s">
        <v>239</v>
      </c>
      <c r="AD5318" s="48" t="s">
        <v>239</v>
      </c>
    </row>
    <row r="5319" spans="1:30">
      <c r="A5319" s="99"/>
      <c r="B5319" s="87" t="s">
        <v>391</v>
      </c>
      <c r="C5319" s="21" t="s">
        <v>239</v>
      </c>
      <c r="D5319" s="12">
        <v>0</v>
      </c>
      <c r="E5319" s="12">
        <v>0</v>
      </c>
      <c r="F5319" s="12">
        <v>0</v>
      </c>
      <c r="G5319" s="12">
        <v>0</v>
      </c>
      <c r="H5319" s="12">
        <v>80</v>
      </c>
      <c r="I5319" s="13" t="s">
        <v>239</v>
      </c>
      <c r="J5319" s="13" t="s">
        <v>239</v>
      </c>
      <c r="K5319" s="13" t="s">
        <v>239</v>
      </c>
      <c r="L5319" s="13" t="s">
        <v>239</v>
      </c>
      <c r="M5319" s="13" t="s">
        <v>239</v>
      </c>
      <c r="N5319" s="14" t="s">
        <v>239</v>
      </c>
      <c r="O5319" s="14" t="s">
        <v>239</v>
      </c>
      <c r="P5319" s="14" t="s">
        <v>239</v>
      </c>
      <c r="Q5319" s="14" t="s">
        <v>239</v>
      </c>
      <c r="R5319" s="14" t="s">
        <v>239</v>
      </c>
      <c r="S5319" s="14" t="s">
        <v>239</v>
      </c>
      <c r="T5319" s="14" t="s">
        <v>239</v>
      </c>
      <c r="U5319" s="14" t="s">
        <v>239</v>
      </c>
      <c r="V5319" s="14" t="s">
        <v>239</v>
      </c>
      <c r="W5319" s="14" t="s">
        <v>239</v>
      </c>
      <c r="X5319" s="14" t="s">
        <v>239</v>
      </c>
      <c r="Y5319" s="14" t="s">
        <v>239</v>
      </c>
      <c r="Z5319" s="14" t="s">
        <v>239</v>
      </c>
      <c r="AA5319" s="14" t="s">
        <v>239</v>
      </c>
      <c r="AB5319" s="14" t="s">
        <v>239</v>
      </c>
      <c r="AC5319" s="15" t="s">
        <v>239</v>
      </c>
      <c r="AD5319" s="48" t="s">
        <v>239</v>
      </c>
    </row>
    <row r="5320" spans="1:30">
      <c r="A5320" s="99"/>
      <c r="B5320" s="87" t="s">
        <v>392</v>
      </c>
      <c r="C5320" s="21" t="s">
        <v>239</v>
      </c>
      <c r="D5320" s="12">
        <v>30</v>
      </c>
      <c r="E5320" s="12">
        <v>0</v>
      </c>
      <c r="F5320" s="12">
        <v>0</v>
      </c>
      <c r="G5320" s="12">
        <v>0</v>
      </c>
      <c r="H5320" s="12">
        <v>0</v>
      </c>
      <c r="I5320" s="13" t="s">
        <v>239</v>
      </c>
      <c r="J5320" s="13" t="s">
        <v>239</v>
      </c>
      <c r="K5320" s="13" t="s">
        <v>239</v>
      </c>
      <c r="L5320" s="13" t="s">
        <v>239</v>
      </c>
      <c r="M5320" s="13" t="s">
        <v>239</v>
      </c>
      <c r="N5320" s="14" t="s">
        <v>239</v>
      </c>
      <c r="O5320" s="14" t="s">
        <v>239</v>
      </c>
      <c r="P5320" s="14" t="s">
        <v>239</v>
      </c>
      <c r="Q5320" s="14" t="s">
        <v>239</v>
      </c>
      <c r="R5320" s="14" t="s">
        <v>239</v>
      </c>
      <c r="S5320" s="14" t="s">
        <v>239</v>
      </c>
      <c r="T5320" s="14" t="s">
        <v>239</v>
      </c>
      <c r="U5320" s="14" t="s">
        <v>239</v>
      </c>
      <c r="V5320" s="14" t="s">
        <v>239</v>
      </c>
      <c r="W5320" s="14" t="s">
        <v>239</v>
      </c>
      <c r="X5320" s="14" t="s">
        <v>239</v>
      </c>
      <c r="Y5320" s="14" t="s">
        <v>239</v>
      </c>
      <c r="Z5320" s="14" t="s">
        <v>239</v>
      </c>
      <c r="AA5320" s="14" t="s">
        <v>239</v>
      </c>
      <c r="AB5320" s="14" t="s">
        <v>239</v>
      </c>
      <c r="AC5320" s="15" t="s">
        <v>239</v>
      </c>
      <c r="AD5320" s="48" t="s">
        <v>239</v>
      </c>
    </row>
    <row r="5321" spans="1:30">
      <c r="A5321" s="99"/>
      <c r="B5321" s="87" t="s">
        <v>393</v>
      </c>
      <c r="C5321" s="21" t="s">
        <v>239</v>
      </c>
      <c r="D5321" s="12">
        <v>30</v>
      </c>
      <c r="E5321" s="12">
        <v>0</v>
      </c>
      <c r="F5321" s="12">
        <v>0</v>
      </c>
      <c r="G5321" s="12">
        <v>0</v>
      </c>
      <c r="H5321" s="12">
        <v>0</v>
      </c>
      <c r="I5321" s="13" t="s">
        <v>239</v>
      </c>
      <c r="J5321" s="13" t="s">
        <v>239</v>
      </c>
      <c r="K5321" s="13" t="s">
        <v>239</v>
      </c>
      <c r="L5321" s="13" t="s">
        <v>239</v>
      </c>
      <c r="M5321" s="13" t="s">
        <v>239</v>
      </c>
      <c r="N5321" s="14" t="s">
        <v>239</v>
      </c>
      <c r="O5321" s="14" t="s">
        <v>239</v>
      </c>
      <c r="P5321" s="14" t="s">
        <v>239</v>
      </c>
      <c r="Q5321" s="14" t="s">
        <v>239</v>
      </c>
      <c r="R5321" s="14" t="s">
        <v>239</v>
      </c>
      <c r="S5321" s="14" t="s">
        <v>239</v>
      </c>
      <c r="T5321" s="14" t="s">
        <v>239</v>
      </c>
      <c r="U5321" s="14" t="s">
        <v>239</v>
      </c>
      <c r="V5321" s="14" t="s">
        <v>239</v>
      </c>
      <c r="W5321" s="14" t="s">
        <v>239</v>
      </c>
      <c r="X5321" s="14" t="s">
        <v>239</v>
      </c>
      <c r="Y5321" s="14" t="s">
        <v>239</v>
      </c>
      <c r="Z5321" s="14" t="s">
        <v>239</v>
      </c>
      <c r="AA5321" s="14" t="s">
        <v>239</v>
      </c>
      <c r="AB5321" s="14" t="s">
        <v>239</v>
      </c>
      <c r="AC5321" s="15" t="s">
        <v>239</v>
      </c>
      <c r="AD5321" s="48" t="s">
        <v>239</v>
      </c>
    </row>
    <row r="5322" spans="1:30">
      <c r="A5322" s="99"/>
      <c r="B5322" s="87" t="s">
        <v>394</v>
      </c>
      <c r="C5322" s="21" t="s">
        <v>239</v>
      </c>
      <c r="D5322" s="12">
        <v>30</v>
      </c>
      <c r="E5322" s="12">
        <v>0</v>
      </c>
      <c r="F5322" s="12">
        <v>0</v>
      </c>
      <c r="G5322" s="12">
        <v>0</v>
      </c>
      <c r="H5322" s="12">
        <v>0</v>
      </c>
      <c r="I5322" s="13" t="s">
        <v>239</v>
      </c>
      <c r="J5322" s="13" t="s">
        <v>239</v>
      </c>
      <c r="K5322" s="13" t="s">
        <v>239</v>
      </c>
      <c r="L5322" s="13" t="s">
        <v>239</v>
      </c>
      <c r="M5322" s="13" t="s">
        <v>239</v>
      </c>
      <c r="N5322" s="14" t="s">
        <v>239</v>
      </c>
      <c r="O5322" s="14" t="s">
        <v>239</v>
      </c>
      <c r="P5322" s="14" t="s">
        <v>239</v>
      </c>
      <c r="Q5322" s="14" t="s">
        <v>239</v>
      </c>
      <c r="R5322" s="14" t="s">
        <v>239</v>
      </c>
      <c r="S5322" s="14" t="s">
        <v>239</v>
      </c>
      <c r="T5322" s="14" t="s">
        <v>239</v>
      </c>
      <c r="U5322" s="14" t="s">
        <v>239</v>
      </c>
      <c r="V5322" s="14" t="s">
        <v>239</v>
      </c>
      <c r="W5322" s="14" t="s">
        <v>239</v>
      </c>
      <c r="X5322" s="14" t="s">
        <v>239</v>
      </c>
      <c r="Y5322" s="14" t="s">
        <v>239</v>
      </c>
      <c r="Z5322" s="14" t="s">
        <v>239</v>
      </c>
      <c r="AA5322" s="14" t="s">
        <v>239</v>
      </c>
      <c r="AB5322" s="14" t="s">
        <v>239</v>
      </c>
      <c r="AC5322" s="15" t="s">
        <v>239</v>
      </c>
      <c r="AD5322" s="48" t="s">
        <v>239</v>
      </c>
    </row>
    <row r="5323" spans="1:30">
      <c r="A5323" s="99"/>
      <c r="B5323" s="87" t="s">
        <v>395</v>
      </c>
      <c r="C5323" s="21" t="s">
        <v>239</v>
      </c>
      <c r="D5323" s="12">
        <v>100</v>
      </c>
      <c r="E5323" s="12">
        <v>0</v>
      </c>
      <c r="F5323" s="12">
        <v>0</v>
      </c>
      <c r="G5323" s="12">
        <v>0</v>
      </c>
      <c r="H5323" s="12">
        <v>0</v>
      </c>
      <c r="I5323" s="13" t="s">
        <v>239</v>
      </c>
      <c r="J5323" s="13" t="s">
        <v>239</v>
      </c>
      <c r="K5323" s="13" t="s">
        <v>239</v>
      </c>
      <c r="L5323" s="13" t="s">
        <v>239</v>
      </c>
      <c r="M5323" s="13" t="s">
        <v>239</v>
      </c>
      <c r="N5323" s="14" t="s">
        <v>239</v>
      </c>
      <c r="O5323" s="14" t="s">
        <v>239</v>
      </c>
      <c r="P5323" s="14" t="s">
        <v>239</v>
      </c>
      <c r="Q5323" s="14" t="s">
        <v>239</v>
      </c>
      <c r="R5323" s="14" t="s">
        <v>239</v>
      </c>
      <c r="S5323" s="14" t="s">
        <v>239</v>
      </c>
      <c r="T5323" s="14" t="s">
        <v>239</v>
      </c>
      <c r="U5323" s="14" t="s">
        <v>239</v>
      </c>
      <c r="V5323" s="14" t="s">
        <v>239</v>
      </c>
      <c r="W5323" s="14" t="s">
        <v>239</v>
      </c>
      <c r="X5323" s="14" t="s">
        <v>239</v>
      </c>
      <c r="Y5323" s="14" t="s">
        <v>239</v>
      </c>
      <c r="Z5323" s="14" t="s">
        <v>239</v>
      </c>
      <c r="AA5323" s="14" t="s">
        <v>239</v>
      </c>
      <c r="AB5323" s="14" t="s">
        <v>239</v>
      </c>
      <c r="AC5323" s="15" t="s">
        <v>239</v>
      </c>
      <c r="AD5323" s="48" t="s">
        <v>239</v>
      </c>
    </row>
    <row r="5324" spans="1:30">
      <c r="A5324" s="107"/>
      <c r="B5324" s="149" t="s">
        <v>396</v>
      </c>
      <c r="C5324" s="149"/>
      <c r="D5324" s="149"/>
      <c r="E5324" s="149"/>
      <c r="F5324" s="149"/>
      <c r="G5324" s="149"/>
      <c r="H5324" s="149"/>
      <c r="I5324" s="149"/>
      <c r="J5324" s="149"/>
      <c r="K5324" s="149"/>
      <c r="L5324" s="149"/>
      <c r="M5324" s="149"/>
      <c r="N5324" s="149"/>
      <c r="O5324" s="149"/>
      <c r="P5324" s="149"/>
      <c r="Q5324" s="149"/>
      <c r="R5324" s="149"/>
      <c r="S5324" s="149"/>
      <c r="T5324" s="149"/>
      <c r="U5324" s="149"/>
      <c r="V5324" s="149"/>
      <c r="W5324" s="149"/>
      <c r="X5324" s="149"/>
      <c r="Y5324" s="149"/>
      <c r="Z5324" s="149"/>
      <c r="AA5324" s="149"/>
      <c r="AB5324" s="149"/>
      <c r="AC5324" s="18"/>
      <c r="AD5324" s="18"/>
    </row>
    <row r="5325" spans="1:30">
      <c r="A5325" s="99"/>
      <c r="B5325" s="87" t="s">
        <v>397</v>
      </c>
      <c r="C5325" s="21" t="s">
        <v>239</v>
      </c>
      <c r="D5325" s="12">
        <v>60</v>
      </c>
      <c r="E5325" s="12">
        <v>0</v>
      </c>
      <c r="F5325" s="12">
        <v>0</v>
      </c>
      <c r="G5325" s="12">
        <v>0</v>
      </c>
      <c r="H5325" s="12">
        <v>0</v>
      </c>
      <c r="I5325" s="13" t="s">
        <v>239</v>
      </c>
      <c r="J5325" s="13" t="s">
        <v>239</v>
      </c>
      <c r="K5325" s="13" t="s">
        <v>239</v>
      </c>
      <c r="L5325" s="13" t="s">
        <v>239</v>
      </c>
      <c r="M5325" s="13" t="s">
        <v>239</v>
      </c>
      <c r="N5325" s="14" t="s">
        <v>239</v>
      </c>
      <c r="O5325" s="14" t="s">
        <v>239</v>
      </c>
      <c r="P5325" s="14" t="s">
        <v>239</v>
      </c>
      <c r="Q5325" s="14" t="s">
        <v>239</v>
      </c>
      <c r="R5325" s="14" t="s">
        <v>239</v>
      </c>
      <c r="S5325" s="14" t="s">
        <v>239</v>
      </c>
      <c r="T5325" s="14" t="s">
        <v>239</v>
      </c>
      <c r="U5325" s="14" t="s">
        <v>239</v>
      </c>
      <c r="V5325" s="14" t="s">
        <v>239</v>
      </c>
      <c r="W5325" s="14" t="s">
        <v>239</v>
      </c>
      <c r="X5325" s="14" t="s">
        <v>239</v>
      </c>
      <c r="Y5325" s="14" t="s">
        <v>239</v>
      </c>
      <c r="Z5325" s="14" t="s">
        <v>239</v>
      </c>
      <c r="AA5325" s="14" t="s">
        <v>239</v>
      </c>
      <c r="AB5325" s="14" t="s">
        <v>239</v>
      </c>
      <c r="AC5325" s="15" t="s">
        <v>239</v>
      </c>
      <c r="AD5325" s="48" t="s">
        <v>239</v>
      </c>
    </row>
    <row r="5326" spans="1:30">
      <c r="A5326" s="99"/>
      <c r="B5326" s="87" t="s">
        <v>398</v>
      </c>
      <c r="C5326" s="21" t="s">
        <v>239</v>
      </c>
      <c r="D5326" s="12">
        <v>80</v>
      </c>
      <c r="E5326" s="12">
        <v>0</v>
      </c>
      <c r="F5326" s="12">
        <v>0</v>
      </c>
      <c r="G5326" s="12">
        <v>0</v>
      </c>
      <c r="H5326" s="12">
        <v>0</v>
      </c>
      <c r="I5326" s="13" t="s">
        <v>239</v>
      </c>
      <c r="J5326" s="13" t="s">
        <v>239</v>
      </c>
      <c r="K5326" s="13" t="s">
        <v>239</v>
      </c>
      <c r="L5326" s="13" t="s">
        <v>239</v>
      </c>
      <c r="M5326" s="13" t="s">
        <v>239</v>
      </c>
      <c r="N5326" s="14" t="s">
        <v>239</v>
      </c>
      <c r="O5326" s="14" t="s">
        <v>239</v>
      </c>
      <c r="P5326" s="14" t="s">
        <v>239</v>
      </c>
      <c r="Q5326" s="14" t="s">
        <v>239</v>
      </c>
      <c r="R5326" s="14" t="s">
        <v>239</v>
      </c>
      <c r="S5326" s="14" t="s">
        <v>239</v>
      </c>
      <c r="T5326" s="14" t="s">
        <v>239</v>
      </c>
      <c r="U5326" s="14" t="s">
        <v>239</v>
      </c>
      <c r="V5326" s="14" t="s">
        <v>239</v>
      </c>
      <c r="W5326" s="14" t="s">
        <v>239</v>
      </c>
      <c r="X5326" s="14" t="s">
        <v>239</v>
      </c>
      <c r="Y5326" s="14" t="s">
        <v>239</v>
      </c>
      <c r="Z5326" s="14" t="s">
        <v>239</v>
      </c>
      <c r="AA5326" s="14" t="s">
        <v>239</v>
      </c>
      <c r="AB5326" s="14" t="s">
        <v>239</v>
      </c>
      <c r="AC5326" s="15" t="s">
        <v>239</v>
      </c>
      <c r="AD5326" s="48" t="s">
        <v>239</v>
      </c>
    </row>
    <row r="5327" spans="1:30">
      <c r="A5327" s="99"/>
      <c r="B5327" s="87" t="s">
        <v>399</v>
      </c>
      <c r="C5327" s="21" t="s">
        <v>239</v>
      </c>
      <c r="D5327" s="12">
        <v>0</v>
      </c>
      <c r="E5327" s="12">
        <v>0</v>
      </c>
      <c r="F5327" s="12">
        <v>0</v>
      </c>
      <c r="G5327" s="12">
        <v>90</v>
      </c>
      <c r="H5327" s="12">
        <v>0</v>
      </c>
      <c r="I5327" s="13" t="s">
        <v>239</v>
      </c>
      <c r="J5327" s="13" t="s">
        <v>239</v>
      </c>
      <c r="K5327" s="13" t="s">
        <v>239</v>
      </c>
      <c r="L5327" s="13" t="s">
        <v>239</v>
      </c>
      <c r="M5327" s="13" t="s">
        <v>239</v>
      </c>
      <c r="N5327" s="14" t="s">
        <v>239</v>
      </c>
      <c r="O5327" s="14" t="s">
        <v>239</v>
      </c>
      <c r="P5327" s="14" t="s">
        <v>239</v>
      </c>
      <c r="Q5327" s="14" t="s">
        <v>239</v>
      </c>
      <c r="R5327" s="14" t="s">
        <v>239</v>
      </c>
      <c r="S5327" s="14" t="s">
        <v>239</v>
      </c>
      <c r="T5327" s="14" t="s">
        <v>239</v>
      </c>
      <c r="U5327" s="14" t="s">
        <v>239</v>
      </c>
      <c r="V5327" s="14" t="s">
        <v>239</v>
      </c>
      <c r="W5327" s="14" t="s">
        <v>239</v>
      </c>
      <c r="X5327" s="14" t="s">
        <v>239</v>
      </c>
      <c r="Y5327" s="14" t="s">
        <v>239</v>
      </c>
      <c r="Z5327" s="14" t="s">
        <v>239</v>
      </c>
      <c r="AA5327" s="14" t="s">
        <v>239</v>
      </c>
      <c r="AB5327" s="14" t="s">
        <v>239</v>
      </c>
      <c r="AC5327" s="15" t="s">
        <v>239</v>
      </c>
      <c r="AD5327" s="48" t="s">
        <v>239</v>
      </c>
    </row>
    <row r="5328" spans="1:30">
      <c r="A5328" s="99"/>
      <c r="B5328" s="87" t="s">
        <v>400</v>
      </c>
      <c r="C5328" s="21" t="s">
        <v>239</v>
      </c>
      <c r="D5328" s="12">
        <v>70</v>
      </c>
      <c r="E5328" s="12">
        <v>0</v>
      </c>
      <c r="F5328" s="12">
        <v>0</v>
      </c>
      <c r="G5328" s="12">
        <v>0</v>
      </c>
      <c r="H5328" s="12">
        <v>0</v>
      </c>
      <c r="I5328" s="13" t="s">
        <v>239</v>
      </c>
      <c r="J5328" s="13" t="s">
        <v>239</v>
      </c>
      <c r="K5328" s="13" t="s">
        <v>239</v>
      </c>
      <c r="L5328" s="13" t="s">
        <v>239</v>
      </c>
      <c r="M5328" s="13" t="s">
        <v>239</v>
      </c>
      <c r="N5328" s="14" t="s">
        <v>239</v>
      </c>
      <c r="O5328" s="14" t="s">
        <v>239</v>
      </c>
      <c r="P5328" s="14" t="s">
        <v>239</v>
      </c>
      <c r="Q5328" s="14" t="s">
        <v>239</v>
      </c>
      <c r="R5328" s="14" t="s">
        <v>239</v>
      </c>
      <c r="S5328" s="14" t="s">
        <v>239</v>
      </c>
      <c r="T5328" s="14" t="s">
        <v>239</v>
      </c>
      <c r="U5328" s="14" t="s">
        <v>239</v>
      </c>
      <c r="V5328" s="14" t="s">
        <v>239</v>
      </c>
      <c r="W5328" s="14" t="s">
        <v>239</v>
      </c>
      <c r="X5328" s="14" t="s">
        <v>239</v>
      </c>
      <c r="Y5328" s="14" t="s">
        <v>239</v>
      </c>
      <c r="Z5328" s="14" t="s">
        <v>239</v>
      </c>
      <c r="AA5328" s="14" t="s">
        <v>239</v>
      </c>
      <c r="AB5328" s="14" t="s">
        <v>239</v>
      </c>
      <c r="AC5328" s="15" t="s">
        <v>239</v>
      </c>
      <c r="AD5328" s="48" t="s">
        <v>239</v>
      </c>
    </row>
    <row r="5329" spans="1:30">
      <c r="A5329" s="99"/>
      <c r="B5329" s="87" t="s">
        <v>401</v>
      </c>
      <c r="C5329" s="21" t="s">
        <v>239</v>
      </c>
      <c r="D5329" s="12">
        <v>90</v>
      </c>
      <c r="E5329" s="12">
        <v>0</v>
      </c>
      <c r="F5329" s="12">
        <v>0</v>
      </c>
      <c r="G5329" s="12">
        <v>0</v>
      </c>
      <c r="H5329" s="12">
        <v>0</v>
      </c>
      <c r="I5329" s="13" t="s">
        <v>239</v>
      </c>
      <c r="J5329" s="13" t="s">
        <v>239</v>
      </c>
      <c r="K5329" s="13" t="s">
        <v>239</v>
      </c>
      <c r="L5329" s="13" t="s">
        <v>239</v>
      </c>
      <c r="M5329" s="13" t="s">
        <v>239</v>
      </c>
      <c r="N5329" s="14" t="s">
        <v>239</v>
      </c>
      <c r="O5329" s="14" t="s">
        <v>239</v>
      </c>
      <c r="P5329" s="14" t="s">
        <v>239</v>
      </c>
      <c r="Q5329" s="14" t="s">
        <v>239</v>
      </c>
      <c r="R5329" s="14" t="s">
        <v>239</v>
      </c>
      <c r="S5329" s="14" t="s">
        <v>239</v>
      </c>
      <c r="T5329" s="14" t="s">
        <v>239</v>
      </c>
      <c r="U5329" s="14" t="s">
        <v>239</v>
      </c>
      <c r="V5329" s="14" t="s">
        <v>239</v>
      </c>
      <c r="W5329" s="14" t="s">
        <v>239</v>
      </c>
      <c r="X5329" s="14" t="s">
        <v>239</v>
      </c>
      <c r="Y5329" s="14" t="s">
        <v>239</v>
      </c>
      <c r="Z5329" s="14" t="s">
        <v>239</v>
      </c>
      <c r="AA5329" s="14" t="s">
        <v>239</v>
      </c>
      <c r="AB5329" s="14" t="s">
        <v>239</v>
      </c>
      <c r="AC5329" s="15" t="s">
        <v>239</v>
      </c>
      <c r="AD5329" s="48" t="s">
        <v>239</v>
      </c>
    </row>
    <row r="5330" spans="1:30">
      <c r="A5330" s="99"/>
      <c r="B5330" s="87" t="s">
        <v>402</v>
      </c>
      <c r="C5330" s="21" t="s">
        <v>239</v>
      </c>
      <c r="D5330" s="12">
        <v>0</v>
      </c>
      <c r="E5330" s="12">
        <v>90</v>
      </c>
      <c r="F5330" s="12">
        <v>0</v>
      </c>
      <c r="G5330" s="12">
        <v>0</v>
      </c>
      <c r="H5330" s="12">
        <v>0</v>
      </c>
      <c r="I5330" s="13" t="s">
        <v>239</v>
      </c>
      <c r="J5330" s="13" t="s">
        <v>239</v>
      </c>
      <c r="K5330" s="13" t="s">
        <v>239</v>
      </c>
      <c r="L5330" s="13" t="s">
        <v>239</v>
      </c>
      <c r="M5330" s="13" t="s">
        <v>239</v>
      </c>
      <c r="N5330" s="14" t="s">
        <v>239</v>
      </c>
      <c r="O5330" s="14" t="s">
        <v>239</v>
      </c>
      <c r="P5330" s="14" t="s">
        <v>239</v>
      </c>
      <c r="Q5330" s="14" t="s">
        <v>239</v>
      </c>
      <c r="R5330" s="14" t="s">
        <v>239</v>
      </c>
      <c r="S5330" s="14" t="s">
        <v>239</v>
      </c>
      <c r="T5330" s="14" t="s">
        <v>239</v>
      </c>
      <c r="U5330" s="14" t="s">
        <v>239</v>
      </c>
      <c r="V5330" s="14" t="s">
        <v>239</v>
      </c>
      <c r="W5330" s="14" t="s">
        <v>239</v>
      </c>
      <c r="X5330" s="14" t="s">
        <v>239</v>
      </c>
      <c r="Y5330" s="14" t="s">
        <v>239</v>
      </c>
      <c r="Z5330" s="14" t="s">
        <v>239</v>
      </c>
      <c r="AA5330" s="14" t="s">
        <v>239</v>
      </c>
      <c r="AB5330" s="14" t="s">
        <v>239</v>
      </c>
      <c r="AC5330" s="15" t="s">
        <v>239</v>
      </c>
      <c r="AD5330" s="48" t="s">
        <v>239</v>
      </c>
    </row>
    <row r="5331" spans="1:30">
      <c r="A5331" s="99"/>
      <c r="B5331" s="87" t="s">
        <v>403</v>
      </c>
      <c r="C5331" s="21" t="s">
        <v>239</v>
      </c>
      <c r="D5331" s="12">
        <v>0</v>
      </c>
      <c r="E5331" s="12">
        <v>0</v>
      </c>
      <c r="F5331" s="12">
        <v>90</v>
      </c>
      <c r="G5331" s="12">
        <v>0</v>
      </c>
      <c r="H5331" s="12">
        <v>0</v>
      </c>
      <c r="I5331" s="13" t="s">
        <v>239</v>
      </c>
      <c r="J5331" s="13" t="s">
        <v>239</v>
      </c>
      <c r="K5331" s="13" t="s">
        <v>239</v>
      </c>
      <c r="L5331" s="13" t="s">
        <v>239</v>
      </c>
      <c r="M5331" s="13" t="s">
        <v>239</v>
      </c>
      <c r="N5331" s="14" t="s">
        <v>239</v>
      </c>
      <c r="O5331" s="14" t="s">
        <v>239</v>
      </c>
      <c r="P5331" s="14" t="s">
        <v>239</v>
      </c>
      <c r="Q5331" s="14" t="s">
        <v>239</v>
      </c>
      <c r="R5331" s="14" t="s">
        <v>239</v>
      </c>
      <c r="S5331" s="14" t="s">
        <v>239</v>
      </c>
      <c r="T5331" s="14" t="s">
        <v>239</v>
      </c>
      <c r="U5331" s="14" t="s">
        <v>239</v>
      </c>
      <c r="V5331" s="14" t="s">
        <v>239</v>
      </c>
      <c r="W5331" s="14" t="s">
        <v>239</v>
      </c>
      <c r="X5331" s="14" t="s">
        <v>239</v>
      </c>
      <c r="Y5331" s="14" t="s">
        <v>239</v>
      </c>
      <c r="Z5331" s="14" t="s">
        <v>239</v>
      </c>
      <c r="AA5331" s="14" t="s">
        <v>239</v>
      </c>
      <c r="AB5331" s="14" t="s">
        <v>239</v>
      </c>
      <c r="AC5331" s="15" t="s">
        <v>239</v>
      </c>
      <c r="AD5331" s="48" t="s">
        <v>239</v>
      </c>
    </row>
    <row r="5332" spans="1:30">
      <c r="A5332" s="99"/>
      <c r="B5332" s="87" t="s">
        <v>404</v>
      </c>
      <c r="C5332" s="21" t="s">
        <v>239</v>
      </c>
      <c r="D5332" s="12">
        <v>0</v>
      </c>
      <c r="E5332" s="12">
        <v>0</v>
      </c>
      <c r="F5332" s="12">
        <v>0</v>
      </c>
      <c r="G5332" s="12">
        <v>0</v>
      </c>
      <c r="H5332" s="12">
        <v>90</v>
      </c>
      <c r="I5332" s="13" t="s">
        <v>239</v>
      </c>
      <c r="J5332" s="13" t="s">
        <v>239</v>
      </c>
      <c r="K5332" s="13" t="s">
        <v>239</v>
      </c>
      <c r="L5332" s="13" t="s">
        <v>239</v>
      </c>
      <c r="M5332" s="13" t="s">
        <v>239</v>
      </c>
      <c r="N5332" s="14" t="s">
        <v>239</v>
      </c>
      <c r="O5332" s="14" t="s">
        <v>239</v>
      </c>
      <c r="P5332" s="14" t="s">
        <v>239</v>
      </c>
      <c r="Q5332" s="14" t="s">
        <v>239</v>
      </c>
      <c r="R5332" s="14" t="s">
        <v>239</v>
      </c>
      <c r="S5332" s="14" t="s">
        <v>239</v>
      </c>
      <c r="T5332" s="14" t="s">
        <v>239</v>
      </c>
      <c r="U5332" s="14" t="s">
        <v>239</v>
      </c>
      <c r="V5332" s="14" t="s">
        <v>239</v>
      </c>
      <c r="W5332" s="14" t="s">
        <v>239</v>
      </c>
      <c r="X5332" s="14" t="s">
        <v>239</v>
      </c>
      <c r="Y5332" s="14" t="s">
        <v>239</v>
      </c>
      <c r="Z5332" s="14" t="s">
        <v>239</v>
      </c>
      <c r="AA5332" s="14" t="s">
        <v>239</v>
      </c>
      <c r="AB5332" s="14" t="s">
        <v>239</v>
      </c>
      <c r="AC5332" s="15" t="s">
        <v>239</v>
      </c>
      <c r="AD5332" s="48" t="s">
        <v>239</v>
      </c>
    </row>
    <row r="5333" spans="1:30">
      <c r="A5333" s="99"/>
      <c r="B5333" s="87" t="s">
        <v>405</v>
      </c>
      <c r="C5333" s="21" t="s">
        <v>239</v>
      </c>
      <c r="D5333" s="12">
        <v>100</v>
      </c>
      <c r="E5333" s="12">
        <v>0</v>
      </c>
      <c r="F5333" s="12">
        <v>0</v>
      </c>
      <c r="G5333" s="12">
        <v>0</v>
      </c>
      <c r="H5333" s="12">
        <v>0</v>
      </c>
      <c r="I5333" s="13" t="s">
        <v>239</v>
      </c>
      <c r="J5333" s="13" t="s">
        <v>239</v>
      </c>
      <c r="K5333" s="13" t="s">
        <v>239</v>
      </c>
      <c r="L5333" s="13" t="s">
        <v>239</v>
      </c>
      <c r="M5333" s="13" t="s">
        <v>239</v>
      </c>
      <c r="N5333" s="14" t="s">
        <v>239</v>
      </c>
      <c r="O5333" s="14" t="s">
        <v>239</v>
      </c>
      <c r="P5333" s="14" t="s">
        <v>239</v>
      </c>
      <c r="Q5333" s="14" t="s">
        <v>239</v>
      </c>
      <c r="R5333" s="14" t="s">
        <v>239</v>
      </c>
      <c r="S5333" s="14" t="s">
        <v>239</v>
      </c>
      <c r="T5333" s="14" t="s">
        <v>239</v>
      </c>
      <c r="U5333" s="14" t="s">
        <v>239</v>
      </c>
      <c r="V5333" s="14" t="s">
        <v>239</v>
      </c>
      <c r="W5333" s="14" t="s">
        <v>239</v>
      </c>
      <c r="X5333" s="14" t="s">
        <v>239</v>
      </c>
      <c r="Y5333" s="14" t="s">
        <v>239</v>
      </c>
      <c r="Z5333" s="14" t="s">
        <v>239</v>
      </c>
      <c r="AA5333" s="14" t="s">
        <v>239</v>
      </c>
      <c r="AB5333" s="14" t="s">
        <v>239</v>
      </c>
      <c r="AC5333" s="15" t="s">
        <v>239</v>
      </c>
      <c r="AD5333" s="48" t="s">
        <v>239</v>
      </c>
    </row>
    <row r="5334" spans="1:30">
      <c r="A5334" s="107"/>
      <c r="B5334" s="149" t="s">
        <v>406</v>
      </c>
      <c r="C5334" s="149"/>
      <c r="D5334" s="149"/>
      <c r="E5334" s="149"/>
      <c r="F5334" s="149"/>
      <c r="G5334" s="149"/>
      <c r="H5334" s="149"/>
      <c r="I5334" s="149"/>
      <c r="J5334" s="149"/>
      <c r="K5334" s="149"/>
      <c r="L5334" s="149"/>
      <c r="M5334" s="149"/>
      <c r="N5334" s="149"/>
      <c r="O5334" s="149"/>
      <c r="P5334" s="149"/>
      <c r="Q5334" s="149"/>
      <c r="R5334" s="149"/>
      <c r="S5334" s="149"/>
      <c r="T5334" s="149"/>
      <c r="U5334" s="149"/>
      <c r="V5334" s="149"/>
      <c r="W5334" s="149"/>
      <c r="X5334" s="149"/>
      <c r="Y5334" s="149"/>
      <c r="Z5334" s="149"/>
      <c r="AA5334" s="149"/>
      <c r="AB5334" s="149"/>
      <c r="AC5334" s="18"/>
      <c r="AD5334" s="18"/>
    </row>
    <row r="5335" spans="1:30">
      <c r="A5335" s="99"/>
      <c r="B5335" s="87" t="s">
        <v>407</v>
      </c>
      <c r="C5335" s="21" t="s">
        <v>239</v>
      </c>
      <c r="D5335" s="12">
        <v>50</v>
      </c>
      <c r="E5335" s="12">
        <v>0</v>
      </c>
      <c r="F5335" s="12">
        <v>0</v>
      </c>
      <c r="G5335" s="12">
        <v>0</v>
      </c>
      <c r="H5335" s="12">
        <v>0</v>
      </c>
      <c r="I5335" s="13" t="s">
        <v>239</v>
      </c>
      <c r="J5335" s="13" t="s">
        <v>239</v>
      </c>
      <c r="K5335" s="13" t="s">
        <v>239</v>
      </c>
      <c r="L5335" s="13" t="s">
        <v>239</v>
      </c>
      <c r="M5335" s="13" t="s">
        <v>239</v>
      </c>
      <c r="N5335" s="14" t="s">
        <v>239</v>
      </c>
      <c r="O5335" s="14" t="s">
        <v>239</v>
      </c>
      <c r="P5335" s="14" t="s">
        <v>239</v>
      </c>
      <c r="Q5335" s="14" t="s">
        <v>239</v>
      </c>
      <c r="R5335" s="14" t="s">
        <v>239</v>
      </c>
      <c r="S5335" s="14" t="s">
        <v>239</v>
      </c>
      <c r="T5335" s="14" t="s">
        <v>239</v>
      </c>
      <c r="U5335" s="14" t="s">
        <v>239</v>
      </c>
      <c r="V5335" s="14" t="s">
        <v>239</v>
      </c>
      <c r="W5335" s="14" t="s">
        <v>239</v>
      </c>
      <c r="X5335" s="14" t="s">
        <v>239</v>
      </c>
      <c r="Y5335" s="14" t="s">
        <v>239</v>
      </c>
      <c r="Z5335" s="14" t="s">
        <v>239</v>
      </c>
      <c r="AA5335" s="14" t="s">
        <v>239</v>
      </c>
      <c r="AB5335" s="14" t="s">
        <v>239</v>
      </c>
      <c r="AC5335" s="15" t="s">
        <v>239</v>
      </c>
      <c r="AD5335" s="48" t="s">
        <v>239</v>
      </c>
    </row>
    <row r="5336" spans="1:30">
      <c r="A5336" s="99"/>
      <c r="B5336" s="87" t="s">
        <v>408</v>
      </c>
      <c r="C5336" s="21" t="s">
        <v>239</v>
      </c>
      <c r="D5336" s="12">
        <v>70</v>
      </c>
      <c r="E5336" s="12">
        <v>0</v>
      </c>
      <c r="F5336" s="12">
        <v>0</v>
      </c>
      <c r="G5336" s="12">
        <v>0</v>
      </c>
      <c r="H5336" s="12">
        <v>0</v>
      </c>
      <c r="I5336" s="13" t="s">
        <v>239</v>
      </c>
      <c r="J5336" s="13" t="s">
        <v>239</v>
      </c>
      <c r="K5336" s="13" t="s">
        <v>239</v>
      </c>
      <c r="L5336" s="13" t="s">
        <v>239</v>
      </c>
      <c r="M5336" s="13" t="s">
        <v>239</v>
      </c>
      <c r="N5336" s="14" t="s">
        <v>239</v>
      </c>
      <c r="O5336" s="14" t="s">
        <v>239</v>
      </c>
      <c r="P5336" s="14" t="s">
        <v>239</v>
      </c>
      <c r="Q5336" s="14" t="s">
        <v>239</v>
      </c>
      <c r="R5336" s="14" t="s">
        <v>239</v>
      </c>
      <c r="S5336" s="14" t="s">
        <v>239</v>
      </c>
      <c r="T5336" s="14" t="s">
        <v>239</v>
      </c>
      <c r="U5336" s="14" t="s">
        <v>239</v>
      </c>
      <c r="V5336" s="14" t="s">
        <v>239</v>
      </c>
      <c r="W5336" s="14" t="s">
        <v>239</v>
      </c>
      <c r="X5336" s="14" t="s">
        <v>239</v>
      </c>
      <c r="Y5336" s="14" t="s">
        <v>239</v>
      </c>
      <c r="Z5336" s="14" t="s">
        <v>239</v>
      </c>
      <c r="AA5336" s="14" t="s">
        <v>239</v>
      </c>
      <c r="AB5336" s="14" t="s">
        <v>239</v>
      </c>
      <c r="AC5336" s="15" t="s">
        <v>239</v>
      </c>
      <c r="AD5336" s="48" t="s">
        <v>239</v>
      </c>
    </row>
    <row r="5337" spans="1:30">
      <c r="A5337" s="99"/>
      <c r="B5337" s="87" t="s">
        <v>409</v>
      </c>
      <c r="C5337" s="21" t="s">
        <v>239</v>
      </c>
      <c r="D5337" s="12">
        <v>80</v>
      </c>
      <c r="E5337" s="12">
        <v>0</v>
      </c>
      <c r="F5337" s="12">
        <v>0</v>
      </c>
      <c r="G5337" s="12">
        <v>0</v>
      </c>
      <c r="H5337" s="12">
        <v>0</v>
      </c>
      <c r="I5337" s="13" t="s">
        <v>239</v>
      </c>
      <c r="J5337" s="13" t="s">
        <v>239</v>
      </c>
      <c r="K5337" s="13" t="s">
        <v>239</v>
      </c>
      <c r="L5337" s="13" t="s">
        <v>239</v>
      </c>
      <c r="M5337" s="13" t="s">
        <v>239</v>
      </c>
      <c r="N5337" s="14" t="s">
        <v>239</v>
      </c>
      <c r="O5337" s="14" t="s">
        <v>239</v>
      </c>
      <c r="P5337" s="14" t="s">
        <v>239</v>
      </c>
      <c r="Q5337" s="14" t="s">
        <v>239</v>
      </c>
      <c r="R5337" s="14" t="s">
        <v>239</v>
      </c>
      <c r="S5337" s="14" t="s">
        <v>239</v>
      </c>
      <c r="T5337" s="14" t="s">
        <v>239</v>
      </c>
      <c r="U5337" s="14" t="s">
        <v>239</v>
      </c>
      <c r="V5337" s="14" t="s">
        <v>239</v>
      </c>
      <c r="W5337" s="14" t="s">
        <v>239</v>
      </c>
      <c r="X5337" s="14" t="s">
        <v>239</v>
      </c>
      <c r="Y5337" s="14" t="s">
        <v>239</v>
      </c>
      <c r="Z5337" s="14" t="s">
        <v>239</v>
      </c>
      <c r="AA5337" s="14" t="s">
        <v>239</v>
      </c>
      <c r="AB5337" s="14" t="s">
        <v>239</v>
      </c>
      <c r="AC5337" s="15" t="s">
        <v>239</v>
      </c>
      <c r="AD5337" s="48" t="s">
        <v>239</v>
      </c>
    </row>
    <row r="5338" spans="1:30">
      <c r="A5338" s="99"/>
      <c r="B5338" s="87" t="s">
        <v>410</v>
      </c>
      <c r="C5338" s="21" t="s">
        <v>239</v>
      </c>
      <c r="D5338" s="12">
        <v>90</v>
      </c>
      <c r="E5338" s="12">
        <v>0</v>
      </c>
      <c r="F5338" s="12">
        <v>0</v>
      </c>
      <c r="G5338" s="12">
        <v>0</v>
      </c>
      <c r="H5338" s="12">
        <v>0</v>
      </c>
      <c r="I5338" s="13" t="s">
        <v>239</v>
      </c>
      <c r="J5338" s="13" t="s">
        <v>239</v>
      </c>
      <c r="K5338" s="13" t="s">
        <v>239</v>
      </c>
      <c r="L5338" s="13" t="s">
        <v>239</v>
      </c>
      <c r="M5338" s="13" t="s">
        <v>239</v>
      </c>
      <c r="N5338" s="14" t="s">
        <v>239</v>
      </c>
      <c r="O5338" s="14" t="s">
        <v>239</v>
      </c>
      <c r="P5338" s="14" t="s">
        <v>239</v>
      </c>
      <c r="Q5338" s="14" t="s">
        <v>239</v>
      </c>
      <c r="R5338" s="14" t="s">
        <v>239</v>
      </c>
      <c r="S5338" s="14" t="s">
        <v>239</v>
      </c>
      <c r="T5338" s="14" t="s">
        <v>239</v>
      </c>
      <c r="U5338" s="14" t="s">
        <v>239</v>
      </c>
      <c r="V5338" s="14" t="s">
        <v>239</v>
      </c>
      <c r="W5338" s="14" t="s">
        <v>239</v>
      </c>
      <c r="X5338" s="14" t="s">
        <v>239</v>
      </c>
      <c r="Y5338" s="14" t="s">
        <v>239</v>
      </c>
      <c r="Z5338" s="14" t="s">
        <v>239</v>
      </c>
      <c r="AA5338" s="14" t="s">
        <v>239</v>
      </c>
      <c r="AB5338" s="14" t="s">
        <v>239</v>
      </c>
      <c r="AC5338" s="15" t="s">
        <v>239</v>
      </c>
      <c r="AD5338" s="48" t="s">
        <v>239</v>
      </c>
    </row>
    <row r="5339" spans="1:30">
      <c r="A5339" s="99"/>
      <c r="B5339" s="87" t="s">
        <v>411</v>
      </c>
      <c r="C5339" s="21" t="s">
        <v>239</v>
      </c>
      <c r="D5339" s="12">
        <v>30</v>
      </c>
      <c r="E5339" s="12">
        <v>0</v>
      </c>
      <c r="F5339" s="12">
        <v>0</v>
      </c>
      <c r="G5339" s="12">
        <v>0</v>
      </c>
      <c r="H5339" s="12">
        <v>0</v>
      </c>
      <c r="I5339" s="13" t="s">
        <v>239</v>
      </c>
      <c r="J5339" s="13" t="s">
        <v>239</v>
      </c>
      <c r="K5339" s="13" t="s">
        <v>239</v>
      </c>
      <c r="L5339" s="13" t="s">
        <v>239</v>
      </c>
      <c r="M5339" s="13" t="s">
        <v>239</v>
      </c>
      <c r="N5339" s="14" t="s">
        <v>239</v>
      </c>
      <c r="O5339" s="14" t="s">
        <v>239</v>
      </c>
      <c r="P5339" s="14" t="s">
        <v>239</v>
      </c>
      <c r="Q5339" s="14" t="s">
        <v>239</v>
      </c>
      <c r="R5339" s="14" t="s">
        <v>239</v>
      </c>
      <c r="S5339" s="14" t="s">
        <v>239</v>
      </c>
      <c r="T5339" s="14" t="s">
        <v>239</v>
      </c>
      <c r="U5339" s="14" t="s">
        <v>239</v>
      </c>
      <c r="V5339" s="14" t="s">
        <v>239</v>
      </c>
      <c r="W5339" s="14" t="s">
        <v>239</v>
      </c>
      <c r="X5339" s="14" t="s">
        <v>239</v>
      </c>
      <c r="Y5339" s="14" t="s">
        <v>239</v>
      </c>
      <c r="Z5339" s="14" t="s">
        <v>239</v>
      </c>
      <c r="AA5339" s="14" t="s">
        <v>239</v>
      </c>
      <c r="AB5339" s="14" t="s">
        <v>239</v>
      </c>
      <c r="AC5339" s="15" t="s">
        <v>239</v>
      </c>
      <c r="AD5339" s="48" t="s">
        <v>239</v>
      </c>
    </row>
    <row r="5340" spans="1:30">
      <c r="A5340" s="99"/>
      <c r="B5340" s="87" t="s">
        <v>412</v>
      </c>
      <c r="C5340" s="21" t="s">
        <v>239</v>
      </c>
      <c r="D5340" s="12">
        <v>0</v>
      </c>
      <c r="E5340" s="12">
        <v>90</v>
      </c>
      <c r="F5340" s="12">
        <v>0</v>
      </c>
      <c r="G5340" s="12">
        <v>0</v>
      </c>
      <c r="H5340" s="12">
        <v>0</v>
      </c>
      <c r="I5340" s="13" t="s">
        <v>239</v>
      </c>
      <c r="J5340" s="13" t="s">
        <v>239</v>
      </c>
      <c r="K5340" s="13" t="s">
        <v>239</v>
      </c>
      <c r="L5340" s="13" t="s">
        <v>239</v>
      </c>
      <c r="M5340" s="13" t="s">
        <v>239</v>
      </c>
      <c r="N5340" s="14" t="s">
        <v>239</v>
      </c>
      <c r="O5340" s="14" t="s">
        <v>239</v>
      </c>
      <c r="P5340" s="14" t="s">
        <v>239</v>
      </c>
      <c r="Q5340" s="14" t="s">
        <v>239</v>
      </c>
      <c r="R5340" s="14" t="s">
        <v>239</v>
      </c>
      <c r="S5340" s="14" t="s">
        <v>239</v>
      </c>
      <c r="T5340" s="14" t="s">
        <v>239</v>
      </c>
      <c r="U5340" s="14" t="s">
        <v>239</v>
      </c>
      <c r="V5340" s="14" t="s">
        <v>239</v>
      </c>
      <c r="W5340" s="14" t="s">
        <v>239</v>
      </c>
      <c r="X5340" s="14" t="s">
        <v>239</v>
      </c>
      <c r="Y5340" s="14" t="s">
        <v>239</v>
      </c>
      <c r="Z5340" s="14" t="s">
        <v>239</v>
      </c>
      <c r="AA5340" s="14" t="s">
        <v>239</v>
      </c>
      <c r="AB5340" s="14" t="s">
        <v>239</v>
      </c>
      <c r="AC5340" s="15" t="s">
        <v>239</v>
      </c>
      <c r="AD5340" s="48" t="s">
        <v>239</v>
      </c>
    </row>
    <row r="5341" spans="1:30">
      <c r="A5341" s="99"/>
      <c r="B5341" s="87" t="s">
        <v>413</v>
      </c>
      <c r="C5341" s="21" t="s">
        <v>239</v>
      </c>
      <c r="D5341" s="12">
        <v>0</v>
      </c>
      <c r="E5341" s="12">
        <v>90</v>
      </c>
      <c r="F5341" s="12">
        <v>0</v>
      </c>
      <c r="G5341" s="12">
        <v>0</v>
      </c>
      <c r="H5341" s="12">
        <v>0</v>
      </c>
      <c r="I5341" s="13" t="s">
        <v>239</v>
      </c>
      <c r="J5341" s="13" t="s">
        <v>239</v>
      </c>
      <c r="K5341" s="13" t="s">
        <v>239</v>
      </c>
      <c r="L5341" s="13" t="s">
        <v>239</v>
      </c>
      <c r="M5341" s="13" t="s">
        <v>239</v>
      </c>
      <c r="N5341" s="14" t="s">
        <v>239</v>
      </c>
      <c r="O5341" s="14" t="s">
        <v>239</v>
      </c>
      <c r="P5341" s="14" t="s">
        <v>239</v>
      </c>
      <c r="Q5341" s="14" t="s">
        <v>239</v>
      </c>
      <c r="R5341" s="14" t="s">
        <v>239</v>
      </c>
      <c r="S5341" s="14" t="s">
        <v>239</v>
      </c>
      <c r="T5341" s="14" t="s">
        <v>239</v>
      </c>
      <c r="U5341" s="14" t="s">
        <v>239</v>
      </c>
      <c r="V5341" s="14" t="s">
        <v>239</v>
      </c>
      <c r="W5341" s="14" t="s">
        <v>239</v>
      </c>
      <c r="X5341" s="14" t="s">
        <v>239</v>
      </c>
      <c r="Y5341" s="14" t="s">
        <v>239</v>
      </c>
      <c r="Z5341" s="14" t="s">
        <v>239</v>
      </c>
      <c r="AA5341" s="14" t="s">
        <v>239</v>
      </c>
      <c r="AB5341" s="14" t="s">
        <v>239</v>
      </c>
      <c r="AC5341" s="15" t="s">
        <v>239</v>
      </c>
      <c r="AD5341" s="48" t="s">
        <v>239</v>
      </c>
    </row>
    <row r="5342" spans="1:30">
      <c r="A5342" s="99"/>
      <c r="B5342" s="87" t="s">
        <v>414</v>
      </c>
      <c r="C5342" s="21" t="s">
        <v>239</v>
      </c>
      <c r="D5342" s="12">
        <v>0</v>
      </c>
      <c r="E5342" s="12">
        <v>0</v>
      </c>
      <c r="F5342" s="12">
        <v>90</v>
      </c>
      <c r="G5342" s="12">
        <v>0</v>
      </c>
      <c r="H5342" s="12">
        <v>0</v>
      </c>
      <c r="I5342" s="13" t="s">
        <v>239</v>
      </c>
      <c r="J5342" s="13" t="s">
        <v>239</v>
      </c>
      <c r="K5342" s="13" t="s">
        <v>239</v>
      </c>
      <c r="L5342" s="13" t="s">
        <v>239</v>
      </c>
      <c r="M5342" s="13" t="s">
        <v>239</v>
      </c>
      <c r="N5342" s="14" t="s">
        <v>239</v>
      </c>
      <c r="O5342" s="14" t="s">
        <v>239</v>
      </c>
      <c r="P5342" s="14" t="s">
        <v>239</v>
      </c>
      <c r="Q5342" s="14" t="s">
        <v>239</v>
      </c>
      <c r="R5342" s="14" t="s">
        <v>239</v>
      </c>
      <c r="S5342" s="14" t="s">
        <v>239</v>
      </c>
      <c r="T5342" s="14" t="s">
        <v>239</v>
      </c>
      <c r="U5342" s="14" t="s">
        <v>239</v>
      </c>
      <c r="V5342" s="14" t="s">
        <v>239</v>
      </c>
      <c r="W5342" s="14" t="s">
        <v>239</v>
      </c>
      <c r="X5342" s="14" t="s">
        <v>239</v>
      </c>
      <c r="Y5342" s="14" t="s">
        <v>239</v>
      </c>
      <c r="Z5342" s="14" t="s">
        <v>239</v>
      </c>
      <c r="AA5342" s="14" t="s">
        <v>239</v>
      </c>
      <c r="AB5342" s="14" t="s">
        <v>239</v>
      </c>
      <c r="AC5342" s="15" t="s">
        <v>239</v>
      </c>
      <c r="AD5342" s="48" t="s">
        <v>239</v>
      </c>
    </row>
    <row r="5343" spans="1:30">
      <c r="A5343" s="99"/>
      <c r="B5343" s="87" t="s">
        <v>415</v>
      </c>
      <c r="C5343" s="21" t="s">
        <v>239</v>
      </c>
      <c r="D5343" s="12">
        <v>0</v>
      </c>
      <c r="E5343" s="12">
        <v>0</v>
      </c>
      <c r="F5343" s="12">
        <v>0</v>
      </c>
      <c r="G5343" s="12">
        <v>90</v>
      </c>
      <c r="H5343" s="12">
        <v>0</v>
      </c>
      <c r="I5343" s="13" t="s">
        <v>239</v>
      </c>
      <c r="J5343" s="13" t="s">
        <v>239</v>
      </c>
      <c r="K5343" s="13" t="s">
        <v>239</v>
      </c>
      <c r="L5343" s="13" t="s">
        <v>239</v>
      </c>
      <c r="M5343" s="13" t="s">
        <v>239</v>
      </c>
      <c r="N5343" s="14" t="s">
        <v>239</v>
      </c>
      <c r="O5343" s="14" t="s">
        <v>239</v>
      </c>
      <c r="P5343" s="14" t="s">
        <v>239</v>
      </c>
      <c r="Q5343" s="14" t="s">
        <v>239</v>
      </c>
      <c r="R5343" s="14" t="s">
        <v>239</v>
      </c>
      <c r="S5343" s="14" t="s">
        <v>239</v>
      </c>
      <c r="T5343" s="14" t="s">
        <v>239</v>
      </c>
      <c r="U5343" s="14" t="s">
        <v>239</v>
      </c>
      <c r="V5343" s="14" t="s">
        <v>239</v>
      </c>
      <c r="W5343" s="14" t="s">
        <v>239</v>
      </c>
      <c r="X5343" s="14" t="s">
        <v>239</v>
      </c>
      <c r="Y5343" s="14" t="s">
        <v>239</v>
      </c>
      <c r="Z5343" s="14" t="s">
        <v>239</v>
      </c>
      <c r="AA5343" s="14" t="s">
        <v>239</v>
      </c>
      <c r="AB5343" s="14" t="s">
        <v>239</v>
      </c>
      <c r="AC5343" s="15" t="s">
        <v>239</v>
      </c>
      <c r="AD5343" s="48" t="s">
        <v>239</v>
      </c>
    </row>
    <row r="5344" spans="1:30">
      <c r="A5344" s="99"/>
      <c r="B5344" s="87" t="s">
        <v>416</v>
      </c>
      <c r="C5344" s="21" t="s">
        <v>239</v>
      </c>
      <c r="D5344" s="12">
        <v>0</v>
      </c>
      <c r="E5344" s="12">
        <v>0</v>
      </c>
      <c r="F5344" s="12">
        <v>0</v>
      </c>
      <c r="G5344" s="12">
        <v>0</v>
      </c>
      <c r="H5344" s="12">
        <v>90</v>
      </c>
      <c r="I5344" s="13" t="s">
        <v>239</v>
      </c>
      <c r="J5344" s="13" t="s">
        <v>239</v>
      </c>
      <c r="K5344" s="13" t="s">
        <v>239</v>
      </c>
      <c r="L5344" s="13" t="s">
        <v>239</v>
      </c>
      <c r="M5344" s="13" t="s">
        <v>239</v>
      </c>
      <c r="N5344" s="14" t="s">
        <v>239</v>
      </c>
      <c r="O5344" s="14" t="s">
        <v>239</v>
      </c>
      <c r="P5344" s="14" t="s">
        <v>239</v>
      </c>
      <c r="Q5344" s="14" t="s">
        <v>239</v>
      </c>
      <c r="R5344" s="14" t="s">
        <v>239</v>
      </c>
      <c r="S5344" s="14" t="s">
        <v>239</v>
      </c>
      <c r="T5344" s="14" t="s">
        <v>239</v>
      </c>
      <c r="U5344" s="14" t="s">
        <v>239</v>
      </c>
      <c r="V5344" s="14" t="s">
        <v>239</v>
      </c>
      <c r="W5344" s="14" t="s">
        <v>239</v>
      </c>
      <c r="X5344" s="14" t="s">
        <v>239</v>
      </c>
      <c r="Y5344" s="14" t="s">
        <v>239</v>
      </c>
      <c r="Z5344" s="14" t="s">
        <v>239</v>
      </c>
      <c r="AA5344" s="14" t="s">
        <v>239</v>
      </c>
      <c r="AB5344" s="14" t="s">
        <v>239</v>
      </c>
      <c r="AC5344" s="15" t="s">
        <v>239</v>
      </c>
      <c r="AD5344" s="48" t="s">
        <v>239</v>
      </c>
    </row>
    <row r="5345" spans="1:30">
      <c r="A5345" s="99"/>
      <c r="B5345" s="87" t="s">
        <v>417</v>
      </c>
      <c r="C5345" s="21" t="s">
        <v>239</v>
      </c>
      <c r="D5345" s="12">
        <v>30</v>
      </c>
      <c r="E5345" s="12">
        <v>0</v>
      </c>
      <c r="F5345" s="12">
        <v>0</v>
      </c>
      <c r="G5345" s="12">
        <v>0</v>
      </c>
      <c r="H5345" s="12">
        <v>0</v>
      </c>
      <c r="I5345" s="13" t="s">
        <v>239</v>
      </c>
      <c r="J5345" s="13" t="s">
        <v>239</v>
      </c>
      <c r="K5345" s="13" t="s">
        <v>239</v>
      </c>
      <c r="L5345" s="13" t="s">
        <v>239</v>
      </c>
      <c r="M5345" s="13" t="s">
        <v>239</v>
      </c>
      <c r="N5345" s="14" t="s">
        <v>239</v>
      </c>
      <c r="O5345" s="14" t="s">
        <v>239</v>
      </c>
      <c r="P5345" s="14" t="s">
        <v>239</v>
      </c>
      <c r="Q5345" s="14" t="s">
        <v>239</v>
      </c>
      <c r="R5345" s="14" t="s">
        <v>239</v>
      </c>
      <c r="S5345" s="14" t="s">
        <v>239</v>
      </c>
      <c r="T5345" s="14" t="s">
        <v>239</v>
      </c>
      <c r="U5345" s="14" t="s">
        <v>239</v>
      </c>
      <c r="V5345" s="14" t="s">
        <v>239</v>
      </c>
      <c r="W5345" s="14" t="s">
        <v>239</v>
      </c>
      <c r="X5345" s="14" t="s">
        <v>239</v>
      </c>
      <c r="Y5345" s="14" t="s">
        <v>239</v>
      </c>
      <c r="Z5345" s="14" t="s">
        <v>239</v>
      </c>
      <c r="AA5345" s="14" t="s">
        <v>239</v>
      </c>
      <c r="AB5345" s="14" t="s">
        <v>239</v>
      </c>
      <c r="AC5345" s="15" t="s">
        <v>239</v>
      </c>
      <c r="AD5345" s="48" t="s">
        <v>239</v>
      </c>
    </row>
    <row r="5346" spans="1:30">
      <c r="A5346" s="99"/>
      <c r="B5346" s="87" t="s">
        <v>418</v>
      </c>
      <c r="C5346" s="21" t="s">
        <v>239</v>
      </c>
      <c r="D5346" s="12">
        <v>30</v>
      </c>
      <c r="E5346" s="12">
        <v>0</v>
      </c>
      <c r="F5346" s="12">
        <v>0</v>
      </c>
      <c r="G5346" s="12">
        <v>0</v>
      </c>
      <c r="H5346" s="12">
        <v>0</v>
      </c>
      <c r="I5346" s="13" t="s">
        <v>239</v>
      </c>
      <c r="J5346" s="13" t="s">
        <v>239</v>
      </c>
      <c r="K5346" s="13" t="s">
        <v>239</v>
      </c>
      <c r="L5346" s="13" t="s">
        <v>239</v>
      </c>
      <c r="M5346" s="13" t="s">
        <v>239</v>
      </c>
      <c r="N5346" s="14" t="s">
        <v>239</v>
      </c>
      <c r="O5346" s="14" t="s">
        <v>239</v>
      </c>
      <c r="P5346" s="14" t="s">
        <v>239</v>
      </c>
      <c r="Q5346" s="14" t="s">
        <v>239</v>
      </c>
      <c r="R5346" s="14" t="s">
        <v>239</v>
      </c>
      <c r="S5346" s="14" t="s">
        <v>239</v>
      </c>
      <c r="T5346" s="14" t="s">
        <v>239</v>
      </c>
      <c r="U5346" s="14" t="s">
        <v>239</v>
      </c>
      <c r="V5346" s="14" t="s">
        <v>239</v>
      </c>
      <c r="W5346" s="14" t="s">
        <v>239</v>
      </c>
      <c r="X5346" s="14" t="s">
        <v>239</v>
      </c>
      <c r="Y5346" s="14" t="s">
        <v>239</v>
      </c>
      <c r="Z5346" s="14" t="s">
        <v>239</v>
      </c>
      <c r="AA5346" s="14" t="s">
        <v>239</v>
      </c>
      <c r="AB5346" s="14" t="s">
        <v>239</v>
      </c>
      <c r="AC5346" s="15" t="s">
        <v>239</v>
      </c>
      <c r="AD5346" s="48" t="s">
        <v>239</v>
      </c>
    </row>
    <row r="5347" spans="1:30">
      <c r="A5347" s="100"/>
      <c r="B5347" s="87" t="s">
        <v>419</v>
      </c>
      <c r="C5347" s="21" t="s">
        <v>239</v>
      </c>
      <c r="D5347" s="12">
        <v>100</v>
      </c>
      <c r="E5347" s="12">
        <v>0</v>
      </c>
      <c r="F5347" s="12">
        <v>0</v>
      </c>
      <c r="G5347" s="12">
        <v>0</v>
      </c>
      <c r="H5347" s="12">
        <v>0</v>
      </c>
      <c r="I5347" s="13" t="s">
        <v>239</v>
      </c>
      <c r="J5347" s="13" t="s">
        <v>239</v>
      </c>
      <c r="K5347" s="13" t="s">
        <v>239</v>
      </c>
      <c r="L5347" s="13" t="s">
        <v>239</v>
      </c>
      <c r="M5347" s="13" t="s">
        <v>239</v>
      </c>
      <c r="N5347" s="14" t="s">
        <v>239</v>
      </c>
      <c r="O5347" s="14" t="s">
        <v>239</v>
      </c>
      <c r="P5347" s="14" t="s">
        <v>239</v>
      </c>
      <c r="Q5347" s="14" t="s">
        <v>239</v>
      </c>
      <c r="R5347" s="14" t="s">
        <v>239</v>
      </c>
      <c r="S5347" s="14" t="s">
        <v>239</v>
      </c>
      <c r="T5347" s="14" t="s">
        <v>239</v>
      </c>
      <c r="U5347" s="14" t="s">
        <v>239</v>
      </c>
      <c r="V5347" s="14" t="s">
        <v>239</v>
      </c>
      <c r="W5347" s="14" t="s">
        <v>239</v>
      </c>
      <c r="X5347" s="14" t="s">
        <v>239</v>
      </c>
      <c r="Y5347" s="14" t="s">
        <v>239</v>
      </c>
      <c r="Z5347" s="14" t="s">
        <v>239</v>
      </c>
      <c r="AA5347" s="14" t="s">
        <v>239</v>
      </c>
      <c r="AB5347" s="14" t="s">
        <v>239</v>
      </c>
      <c r="AC5347" s="15" t="s">
        <v>239</v>
      </c>
      <c r="AD5347" s="48" t="s">
        <v>239</v>
      </c>
    </row>
    <row r="5348" spans="1:30">
      <c r="A5348" s="2"/>
    </row>
    <row r="5349" spans="1:30">
      <c r="A5349" s="2"/>
    </row>
    <row r="5350" spans="1:30">
      <c r="A5350" s="2"/>
    </row>
    <row r="5351" spans="1:30">
      <c r="A5351" s="2"/>
    </row>
    <row r="5352" spans="1:30">
      <c r="A5352" s="2"/>
    </row>
    <row r="5353" spans="1:30">
      <c r="A5353" s="2"/>
    </row>
    <row r="5354" spans="1:30">
      <c r="A5354" s="2"/>
    </row>
    <row r="5355" spans="1:30">
      <c r="A5355" s="2"/>
    </row>
    <row r="5356" spans="1:30">
      <c r="A5356" s="2"/>
    </row>
    <row r="5357" spans="1:30">
      <c r="A5357" s="2"/>
    </row>
    <row r="5358" spans="1:30">
      <c r="A5358" s="2"/>
    </row>
    <row r="5359" spans="1:30">
      <c r="A5359" s="2"/>
    </row>
    <row r="5360" spans="1:30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2627:AB2627"/>
    <mergeCell ref="B2824:AB2824"/>
    <mergeCell ref="B787:AB787"/>
    <mergeCell ref="B320:AB320"/>
    <mergeCell ref="D18:H18"/>
    <mergeCell ref="I18:M18"/>
    <mergeCell ref="N18:AB18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5334:AB5334"/>
    <mergeCell ref="B1931:AB1931"/>
    <mergeCell ref="B2430:AB2430"/>
    <mergeCell ref="B3156:AB3156"/>
    <mergeCell ref="B3985:AB3985"/>
    <mergeCell ref="B3954:AB3954"/>
    <mergeCell ref="B5072:AB5072"/>
    <mergeCell ref="B5115:AB5115"/>
    <mergeCell ref="B5221:AB5221"/>
    <mergeCell ref="B5251:AB5251"/>
    <mergeCell ref="B5277:AB5277"/>
    <mergeCell ref="B4588:AB4588"/>
    <mergeCell ref="B4709:AB4709"/>
    <mergeCell ref="B5293:AB5293"/>
    <mergeCell ref="B5311:AB5311"/>
    <mergeCell ref="B5324:AB5324"/>
    <mergeCell ref="B4785:AB4785"/>
    <mergeCell ref="B4998:AB4998"/>
    <mergeCell ref="B5053:AB5053"/>
    <mergeCell ref="B5117:AB5117"/>
    <mergeCell ref="B4936:AB4936"/>
    <mergeCell ref="B4967:AB4967"/>
    <mergeCell ref="B5238:AB5238"/>
    <mergeCell ref="B5270:AB5270"/>
    <mergeCell ref="B5288:AB5288"/>
    <mergeCell ref="B5306:AB5306"/>
    <mergeCell ref="B5200:AB5200"/>
  </mergeCells>
  <conditionalFormatting sqref="AD5312:AD5323 AD5325:AD5333 AD5335:AD5347 AD5054:AD5071 AD5116 AD5118:AD5199 AD5073:AD5114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4999:AD5052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4997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20" priority="4" operator="greaterThan">
      <formula>0.01</formula>
    </cfRule>
    <cfRule type="cellIs" dxfId="19" priority="5" operator="lessThan">
      <formula>0</formula>
    </cfRule>
    <cfRule type="cellIs" dxfId="18" priority="6" operator="greaterThan">
      <formula>1</formula>
    </cfRule>
  </conditionalFormatting>
  <conditionalFormatting sqref="Q98">
    <cfRule type="cellIs" dxfId="17" priority="1" operator="greaterThan">
      <formula>0.01</formula>
    </cfRule>
    <cfRule type="cellIs" dxfId="16" priority="2" operator="lessThan">
      <formula>0</formula>
    </cfRule>
    <cfRule type="cellIs" dxfId="15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2020-08-20T22:50:50Z</dcterms:modified>
</cp:coreProperties>
</file>