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AD3814" i="10"/>
  <c r="AC3814"/>
  <c r="AC3805"/>
  <c r="AD3805" s="1"/>
  <c r="AC3804"/>
  <c r="AD3804" s="1"/>
  <c r="AC3803"/>
  <c r="AD3803" s="1"/>
  <c r="AD3802"/>
  <c r="AC3802"/>
  <c r="AC3800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3806" l="1"/>
  <c r="AD3806" s="1"/>
  <c r="AC3807"/>
  <c r="AD3807" s="1"/>
  <c r="AC3812"/>
  <c r="AD3812" s="1"/>
  <c r="AB3857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AC3813" s="1"/>
  <c r="AD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AC3808" s="1"/>
  <c r="AD3808" s="1"/>
  <c r="T3809"/>
  <c r="Y3809" s="1"/>
  <c r="S3810"/>
  <c r="X3810" s="1"/>
  <c r="AC3810" s="1"/>
  <c r="AD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AC3801" s="1"/>
  <c r="AD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09" l="1"/>
  <c r="AD3809" s="1"/>
  <c r="AC3811"/>
  <c r="AD3811" s="1"/>
  <c r="AC3852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73"/>
  <c r="AC3817"/>
  <c r="AD3817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681"/>
  <c r="AD3681" s="1"/>
  <c r="AC3728"/>
  <c r="AD3728" s="1"/>
  <c r="AC3752"/>
  <c r="AD3752" s="1"/>
  <c r="AC3771"/>
  <c r="AC3727"/>
  <c r="AD3727" s="1"/>
  <c r="AC3828"/>
  <c r="AD3828" s="1"/>
  <c r="AC3711"/>
  <c r="AC3712"/>
  <c r="AC3772"/>
  <c r="AC3737"/>
  <c r="AD3737" s="1"/>
  <c r="AC3847"/>
  <c r="AC3835"/>
  <c r="AD3835" s="1"/>
  <c r="AC3751"/>
  <c r="AD3751" s="1"/>
  <c r="AC3836"/>
  <c r="AD3836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700"/>
  <c r="AD3700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<sst xmlns="http://schemas.openxmlformats.org/spreadsheetml/2006/main" count="13588" uniqueCount="1021">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</sst>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3775" activePane="bottomLeft" state="frozen"/>
      <selection pane="bottomLeft" activeCell="I3801" sqref="I380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 t="shared" si="38"/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319.2</v>
      </c>
      <c r="Y255" s="14">
        <f t="shared" si="39"/>
        <v>0</v>
      </c>
      <c r="Z255" s="14">
        <f t="shared" si="40"/>
        <v>336</v>
      </c>
      <c r="AA255" s="14">
        <f t="shared" si="41"/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587.25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567</v>
      </c>
      <c r="AA267" s="14">
        <f t="shared" si="90"/>
        <v>0</v>
      </c>
      <c r="AB267" s="14">
        <f t="shared" si="92"/>
        <v>0</v>
      </c>
      <c r="AC267" s="15">
        <f t="shared" si="91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567</v>
      </c>
      <c r="AB268" s="14">
        <f t="shared" si="92"/>
        <v>0</v>
      </c>
      <c r="AC268" s="15">
        <f t="shared" si="91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567</v>
      </c>
      <c r="AC269" s="15">
        <f t="shared" si="91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315</v>
      </c>
      <c r="Y270" s="14">
        <f t="shared" si="88"/>
        <v>336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663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663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448.5</v>
      </c>
      <c r="AC329" s="15">
        <f t="shared" si="115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8" t="s">
        <v>21</v>
      </c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684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729.59999999999991</v>
      </c>
      <c r="AA508" s="14">
        <f t="shared" si="208"/>
        <v>0</v>
      </c>
      <c r="AB508" s="14">
        <f t="shared" si="210"/>
        <v>0</v>
      </c>
      <c r="AC508" s="15">
        <f t="shared" si="209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684</v>
      </c>
      <c r="AB509" s="14">
        <f t="shared" si="210"/>
        <v>0</v>
      </c>
      <c r="AC509" s="15">
        <f t="shared" si="209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684</v>
      </c>
      <c r="AC510" s="15">
        <f t="shared" si="209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441</v>
      </c>
      <c r="Y511" s="14">
        <f t="shared" si="206"/>
        <v>0</v>
      </c>
      <c r="Z511" s="14">
        <f t="shared" si="207"/>
        <v>336</v>
      </c>
      <c r="AA511" s="14">
        <f t="shared" si="208"/>
        <v>0</v>
      </c>
      <c r="AB511" s="14">
        <f t="shared" si="210"/>
        <v>0</v>
      </c>
      <c r="AC511" s="15">
        <f t="shared" si="209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783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783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604.5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604.5</v>
      </c>
      <c r="AA523" s="14">
        <f t="shared" si="190"/>
        <v>0</v>
      </c>
      <c r="AB523" s="14">
        <f t="shared" si="212"/>
        <v>0</v>
      </c>
      <c r="AC523" s="15">
        <f t="shared" si="211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604.5</v>
      </c>
      <c r="AB524" s="14">
        <f t="shared" si="212"/>
        <v>0</v>
      </c>
      <c r="AC524" s="15">
        <f t="shared" si="211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651</v>
      </c>
      <c r="AC525" s="15">
        <f t="shared" si="211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 t="shared" si="187"/>
        <v>508.8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255</v>
      </c>
      <c r="AC526" s="15">
        <f t="shared" si="211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756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756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510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480</v>
      </c>
      <c r="AA553" s="14">
        <f t="shared" si="190"/>
        <v>0</v>
      </c>
      <c r="AB553" s="14">
        <f t="shared" si="220"/>
        <v>0</v>
      </c>
      <c r="AC553" s="15">
        <f t="shared" si="219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450</v>
      </c>
      <c r="AB554" s="14">
        <f t="shared" si="220"/>
        <v>0</v>
      </c>
      <c r="AC554" s="15">
        <f t="shared" si="219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480</v>
      </c>
      <c r="AC555" s="15">
        <f t="shared" si="219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643.5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720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816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668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668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668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668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356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234</v>
      </c>
      <c r="Y567" s="14">
        <f t="shared" si="222"/>
        <v>506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740</v>
      </c>
      <c r="AD567" s="48">
        <f>(ROUND(AC567-AC561,1)/AC561)</f>
        <v>2.7777777777777776E-2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356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234</v>
      </c>
      <c r="Y568" s="14">
        <f t="shared" si="222"/>
        <v>0</v>
      </c>
      <c r="Z568" s="14">
        <f t="shared" si="223"/>
        <v>506</v>
      </c>
      <c r="AA568" s="14">
        <f t="shared" si="224"/>
        <v>0</v>
      </c>
      <c r="AB568" s="14">
        <f t="shared" si="226"/>
        <v>0</v>
      </c>
      <c r="AC568" s="15">
        <f t="shared" si="225"/>
        <v>740</v>
      </c>
      <c r="AD568" s="48">
        <f>(ROUND(AC568-AC561,1)/AC561)</f>
        <v>2.7777777777777776E-2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356</v>
      </c>
      <c r="W569" s="14">
        <f>(R569/100)*(K569*$K$11)+(R569/100)*(L569*$L$11)</f>
        <v>0</v>
      </c>
      <c r="X569" s="14">
        <f t="shared" si="221"/>
        <v>234</v>
      </c>
      <c r="Y569" s="14">
        <f t="shared" si="222"/>
        <v>0</v>
      </c>
      <c r="Z569" s="14">
        <f t="shared" si="223"/>
        <v>0</v>
      </c>
      <c r="AA569" s="14">
        <f t="shared" si="224"/>
        <v>506</v>
      </c>
      <c r="AB569" s="14">
        <f t="shared" si="226"/>
        <v>0</v>
      </c>
      <c r="AC569" s="15">
        <f t="shared" si="225"/>
        <v>740</v>
      </c>
      <c r="AD569" s="48">
        <f>(ROUND(AC569-AC561,1)/AC561)</f>
        <v>2.7777777777777776E-2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356</v>
      </c>
      <c r="X570" s="14">
        <f t="shared" si="221"/>
        <v>234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506</v>
      </c>
      <c r="AC570" s="15">
        <f t="shared" si="225"/>
        <v>740</v>
      </c>
      <c r="AD570" s="48">
        <f>(ROUND(AC570-AC561,1)/AC561)</f>
        <v>2.7777777777777776E-2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90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690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840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840</v>
      </c>
      <c r="AD571" s="48">
        <f>(ROUND(AC571-AC561,1)/AC561)</f>
        <v>0.16666666666666666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80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552.20000000000005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762.2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762.2</v>
      </c>
      <c r="AD572" s="48">
        <f>(ROUND(AC572-AC561,1)/AC561)</f>
        <v>5.8611111111111114E-2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80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552.20000000000005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762.2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762.2</v>
      </c>
      <c r="AD573" s="48">
        <f>(ROUND(AC573-AC561,1)/AC561)</f>
        <v>5.8611111111111114E-2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797.6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797.6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607.5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607.5</v>
      </c>
      <c r="AA598" s="14">
        <f t="shared" si="236"/>
        <v>0</v>
      </c>
      <c r="AB598" s="14">
        <f t="shared" si="238"/>
        <v>0</v>
      </c>
      <c r="AC598" s="15">
        <f t="shared" si="237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607.5</v>
      </c>
      <c r="AB599" s="14">
        <f t="shared" si="238"/>
        <v>0</v>
      </c>
      <c r="AC599" s="15">
        <f t="shared" si="237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607.5</v>
      </c>
      <c r="AC600" s="15">
        <f t="shared" si="237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 t="shared" si="233"/>
        <v>459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288</v>
      </c>
      <c r="AC601" s="15">
        <f t="shared" si="237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759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759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621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655.5</v>
      </c>
      <c r="AA613" s="14">
        <f t="shared" si="190"/>
        <v>0</v>
      </c>
      <c r="AB613" s="14">
        <f t="shared" si="240"/>
        <v>0</v>
      </c>
      <c r="AC613" s="15">
        <f t="shared" si="239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621</v>
      </c>
      <c r="AB614" s="14">
        <f t="shared" si="240"/>
        <v>0</v>
      </c>
      <c r="AC614" s="15">
        <f t="shared" si="239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621</v>
      </c>
      <c r="AC615" s="15">
        <f t="shared" si="239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540</v>
      </c>
      <c r="Y616" s="14">
        <f t="shared" si="188"/>
        <v>0</v>
      </c>
      <c r="Z616" s="14">
        <f t="shared" si="189"/>
        <v>225</v>
      </c>
      <c r="AA616" s="14">
        <f t="shared" si="190"/>
        <v>0</v>
      </c>
      <c r="AB616" s="14">
        <f t="shared" si="240"/>
        <v>0</v>
      </c>
      <c r="AC616" s="15">
        <f t="shared" si="239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784.8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784.8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672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672</v>
      </c>
      <c r="AA643" s="14">
        <f t="shared" si="246"/>
        <v>0</v>
      </c>
      <c r="AB643" s="14">
        <f t="shared" si="248"/>
        <v>0</v>
      </c>
      <c r="AC643" s="15">
        <f t="shared" si="247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672</v>
      </c>
      <c r="AB644" s="14">
        <f t="shared" si="248"/>
        <v>0</v>
      </c>
      <c r="AC644" s="15">
        <f t="shared" si="247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720</v>
      </c>
      <c r="AC645" s="15">
        <f t="shared" si="247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43"/>
        <v>550.79999999999995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255</v>
      </c>
      <c r="AC646" s="15">
        <f t="shared" si="247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840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840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480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480</v>
      </c>
      <c r="AA658" s="14">
        <f t="shared" si="252"/>
        <v>0</v>
      </c>
      <c r="AB658" s="14">
        <f t="shared" si="254"/>
        <v>0</v>
      </c>
      <c r="AC658" s="15">
        <f t="shared" si="253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480</v>
      </c>
      <c r="AB659" s="14">
        <f t="shared" si="254"/>
        <v>0</v>
      </c>
      <c r="AC659" s="15">
        <f t="shared" si="253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480</v>
      </c>
      <c r="AC660" s="15">
        <f t="shared" si="253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651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697.5</v>
      </c>
      <c r="AA673" s="14">
        <f t="shared" si="258"/>
        <v>0</v>
      </c>
      <c r="AB673" s="14">
        <f t="shared" si="260"/>
        <v>0</v>
      </c>
      <c r="AC673" s="15">
        <f t="shared" si="259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651</v>
      </c>
      <c r="AB674" s="14">
        <f t="shared" si="260"/>
        <v>0</v>
      </c>
      <c r="AC674" s="15">
        <f t="shared" si="259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651</v>
      </c>
      <c r="AC675" s="15">
        <f t="shared" si="259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459</v>
      </c>
      <c r="Y676" s="14">
        <f t="shared" si="256"/>
        <v>0</v>
      </c>
      <c r="Z676" s="14">
        <f t="shared" si="257"/>
        <v>312</v>
      </c>
      <c r="AA676" s="14">
        <f t="shared" si="258"/>
        <v>0</v>
      </c>
      <c r="AB676" s="14">
        <f t="shared" si="260"/>
        <v>0</v>
      </c>
      <c r="AC676" s="15">
        <f t="shared" si="259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756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756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720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672</v>
      </c>
      <c r="AA718" s="14">
        <f t="shared" si="276"/>
        <v>0</v>
      </c>
      <c r="AB718" s="14">
        <f t="shared" si="277"/>
        <v>0</v>
      </c>
      <c r="AC718" s="15">
        <f t="shared" si="278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672</v>
      </c>
      <c r="AB719" s="14">
        <f t="shared" si="277"/>
        <v>0</v>
      </c>
      <c r="AC719" s="15">
        <f t="shared" si="278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672</v>
      </c>
      <c r="AC720" s="15">
        <f t="shared" si="278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407.4</v>
      </c>
      <c r="Y721" s="14">
        <f t="shared" si="274"/>
        <v>378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783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783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79">N726+S726</f>
        <v>672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79"/>
        <v>768</v>
      </c>
      <c r="Y727" s="14">
        <f t="shared" si="280"/>
        <v>0</v>
      </c>
      <c r="Z727" s="14">
        <f t="shared" si="281"/>
        <v>0</v>
      </c>
      <c r="AA727" s="14">
        <f t="shared" si="282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79"/>
        <v>628.79999999999995</v>
      </c>
      <c r="Y728" s="14">
        <f t="shared" si="280"/>
        <v>0</v>
      </c>
      <c r="Z728" s="14">
        <f t="shared" si="281"/>
        <v>0</v>
      </c>
      <c r="AA728" s="14">
        <f t="shared" si="282"/>
        <v>0</v>
      </c>
      <c r="AB728" s="14">
        <f>R728+W728</f>
        <v>0</v>
      </c>
      <c r="AC728" s="15">
        <f t="shared" ref="AC728:AC740" si="283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79"/>
        <v>628.79999999999995</v>
      </c>
      <c r="Y729" s="14">
        <f t="shared" si="280"/>
        <v>0</v>
      </c>
      <c r="Z729" s="14">
        <f t="shared" si="281"/>
        <v>0</v>
      </c>
      <c r="AA729" s="14">
        <f t="shared" si="282"/>
        <v>0</v>
      </c>
      <c r="AB729" s="14">
        <f t="shared" ref="AB729:AB740" si="284">R729+W729</f>
        <v>0</v>
      </c>
      <c r="AC729" s="15">
        <f t="shared" si="283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79"/>
        <v>628.79999999999995</v>
      </c>
      <c r="Y730" s="14">
        <f t="shared" si="280"/>
        <v>0</v>
      </c>
      <c r="Z730" s="14">
        <f t="shared" si="281"/>
        <v>0</v>
      </c>
      <c r="AA730" s="14">
        <f t="shared" si="282"/>
        <v>0</v>
      </c>
      <c r="AB730" s="14">
        <f t="shared" si="284"/>
        <v>0</v>
      </c>
      <c r="AC730" s="15">
        <f t="shared" si="283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79"/>
        <v>628.79999999999995</v>
      </c>
      <c r="Y731" s="14">
        <f t="shared" si="280"/>
        <v>0</v>
      </c>
      <c r="Z731" s="14">
        <f t="shared" si="281"/>
        <v>0</v>
      </c>
      <c r="AA731" s="14">
        <f t="shared" si="282"/>
        <v>0</v>
      </c>
      <c r="AB731" s="14">
        <f t="shared" si="284"/>
        <v>0</v>
      </c>
      <c r="AC731" s="15">
        <f t="shared" si="283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218.4</v>
      </c>
      <c r="Y732" s="14">
        <f t="shared" si="280"/>
        <v>585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218.4</v>
      </c>
      <c r="Y733" s="14">
        <f t="shared" si="280"/>
        <v>0</v>
      </c>
      <c r="Z733" s="14">
        <f t="shared" si="281"/>
        <v>585</v>
      </c>
      <c r="AA733" s="14">
        <f t="shared" si="282"/>
        <v>0</v>
      </c>
      <c r="AB733" s="14">
        <f t="shared" si="284"/>
        <v>0</v>
      </c>
      <c r="AC733" s="15">
        <f t="shared" si="283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79"/>
        <v>218.4</v>
      </c>
      <c r="Y734" s="14">
        <f t="shared" si="280"/>
        <v>0</v>
      </c>
      <c r="Z734" s="14">
        <f t="shared" si="281"/>
        <v>0</v>
      </c>
      <c r="AA734" s="14">
        <f t="shared" si="282"/>
        <v>624</v>
      </c>
      <c r="AB734" s="14">
        <f t="shared" si="284"/>
        <v>0</v>
      </c>
      <c r="AC734" s="15">
        <f t="shared" si="283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79"/>
        <v>218.4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585</v>
      </c>
      <c r="AC735" s="15">
        <f t="shared" si="283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79"/>
        <v>774</v>
      </c>
      <c r="Y736" s="14">
        <f t="shared" si="280"/>
        <v>0</v>
      </c>
      <c r="Z736" s="14">
        <f t="shared" si="281"/>
        <v>0</v>
      </c>
      <c r="AA736" s="14">
        <f t="shared" si="282"/>
        <v>0</v>
      </c>
      <c r="AB736" s="14">
        <f t="shared" si="284"/>
        <v>0</v>
      </c>
      <c r="AC736" s="15">
        <f t="shared" si="283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792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792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79"/>
        <v>820.8</v>
      </c>
      <c r="Y739" s="14">
        <f t="shared" si="280"/>
        <v>0</v>
      </c>
      <c r="Z739" s="14">
        <f t="shared" si="281"/>
        <v>0</v>
      </c>
      <c r="AA739" s="14">
        <f t="shared" si="282"/>
        <v>0</v>
      </c>
      <c r="AB739" s="14">
        <f t="shared" si="284"/>
        <v>0</v>
      </c>
      <c r="AC739" s="15">
        <f t="shared" si="283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79"/>
        <v>710.4</v>
      </c>
      <c r="Y740" s="14">
        <f t="shared" si="280"/>
        <v>0</v>
      </c>
      <c r="Z740" s="14">
        <f t="shared" si="281"/>
        <v>0</v>
      </c>
      <c r="AA740" s="14">
        <f t="shared" si="282"/>
        <v>0</v>
      </c>
      <c r="AB740" s="14">
        <f t="shared" si="284"/>
        <v>0</v>
      </c>
      <c r="AC740" s="15">
        <f t="shared" si="283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750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750</v>
      </c>
      <c r="AA748" s="14">
        <f t="shared" si="288"/>
        <v>0</v>
      </c>
      <c r="AB748" s="14">
        <f t="shared" si="290"/>
        <v>0</v>
      </c>
      <c r="AC748" s="15">
        <f t="shared" si="289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750</v>
      </c>
      <c r="AB749" s="14">
        <f t="shared" si="290"/>
        <v>0</v>
      </c>
      <c r="AC749" s="15">
        <f t="shared" si="289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750</v>
      </c>
      <c r="AC750" s="15">
        <f t="shared" si="289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 t="shared" si="285"/>
        <v>224.25</v>
      </c>
      <c r="Y751" s="14">
        <f t="shared" si="286"/>
        <v>180</v>
      </c>
      <c r="Z751" s="14">
        <f t="shared" si="287"/>
        <v>225</v>
      </c>
      <c r="AA751" s="14">
        <f t="shared" si="288"/>
        <v>0</v>
      </c>
      <c r="AB751" s="14">
        <f t="shared" si="290"/>
        <v>225</v>
      </c>
      <c r="AC751" s="15">
        <f t="shared" si="289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924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924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169</v>
      </c>
      <c r="Y807" s="14">
        <f t="shared" si="304"/>
        <v>660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169</v>
      </c>
      <c r="Y808" s="14">
        <f t="shared" si="304"/>
        <v>0</v>
      </c>
      <c r="Z808" s="14">
        <f t="shared" si="305"/>
        <v>660</v>
      </c>
      <c r="AA808" s="14">
        <f t="shared" si="306"/>
        <v>0</v>
      </c>
      <c r="AB808" s="14">
        <f t="shared" si="310"/>
        <v>0</v>
      </c>
      <c r="AC808" s="15">
        <f t="shared" si="309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303"/>
        <v>169</v>
      </c>
      <c r="Y809" s="14">
        <f t="shared" si="304"/>
        <v>0</v>
      </c>
      <c r="Z809" s="14">
        <f t="shared" si="305"/>
        <v>0</v>
      </c>
      <c r="AA809" s="14">
        <f t="shared" si="306"/>
        <v>660</v>
      </c>
      <c r="AB809" s="14">
        <f t="shared" si="310"/>
        <v>0</v>
      </c>
      <c r="AC809" s="15">
        <f t="shared" si="309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303"/>
        <v>169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660</v>
      </c>
      <c r="AC810" s="15">
        <f t="shared" si="309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562.5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810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810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8" t="s">
        <v>42</v>
      </c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643.5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643.5</v>
      </c>
      <c r="AA929" s="14">
        <f t="shared" si="338"/>
        <v>0</v>
      </c>
      <c r="AB929" s="14">
        <f t="shared" si="351"/>
        <v>0</v>
      </c>
      <c r="AC929" s="15">
        <f t="shared" si="350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643.5</v>
      </c>
      <c r="AB930" s="14">
        <f t="shared" si="351"/>
        <v>0</v>
      </c>
      <c r="AC930" s="15">
        <f t="shared" si="350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643.5</v>
      </c>
      <c r="AC931" s="15">
        <f t="shared" si="350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35"/>
        <v>495</v>
      </c>
      <c r="Y932" s="14">
        <f t="shared" si="336"/>
        <v>228</v>
      </c>
      <c r="Z932" s="14">
        <f t="shared" si="337"/>
        <v>0</v>
      </c>
      <c r="AA932" s="14">
        <f t="shared" si="338"/>
        <v>228</v>
      </c>
      <c r="AB932" s="14">
        <f t="shared" si="351"/>
        <v>0</v>
      </c>
      <c r="AC932" s="15">
        <f t="shared" si="350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918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918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787.5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787.5</v>
      </c>
      <c r="AA959" s="14">
        <f t="shared" si="338"/>
        <v>0</v>
      </c>
      <c r="AB959" s="14">
        <f t="shared" si="359"/>
        <v>0</v>
      </c>
      <c r="AC959" s="15">
        <f t="shared" si="358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787.5</v>
      </c>
      <c r="AB960" s="14">
        <f t="shared" si="359"/>
        <v>0</v>
      </c>
      <c r="AC960" s="15">
        <f t="shared" si="358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840</v>
      </c>
      <c r="AC961" s="15">
        <f t="shared" si="358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 t="shared" si="335"/>
        <v>594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369.75</v>
      </c>
      <c r="AC962" s="15">
        <f t="shared" si="358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976.5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976.5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900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840</v>
      </c>
      <c r="AA989" s="14">
        <f t="shared" si="338"/>
        <v>0</v>
      </c>
      <c r="AB989" s="14">
        <f t="shared" si="367"/>
        <v>0</v>
      </c>
      <c r="AC989" s="15">
        <f t="shared" si="366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840</v>
      </c>
      <c r="AB990" s="14">
        <f t="shared" si="367"/>
        <v>0</v>
      </c>
      <c r="AC990" s="15">
        <f t="shared" si="366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840</v>
      </c>
      <c r="AC991" s="15">
        <f t="shared" si="366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540</v>
      </c>
      <c r="Y992" s="14">
        <f t="shared" si="336"/>
        <v>450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990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990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765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816</v>
      </c>
      <c r="AA1049" s="14">
        <f t="shared" si="385"/>
        <v>0</v>
      </c>
      <c r="AB1049" s="14">
        <f t="shared" si="387"/>
        <v>0</v>
      </c>
      <c r="AC1049" s="15">
        <f t="shared" si="386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765</v>
      </c>
      <c r="AB1050" s="14">
        <f t="shared" si="387"/>
        <v>0</v>
      </c>
      <c r="AC1050" s="15">
        <f t="shared" si="386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816</v>
      </c>
      <c r="AC1051" s="15">
        <f t="shared" si="386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630</v>
      </c>
      <c r="Y1052" s="14">
        <f t="shared" si="383"/>
        <v>0</v>
      </c>
      <c r="Z1052" s="14">
        <f t="shared" si="384"/>
        <v>324</v>
      </c>
      <c r="AA1052" s="14">
        <f t="shared" si="385"/>
        <v>0</v>
      </c>
      <c r="AB1052" s="14">
        <f t="shared" si="387"/>
        <v>0</v>
      </c>
      <c r="AC1052" s="15">
        <f t="shared" si="386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945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945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1020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1020</v>
      </c>
      <c r="AA1064" s="14">
        <f t="shared" si="338"/>
        <v>0</v>
      </c>
      <c r="AB1064" s="14">
        <f t="shared" si="389"/>
        <v>0</v>
      </c>
      <c r="AC1064" s="15">
        <f t="shared" si="388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1020</v>
      </c>
      <c r="AB1065" s="14">
        <f t="shared" si="389"/>
        <v>0</v>
      </c>
      <c r="AC1065" s="15">
        <f t="shared" si="388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1020</v>
      </c>
      <c r="AC1066" s="15">
        <f t="shared" si="388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648</v>
      </c>
      <c r="Y1067" s="14">
        <f t="shared" si="336"/>
        <v>0</v>
      </c>
      <c r="Z1067" s="14">
        <f t="shared" si="337"/>
        <v>510</v>
      </c>
      <c r="AA1067" s="14">
        <f t="shared" si="338"/>
        <v>0</v>
      </c>
      <c r="AB1067" s="14">
        <f t="shared" si="389"/>
        <v>0</v>
      </c>
      <c r="AC1067" s="15">
        <f t="shared" si="388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1155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1155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798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798</v>
      </c>
      <c r="AA1094" s="14">
        <f t="shared" si="338"/>
        <v>0</v>
      </c>
      <c r="AB1094" s="14">
        <f t="shared" si="397"/>
        <v>0</v>
      </c>
      <c r="AC1094" s="15">
        <f t="shared" si="396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798</v>
      </c>
      <c r="AB1095" s="14">
        <f t="shared" si="397"/>
        <v>0</v>
      </c>
      <c r="AC1095" s="15">
        <f t="shared" si="396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855</v>
      </c>
      <c r="AC1096" s="15">
        <f t="shared" si="396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 t="shared" si="335"/>
        <v>477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470.4</v>
      </c>
      <c r="AC1097" s="15">
        <f t="shared" si="396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960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960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693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250.25</v>
      </c>
      <c r="Y1109" s="14">
        <f t="shared" si="399"/>
        <v>0</v>
      </c>
      <c r="Z1109" s="14">
        <f t="shared" si="400"/>
        <v>594</v>
      </c>
      <c r="AA1109" s="14">
        <f t="shared" si="401"/>
        <v>0</v>
      </c>
      <c r="AB1109" s="14">
        <f t="shared" si="403"/>
        <v>0</v>
      </c>
      <c r="AC1109" s="15">
        <f t="shared" si="402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98"/>
        <v>328.9</v>
      </c>
      <c r="Y1110" s="14">
        <f t="shared" si="399"/>
        <v>0</v>
      </c>
      <c r="Z1110" s="14">
        <f t="shared" si="400"/>
        <v>0</v>
      </c>
      <c r="AA1110" s="14">
        <f t="shared" si="401"/>
        <v>561</v>
      </c>
      <c r="AB1110" s="14">
        <f t="shared" si="403"/>
        <v>0</v>
      </c>
      <c r="AC1110" s="15">
        <f t="shared" si="402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98"/>
        <v>250.25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594</v>
      </c>
      <c r="AC1111" s="15">
        <f t="shared" si="402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841.5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8" t="s">
        <v>59</v>
      </c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  <c r="Z1252" s="148"/>
      <c r="AA1252" s="148"/>
      <c r="AB1252" s="148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819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819</v>
      </c>
      <c r="AA1305" s="14">
        <f t="shared" si="463"/>
        <v>0</v>
      </c>
      <c r="AB1305" s="14">
        <f t="shared" si="465"/>
        <v>0</v>
      </c>
      <c r="AC1305" s="15">
        <f t="shared" si="464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873.6</v>
      </c>
      <c r="AB1306" s="14">
        <f t="shared" si="465"/>
        <v>0</v>
      </c>
      <c r="AC1306" s="15">
        <f t="shared" si="464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819</v>
      </c>
      <c r="AC1307" s="15">
        <f t="shared" si="464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 t="shared" si="460"/>
        <v>693</v>
      </c>
      <c r="Y1308" s="14">
        <f t="shared" si="461"/>
        <v>0</v>
      </c>
      <c r="Z1308" s="14">
        <f t="shared" si="462"/>
        <v>0</v>
      </c>
      <c r="AA1308" s="14">
        <f t="shared" si="463"/>
        <v>337.5</v>
      </c>
      <c r="AB1308" s="14">
        <f t="shared" si="465"/>
        <v>0</v>
      </c>
      <c r="AC1308" s="15">
        <f t="shared" si="464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1008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1008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840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900</v>
      </c>
      <c r="AA1380" s="14">
        <f t="shared" si="463"/>
        <v>0</v>
      </c>
      <c r="AB1380" s="14">
        <f t="shared" si="479"/>
        <v>0</v>
      </c>
      <c r="AC1380" s="15">
        <f t="shared" si="478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840</v>
      </c>
      <c r="AB1381" s="14">
        <f t="shared" si="479"/>
        <v>0</v>
      </c>
      <c r="AC1381" s="15">
        <f t="shared" si="478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840</v>
      </c>
      <c r="AC1382" s="15">
        <f t="shared" si="478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648</v>
      </c>
      <c r="Y1383" s="14">
        <f t="shared" si="461"/>
        <v>0</v>
      </c>
      <c r="Z1383" s="14">
        <f t="shared" si="462"/>
        <v>390</v>
      </c>
      <c r="AA1383" s="14">
        <f t="shared" si="463"/>
        <v>0</v>
      </c>
      <c r="AB1383" s="14">
        <f t="shared" si="479"/>
        <v>0</v>
      </c>
      <c r="AC1383" s="15">
        <f t="shared" si="478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1052.0999999999999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1052.0999999999999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855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912</v>
      </c>
      <c r="AA1395" s="14">
        <f t="shared" si="483"/>
        <v>0</v>
      </c>
      <c r="AB1395" s="14">
        <f t="shared" si="485"/>
        <v>0</v>
      </c>
      <c r="AC1395" s="15">
        <f t="shared" si="484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855</v>
      </c>
      <c r="AB1396" s="14">
        <f t="shared" si="485"/>
        <v>0</v>
      </c>
      <c r="AC1396" s="15">
        <f t="shared" si="484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855</v>
      </c>
      <c r="AC1397" s="15">
        <f t="shared" si="484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787.5</v>
      </c>
      <c r="Y1398" s="14">
        <f t="shared" si="481"/>
        <v>0</v>
      </c>
      <c r="Z1398" s="14">
        <f t="shared" si="482"/>
        <v>300</v>
      </c>
      <c r="AA1398" s="14">
        <f t="shared" si="483"/>
        <v>0</v>
      </c>
      <c r="AB1398" s="14">
        <f t="shared" si="485"/>
        <v>0</v>
      </c>
      <c r="AC1398" s="15">
        <f t="shared" si="484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1080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1080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798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798</v>
      </c>
      <c r="AA1425" s="14">
        <f t="shared" si="491"/>
        <v>0</v>
      </c>
      <c r="AB1425" s="14">
        <f t="shared" si="493"/>
        <v>0</v>
      </c>
      <c r="AC1425" s="15">
        <f t="shared" si="492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798</v>
      </c>
      <c r="AB1426" s="14">
        <f t="shared" si="493"/>
        <v>0</v>
      </c>
      <c r="AC1426" s="15">
        <f t="shared" si="492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855</v>
      </c>
      <c r="AC1427" s="15">
        <f t="shared" si="492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88"/>
        <v>633.6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360</v>
      </c>
      <c r="AC1428" s="15">
        <f t="shared" si="492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1008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1008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840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900</v>
      </c>
      <c r="AA1500" s="14">
        <f t="shared" si="517"/>
        <v>0</v>
      </c>
      <c r="AB1500" s="14">
        <f t="shared" si="519"/>
        <v>0</v>
      </c>
      <c r="AC1500" s="15">
        <f t="shared" si="518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840</v>
      </c>
      <c r="AB1501" s="14">
        <f t="shared" si="519"/>
        <v>0</v>
      </c>
      <c r="AC1501" s="15">
        <f t="shared" si="518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840</v>
      </c>
      <c r="AC1502" s="15">
        <f t="shared" si="518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724.2</v>
      </c>
      <c r="Y1503" s="14">
        <f t="shared" si="515"/>
        <v>0</v>
      </c>
      <c r="Z1503" s="14">
        <f t="shared" si="516"/>
        <v>300</v>
      </c>
      <c r="AA1503" s="14">
        <f t="shared" si="517"/>
        <v>0</v>
      </c>
      <c r="AB1503" s="14">
        <f t="shared" si="519"/>
        <v>0</v>
      </c>
      <c r="AC1503" s="15">
        <f t="shared" si="518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1026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1026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  <c r="Z1598" s="148"/>
      <c r="AA1598" s="148"/>
      <c r="AB1598" s="148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540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576</v>
      </c>
      <c r="AA1771" s="14">
        <f t="shared" si="591"/>
        <v>0</v>
      </c>
      <c r="AB1771" s="14">
        <f t="shared" si="595"/>
        <v>0</v>
      </c>
      <c r="AC1771" s="15">
        <f t="shared" si="594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540</v>
      </c>
      <c r="AB1772" s="14">
        <f t="shared" si="595"/>
        <v>0</v>
      </c>
      <c r="AC1772" s="15">
        <f t="shared" si="594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540</v>
      </c>
      <c r="AC1773" s="15">
        <f t="shared" si="594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464.4</v>
      </c>
      <c r="Y1774" s="14">
        <f t="shared" si="589"/>
        <v>0</v>
      </c>
      <c r="Z1774" s="14">
        <f t="shared" si="590"/>
        <v>240</v>
      </c>
      <c r="AA1774" s="14">
        <f t="shared" si="591"/>
        <v>0</v>
      </c>
      <c r="AB1774" s="14">
        <f t="shared" si="595"/>
        <v>0</v>
      </c>
      <c r="AC1774" s="15">
        <f t="shared" si="594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720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720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648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607.5</v>
      </c>
      <c r="AA1831" s="14">
        <f t="shared" si="608"/>
        <v>0</v>
      </c>
      <c r="AB1831" s="14">
        <f t="shared" si="610"/>
        <v>0</v>
      </c>
      <c r="AC1831" s="15">
        <f t="shared" si="609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607.5</v>
      </c>
      <c r="AB1832" s="14">
        <f t="shared" si="610"/>
        <v>0</v>
      </c>
      <c r="AC1832" s="15">
        <f t="shared" si="609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607.5</v>
      </c>
      <c r="AC1833" s="15">
        <f t="shared" si="609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372</v>
      </c>
      <c r="Y1834" s="14">
        <f t="shared" si="606"/>
        <v>348.75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712.5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712.5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630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630</v>
      </c>
      <c r="AA1846" s="14">
        <f t="shared" si="614"/>
        <v>0</v>
      </c>
      <c r="AB1846" s="14">
        <f t="shared" si="616"/>
        <v>0</v>
      </c>
      <c r="AC1846" s="15">
        <f t="shared" si="615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630</v>
      </c>
      <c r="AB1847" s="14">
        <f t="shared" si="616"/>
        <v>0</v>
      </c>
      <c r="AC1847" s="15">
        <f t="shared" si="615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672</v>
      </c>
      <c r="AC1848" s="15">
        <f t="shared" si="615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 t="shared" si="611"/>
        <v>456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300</v>
      </c>
      <c r="AC1849" s="15">
        <f t="shared" si="615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759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759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810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864</v>
      </c>
      <c r="AA1876" s="14">
        <f t="shared" si="626"/>
        <v>0</v>
      </c>
      <c r="AB1876" s="14">
        <f t="shared" si="628"/>
        <v>0</v>
      </c>
      <c r="AC1876" s="15">
        <f t="shared" si="627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810</v>
      </c>
      <c r="AB1877" s="14">
        <f t="shared" si="628"/>
        <v>0</v>
      </c>
      <c r="AC1877" s="15">
        <f t="shared" si="627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810</v>
      </c>
      <c r="AC1878" s="15">
        <f t="shared" si="627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270</v>
      </c>
      <c r="Y1879" s="14">
        <f t="shared" si="624"/>
        <v>0</v>
      </c>
      <c r="Z1879" s="14">
        <f t="shared" si="625"/>
        <v>585</v>
      </c>
      <c r="AA1879" s="14">
        <f t="shared" si="626"/>
        <v>0</v>
      </c>
      <c r="AB1879" s="14">
        <f t="shared" si="628"/>
        <v>0</v>
      </c>
      <c r="AC1879" s="15">
        <f t="shared" si="627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855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855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660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690</v>
      </c>
      <c r="AA1906" s="14">
        <f t="shared" si="638"/>
        <v>0</v>
      </c>
      <c r="AB1906" s="14">
        <f t="shared" si="640"/>
        <v>0</v>
      </c>
      <c r="AC1906" s="15">
        <f t="shared" si="639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660</v>
      </c>
      <c r="AB1907" s="14">
        <f t="shared" si="640"/>
        <v>0</v>
      </c>
      <c r="AC1907" s="15">
        <f t="shared" si="639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660</v>
      </c>
      <c r="AC1908" s="15">
        <f t="shared" si="639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675</v>
      </c>
      <c r="AA1909" s="14">
        <f t="shared" si="638"/>
        <v>0</v>
      </c>
      <c r="AB1909" s="14">
        <f t="shared" si="640"/>
        <v>0</v>
      </c>
      <c r="AC1909" s="15">
        <f t="shared" si="639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660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660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8" t="s">
        <v>423</v>
      </c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  <c r="Z1914" s="148"/>
      <c r="AA1914" s="148"/>
      <c r="AB1914" s="148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720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720</v>
      </c>
      <c r="AA1952" s="14">
        <f t="shared" si="644"/>
        <v>0</v>
      </c>
      <c r="AB1952" s="14">
        <f t="shared" si="650"/>
        <v>0</v>
      </c>
      <c r="AC1952" s="15">
        <f t="shared" si="649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720</v>
      </c>
      <c r="AB1953" s="14">
        <f t="shared" si="650"/>
        <v>0</v>
      </c>
      <c r="AC1953" s="15">
        <f t="shared" si="649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720</v>
      </c>
      <c r="AC1954" s="15">
        <f t="shared" si="649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360</v>
      </c>
      <c r="Y1955" s="14">
        <f t="shared" si="642"/>
        <v>216</v>
      </c>
      <c r="Z1955" s="14">
        <f t="shared" si="643"/>
        <v>252</v>
      </c>
      <c r="AA1955" s="14">
        <f t="shared" si="644"/>
        <v>0</v>
      </c>
      <c r="AB1955" s="14">
        <f t="shared" si="650"/>
        <v>0</v>
      </c>
      <c r="AC1955" s="15">
        <f t="shared" si="649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819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819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397.79999999999995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397.79999999999995</v>
      </c>
      <c r="AA1967" s="14">
        <f t="shared" si="654"/>
        <v>0</v>
      </c>
      <c r="AB1967" s="14">
        <f t="shared" si="656"/>
        <v>0</v>
      </c>
      <c r="AC1967" s="15">
        <f t="shared" si="655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397.79999999999995</v>
      </c>
      <c r="AB1968" s="14">
        <f t="shared" si="656"/>
        <v>0</v>
      </c>
      <c r="AC1968" s="15">
        <f t="shared" si="655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397.79999999999995</v>
      </c>
      <c r="AC1969" s="15">
        <f t="shared" si="655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8" t="s">
        <v>86</v>
      </c>
      <c r="C1975" s="148"/>
      <c r="D1975" s="148"/>
      <c r="E1975" s="148"/>
      <c r="F1975" s="148"/>
      <c r="G1975" s="148"/>
      <c r="H1975" s="148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  <c r="Z1975" s="148"/>
      <c r="AA1975" s="148"/>
      <c r="AB1975" s="148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8" t="s">
        <v>92</v>
      </c>
      <c r="C2096" s="148"/>
      <c r="D2096" s="148"/>
      <c r="E2096" s="148"/>
      <c r="F2096" s="148"/>
      <c r="G2096" s="148"/>
      <c r="H2096" s="148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  <c r="Z2096" s="148"/>
      <c r="AA2096" s="148"/>
      <c r="AB2096" s="148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8" t="s">
        <v>101</v>
      </c>
      <c r="C2262" s="148"/>
      <c r="D2262" s="148"/>
      <c r="E2262" s="148"/>
      <c r="F2262" s="148"/>
      <c r="G2262" s="148"/>
      <c r="H2262" s="148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  <c r="Z2262" s="148"/>
      <c r="AA2262" s="148"/>
      <c r="AB2262" s="148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697.5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697.5</v>
      </c>
      <c r="AA2345" s="14">
        <f t="shared" si="781"/>
        <v>0</v>
      </c>
      <c r="AB2345" s="14">
        <f t="shared" si="783"/>
        <v>0</v>
      </c>
      <c r="AC2345" s="15">
        <f t="shared" si="782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697.5</v>
      </c>
      <c r="AB2346" s="14">
        <f t="shared" si="783"/>
        <v>0</v>
      </c>
      <c r="AC2346" s="15">
        <f t="shared" si="782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744</v>
      </c>
      <c r="AC2347" s="15">
        <f t="shared" si="782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 t="shared" si="778"/>
        <v>480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336</v>
      </c>
      <c r="AC2348" s="15">
        <f t="shared" si="782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819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819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787.5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787.5</v>
      </c>
      <c r="AA2360" s="14">
        <f t="shared" si="767"/>
        <v>0</v>
      </c>
      <c r="AB2360" s="14">
        <f t="shared" si="785"/>
        <v>0</v>
      </c>
      <c r="AC2360" s="15">
        <f t="shared" si="784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787.5</v>
      </c>
      <c r="AB2361" s="14">
        <f t="shared" si="785"/>
        <v>0</v>
      </c>
      <c r="AC2361" s="15">
        <f t="shared" si="784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840</v>
      </c>
      <c r="AC2362" s="15">
        <f t="shared" si="784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 t="shared" si="764"/>
        <v>648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375</v>
      </c>
      <c r="AC2363" s="15">
        <f t="shared" si="784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990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990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883.2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660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748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616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616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616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616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214.5</v>
      </c>
      <c r="Y2404" s="14">
        <f t="shared" si="789"/>
        <v>521.4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214.5</v>
      </c>
      <c r="Y2405" s="14">
        <f t="shared" si="789"/>
        <v>0</v>
      </c>
      <c r="Z2405" s="14">
        <f t="shared" si="790"/>
        <v>521.4</v>
      </c>
      <c r="AA2405" s="14">
        <f t="shared" si="791"/>
        <v>0</v>
      </c>
      <c r="AB2405" s="14">
        <f t="shared" si="795"/>
        <v>0</v>
      </c>
      <c r="AC2405" s="15">
        <f t="shared" si="794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88"/>
        <v>214.5</v>
      </c>
      <c r="Y2406" s="14">
        <f t="shared" si="789"/>
        <v>0</v>
      </c>
      <c r="Z2406" s="14">
        <f t="shared" si="790"/>
        <v>0</v>
      </c>
      <c r="AA2406" s="14">
        <f t="shared" si="791"/>
        <v>521.4</v>
      </c>
      <c r="AB2406" s="14">
        <f t="shared" si="795"/>
        <v>0</v>
      </c>
      <c r="AC2406" s="15">
        <f t="shared" si="794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88"/>
        <v>214.5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521.4</v>
      </c>
      <c r="AC2407" s="15">
        <f t="shared" si="794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775.5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775.5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775.5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871.2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679.36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48" t="s">
        <v>797</v>
      </c>
      <c r="C2413" s="148"/>
      <c r="D2413" s="148"/>
      <c r="E2413" s="148"/>
      <c r="F2413" s="148"/>
      <c r="G2413" s="148"/>
      <c r="H2413" s="148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  <c r="Z2413" s="148"/>
      <c r="AA2413" s="148"/>
      <c r="AB2413" s="148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112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224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358.40000000000003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582.40000000000009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582.4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179.20000000000002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492.80000000000007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672.00000000000011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672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224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322.56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546.55999999999995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546.6</v>
      </c>
      <c r="AD2431" s="48">
        <f>(ROUND(AC2431-AC2429,1)/AC2429)</f>
        <v>-6.1469780219780217E-2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224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322.56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546.55999999999995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546.6</v>
      </c>
      <c r="AD2432" s="48">
        <f>(ROUND(AC2432-AC2429,1)/AC2429)</f>
        <v>-6.1469780219780217E-2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224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322.56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546.55999999999995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546.6</v>
      </c>
      <c r="AD2433" s="48">
        <f>(ROUND(AC2433-AC2429,1)/AC2429)</f>
        <v>-6.1469780219780217E-2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224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322.56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546.55999999999995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546.6</v>
      </c>
      <c r="AD2434" s="48">
        <f>(ROUND(AC2434-AC2429,1)/AC2429)</f>
        <v>-6.1469780219780217E-2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56</v>
      </c>
      <c r="E2435" s="12">
        <v>112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72.8</v>
      </c>
      <c r="O2435" s="14">
        <f>E2435*$E$9</f>
        <v>168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116.48</v>
      </c>
      <c r="T2435" s="14">
        <f>(O2435/100)*(K2435*$K$9)</f>
        <v>285.59999999999997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189.28</v>
      </c>
      <c r="Y2435" s="14">
        <f t="shared" si="803"/>
        <v>453.59999999999997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642.9</v>
      </c>
      <c r="AD2435" s="48">
        <f>(ROUND(AC2435-AC2429,1)/AC2429)</f>
        <v>0.10388049450549451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56</v>
      </c>
      <c r="E2436" s="12">
        <v>0</v>
      </c>
      <c r="F2436" s="12">
        <v>112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72.8</v>
      </c>
      <c r="O2436" s="14">
        <f>E2436*$E$10</f>
        <v>0</v>
      </c>
      <c r="P2436" s="14">
        <f>F2436*$F$10</f>
        <v>168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116.48</v>
      </c>
      <c r="T2436" s="14">
        <f>(O2436/100)*(K2436*$J$10)</f>
        <v>0</v>
      </c>
      <c r="U2436" s="14">
        <f>(P2436/100)*(K2436*$K$10)+(P2436/100)*(L2436*$L$10)</f>
        <v>285.59999999999997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189.28</v>
      </c>
      <c r="Y2436" s="14">
        <f t="shared" si="803"/>
        <v>0</v>
      </c>
      <c r="Z2436" s="14">
        <f t="shared" si="804"/>
        <v>453.59999999999997</v>
      </c>
      <c r="AA2436" s="14">
        <f t="shared" si="805"/>
        <v>0</v>
      </c>
      <c r="AB2436" s="14">
        <f t="shared" si="807"/>
        <v>0</v>
      </c>
      <c r="AC2436" s="15">
        <f t="shared" si="806"/>
        <v>642.9</v>
      </c>
      <c r="AD2436" s="48">
        <f>(ROUND(AC2436-AC2429,1)/AC2429)</f>
        <v>0.10388049450549451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56</v>
      </c>
      <c r="E2437" s="12">
        <v>0</v>
      </c>
      <c r="F2437" s="12">
        <v>0</v>
      </c>
      <c r="G2437" s="12">
        <v>112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72.8</v>
      </c>
      <c r="O2437" s="14">
        <f>E2437*$E$11</f>
        <v>0</v>
      </c>
      <c r="P2437" s="14">
        <f>F2437*$F$11</f>
        <v>0</v>
      </c>
      <c r="Q2437" s="14">
        <f>G2437*$G$11</f>
        <v>168</v>
      </c>
      <c r="R2437" s="14">
        <f>H2437*$H$11</f>
        <v>0</v>
      </c>
      <c r="S2437" s="14">
        <f>(N2437/100)*(I2437*$I$11)+(N2437/100)*(J2437*$J$11)</f>
        <v>116.48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285.59999999999997</v>
      </c>
      <c r="W2437" s="14">
        <f>(R2437/100)*(K2437*$K$11)+(R2437/100)*(L2437*$L$11)</f>
        <v>0</v>
      </c>
      <c r="X2437" s="14">
        <f t="shared" si="802"/>
        <v>189.28</v>
      </c>
      <c r="Y2437" s="14">
        <f t="shared" si="803"/>
        <v>0</v>
      </c>
      <c r="Z2437" s="14">
        <f t="shared" si="804"/>
        <v>0</v>
      </c>
      <c r="AA2437" s="14">
        <f t="shared" si="805"/>
        <v>453.59999999999997</v>
      </c>
      <c r="AB2437" s="14">
        <f t="shared" si="807"/>
        <v>0</v>
      </c>
      <c r="AC2437" s="15">
        <f t="shared" si="806"/>
        <v>642.9</v>
      </c>
      <c r="AD2437" s="48">
        <f>(ROUND(AC2437-AC2429,1)/AC2429)</f>
        <v>0.10388049450549451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56</v>
      </c>
      <c r="E2438" s="12">
        <v>0</v>
      </c>
      <c r="F2438" s="12">
        <v>0</v>
      </c>
      <c r="G2438" s="12">
        <v>0</v>
      </c>
      <c r="H2438" s="12">
        <v>112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72.8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168</v>
      </c>
      <c r="S2438" s="14">
        <f>(N2438/100)*(I2438*$I$12)+(N2438/100)*(J2438*$J$12)</f>
        <v>116.48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285.59999999999997</v>
      </c>
      <c r="X2438" s="14">
        <f t="shared" si="802"/>
        <v>189.28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453.59999999999997</v>
      </c>
      <c r="AC2438" s="15">
        <f t="shared" si="806"/>
        <v>642.9</v>
      </c>
      <c r="AD2438" s="48">
        <f>(ROUND(AC2438-AC2429,1)/AC2429)</f>
        <v>0.10388049450549451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112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168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504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672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672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168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504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672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672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168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504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672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672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179.20000000000002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569.85599999999999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749.05600000000004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749.1</v>
      </c>
      <c r="AD2442" s="48">
        <f>(ROUND(AC2442-AC2429,1)/AC2429)</f>
        <v>0.28622939560439559</v>
      </c>
      <c r="AE2442" s="113"/>
      <c r="AF2442" s="60"/>
    </row>
    <row r="2443" spans="1:32">
      <c r="A2443" s="99"/>
      <c r="B2443" s="91"/>
      <c r="C2443" s="21" t="s">
        <v>326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179.20000000000002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439.04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618.24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618.20000000000005</v>
      </c>
      <c r="AD2443" s="48">
        <f>(ROUND(AC2443-AC2429,1)/AC2429)</f>
        <v>6.1469780219780217E-2</v>
      </c>
      <c r="AE2443" s="113"/>
      <c r="AF2443" s="60"/>
    </row>
    <row r="2444" spans="1:32">
      <c r="A2444" s="107"/>
      <c r="B2444" s="148" t="s">
        <v>109</v>
      </c>
      <c r="C2444" s="148"/>
      <c r="D2444" s="148"/>
      <c r="E2444" s="148"/>
      <c r="F2444" s="148"/>
      <c r="G2444" s="148"/>
      <c r="H2444" s="148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  <c r="Z2444" s="148"/>
      <c r="AA2444" s="148"/>
      <c r="AB2444" s="148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475.20000000000005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596.16000000000008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449.28000000000003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449.28000000000003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449.28000000000003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449.28000000000003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630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630</v>
      </c>
      <c r="AA2572" s="14">
        <f t="shared" si="833"/>
        <v>0</v>
      </c>
      <c r="AB2572" s="14">
        <f t="shared" si="845"/>
        <v>0</v>
      </c>
      <c r="AC2572" s="15">
        <f t="shared" si="844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675</v>
      </c>
      <c r="AB2573" s="14">
        <f t="shared" si="845"/>
        <v>0</v>
      </c>
      <c r="AC2573" s="15">
        <f t="shared" si="844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630</v>
      </c>
      <c r="AC2574" s="15">
        <f t="shared" si="844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 t="shared" si="830"/>
        <v>518.40000000000009</v>
      </c>
      <c r="Y2575" s="14">
        <f t="shared" si="831"/>
        <v>0</v>
      </c>
      <c r="Z2575" s="14">
        <f t="shared" si="832"/>
        <v>0</v>
      </c>
      <c r="AA2575" s="14">
        <f t="shared" si="833"/>
        <v>288</v>
      </c>
      <c r="AB2575" s="14">
        <f t="shared" si="845"/>
        <v>0</v>
      </c>
      <c r="AC2575" s="15">
        <f t="shared" si="844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799.5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799.5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568.51200000000006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660.96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830.4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663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714</v>
      </c>
      <c r="AA2617" s="14">
        <f t="shared" si="861"/>
        <v>0</v>
      </c>
      <c r="AB2617" s="14">
        <f t="shared" si="863"/>
        <v>0</v>
      </c>
      <c r="AC2617" s="15">
        <f t="shared" si="862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663</v>
      </c>
      <c r="AB2618" s="14">
        <f t="shared" si="863"/>
        <v>0</v>
      </c>
      <c r="AC2618" s="15">
        <f t="shared" si="862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663</v>
      </c>
      <c r="AC2619" s="15">
        <f t="shared" si="862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562.5</v>
      </c>
      <c r="Y2620" s="14">
        <f t="shared" si="859"/>
        <v>0</v>
      </c>
      <c r="Z2620" s="14">
        <f t="shared" si="860"/>
        <v>288</v>
      </c>
      <c r="AA2620" s="14">
        <f t="shared" si="861"/>
        <v>0</v>
      </c>
      <c r="AB2620" s="14">
        <f t="shared" si="863"/>
        <v>0</v>
      </c>
      <c r="AC2620" s="15">
        <f t="shared" si="862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840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840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8" t="s">
        <v>120</v>
      </c>
      <c r="C2625" s="148"/>
      <c r="D2625" s="148"/>
      <c r="E2625" s="148"/>
      <c r="F2625" s="148"/>
      <c r="G2625" s="148"/>
      <c r="H2625" s="148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  <c r="Z2625" s="148"/>
      <c r="AA2625" s="148"/>
      <c r="AB2625" s="148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8" t="s">
        <v>126</v>
      </c>
      <c r="C2821" s="148"/>
      <c r="D2821" s="148"/>
      <c r="E2821" s="148"/>
      <c r="F2821" s="148"/>
      <c r="G2821" s="148"/>
      <c r="H2821" s="148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  <c r="Z2821" s="148"/>
      <c r="AA2821" s="148"/>
      <c r="AB2821" s="148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652.5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696</v>
      </c>
      <c r="AA2994" s="14">
        <f t="shared" si="949"/>
        <v>0</v>
      </c>
      <c r="AB2994" s="14">
        <f t="shared" si="988"/>
        <v>0</v>
      </c>
      <c r="AC2994" s="15">
        <f t="shared" si="987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652.5</v>
      </c>
      <c r="AB2995" s="14">
        <f t="shared" si="988"/>
        <v>0</v>
      </c>
      <c r="AC2995" s="15">
        <f t="shared" si="987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652.5</v>
      </c>
      <c r="AC2996" s="15">
        <f t="shared" si="987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547.20000000000005</v>
      </c>
      <c r="Y2997" s="14">
        <f t="shared" si="947"/>
        <v>0</v>
      </c>
      <c r="Z2997" s="14">
        <f t="shared" si="948"/>
        <v>300</v>
      </c>
      <c r="AA2997" s="14">
        <f t="shared" si="949"/>
        <v>0</v>
      </c>
      <c r="AB2997" s="14">
        <f t="shared" si="988"/>
        <v>0</v>
      </c>
      <c r="AC2997" s="15">
        <f t="shared" si="987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858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858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737.2800000000002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648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562.5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912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912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590.4</v>
      </c>
      <c r="Y3105" s="14">
        <f t="shared" si="1018"/>
        <v>320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590.4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8" t="s">
        <v>424</v>
      </c>
      <c r="C3122" s="148"/>
      <c r="D3122" s="148"/>
      <c r="E3122" s="148"/>
      <c r="F3122" s="148"/>
      <c r="G3122" s="148"/>
      <c r="H3122" s="148"/>
      <c r="I3122" s="148"/>
      <c r="J3122" s="148"/>
      <c r="K3122" s="148"/>
      <c r="L3122" s="148"/>
      <c r="M3122" s="148"/>
      <c r="N3122" s="148"/>
      <c r="O3122" s="148"/>
      <c r="P3122" s="148"/>
      <c r="Q3122" s="148"/>
      <c r="R3122" s="148"/>
      <c r="S3122" s="148"/>
      <c r="T3122" s="148"/>
      <c r="U3122" s="148"/>
      <c r="V3122" s="148"/>
      <c r="W3122" s="148"/>
      <c r="X3122" s="148"/>
      <c r="Y3122" s="148"/>
      <c r="Z3122" s="148"/>
      <c r="AA3122" s="148"/>
      <c r="AB3122" s="148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8" t="s">
        <v>138</v>
      </c>
      <c r="C3138" s="148"/>
      <c r="D3138" s="148"/>
      <c r="E3138" s="148"/>
      <c r="F3138" s="148"/>
      <c r="G3138" s="148"/>
      <c r="H3138" s="148"/>
      <c r="I3138" s="148"/>
      <c r="J3138" s="148"/>
      <c r="K3138" s="148"/>
      <c r="L3138" s="148"/>
      <c r="M3138" s="148"/>
      <c r="N3138" s="148"/>
      <c r="O3138" s="148"/>
      <c r="P3138" s="148"/>
      <c r="Q3138" s="148"/>
      <c r="R3138" s="148"/>
      <c r="S3138" s="148"/>
      <c r="T3138" s="148"/>
      <c r="U3138" s="148"/>
      <c r="V3138" s="148"/>
      <c r="W3138" s="148"/>
      <c r="X3138" s="148"/>
      <c r="Y3138" s="148"/>
      <c r="Z3138" s="148"/>
      <c r="AA3138" s="148"/>
      <c r="AB3138" s="148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912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969</v>
      </c>
      <c r="AA3236" s="14">
        <f t="shared" si="1048"/>
        <v>0</v>
      </c>
      <c r="AB3236" s="14">
        <f t="shared" si="1052"/>
        <v>0</v>
      </c>
      <c r="AC3236" s="15">
        <f t="shared" si="1051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912</v>
      </c>
      <c r="AB3237" s="14">
        <f t="shared" si="1052"/>
        <v>0</v>
      </c>
      <c r="AC3237" s="15">
        <f t="shared" si="1051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912</v>
      </c>
      <c r="AC3238" s="15">
        <f t="shared" si="1051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663.3</v>
      </c>
      <c r="Y3239" s="14">
        <f t="shared" si="1046"/>
        <v>0</v>
      </c>
      <c r="Z3239" s="14">
        <f t="shared" si="1047"/>
        <v>443.70000000000005</v>
      </c>
      <c r="AA3239" s="14">
        <f t="shared" si="1048"/>
        <v>0</v>
      </c>
      <c r="AB3239" s="14">
        <f t="shared" si="1052"/>
        <v>0</v>
      </c>
      <c r="AC3239" s="15">
        <f t="shared" si="1051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1102.5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1102.5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750.4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857.6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764.4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282.10000000000002</v>
      </c>
      <c r="Y3461" s="14">
        <f t="shared" si="1112"/>
        <v>0</v>
      </c>
      <c r="Z3461" s="14">
        <f t="shared" si="1113"/>
        <v>693</v>
      </c>
      <c r="AA3461" s="14">
        <f t="shared" si="1114"/>
        <v>0</v>
      </c>
      <c r="AB3461" s="14">
        <f t="shared" si="1118"/>
        <v>0</v>
      </c>
      <c r="AC3461" s="15">
        <f t="shared" si="1117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11"/>
        <v>364</v>
      </c>
      <c r="Y3462" s="14">
        <f t="shared" si="1112"/>
        <v>0</v>
      </c>
      <c r="Z3462" s="14">
        <f t="shared" si="1113"/>
        <v>0</v>
      </c>
      <c r="AA3462" s="14">
        <f t="shared" si="1114"/>
        <v>621.6</v>
      </c>
      <c r="AB3462" s="14">
        <f t="shared" si="1118"/>
        <v>0</v>
      </c>
      <c r="AC3462" s="15">
        <f t="shared" si="1117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11"/>
        <v>282.10000000000002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693</v>
      </c>
      <c r="AC3463" s="15">
        <f t="shared" si="1117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666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666</v>
      </c>
      <c r="AA3476" s="14">
        <f t="shared" si="1122"/>
        <v>0</v>
      </c>
      <c r="AB3476" s="14">
        <f t="shared" si="1124"/>
        <v>0</v>
      </c>
      <c r="AC3476" s="15">
        <f t="shared" si="1123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666</v>
      </c>
      <c r="AB3477" s="14">
        <f t="shared" si="1124"/>
        <v>0</v>
      </c>
      <c r="AC3477" s="15">
        <f t="shared" si="1123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666</v>
      </c>
      <c r="AC3478" s="15">
        <f t="shared" si="1123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1021.2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972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680.40000000000009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680.40000000000009</v>
      </c>
      <c r="AA3521" s="14">
        <f t="shared" si="1136"/>
        <v>0</v>
      </c>
      <c r="AB3521" s="14">
        <f t="shared" si="1138"/>
        <v>0</v>
      </c>
      <c r="AC3521" s="15">
        <f t="shared" si="1137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680.40000000000009</v>
      </c>
      <c r="AB3522" s="14">
        <f t="shared" si="1138"/>
        <v>0</v>
      </c>
      <c r="AC3522" s="15">
        <f t="shared" si="1137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680.40000000000009</v>
      </c>
      <c r="AC3523" s="15">
        <f t="shared" si="1137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855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855</v>
      </c>
      <c r="AA3551" s="14">
        <f t="shared" si="1148"/>
        <v>0</v>
      </c>
      <c r="AB3551" s="14">
        <f t="shared" si="1150"/>
        <v>0</v>
      </c>
      <c r="AC3551" s="15">
        <f t="shared" si="1149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855</v>
      </c>
      <c r="AB3552" s="14">
        <f t="shared" si="1150"/>
        <v>0</v>
      </c>
      <c r="AC3552" s="15">
        <f t="shared" si="1149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855</v>
      </c>
      <c r="AC3553" s="15">
        <f t="shared" si="1149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 t="shared" si="1145"/>
        <v>729.59999999999991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331.5</v>
      </c>
      <c r="AC3554" s="15">
        <f t="shared" si="1149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1102.5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1102.5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966.72000000000014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8" t="s">
        <v>155</v>
      </c>
      <c r="C3559" s="148"/>
      <c r="D3559" s="148"/>
      <c r="E3559" s="148"/>
      <c r="F3559" s="148"/>
      <c r="G3559" s="148"/>
      <c r="H3559" s="148"/>
      <c r="I3559" s="148"/>
      <c r="J3559" s="148"/>
      <c r="K3559" s="148"/>
      <c r="L3559" s="148"/>
      <c r="M3559" s="148"/>
      <c r="N3559" s="148"/>
      <c r="O3559" s="148"/>
      <c r="P3559" s="148"/>
      <c r="Q3559" s="148"/>
      <c r="R3559" s="148"/>
      <c r="S3559" s="148"/>
      <c r="T3559" s="148"/>
      <c r="U3559" s="148"/>
      <c r="V3559" s="148"/>
      <c r="W3559" s="148"/>
      <c r="X3559" s="148"/>
      <c r="Y3559" s="148"/>
      <c r="Z3559" s="148"/>
      <c r="AA3559" s="148"/>
      <c r="AB3559" s="148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630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672</v>
      </c>
      <c r="AA3657" s="14">
        <f t="shared" si="1174"/>
        <v>0</v>
      </c>
      <c r="AB3657" s="14">
        <f t="shared" si="1176"/>
        <v>0</v>
      </c>
      <c r="AC3657" s="15">
        <f t="shared" si="1175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630</v>
      </c>
      <c r="AB3658" s="14">
        <f t="shared" si="1176"/>
        <v>0</v>
      </c>
      <c r="AC3658" s="15">
        <f t="shared" si="1175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630</v>
      </c>
      <c r="AC3659" s="15">
        <f t="shared" si="1175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573.29999999999995</v>
      </c>
      <c r="Y3660" s="14">
        <f t="shared" si="1172"/>
        <v>0</v>
      </c>
      <c r="Z3660" s="14">
        <f t="shared" si="1173"/>
        <v>252</v>
      </c>
      <c r="AA3660" s="14">
        <f t="shared" si="1174"/>
        <v>0</v>
      </c>
      <c r="AB3660" s="14">
        <f t="shared" si="1176"/>
        <v>0</v>
      </c>
      <c r="AC3660" s="15">
        <f t="shared" si="1175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828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828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110</v>
      </c>
      <c r="E3800" s="11">
        <v>0</v>
      </c>
      <c r="F3800" s="11">
        <v>0</v>
      </c>
      <c r="G3800" s="11">
        <v>60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220</v>
      </c>
      <c r="O3800" s="52">
        <f>E3800*$E$3</f>
        <v>0</v>
      </c>
      <c r="P3800" s="52">
        <f>F3800*$F$3</f>
        <v>0</v>
      </c>
      <c r="Q3800" s="52">
        <f>G3800*$G$3</f>
        <v>120</v>
      </c>
      <c r="R3800" s="52">
        <f>H3800*$H$3</f>
        <v>0</v>
      </c>
      <c r="S3800" s="52">
        <f>(N3800/100)*(I3800*$I$3)+(N3800/100)*(J3800*$J$3)</f>
        <v>396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616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120</v>
      </c>
      <c r="AB3800" s="52">
        <f>R3800+W3800</f>
        <v>0</v>
      </c>
      <c r="AC3800" s="53">
        <f>ROUND(X3800+Y3800+Z3800+AA3800+AB3800,1)</f>
        <v>736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110</v>
      </c>
      <c r="E3801" s="12">
        <v>0</v>
      </c>
      <c r="F3801" s="12">
        <v>0</v>
      </c>
      <c r="G3801" s="12">
        <v>60</v>
      </c>
      <c r="H3801" s="12">
        <v>0</v>
      </c>
      <c r="I3801" s="13">
        <v>50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176</v>
      </c>
      <c r="O3801" s="14">
        <f>E3801*$E$4</f>
        <v>0</v>
      </c>
      <c r="P3801" s="14">
        <f>F3801*$F$4</f>
        <v>0</v>
      </c>
      <c r="Q3801" s="14">
        <f>G3801*$G$4</f>
        <v>96</v>
      </c>
      <c r="R3801" s="14">
        <f>H3801*$H$4</f>
        <v>0</v>
      </c>
      <c r="S3801" s="14">
        <f>(N3801/100)*(I3801*$I$4)+(N3801/100)*(J3801*$J$4)</f>
        <v>550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726</v>
      </c>
      <c r="Y3801" s="14">
        <f t="shared" si="1227"/>
        <v>0</v>
      </c>
      <c r="Z3801" s="14">
        <f t="shared" si="1228"/>
        <v>0</v>
      </c>
      <c r="AA3801" s="14">
        <f t="shared" si="1229"/>
        <v>96</v>
      </c>
      <c r="AB3801" s="14">
        <f>R3801+W3801</f>
        <v>0</v>
      </c>
      <c r="AC3801" s="15">
        <f>ROUND(X3801+Y3801+Z3801+AA3801+AB3801,1)</f>
        <v>822</v>
      </c>
      <c r="AD3801" s="48">
        <f>(ROUND(AC3801-AC3800,1)/AC3800)</f>
        <v>0.11684782608695653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110</v>
      </c>
      <c r="E3802" s="12">
        <v>0</v>
      </c>
      <c r="F3802" s="12">
        <v>0</v>
      </c>
      <c r="G3802" s="12">
        <v>60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220</v>
      </c>
      <c r="O3802" s="14">
        <f>E3802*$E$5</f>
        <v>0</v>
      </c>
      <c r="P3802" s="14">
        <f>F3802*$F$5</f>
        <v>0</v>
      </c>
      <c r="Q3802" s="14">
        <f>G3802*$G$5</f>
        <v>120</v>
      </c>
      <c r="R3802" s="14">
        <f>H3802*$H$5</f>
        <v>0</v>
      </c>
      <c r="S3802" s="14">
        <f>(N3802/100)*(I3802*$I$5)+(N3802/100)*(J3802*$J$5)</f>
        <v>356.40000000000003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576.40000000000009</v>
      </c>
      <c r="Y3802" s="14">
        <f t="shared" si="1227"/>
        <v>0</v>
      </c>
      <c r="Z3802" s="14">
        <f t="shared" si="1228"/>
        <v>0</v>
      </c>
      <c r="AA3802" s="14">
        <f t="shared" si="1229"/>
        <v>120</v>
      </c>
      <c r="AB3802" s="14">
        <f>R3802+W3802</f>
        <v>0</v>
      </c>
      <c r="AC3802" s="15">
        <f t="shared" ref="AC3802:AC3814" si="1230">ROUND(X3802+Y3802+Z3802+AA3802+AB3802,1)</f>
        <v>696.4</v>
      </c>
      <c r="AD3802" s="48">
        <f>(ROUND(AC3802-AC3800,1)/AC3800)</f>
        <v>-5.3804347826086958E-2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110</v>
      </c>
      <c r="E3803" s="12">
        <v>0</v>
      </c>
      <c r="F3803" s="12">
        <v>0</v>
      </c>
      <c r="G3803" s="12">
        <v>60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220</v>
      </c>
      <c r="O3803" s="14">
        <f>E3803*$E$6</f>
        <v>0</v>
      </c>
      <c r="P3803" s="14">
        <f>F3803*$F$6</f>
        <v>0</v>
      </c>
      <c r="Q3803" s="14">
        <f>G3803*$G$6</f>
        <v>120</v>
      </c>
      <c r="R3803" s="14">
        <f>H3803*$H$6</f>
        <v>0</v>
      </c>
      <c r="S3803" s="14">
        <f>(N3803/100)*(I3803*$I$6)+(N3803/100)*(J3803*$J$6)</f>
        <v>356.40000000000003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576.40000000000009</v>
      </c>
      <c r="Y3803" s="14">
        <f t="shared" si="1227"/>
        <v>0</v>
      </c>
      <c r="Z3803" s="14">
        <f t="shared" si="1228"/>
        <v>0</v>
      </c>
      <c r="AA3803" s="14">
        <f t="shared" si="1229"/>
        <v>120</v>
      </c>
      <c r="AB3803" s="14">
        <f t="shared" ref="AB3803:AB3814" si="1231">R3803+W3803</f>
        <v>0</v>
      </c>
      <c r="AC3803" s="15">
        <f t="shared" si="1230"/>
        <v>696.4</v>
      </c>
      <c r="AD3803" s="48">
        <f>(ROUND(AC3803-AC3800,1)/AC3800)</f>
        <v>-5.3804347826086958E-2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110</v>
      </c>
      <c r="E3804" s="12">
        <v>0</v>
      </c>
      <c r="F3804" s="12">
        <v>0</v>
      </c>
      <c r="G3804" s="12">
        <v>60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220</v>
      </c>
      <c r="O3804" s="14">
        <f>E3804*$E$7</f>
        <v>0</v>
      </c>
      <c r="P3804" s="14">
        <f>F3804*$F$7</f>
        <v>0</v>
      </c>
      <c r="Q3804" s="14">
        <f>G3804*$G$7</f>
        <v>120</v>
      </c>
      <c r="R3804" s="14">
        <f>H3804*$H$7</f>
        <v>0</v>
      </c>
      <c r="S3804" s="14">
        <f>(N3804/100)*(I3804*$I$7)+(N3804/100)*(J3804*$J$7)</f>
        <v>356.40000000000003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576.40000000000009</v>
      </c>
      <c r="Y3804" s="14">
        <f t="shared" si="1227"/>
        <v>0</v>
      </c>
      <c r="Z3804" s="14">
        <f t="shared" si="1228"/>
        <v>0</v>
      </c>
      <c r="AA3804" s="14">
        <f t="shared" si="1229"/>
        <v>120</v>
      </c>
      <c r="AB3804" s="14">
        <f t="shared" si="1231"/>
        <v>0</v>
      </c>
      <c r="AC3804" s="15">
        <f t="shared" si="1230"/>
        <v>696.4</v>
      </c>
      <c r="AD3804" s="48">
        <f>(ROUND(AC3804-AC3800,1)/AC3800)</f>
        <v>-5.3804347826086958E-2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110</v>
      </c>
      <c r="E3805" s="12">
        <v>0</v>
      </c>
      <c r="F3805" s="12">
        <v>0</v>
      </c>
      <c r="G3805" s="12">
        <v>60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220</v>
      </c>
      <c r="O3805" s="14">
        <f>E3805*$E$8</f>
        <v>0</v>
      </c>
      <c r="P3805" s="14">
        <f>F3805*$F$8</f>
        <v>0</v>
      </c>
      <c r="Q3805" s="14">
        <f>G3805*$G$8</f>
        <v>120</v>
      </c>
      <c r="R3805" s="14">
        <f>H3805*$H$8</f>
        <v>0</v>
      </c>
      <c r="S3805" s="14">
        <f>(N3805/100)*(I3805*$I$8)+(N3805/100)*(J3805*$J$8)</f>
        <v>356.40000000000003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576.40000000000009</v>
      </c>
      <c r="Y3805" s="14">
        <f t="shared" si="1227"/>
        <v>0</v>
      </c>
      <c r="Z3805" s="14">
        <f t="shared" si="1228"/>
        <v>0</v>
      </c>
      <c r="AA3805" s="14">
        <f t="shared" si="1229"/>
        <v>120</v>
      </c>
      <c r="AB3805" s="14">
        <f t="shared" si="1231"/>
        <v>0</v>
      </c>
      <c r="AC3805" s="15">
        <f t="shared" si="1230"/>
        <v>696.4</v>
      </c>
      <c r="AD3805" s="48">
        <f>(ROUND(AC3805-AC3800,1)/AC3800)</f>
        <v>-5.3804347826086958E-2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55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120</v>
      </c>
      <c r="L3806" s="13">
        <v>0</v>
      </c>
      <c r="M3806" s="13">
        <v>0</v>
      </c>
      <c r="N3806" s="14">
        <f>D3806*$D$9</f>
        <v>71.5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128.69999999999999</v>
      </c>
      <c r="T3806" s="14">
        <f>(O3806/100)*(K3806*$K$9)</f>
        <v>468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200.2</v>
      </c>
      <c r="Y3806" s="14">
        <f t="shared" si="1227"/>
        <v>663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863.2</v>
      </c>
      <c r="AD3806" s="48">
        <f>(ROUND(AC3806-AC3800,1)/AC3800)</f>
        <v>0.17282608695652174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55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60</v>
      </c>
      <c r="L3807" s="13">
        <v>60</v>
      </c>
      <c r="M3807" s="13">
        <v>0</v>
      </c>
      <c r="N3807" s="14">
        <f>D3807*$D$10</f>
        <v>71.5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128.69999999999999</v>
      </c>
      <c r="T3807" s="14">
        <f>(O3807/100)*(K3807*$J$10)</f>
        <v>0</v>
      </c>
      <c r="U3807" s="14">
        <f>(P3807/100)*(K3807*$K$10)+(P3807/100)*(L3807*$L$10)</f>
        <v>468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200.2</v>
      </c>
      <c r="Y3807" s="14">
        <f t="shared" si="1227"/>
        <v>0</v>
      </c>
      <c r="Z3807" s="14">
        <f t="shared" si="1228"/>
        <v>663</v>
      </c>
      <c r="AA3807" s="14">
        <f t="shared" si="1229"/>
        <v>0</v>
      </c>
      <c r="AB3807" s="14">
        <f t="shared" si="1231"/>
        <v>0</v>
      </c>
      <c r="AC3807" s="15">
        <f t="shared" si="1230"/>
        <v>863.2</v>
      </c>
      <c r="AD3807" s="48">
        <f>(ROUND(AC3807-AC3800,1)/AC3800)</f>
        <v>0.17282608695652174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55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120</v>
      </c>
      <c r="M3808" s="13">
        <v>0</v>
      </c>
      <c r="N3808" s="14">
        <f>D3808*$D$11</f>
        <v>71.5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128.69999999999999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468</v>
      </c>
      <c r="W3808" s="14">
        <f>(R3808/100)*(K3808*$K$11)+(R3808/100)*(L3808*$L$11)</f>
        <v>0</v>
      </c>
      <c r="X3808" s="14">
        <f t="shared" si="1226"/>
        <v>200.2</v>
      </c>
      <c r="Y3808" s="14">
        <f t="shared" si="1227"/>
        <v>0</v>
      </c>
      <c r="Z3808" s="14">
        <f t="shared" si="1228"/>
        <v>0</v>
      </c>
      <c r="AA3808" s="14">
        <f t="shared" si="1229"/>
        <v>663</v>
      </c>
      <c r="AB3808" s="14">
        <f t="shared" si="1231"/>
        <v>0</v>
      </c>
      <c r="AC3808" s="15">
        <f t="shared" si="1230"/>
        <v>863.2</v>
      </c>
      <c r="AD3808" s="48">
        <f>(ROUND(AC3808-AC3800,1)/AC3800)</f>
        <v>0.17282608695652174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55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60</v>
      </c>
      <c r="L3809" s="13">
        <v>60</v>
      </c>
      <c r="M3809" s="13">
        <v>0</v>
      </c>
      <c r="N3809" s="14">
        <f>D3809*$D$12</f>
        <v>71.5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128.69999999999999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468</v>
      </c>
      <c r="X3809" s="14">
        <f t="shared" si="1226"/>
        <v>200.2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663</v>
      </c>
      <c r="AC3809" s="15">
        <f t="shared" si="1230"/>
        <v>863.2</v>
      </c>
      <c r="AD3809" s="48">
        <f>(ROUND(AC3809-AC3800,1)/AC3800)</f>
        <v>0.17282608695652174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110</v>
      </c>
      <c r="E3810" s="12">
        <v>0</v>
      </c>
      <c r="F3810" s="12">
        <v>0</v>
      </c>
      <c r="G3810" s="12">
        <v>60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60</v>
      </c>
      <c r="N3810" s="14">
        <f>D3810*$D$13</f>
        <v>165</v>
      </c>
      <c r="O3810" s="14">
        <f>E3810*$E$13</f>
        <v>0</v>
      </c>
      <c r="P3810" s="14">
        <f>F3810*$F$13</f>
        <v>0</v>
      </c>
      <c r="Q3810" s="14">
        <f>G3810*$G$13</f>
        <v>90</v>
      </c>
      <c r="R3810" s="14">
        <f>H3810*$H$13</f>
        <v>0</v>
      </c>
      <c r="S3810" s="14">
        <f>(N3810/100)*(I3810*$I$14)+(N3810/100)*(J3810*$J$14)+(N3810/100)*(M3810*$M$14)</f>
        <v>495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108</v>
      </c>
      <c r="W3810" s="14">
        <f>(R3810/100)*(K3810*$K$13)+(R3810/100)*(L3810*$L$13)+(R3810/100)*(M3810*$M$13)</f>
        <v>0</v>
      </c>
      <c r="X3810" s="14">
        <f t="shared" si="1226"/>
        <v>660</v>
      </c>
      <c r="Y3810" s="14">
        <f t="shared" si="1227"/>
        <v>0</v>
      </c>
      <c r="Z3810" s="14">
        <f t="shared" si="1228"/>
        <v>0</v>
      </c>
      <c r="AA3810" s="14">
        <f t="shared" si="1229"/>
        <v>198</v>
      </c>
      <c r="AB3810" s="14">
        <f t="shared" si="1231"/>
        <v>0</v>
      </c>
      <c r="AC3810" s="15">
        <f t="shared" si="1230"/>
        <v>858</v>
      </c>
      <c r="AD3810" s="48">
        <f>(ROUND(AC3810-AC3800,1)/AC3800)</f>
        <v>0.16576086956521738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80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663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858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858</v>
      </c>
      <c r="AD3811" s="48">
        <f>(ROUND(AC3811-AC3800,1)/AC3800)</f>
        <v>0.16576086956521738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80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663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858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858</v>
      </c>
      <c r="AD3812" s="48">
        <f>(ROUND(AC3812-AC3800,1)/AC3800)</f>
        <v>0.16576086956521738</v>
      </c>
      <c r="AE3812" s="113"/>
      <c r="AF3812" s="60"/>
    </row>
    <row r="3813" spans="1:32">
      <c r="A3813" s="99"/>
      <c r="B3813" s="93"/>
      <c r="C3813" s="21" t="s">
        <v>325</v>
      </c>
      <c r="D3813" s="12">
        <v>110</v>
      </c>
      <c r="E3813" s="12">
        <v>0</v>
      </c>
      <c r="F3813" s="12">
        <v>0</v>
      </c>
      <c r="G3813" s="12">
        <v>60</v>
      </c>
      <c r="H3813" s="12">
        <v>0</v>
      </c>
      <c r="I3813" s="13">
        <v>30</v>
      </c>
      <c r="J3813" s="13">
        <v>95</v>
      </c>
      <c r="K3813" s="13">
        <v>0</v>
      </c>
      <c r="L3813" s="13">
        <v>0</v>
      </c>
      <c r="M3813" s="13">
        <v>0</v>
      </c>
      <c r="N3813" s="14">
        <f>D3813*$D$16</f>
        <v>176</v>
      </c>
      <c r="O3813" s="14">
        <f>E3813*$E$16</f>
        <v>0</v>
      </c>
      <c r="P3813" s="14">
        <f>F3813*$F$16</f>
        <v>0</v>
      </c>
      <c r="Q3813" s="14">
        <f>G3813*$G$16</f>
        <v>96</v>
      </c>
      <c r="R3813" s="14">
        <f>H3813*$H$16</f>
        <v>0</v>
      </c>
      <c r="S3813" s="14">
        <f>(N3813/100)*(I3813*$I$16)+(N3813/100)*(J3813*$J$16)</f>
        <v>638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814</v>
      </c>
      <c r="Y3813" s="14">
        <f t="shared" si="1227"/>
        <v>0</v>
      </c>
      <c r="Z3813" s="14">
        <f t="shared" si="1228"/>
        <v>0</v>
      </c>
      <c r="AA3813" s="14">
        <f t="shared" si="1229"/>
        <v>96</v>
      </c>
      <c r="AB3813" s="14">
        <f t="shared" si="1231"/>
        <v>0</v>
      </c>
      <c r="AC3813" s="15">
        <f t="shared" si="1230"/>
        <v>910</v>
      </c>
      <c r="AD3813" s="48">
        <f>(ROUND(AC3813-AC3800,1)/AC3800)</f>
        <v>0.23641304347826086</v>
      </c>
      <c r="AE3813" s="113"/>
      <c r="AF3813" s="60"/>
    </row>
    <row r="3814" spans="1:32">
      <c r="A3814" s="99"/>
      <c r="B3814" s="93"/>
      <c r="C3814" s="21" t="s">
        <v>326</v>
      </c>
      <c r="D3814" s="12">
        <v>110</v>
      </c>
      <c r="E3814" s="12">
        <v>0</v>
      </c>
      <c r="F3814" s="12">
        <v>0</v>
      </c>
      <c r="G3814" s="12">
        <v>60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176</v>
      </c>
      <c r="O3814" s="14">
        <f>E3814*$E$17</f>
        <v>0</v>
      </c>
      <c r="P3814" s="14">
        <f>F3814*$F$17</f>
        <v>0</v>
      </c>
      <c r="Q3814" s="14">
        <f>G3814*$G$17</f>
        <v>96</v>
      </c>
      <c r="R3814" s="14">
        <f>H3814*$H$17</f>
        <v>0</v>
      </c>
      <c r="S3814" s="14">
        <f>(N3814/100)*(I3814*$I$17)+(N3814/100)*(J3814*$J$17)</f>
        <v>475.20000000000005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651.20000000000005</v>
      </c>
      <c r="Y3814" s="14">
        <f t="shared" si="1227"/>
        <v>0</v>
      </c>
      <c r="Z3814" s="14">
        <f t="shared" si="1228"/>
        <v>0</v>
      </c>
      <c r="AA3814" s="14">
        <f t="shared" si="1229"/>
        <v>96</v>
      </c>
      <c r="AB3814" s="14">
        <f t="shared" si="1231"/>
        <v>0</v>
      </c>
      <c r="AC3814" s="15">
        <f t="shared" si="1230"/>
        <v>747.2</v>
      </c>
      <c r="AD3814" s="48">
        <f>(ROUND(AC3814-AC3800,1)/AC3800)</f>
        <v>1.5217391304347825E-2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450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841.5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841.5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720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780</v>
      </c>
      <c r="AA3897" s="14">
        <f t="shared" si="1257"/>
        <v>0</v>
      </c>
      <c r="AB3897" s="14">
        <f t="shared" si="1259"/>
        <v>0</v>
      </c>
      <c r="AC3897" s="15">
        <f t="shared" si="1258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720</v>
      </c>
      <c r="AB3898" s="14">
        <f t="shared" si="1259"/>
        <v>0</v>
      </c>
      <c r="AC3898" s="15">
        <f t="shared" si="1258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720</v>
      </c>
      <c r="AC3899" s="15">
        <f t="shared" si="1258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445.2</v>
      </c>
      <c r="Y3900" s="14">
        <f t="shared" si="1255"/>
        <v>0</v>
      </c>
      <c r="Z3900" s="14">
        <f t="shared" si="1256"/>
        <v>405</v>
      </c>
      <c r="AA3900" s="14">
        <f t="shared" si="1257"/>
        <v>0</v>
      </c>
      <c r="AB3900" s="14">
        <f t="shared" si="1259"/>
        <v>0</v>
      </c>
      <c r="AC3900" s="15">
        <f t="shared" si="1258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826.49999999999989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826.49999999999989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780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780</v>
      </c>
      <c r="AA3912" s="14">
        <f t="shared" si="1263"/>
        <v>0</v>
      </c>
      <c r="AB3912" s="14">
        <f t="shared" si="1265"/>
        <v>0</v>
      </c>
      <c r="AC3912" s="15">
        <f t="shared" si="1264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780</v>
      </c>
      <c r="AB3913" s="14">
        <f t="shared" si="1265"/>
        <v>0</v>
      </c>
      <c r="AC3913" s="15">
        <f t="shared" si="1264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780</v>
      </c>
      <c r="AC3914" s="15">
        <f t="shared" si="1264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(N3915/100)*(I3915*$I$14)+(N3915/100)*(J3915*$J$14)+(N3915/100)*(M3915*$M$14)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 t="shared" si="1260"/>
        <v>189</v>
      </c>
      <c r="Y3915" s="14">
        <f t="shared" si="1261"/>
        <v>300</v>
      </c>
      <c r="Z3915" s="14">
        <f t="shared" si="1262"/>
        <v>0</v>
      </c>
      <c r="AA3915" s="14">
        <f t="shared" si="1263"/>
        <v>0</v>
      </c>
      <c r="AB3915" s="14">
        <f t="shared" si="1265"/>
        <v>375</v>
      </c>
      <c r="AC3915" s="15">
        <f t="shared" si="1264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858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858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8" t="s">
        <v>426</v>
      </c>
      <c r="C3920" s="148"/>
      <c r="D3920" s="148"/>
      <c r="E3920" s="148"/>
      <c r="F3920" s="148"/>
      <c r="G3920" s="148"/>
      <c r="H3920" s="148"/>
      <c r="I3920" s="148"/>
      <c r="J3920" s="148"/>
      <c r="K3920" s="148"/>
      <c r="L3920" s="148"/>
      <c r="M3920" s="148"/>
      <c r="N3920" s="148"/>
      <c r="O3920" s="148"/>
      <c r="P3920" s="148"/>
      <c r="Q3920" s="148"/>
      <c r="R3920" s="148"/>
      <c r="S3920" s="148"/>
      <c r="T3920" s="148"/>
      <c r="U3920" s="148"/>
      <c r="V3920" s="148"/>
      <c r="W3920" s="148"/>
      <c r="X3920" s="148"/>
      <c r="Y3920" s="148"/>
      <c r="Z3920" s="148"/>
      <c r="AA3920" s="148"/>
      <c r="AB3920" s="148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730.8</v>
      </c>
      <c r="AC3945" s="15">
        <f t="shared" si="1277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8" t="s">
        <v>425</v>
      </c>
      <c r="C3951" s="148"/>
      <c r="D3951" s="148"/>
      <c r="E3951" s="148"/>
      <c r="F3951" s="148"/>
      <c r="G3951" s="148"/>
      <c r="H3951" s="148"/>
      <c r="I3951" s="148"/>
      <c r="J3951" s="148"/>
      <c r="K3951" s="148"/>
      <c r="L3951" s="148"/>
      <c r="M3951" s="148"/>
      <c r="N3951" s="148"/>
      <c r="O3951" s="148"/>
      <c r="P3951" s="148"/>
      <c r="Q3951" s="148"/>
      <c r="R3951" s="148"/>
      <c r="S3951" s="148"/>
      <c r="T3951" s="148"/>
      <c r="U3951" s="148"/>
      <c r="V3951" s="148"/>
      <c r="W3951" s="148"/>
      <c r="X3951" s="148"/>
      <c r="Y3951" s="148"/>
      <c r="Z3951" s="148"/>
      <c r="AA3951" s="148"/>
      <c r="AB3951" s="148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8" t="s">
        <v>173</v>
      </c>
      <c r="C4102" s="148"/>
      <c r="D4102" s="148"/>
      <c r="E4102" s="148"/>
      <c r="F4102" s="148"/>
      <c r="G4102" s="148"/>
      <c r="H4102" s="148"/>
      <c r="I4102" s="148"/>
      <c r="J4102" s="148"/>
      <c r="K4102" s="148"/>
      <c r="L4102" s="148"/>
      <c r="M4102" s="148"/>
      <c r="N4102" s="148"/>
      <c r="O4102" s="148"/>
      <c r="P4102" s="148"/>
      <c r="Q4102" s="148"/>
      <c r="R4102" s="148"/>
      <c r="S4102" s="148"/>
      <c r="T4102" s="148"/>
      <c r="U4102" s="148"/>
      <c r="V4102" s="148"/>
      <c r="W4102" s="148"/>
      <c r="X4102" s="148"/>
      <c r="Y4102" s="148"/>
      <c r="Z4102" s="148"/>
      <c r="AA4102" s="148"/>
      <c r="AB4102" s="148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182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182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182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182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675</v>
      </c>
      <c r="AA4308" s="14">
        <f t="shared" si="1380"/>
        <v>0</v>
      </c>
      <c r="AB4308" s="14">
        <f t="shared" si="1382"/>
        <v>0</v>
      </c>
      <c r="AC4308" s="15">
        <f t="shared" si="1381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990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990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90</v>
      </c>
      <c r="E4313" s="11">
        <v>60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60</v>
      </c>
      <c r="L4313" s="51">
        <v>0</v>
      </c>
      <c r="M4313" s="51">
        <v>0</v>
      </c>
      <c r="N4313" s="52">
        <f>D4313*$D$3</f>
        <v>180</v>
      </c>
      <c r="O4313" s="52">
        <f>E4313*$E$3</f>
        <v>120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288</v>
      </c>
      <c r="T4313" s="52">
        <f>(O4313/100)*(K4313*$K$3)</f>
        <v>144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468</v>
      </c>
      <c r="Y4313" s="52">
        <f t="shared" si="1378"/>
        <v>264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732</v>
      </c>
      <c r="AD4313" s="58"/>
      <c r="AE4313" s="113"/>
      <c r="AF4313" s="60"/>
    </row>
    <row r="4314" spans="1:32">
      <c r="A4314" s="99" t="s">
        <v>801</v>
      </c>
      <c r="B4314" s="91">
        <v>18</v>
      </c>
      <c r="C4314" s="21" t="s">
        <v>324</v>
      </c>
      <c r="D4314" s="12">
        <v>90</v>
      </c>
      <c r="E4314" s="12">
        <v>60</v>
      </c>
      <c r="F4314" s="12">
        <v>0</v>
      </c>
      <c r="G4314" s="12">
        <v>0</v>
      </c>
      <c r="H4314" s="12">
        <v>0</v>
      </c>
      <c r="I4314" s="13">
        <v>75</v>
      </c>
      <c r="J4314" s="13">
        <v>75</v>
      </c>
      <c r="K4314" s="13">
        <v>60</v>
      </c>
      <c r="L4314" s="13">
        <v>0</v>
      </c>
      <c r="M4314" s="13">
        <v>0</v>
      </c>
      <c r="N4314" s="14">
        <f>D4314*$D$4</f>
        <v>144</v>
      </c>
      <c r="O4314" s="14">
        <f>E4314*$E$4</f>
        <v>96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540</v>
      </c>
      <c r="T4314" s="14">
        <f>(O4314/100)*(K4314*$K$4)</f>
        <v>115.19999999999999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684</v>
      </c>
      <c r="Y4314" s="14">
        <f t="shared" si="1378"/>
        <v>211.2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895.2</v>
      </c>
      <c r="AD4314" s="48">
        <f>(ROUND(AC4314-AC4313,1)/AC4313)</f>
        <v>0.22295081967213112</v>
      </c>
      <c r="AE4314" s="113"/>
      <c r="AF4314" s="60"/>
    </row>
    <row r="4315" spans="1:32">
      <c r="A4315" s="99" t="s">
        <v>802</v>
      </c>
      <c r="B4315" s="91">
        <v>16</v>
      </c>
      <c r="C4315" s="21" t="s">
        <v>835</v>
      </c>
      <c r="D4315" s="12">
        <v>90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60</v>
      </c>
      <c r="L4315" s="13">
        <v>0</v>
      </c>
      <c r="M4315" s="13">
        <v>0</v>
      </c>
      <c r="N4315" s="14">
        <f>D4315*$D$5</f>
        <v>180</v>
      </c>
      <c r="O4315" s="14">
        <f>E4315*$E$5</f>
        <v>120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259.2</v>
      </c>
      <c r="T4315" s="14">
        <f>(O4315/100)*(K4315*$K$5)</f>
        <v>129.6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439.2</v>
      </c>
      <c r="Y4315" s="14">
        <f t="shared" si="1378"/>
        <v>249.6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688.8</v>
      </c>
      <c r="AD4315" s="48">
        <f>(ROUND(AC4315-AC4313,1)/AC4313)</f>
        <v>-5.9016393442622953E-2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90</v>
      </c>
      <c r="E4316" s="12">
        <v>60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D4316*$D$6</f>
        <v>180</v>
      </c>
      <c r="O4316" s="14">
        <f>E4316*$E$6</f>
        <v>120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259.2</v>
      </c>
      <c r="T4316" s="14">
        <f>(O4316/100)*(K4316*$K$6)</f>
        <v>129.6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439.2</v>
      </c>
      <c r="Y4316" s="14">
        <f t="shared" si="1378"/>
        <v>249.6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688.8</v>
      </c>
      <c r="AD4316" s="48">
        <f>(ROUND(AC4316-AC4313,1)/AC4313)</f>
        <v>-5.9016393442622953E-2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90</v>
      </c>
      <c r="E4317" s="12">
        <v>60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60</v>
      </c>
      <c r="L4317" s="13">
        <v>0</v>
      </c>
      <c r="M4317" s="13">
        <v>0</v>
      </c>
      <c r="N4317" s="14">
        <f>D4317*$D$7</f>
        <v>180</v>
      </c>
      <c r="O4317" s="14">
        <f>E4317*$E$7</f>
        <v>120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259.2</v>
      </c>
      <c r="T4317" s="14">
        <f>(O4317/100)*(K4317*$K$7)</f>
        <v>129.6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439.2</v>
      </c>
      <c r="Y4317" s="14">
        <f t="shared" si="1378"/>
        <v>249.6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688.8</v>
      </c>
      <c r="AD4317" s="48">
        <f>(ROUND(AC4317-AC4313,1)/AC4313)</f>
        <v>-5.9016393442622953E-2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60</v>
      </c>
      <c r="L4318" s="13">
        <v>0</v>
      </c>
      <c r="M4318" s="13">
        <v>0</v>
      </c>
      <c r="N4318" s="14">
        <f>D4318*$D$8</f>
        <v>180</v>
      </c>
      <c r="O4318" s="14">
        <f>E4318*$E$8</f>
        <v>120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259.2</v>
      </c>
      <c r="T4318" s="14">
        <f>(O4318/100)*(K4318*$K$8)</f>
        <v>129.6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439.2</v>
      </c>
      <c r="Y4318" s="14">
        <f t="shared" si="1378"/>
        <v>249.6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688.8</v>
      </c>
      <c r="AD4318" s="48">
        <f>(ROUND(AC4318-AC4313,1)/AC4313)</f>
        <v>-5.9016393442622953E-2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45</v>
      </c>
      <c r="E4319" s="12">
        <v>150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120</v>
      </c>
      <c r="L4319" s="13">
        <v>0</v>
      </c>
      <c r="M4319" s="13">
        <v>0</v>
      </c>
      <c r="N4319" s="14">
        <f>D4319*$D$9</f>
        <v>58.5</v>
      </c>
      <c r="O4319" s="14">
        <f>E4319*$E$9</f>
        <v>225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93.6</v>
      </c>
      <c r="T4319" s="14">
        <f>(O4319/100)*(K4319*$K$9)</f>
        <v>540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152.1</v>
      </c>
      <c r="Y4319" s="14">
        <f t="shared" si="1378"/>
        <v>765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917.1</v>
      </c>
      <c r="AD4319" s="48">
        <f>(ROUND(AC4319-AC4313,1)/AC4313)</f>
        <v>0.25286885245901641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45</v>
      </c>
      <c r="E4320" s="12">
        <v>0</v>
      </c>
      <c r="F4320" s="12">
        <v>150</v>
      </c>
      <c r="G4320" s="12">
        <v>0</v>
      </c>
      <c r="H4320" s="12">
        <v>0</v>
      </c>
      <c r="I4320" s="13">
        <v>40</v>
      </c>
      <c r="J4320" s="13">
        <v>40</v>
      </c>
      <c r="K4320" s="13">
        <v>55</v>
      </c>
      <c r="L4320" s="13">
        <v>55</v>
      </c>
      <c r="M4320" s="13">
        <v>0</v>
      </c>
      <c r="N4320" s="14">
        <f>D4320*$D$10</f>
        <v>58.5</v>
      </c>
      <c r="O4320" s="14">
        <f>E4320*$E$10</f>
        <v>0</v>
      </c>
      <c r="P4320" s="14">
        <f>F4320*$F$10</f>
        <v>225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93.6</v>
      </c>
      <c r="T4320" s="14">
        <f>(O4320/100)*(K4320*$J$10)</f>
        <v>0</v>
      </c>
      <c r="U4320" s="14">
        <f>(P4320/100)*(K4320*$K$10)+(P4320/100)*(L4320*$L$10)</f>
        <v>495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152.1</v>
      </c>
      <c r="Y4320" s="14">
        <f t="shared" si="1378"/>
        <v>0</v>
      </c>
      <c r="Z4320" s="14">
        <f t="shared" si="1379"/>
        <v>720</v>
      </c>
      <c r="AA4320" s="14">
        <f t="shared" si="1380"/>
        <v>0</v>
      </c>
      <c r="AB4320" s="14">
        <f t="shared" si="1384"/>
        <v>0</v>
      </c>
      <c r="AC4320" s="15">
        <f t="shared" si="1383"/>
        <v>872.1</v>
      </c>
      <c r="AD4320" s="48">
        <f>(ROUND(AC4320-AC4313,1)/AC4313)</f>
        <v>0.1913934426229508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45</v>
      </c>
      <c r="E4321" s="12">
        <v>0</v>
      </c>
      <c r="F4321" s="12">
        <v>0</v>
      </c>
      <c r="G4321" s="12">
        <v>150</v>
      </c>
      <c r="H4321" s="12">
        <v>0</v>
      </c>
      <c r="I4321" s="13">
        <v>40</v>
      </c>
      <c r="J4321" s="13">
        <v>40</v>
      </c>
      <c r="K4321" s="13">
        <v>0</v>
      </c>
      <c r="L4321" s="13">
        <v>110</v>
      </c>
      <c r="M4321" s="13">
        <v>0</v>
      </c>
      <c r="N4321" s="14">
        <f>D4321*$D$11</f>
        <v>58.5</v>
      </c>
      <c r="O4321" s="14">
        <f>E4321*$E$11</f>
        <v>0</v>
      </c>
      <c r="P4321" s="14">
        <f>F4321*$F$11</f>
        <v>0</v>
      </c>
      <c r="Q4321" s="14">
        <f>G4321*$G$11</f>
        <v>225</v>
      </c>
      <c r="R4321" s="14">
        <f>H4321*$H$11</f>
        <v>0</v>
      </c>
      <c r="S4321" s="14">
        <f>(N4321/100)*(I4321*$I$11)+(N4321/100)*(J4321*$J$11)</f>
        <v>93.6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</v>
      </c>
      <c r="W4321" s="14">
        <f>(R4321/100)*(K4321*$K$11)+(R4321/100)*(L4321*$L$11)</f>
        <v>0</v>
      </c>
      <c r="X4321" s="14">
        <f t="shared" si="1377"/>
        <v>152.1</v>
      </c>
      <c r="Y4321" s="14">
        <f t="shared" si="1378"/>
        <v>0</v>
      </c>
      <c r="Z4321" s="14">
        <f t="shared" si="1379"/>
        <v>0</v>
      </c>
      <c r="AA4321" s="14">
        <f t="shared" si="1380"/>
        <v>720</v>
      </c>
      <c r="AB4321" s="14">
        <f t="shared" si="1384"/>
        <v>0</v>
      </c>
      <c r="AC4321" s="15">
        <f t="shared" si="1383"/>
        <v>872.1</v>
      </c>
      <c r="AD4321" s="48">
        <f>(ROUND(AC4321-AC4313,1)/AC4313)</f>
        <v>0.1913934426229508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45</v>
      </c>
      <c r="E4322" s="12">
        <v>0</v>
      </c>
      <c r="F4322" s="12">
        <v>0</v>
      </c>
      <c r="G4322" s="12">
        <v>0</v>
      </c>
      <c r="H4322" s="12">
        <v>150</v>
      </c>
      <c r="I4322" s="13">
        <v>40</v>
      </c>
      <c r="J4322" s="13">
        <v>40</v>
      </c>
      <c r="K4322" s="13">
        <v>55</v>
      </c>
      <c r="L4322" s="13">
        <v>55</v>
      </c>
      <c r="M4322" s="13">
        <v>0</v>
      </c>
      <c r="N4322" s="14">
        <f>D4322*$D$12</f>
        <v>58.5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225</v>
      </c>
      <c r="S4322" s="14">
        <f>(N4322/100)*(I4322*$I$12)+(N4322/100)*(J4322*$J$12)</f>
        <v>93.6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</v>
      </c>
      <c r="X4322" s="14">
        <f t="shared" si="1377"/>
        <v>152.1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720</v>
      </c>
      <c r="AC4322" s="15">
        <f t="shared" si="1383"/>
        <v>872.1</v>
      </c>
      <c r="AD4322" s="48">
        <f>(ROUND(AC4322-AC4313,1)/AC4313)</f>
        <v>0.1913934426229508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90</v>
      </c>
      <c r="E4323" s="12">
        <v>60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60</v>
      </c>
      <c r="L4323" s="13">
        <v>0</v>
      </c>
      <c r="M4323" s="13">
        <v>70</v>
      </c>
      <c r="N4323" s="14">
        <f>D4323*$D$13</f>
        <v>135</v>
      </c>
      <c r="O4323" s="14">
        <f>E4323*$E$13</f>
        <v>90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405</v>
      </c>
      <c r="T4323" s="14">
        <f>(O4323/100)*(K4323*$K$13)+(O4323/100)*(M4323*$M$13)</f>
        <v>234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540</v>
      </c>
      <c r="Y4323" s="14">
        <f t="shared" si="1378"/>
        <v>324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864</v>
      </c>
      <c r="AD4323" s="48">
        <f>(ROUND(AC4323-AC4313,1)/AC4313)</f>
        <v>0.18032786885245902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120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100</v>
      </c>
      <c r="L4324" s="13">
        <v>0</v>
      </c>
      <c r="M4324" s="13">
        <v>0</v>
      </c>
      <c r="N4324" s="14">
        <f>D4324*$D$14</f>
        <v>180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648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828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828</v>
      </c>
      <c r="AD4324" s="48">
        <f>(ROUND(AC4324-AC4313,1)/AC4313)</f>
        <v>0.13114754098360656</v>
      </c>
      <c r="AE4324" s="113"/>
      <c r="AF4324" s="60"/>
    </row>
    <row r="4325" spans="1:32">
      <c r="A4325" s="99"/>
      <c r="B4325" s="91"/>
      <c r="C4325" s="21" t="s">
        <v>329</v>
      </c>
      <c r="D4325" s="12">
        <v>120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100</v>
      </c>
      <c r="M4325" s="13">
        <v>0</v>
      </c>
      <c r="N4325" s="14">
        <f>D4325*$D$15</f>
        <v>180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648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828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828</v>
      </c>
      <c r="AD4325" s="48">
        <f>(ROUND(AC4325-AC4313,1)/AC4313)</f>
        <v>0.13114754098360656</v>
      </c>
      <c r="AE4325" s="113"/>
      <c r="AF4325" s="60"/>
    </row>
    <row r="4326" spans="1:32">
      <c r="A4326" s="99"/>
      <c r="B4326" s="91"/>
      <c r="C4326" s="21" t="s">
        <v>325</v>
      </c>
      <c r="D4326" s="12">
        <v>90</v>
      </c>
      <c r="E4326" s="12">
        <v>60</v>
      </c>
      <c r="F4326" s="12">
        <v>0</v>
      </c>
      <c r="G4326" s="12">
        <v>0</v>
      </c>
      <c r="H4326" s="12">
        <v>0</v>
      </c>
      <c r="I4326" s="13">
        <v>40</v>
      </c>
      <c r="J4326" s="13">
        <v>85</v>
      </c>
      <c r="K4326" s="13">
        <v>60</v>
      </c>
      <c r="L4326" s="13">
        <v>0</v>
      </c>
      <c r="M4326" s="13">
        <v>0</v>
      </c>
      <c r="N4326" s="14">
        <f>D4326*$D$16</f>
        <v>144</v>
      </c>
      <c r="O4326" s="14">
        <f>E4326*$E$16</f>
        <v>96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486</v>
      </c>
      <c r="T4326" s="14">
        <f>(O4326/100)*(K4326*$K$16)</f>
        <v>115.19999999999999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630</v>
      </c>
      <c r="Y4326" s="14">
        <f t="shared" si="1378"/>
        <v>211.2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841.2</v>
      </c>
      <c r="AD4326" s="48">
        <f>(ROUND(AC4326-AC4313,1)/AC4313)</f>
        <v>0.14918032786885246</v>
      </c>
      <c r="AE4326" s="113"/>
      <c r="AF4326" s="60"/>
    </row>
    <row r="4327" spans="1:32">
      <c r="A4327" s="99"/>
      <c r="B4327" s="91"/>
      <c r="C4327" s="21" t="s">
        <v>326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85</v>
      </c>
      <c r="J4327" s="13">
        <v>40</v>
      </c>
      <c r="K4327" s="13">
        <v>60</v>
      </c>
      <c r="L4327" s="13">
        <v>0</v>
      </c>
      <c r="M4327" s="13">
        <v>0</v>
      </c>
      <c r="N4327" s="14">
        <f>D4327*$D$17</f>
        <v>144</v>
      </c>
      <c r="O4327" s="14">
        <f>E4327*$E$17</f>
        <v>96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486</v>
      </c>
      <c r="T4327" s="14">
        <f>(O4327/100)*(K4327*$K$17)</f>
        <v>115.19999999999999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630</v>
      </c>
      <c r="Y4327" s="14">
        <f t="shared" si="1378"/>
        <v>211.2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841.2</v>
      </c>
      <c r="AD4327" s="48">
        <f>(ROUND(AC4327-AC4313,1)/AC4313)</f>
        <v>0.14918032786885246</v>
      </c>
      <c r="AE4327" s="113"/>
      <c r="AF4327" s="60"/>
    </row>
    <row r="4328" spans="1:32">
      <c r="A4328" s="107"/>
      <c r="B4328" s="148" t="s">
        <v>185</v>
      </c>
      <c r="C4328" s="148"/>
      <c r="D4328" s="148"/>
      <c r="E4328" s="148"/>
      <c r="F4328" s="148"/>
      <c r="G4328" s="148"/>
      <c r="H4328" s="148"/>
      <c r="I4328" s="148"/>
      <c r="J4328" s="148"/>
      <c r="K4328" s="148"/>
      <c r="L4328" s="148"/>
      <c r="M4328" s="148"/>
      <c r="N4328" s="148"/>
      <c r="O4328" s="148"/>
      <c r="P4328" s="148"/>
      <c r="Q4328" s="148"/>
      <c r="R4328" s="148"/>
      <c r="S4328" s="148"/>
      <c r="T4328" s="148"/>
      <c r="U4328" s="148"/>
      <c r="V4328" s="148"/>
      <c r="W4328" s="148"/>
      <c r="X4328" s="148"/>
      <c r="Y4328" s="148"/>
      <c r="Z4328" s="148"/>
      <c r="AA4328" s="148"/>
      <c r="AB4328" s="148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697.5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697.5</v>
      </c>
      <c r="AA4455" s="14">
        <f t="shared" si="1422"/>
        <v>0</v>
      </c>
      <c r="AB4455" s="14">
        <f t="shared" si="1424"/>
        <v>0</v>
      </c>
      <c r="AC4455" s="15">
        <f t="shared" si="1423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697.5</v>
      </c>
      <c r="AB4456" s="14">
        <f t="shared" si="1424"/>
        <v>0</v>
      </c>
      <c r="AC4456" s="15">
        <f t="shared" si="1423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744</v>
      </c>
      <c r="AC4457" s="15">
        <f t="shared" si="1423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 t="shared" si="1419"/>
        <v>576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300</v>
      </c>
      <c r="AC4458" s="15">
        <f t="shared" si="1423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864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864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748.80000000000007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8" t="s">
        <v>191</v>
      </c>
      <c r="C4478" s="148"/>
      <c r="D4478" s="148"/>
      <c r="E4478" s="148"/>
      <c r="F4478" s="148"/>
      <c r="G4478" s="148"/>
      <c r="H4478" s="148"/>
      <c r="I4478" s="148"/>
      <c r="J4478" s="148"/>
      <c r="K4478" s="148"/>
      <c r="L4478" s="148"/>
      <c r="M4478" s="148"/>
      <c r="N4478" s="148"/>
      <c r="O4478" s="148"/>
      <c r="P4478" s="148"/>
      <c r="Q4478" s="148"/>
      <c r="R4478" s="148"/>
      <c r="S4478" s="148"/>
      <c r="T4478" s="148"/>
      <c r="U4478" s="148"/>
      <c r="V4478" s="148"/>
      <c r="W4478" s="148"/>
      <c r="X4478" s="148"/>
      <c r="Y4478" s="148"/>
      <c r="Z4478" s="148"/>
      <c r="AA4478" s="148"/>
      <c r="AB4478" s="148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690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645</v>
      </c>
      <c r="AA4546" s="14">
        <f t="shared" si="1446"/>
        <v>0</v>
      </c>
      <c r="AB4546" s="14">
        <f t="shared" si="1448"/>
        <v>0</v>
      </c>
      <c r="AC4546" s="15">
        <f t="shared" si="1447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606</v>
      </c>
      <c r="AB4547" s="14">
        <f t="shared" si="1448"/>
        <v>0</v>
      </c>
      <c r="AC4547" s="15">
        <f t="shared" si="1447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645</v>
      </c>
      <c r="AC4548" s="15">
        <f t="shared" si="1447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841.5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840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840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8" t="s">
        <v>196</v>
      </c>
      <c r="C4554" s="148"/>
      <c r="D4554" s="148"/>
      <c r="E4554" s="148"/>
      <c r="F4554" s="148"/>
      <c r="G4554" s="148"/>
      <c r="H4554" s="148"/>
      <c r="I4554" s="148"/>
      <c r="J4554" s="148"/>
      <c r="K4554" s="148"/>
      <c r="L4554" s="148"/>
      <c r="M4554" s="148"/>
      <c r="N4554" s="148"/>
      <c r="O4554" s="148"/>
      <c r="P4554" s="148"/>
      <c r="Q4554" s="148"/>
      <c r="R4554" s="148"/>
      <c r="S4554" s="148"/>
      <c r="T4554" s="148"/>
      <c r="U4554" s="148"/>
      <c r="V4554" s="148"/>
      <c r="W4554" s="148"/>
      <c r="X4554" s="148"/>
      <c r="Y4554" s="148"/>
      <c r="Z4554" s="148"/>
      <c r="AA4554" s="148"/>
      <c r="AB4554" s="148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8" t="s">
        <v>347</v>
      </c>
      <c r="C4660" s="148"/>
      <c r="D4660" s="148"/>
      <c r="E4660" s="148"/>
      <c r="F4660" s="148"/>
      <c r="G4660" s="148"/>
      <c r="H4660" s="148"/>
      <c r="I4660" s="148"/>
      <c r="J4660" s="148"/>
      <c r="K4660" s="148"/>
      <c r="L4660" s="148"/>
      <c r="M4660" s="148"/>
      <c r="N4660" s="148"/>
      <c r="O4660" s="148"/>
      <c r="P4660" s="148"/>
      <c r="Q4660" s="148"/>
      <c r="R4660" s="148"/>
      <c r="S4660" s="148"/>
      <c r="T4660" s="148"/>
      <c r="U4660" s="148"/>
      <c r="V4660" s="148"/>
      <c r="W4660" s="148"/>
      <c r="X4660" s="148"/>
      <c r="Y4660" s="148"/>
      <c r="Z4660" s="148"/>
      <c r="AA4660" s="148"/>
      <c r="AB4660" s="148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8" t="s">
        <v>348</v>
      </c>
      <c r="C4736" s="148"/>
      <c r="D4736" s="148"/>
      <c r="E4736" s="148"/>
      <c r="F4736" s="148"/>
      <c r="G4736" s="148"/>
      <c r="H4736" s="148"/>
      <c r="I4736" s="148"/>
      <c r="J4736" s="148"/>
      <c r="K4736" s="148"/>
      <c r="L4736" s="148"/>
      <c r="M4736" s="148"/>
      <c r="N4736" s="148"/>
      <c r="O4736" s="148"/>
      <c r="P4736" s="148"/>
      <c r="Q4736" s="148"/>
      <c r="R4736" s="148"/>
      <c r="S4736" s="148"/>
      <c r="T4736" s="148"/>
      <c r="U4736" s="148"/>
      <c r="V4736" s="148"/>
      <c r="W4736" s="148"/>
      <c r="X4736" s="148"/>
      <c r="Y4736" s="148"/>
      <c r="Z4736" s="148"/>
      <c r="AA4736" s="148"/>
      <c r="AB4736" s="148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49" t="s">
        <v>528</v>
      </c>
      <c r="C4872" s="149"/>
      <c r="D4872" s="149"/>
      <c r="E4872" s="149"/>
      <c r="F4872" s="149"/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  <c r="Q4872" s="149"/>
      <c r="R4872" s="149"/>
      <c r="S4872" s="149"/>
      <c r="T4872" s="149"/>
      <c r="U4872" s="149"/>
      <c r="V4872" s="149"/>
      <c r="W4872" s="149"/>
      <c r="X4872" s="149"/>
      <c r="Y4872" s="149"/>
      <c r="Z4872" s="149"/>
      <c r="AA4872" s="149"/>
      <c r="AB4872" s="149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8" t="s">
        <v>836</v>
      </c>
      <c r="C4888" s="149"/>
      <c r="D4888" s="149"/>
      <c r="E4888" s="149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  <c r="Q4888" s="149"/>
      <c r="R4888" s="149"/>
      <c r="S4888" s="149"/>
      <c r="T4888" s="149"/>
      <c r="U4888" s="149"/>
      <c r="V4888" s="149"/>
      <c r="W4888" s="149"/>
      <c r="X4888" s="149"/>
      <c r="Y4888" s="149"/>
      <c r="Z4888" s="149"/>
      <c r="AA4888" s="149"/>
      <c r="AB4888" s="149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8" t="s">
        <v>210</v>
      </c>
      <c r="C4919" s="148"/>
      <c r="D4919" s="148"/>
      <c r="E4919" s="148"/>
      <c r="F4919" s="148"/>
      <c r="G4919" s="148"/>
      <c r="H4919" s="148"/>
      <c r="I4919" s="148"/>
      <c r="J4919" s="148"/>
      <c r="K4919" s="148"/>
      <c r="L4919" s="148"/>
      <c r="M4919" s="148"/>
      <c r="N4919" s="148"/>
      <c r="O4919" s="148"/>
      <c r="P4919" s="148"/>
      <c r="Q4919" s="148"/>
      <c r="R4919" s="148"/>
      <c r="S4919" s="148"/>
      <c r="T4919" s="148"/>
      <c r="U4919" s="148"/>
      <c r="V4919" s="148"/>
      <c r="W4919" s="148"/>
      <c r="X4919" s="148"/>
      <c r="Y4919" s="148"/>
      <c r="Z4919" s="148"/>
      <c r="AA4919" s="148"/>
      <c r="AB4919" s="148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8" t="s">
        <v>219</v>
      </c>
      <c r="C4974" s="148"/>
      <c r="D4974" s="148"/>
      <c r="E4974" s="148"/>
      <c r="F4974" s="148"/>
      <c r="G4974" s="148"/>
      <c r="H4974" s="148"/>
      <c r="I4974" s="148"/>
      <c r="J4974" s="148"/>
      <c r="K4974" s="148"/>
      <c r="L4974" s="148"/>
      <c r="M4974" s="148"/>
      <c r="N4974" s="148"/>
      <c r="O4974" s="148"/>
      <c r="P4974" s="148"/>
      <c r="Q4974" s="148"/>
      <c r="R4974" s="148"/>
      <c r="S4974" s="148"/>
      <c r="T4974" s="148"/>
      <c r="U4974" s="148"/>
      <c r="V4974" s="148"/>
      <c r="W4974" s="148"/>
      <c r="X4974" s="148"/>
      <c r="Y4974" s="148"/>
      <c r="Z4974" s="148"/>
      <c r="AA4974" s="148"/>
      <c r="AB4974" s="148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8" t="s">
        <v>221</v>
      </c>
      <c r="C4993" s="148"/>
      <c r="D4993" s="148"/>
      <c r="E4993" s="148"/>
      <c r="F4993" s="148"/>
      <c r="G4993" s="148"/>
      <c r="H4993" s="148"/>
      <c r="I4993" s="148"/>
      <c r="J4993" s="148"/>
      <c r="K4993" s="148"/>
      <c r="L4993" s="148"/>
      <c r="M4993" s="148"/>
      <c r="N4993" s="148"/>
      <c r="O4993" s="148"/>
      <c r="P4993" s="148"/>
      <c r="Q4993" s="148"/>
      <c r="R4993" s="148"/>
      <c r="S4993" s="148"/>
      <c r="T4993" s="148"/>
      <c r="U4993" s="148"/>
      <c r="V4993" s="148"/>
      <c r="W4993" s="148"/>
      <c r="X4993" s="148"/>
      <c r="Y4993" s="148"/>
      <c r="Z4993" s="148"/>
      <c r="AA4993" s="148"/>
      <c r="AB4993" s="148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8" t="s">
        <v>352</v>
      </c>
      <c r="C5036" s="148"/>
      <c r="D5036" s="148"/>
      <c r="E5036" s="148"/>
      <c r="F5036" s="148"/>
      <c r="G5036" s="148"/>
      <c r="H5036" s="148"/>
      <c r="I5036" s="148"/>
      <c r="J5036" s="148"/>
      <c r="K5036" s="148"/>
      <c r="L5036" s="148"/>
      <c r="M5036" s="148"/>
      <c r="N5036" s="148"/>
      <c r="O5036" s="148"/>
      <c r="P5036" s="148"/>
      <c r="Q5036" s="148"/>
      <c r="R5036" s="148"/>
      <c r="S5036" s="148"/>
      <c r="T5036" s="148"/>
      <c r="U5036" s="148"/>
      <c r="V5036" s="148"/>
      <c r="W5036" s="148"/>
      <c r="X5036" s="148"/>
      <c r="Y5036" s="148"/>
      <c r="Z5036" s="148"/>
      <c r="AA5036" s="148"/>
      <c r="AB5036" s="148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8" t="s">
        <v>462</v>
      </c>
      <c r="C5038" s="148"/>
      <c r="D5038" s="148"/>
      <c r="E5038" s="148"/>
      <c r="F5038" s="148"/>
      <c r="G5038" s="148"/>
      <c r="H5038" s="148"/>
      <c r="I5038" s="148"/>
      <c r="J5038" s="148"/>
      <c r="K5038" s="148"/>
      <c r="L5038" s="148"/>
      <c r="M5038" s="148"/>
      <c r="N5038" s="148"/>
      <c r="O5038" s="148"/>
      <c r="P5038" s="148"/>
      <c r="Q5038" s="148"/>
      <c r="R5038" s="148"/>
      <c r="S5038" s="148"/>
      <c r="T5038" s="148"/>
      <c r="U5038" s="148"/>
      <c r="V5038" s="148"/>
      <c r="W5038" s="148"/>
      <c r="X5038" s="148"/>
      <c r="Y5038" s="148"/>
      <c r="Z5038" s="148"/>
      <c r="AA5038" s="148"/>
      <c r="AB5038" s="148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8" t="s">
        <v>919</v>
      </c>
      <c r="C5121" s="148"/>
      <c r="D5121" s="148"/>
      <c r="E5121" s="148"/>
      <c r="F5121" s="148"/>
      <c r="G5121" s="148"/>
      <c r="H5121" s="148"/>
      <c r="I5121" s="148"/>
      <c r="J5121" s="148"/>
      <c r="K5121" s="148"/>
      <c r="L5121" s="148"/>
      <c r="M5121" s="148"/>
      <c r="N5121" s="148"/>
      <c r="O5121" s="148"/>
      <c r="P5121" s="148"/>
      <c r="Q5121" s="148"/>
      <c r="R5121" s="148"/>
      <c r="S5121" s="148"/>
      <c r="T5121" s="148"/>
      <c r="U5121" s="148"/>
      <c r="V5121" s="148"/>
      <c r="W5121" s="148"/>
      <c r="X5121" s="148"/>
      <c r="Y5121" s="148"/>
      <c r="Z5121" s="148"/>
      <c r="AA5121" s="148"/>
      <c r="AB5121" s="148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8" t="s">
        <v>364</v>
      </c>
      <c r="C5142" s="148"/>
      <c r="D5142" s="148"/>
      <c r="E5142" s="148"/>
      <c r="F5142" s="148"/>
      <c r="G5142" s="148"/>
      <c r="H5142" s="148"/>
      <c r="I5142" s="148"/>
      <c r="J5142" s="148"/>
      <c r="K5142" s="148"/>
      <c r="L5142" s="148"/>
      <c r="M5142" s="148"/>
      <c r="N5142" s="148"/>
      <c r="O5142" s="148"/>
      <c r="P5142" s="148"/>
      <c r="Q5142" s="148"/>
      <c r="R5142" s="148"/>
      <c r="S5142" s="148"/>
      <c r="T5142" s="148"/>
      <c r="U5142" s="148"/>
      <c r="V5142" s="148"/>
      <c r="W5142" s="148"/>
      <c r="X5142" s="148"/>
      <c r="Y5142" s="148"/>
      <c r="Z5142" s="148"/>
      <c r="AA5142" s="148"/>
      <c r="AB5142" s="148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8" t="s">
        <v>904</v>
      </c>
      <c r="C5159" s="148"/>
      <c r="D5159" s="148"/>
      <c r="E5159" s="148"/>
      <c r="F5159" s="148"/>
      <c r="G5159" s="148"/>
      <c r="H5159" s="148"/>
      <c r="I5159" s="148"/>
      <c r="J5159" s="148"/>
      <c r="K5159" s="148"/>
      <c r="L5159" s="148"/>
      <c r="M5159" s="148"/>
      <c r="N5159" s="148"/>
      <c r="O5159" s="148"/>
      <c r="P5159" s="148"/>
      <c r="Q5159" s="148"/>
      <c r="R5159" s="148"/>
      <c r="S5159" s="148"/>
      <c r="T5159" s="148"/>
      <c r="U5159" s="148"/>
      <c r="V5159" s="148"/>
      <c r="W5159" s="148"/>
      <c r="X5159" s="148"/>
      <c r="Y5159" s="148"/>
      <c r="Z5159" s="148"/>
      <c r="AA5159" s="148"/>
      <c r="AB5159" s="148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8" t="s">
        <v>365</v>
      </c>
      <c r="C5172" s="148"/>
      <c r="D5172" s="148"/>
      <c r="E5172" s="148"/>
      <c r="F5172" s="148"/>
      <c r="G5172" s="148"/>
      <c r="H5172" s="148"/>
      <c r="I5172" s="148"/>
      <c r="J5172" s="148"/>
      <c r="K5172" s="148"/>
      <c r="L5172" s="148"/>
      <c r="M5172" s="148"/>
      <c r="N5172" s="148"/>
      <c r="O5172" s="148"/>
      <c r="P5172" s="148"/>
      <c r="Q5172" s="148"/>
      <c r="R5172" s="148"/>
      <c r="S5172" s="148"/>
      <c r="T5172" s="148"/>
      <c r="U5172" s="148"/>
      <c r="V5172" s="148"/>
      <c r="W5172" s="148"/>
      <c r="X5172" s="148"/>
      <c r="Y5172" s="148"/>
      <c r="Z5172" s="148"/>
      <c r="AA5172" s="148"/>
      <c r="AB5172" s="148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8" t="s">
        <v>905</v>
      </c>
      <c r="C5191" s="148"/>
      <c r="D5191" s="148"/>
      <c r="E5191" s="148"/>
      <c r="F5191" s="148"/>
      <c r="G5191" s="148"/>
      <c r="H5191" s="148"/>
      <c r="I5191" s="148"/>
      <c r="J5191" s="148"/>
      <c r="K5191" s="148"/>
      <c r="L5191" s="148"/>
      <c r="M5191" s="148"/>
      <c r="N5191" s="148"/>
      <c r="O5191" s="148"/>
      <c r="P5191" s="148"/>
      <c r="Q5191" s="148"/>
      <c r="R5191" s="148"/>
      <c r="S5191" s="148"/>
      <c r="T5191" s="148"/>
      <c r="U5191" s="148"/>
      <c r="V5191" s="148"/>
      <c r="W5191" s="148"/>
      <c r="X5191" s="148"/>
      <c r="Y5191" s="148"/>
      <c r="Z5191" s="148"/>
      <c r="AA5191" s="148"/>
      <c r="AB5191" s="148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8" t="s">
        <v>372</v>
      </c>
      <c r="C5198" s="148"/>
      <c r="D5198" s="148"/>
      <c r="E5198" s="148"/>
      <c r="F5198" s="148"/>
      <c r="G5198" s="148"/>
      <c r="H5198" s="148"/>
      <c r="I5198" s="148"/>
      <c r="J5198" s="148"/>
      <c r="K5198" s="148"/>
      <c r="L5198" s="148"/>
      <c r="M5198" s="148"/>
      <c r="N5198" s="148"/>
      <c r="O5198" s="148"/>
      <c r="P5198" s="148"/>
      <c r="Q5198" s="148"/>
      <c r="R5198" s="148"/>
      <c r="S5198" s="148"/>
      <c r="T5198" s="148"/>
      <c r="U5198" s="148"/>
      <c r="V5198" s="148"/>
      <c r="W5198" s="148"/>
      <c r="X5198" s="148"/>
      <c r="Y5198" s="148"/>
      <c r="Z5198" s="148"/>
      <c r="AA5198" s="148"/>
      <c r="AB5198" s="148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8" t="s">
        <v>906</v>
      </c>
      <c r="C5209" s="148"/>
      <c r="D5209" s="148"/>
      <c r="E5209" s="148"/>
      <c r="F5209" s="148"/>
      <c r="G5209" s="148"/>
      <c r="H5209" s="148"/>
      <c r="I5209" s="148"/>
      <c r="J5209" s="148"/>
      <c r="K5209" s="148"/>
      <c r="L5209" s="148"/>
      <c r="M5209" s="148"/>
      <c r="N5209" s="148"/>
      <c r="O5209" s="148"/>
      <c r="P5209" s="148"/>
      <c r="Q5209" s="148"/>
      <c r="R5209" s="148"/>
      <c r="S5209" s="148"/>
      <c r="T5209" s="148"/>
      <c r="U5209" s="148"/>
      <c r="V5209" s="148"/>
      <c r="W5209" s="148"/>
      <c r="X5209" s="148"/>
      <c r="Y5209" s="148"/>
      <c r="Z5209" s="148"/>
      <c r="AA5209" s="148"/>
      <c r="AB5209" s="148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8" t="s">
        <v>379</v>
      </c>
      <c r="C5214" s="148"/>
      <c r="D5214" s="148"/>
      <c r="E5214" s="148"/>
      <c r="F5214" s="148"/>
      <c r="G5214" s="148"/>
      <c r="H5214" s="148"/>
      <c r="I5214" s="148"/>
      <c r="J5214" s="148"/>
      <c r="K5214" s="148"/>
      <c r="L5214" s="148"/>
      <c r="M5214" s="148"/>
      <c r="N5214" s="148"/>
      <c r="O5214" s="148"/>
      <c r="P5214" s="148"/>
      <c r="Q5214" s="148"/>
      <c r="R5214" s="148"/>
      <c r="S5214" s="148"/>
      <c r="T5214" s="148"/>
      <c r="U5214" s="148"/>
      <c r="V5214" s="148"/>
      <c r="W5214" s="148"/>
      <c r="X5214" s="148"/>
      <c r="Y5214" s="148"/>
      <c r="Z5214" s="148"/>
      <c r="AA5214" s="148"/>
      <c r="AB5214" s="148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8" t="s">
        <v>907</v>
      </c>
      <c r="C5227" s="148"/>
      <c r="D5227" s="148"/>
      <c r="E5227" s="148"/>
      <c r="F5227" s="148"/>
      <c r="G5227" s="148"/>
      <c r="H5227" s="148"/>
      <c r="I5227" s="148"/>
      <c r="J5227" s="148"/>
      <c r="K5227" s="148"/>
      <c r="L5227" s="148"/>
      <c r="M5227" s="148"/>
      <c r="N5227" s="148"/>
      <c r="O5227" s="148"/>
      <c r="P5227" s="148"/>
      <c r="Q5227" s="148"/>
      <c r="R5227" s="148"/>
      <c r="S5227" s="148"/>
      <c r="T5227" s="148"/>
      <c r="U5227" s="148"/>
      <c r="V5227" s="148"/>
      <c r="W5227" s="148"/>
      <c r="X5227" s="148"/>
      <c r="Y5227" s="148"/>
      <c r="Z5227" s="148"/>
      <c r="AA5227" s="148"/>
      <c r="AB5227" s="148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8" t="s">
        <v>385</v>
      </c>
      <c r="C5232" s="148"/>
      <c r="D5232" s="148"/>
      <c r="E5232" s="148"/>
      <c r="F5232" s="148"/>
      <c r="G5232" s="148"/>
      <c r="H5232" s="148"/>
      <c r="I5232" s="148"/>
      <c r="J5232" s="148"/>
      <c r="K5232" s="148"/>
      <c r="L5232" s="148"/>
      <c r="M5232" s="148"/>
      <c r="N5232" s="148"/>
      <c r="O5232" s="148"/>
      <c r="P5232" s="148"/>
      <c r="Q5232" s="148"/>
      <c r="R5232" s="148"/>
      <c r="S5232" s="148"/>
      <c r="T5232" s="148"/>
      <c r="U5232" s="148"/>
      <c r="V5232" s="148"/>
      <c r="W5232" s="148"/>
      <c r="X5232" s="148"/>
      <c r="Y5232" s="148"/>
      <c r="Z5232" s="148"/>
      <c r="AA5232" s="148"/>
      <c r="AB5232" s="148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8" t="s">
        <v>397</v>
      </c>
      <c r="C5245" s="148"/>
      <c r="D5245" s="148"/>
      <c r="E5245" s="148"/>
      <c r="F5245" s="148"/>
      <c r="G5245" s="148"/>
      <c r="H5245" s="148"/>
      <c r="I5245" s="148"/>
      <c r="J5245" s="148"/>
      <c r="K5245" s="148"/>
      <c r="L5245" s="148"/>
      <c r="M5245" s="148"/>
      <c r="N5245" s="148"/>
      <c r="O5245" s="148"/>
      <c r="P5245" s="148"/>
      <c r="Q5245" s="148"/>
      <c r="R5245" s="148"/>
      <c r="S5245" s="148"/>
      <c r="T5245" s="148"/>
      <c r="U5245" s="148"/>
      <c r="V5245" s="148"/>
      <c r="W5245" s="148"/>
      <c r="X5245" s="148"/>
      <c r="Y5245" s="148"/>
      <c r="Z5245" s="148"/>
      <c r="AA5245" s="148"/>
      <c r="AB5245" s="148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8" t="s">
        <v>407</v>
      </c>
      <c r="C5255" s="148"/>
      <c r="D5255" s="148"/>
      <c r="E5255" s="148"/>
      <c r="F5255" s="148"/>
      <c r="G5255" s="148"/>
      <c r="H5255" s="148"/>
      <c r="I5255" s="148"/>
      <c r="J5255" s="148"/>
      <c r="K5255" s="148"/>
      <c r="L5255" s="148"/>
      <c r="M5255" s="148"/>
      <c r="N5255" s="148"/>
      <c r="O5255" s="148"/>
      <c r="P5255" s="148"/>
      <c r="Q5255" s="148"/>
      <c r="R5255" s="148"/>
      <c r="S5255" s="148"/>
      <c r="T5255" s="148"/>
      <c r="U5255" s="148"/>
      <c r="V5255" s="148"/>
      <c r="W5255" s="148"/>
      <c r="X5255" s="148"/>
      <c r="Y5255" s="148"/>
      <c r="Z5255" s="148"/>
      <c r="AA5255" s="148"/>
      <c r="AB5255" s="148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4" priority="1567" operator="greaterThan">
      <formula>0.01</formula>
    </cfRule>
    <cfRule type="cellIs" dxfId="13" priority="1568" operator="lessThan">
      <formula>0</formula>
    </cfRule>
    <cfRule type="cellIs" dxfId="12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1019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845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656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796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658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703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655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656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796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658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780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796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704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1020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847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656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796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658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971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655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972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655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4" t="s">
        <v>668</v>
      </c>
      <c r="B354" s="154"/>
      <c r="C354" s="154"/>
      <c r="D354" s="154"/>
      <c r="E354" s="154"/>
      <c r="F354" s="154"/>
      <c r="G354" s="154"/>
      <c r="H354" s="154"/>
      <c r="I354" s="154"/>
      <c r="J354" s="154"/>
      <c r="K354" s="154"/>
      <c r="L354" s="154"/>
    </row>
    <row r="355" spans="1:14">
      <c r="A355" s="22" t="s">
        <v>660</v>
      </c>
      <c r="B355" s="22" t="s">
        <v>654</v>
      </c>
      <c r="C355" s="22"/>
      <c r="D355" s="22" t="s">
        <v>659</v>
      </c>
      <c r="E355" s="22" t="s">
        <v>661</v>
      </c>
      <c r="F355" s="22" t="s">
        <v>662</v>
      </c>
      <c r="G355" s="22" t="s">
        <v>663</v>
      </c>
      <c r="H355" s="22" t="s">
        <v>664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705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655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656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796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658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706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655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656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796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658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993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655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656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796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658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708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655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656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656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658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709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655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656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796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658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710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656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796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658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792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655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793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655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794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655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859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655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963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655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964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655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965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655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966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707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655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656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796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658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712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655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656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796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658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711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655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656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796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658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713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655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656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796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658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790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655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714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655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656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796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658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715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655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656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796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658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716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655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656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796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658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717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655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656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796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658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986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655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656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796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658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1000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655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656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796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658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1012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655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656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796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658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718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655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656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796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658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719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655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656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796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658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1010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655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656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796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658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720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655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656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796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658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721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655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656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796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658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959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655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656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796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658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722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656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796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658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1018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655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656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796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658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788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655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984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655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723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655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656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796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658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724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655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656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796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658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4" t="s">
        <v>669</v>
      </c>
      <c r="B518" s="154"/>
      <c r="C518" s="154"/>
      <c r="D518" s="154"/>
      <c r="E518" s="154"/>
      <c r="F518" s="154"/>
      <c r="G518" s="154"/>
      <c r="H518" s="154"/>
      <c r="I518" s="154"/>
      <c r="J518" s="154"/>
      <c r="K518" s="154"/>
      <c r="L518" s="154"/>
    </row>
    <row r="519" spans="1:14">
      <c r="A519" s="22" t="s">
        <v>660</v>
      </c>
      <c r="B519" s="22" t="s">
        <v>654</v>
      </c>
      <c r="C519" s="22"/>
      <c r="D519" s="22" t="s">
        <v>659</v>
      </c>
      <c r="E519" s="22" t="s">
        <v>661</v>
      </c>
      <c r="F519" s="22" t="s">
        <v>662</v>
      </c>
      <c r="G519" s="22" t="s">
        <v>663</v>
      </c>
      <c r="H519" s="22" t="s">
        <v>664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725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655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656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796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658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985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655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656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796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658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726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655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656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796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658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998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655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656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796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658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727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655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656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796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658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854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655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796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728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655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656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796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658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781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655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729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655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656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796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658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730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655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656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796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658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731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655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656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796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658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732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655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656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796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658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733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655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656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796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658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734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655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656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796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658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735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655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656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796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658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736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655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656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796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658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737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656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796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658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738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655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656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796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658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787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982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655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976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977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978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979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655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739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655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656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658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779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655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981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655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740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655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656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796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658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741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655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656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796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658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742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655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656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796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658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743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655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656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796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658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744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655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656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745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655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656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796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658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999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655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656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796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658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746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655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656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796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658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983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655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962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747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655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656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796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658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862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655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656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796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658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1011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655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656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796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658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748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1015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655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656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796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786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655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848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655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656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796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658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749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655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656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796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658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750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796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658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751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656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796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658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752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655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658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856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655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656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4" t="s">
        <v>670</v>
      </c>
      <c r="B719" s="154"/>
      <c r="C719" s="154"/>
      <c r="D719" s="154"/>
      <c r="E719" s="154"/>
      <c r="F719" s="154"/>
      <c r="G719" s="154"/>
      <c r="H719" s="154"/>
      <c r="I719" s="154"/>
      <c r="J719" s="154"/>
      <c r="K719" s="154"/>
      <c r="L719" s="154"/>
      <c r="M719" s="1"/>
    </row>
    <row r="720" spans="1:13">
      <c r="A720" s="22" t="s">
        <v>660</v>
      </c>
      <c r="B720" s="22" t="s">
        <v>654</v>
      </c>
      <c r="C720" s="22"/>
      <c r="D720" s="22" t="s">
        <v>659</v>
      </c>
      <c r="E720" s="22" t="s">
        <v>661</v>
      </c>
      <c r="F720" s="22" t="s">
        <v>662</v>
      </c>
      <c r="G720" s="22" t="s">
        <v>663</v>
      </c>
      <c r="H720" s="22" t="s">
        <v>664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753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655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656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796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658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1014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655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656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796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658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754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655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656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796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658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755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655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783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655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756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655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656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796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658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757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655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656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796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658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784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656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791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656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850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758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785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844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655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656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796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658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997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655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656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796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658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1009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655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656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796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658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759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655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656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796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658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760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655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656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796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658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761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655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656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796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658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762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655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656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796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658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763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655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656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796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658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764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655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656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796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658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765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655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656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658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766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655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656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796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658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1005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655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656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796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658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767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655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656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658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768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655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656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658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769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655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656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796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658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782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655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970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655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770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655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656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796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658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771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656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796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658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772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655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656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796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658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773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656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658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774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655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656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601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601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2020-07-29T22:39:47Z</dcterms:modified>
</cp:coreProperties>
</file>