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5409" i="10"/>
  <c r="AA5409" s="1"/>
  <c r="U5409"/>
  <c r="Z5409" s="1"/>
  <c r="T5409"/>
  <c r="Y5409" s="1"/>
  <c r="R5409"/>
  <c r="W5409" s="1"/>
  <c r="AB5409" s="1"/>
  <c r="Q5409"/>
  <c r="P5409"/>
  <c r="O5409"/>
  <c r="N5409"/>
  <c r="AC5408"/>
  <c r="W5407"/>
  <c r="AB5407" s="1"/>
  <c r="V5407"/>
  <c r="AA5407" s="1"/>
  <c r="U5407"/>
  <c r="Z5407" s="1"/>
  <c r="R5407"/>
  <c r="Q5407"/>
  <c r="P5407"/>
  <c r="O5407"/>
  <c r="N5407"/>
  <c r="AC5406"/>
  <c r="V5400"/>
  <c r="U5400"/>
  <c r="Z5400" s="1"/>
  <c r="R5400"/>
  <c r="W5400" s="1"/>
  <c r="Q5400"/>
  <c r="P5400"/>
  <c r="O5400"/>
  <c r="T5400" s="1"/>
  <c r="N5400"/>
  <c r="AC5399"/>
  <c r="U5398"/>
  <c r="R5398"/>
  <c r="W5398" s="1"/>
  <c r="AB5398" s="1"/>
  <c r="Q5398"/>
  <c r="V5398" s="1"/>
  <c r="AA5398" s="1"/>
  <c r="P5398"/>
  <c r="O5398"/>
  <c r="T5398" s="1"/>
  <c r="N5398"/>
  <c r="S5398" s="1"/>
  <c r="X5398" s="1"/>
  <c r="AC5397"/>
  <c r="R5396"/>
  <c r="W5396" s="1"/>
  <c r="AB5396" s="1"/>
  <c r="Q5396"/>
  <c r="P5396"/>
  <c r="O5396"/>
  <c r="T5396" s="1"/>
  <c r="N5396"/>
  <c r="AC5395"/>
  <c r="U5394"/>
  <c r="R5394"/>
  <c r="Q5394"/>
  <c r="P5394"/>
  <c r="O5394"/>
  <c r="N5394"/>
  <c r="AC5393"/>
  <c r="T5392"/>
  <c r="Y5392" s="1"/>
  <c r="S5392"/>
  <c r="X5392" s="1"/>
  <c r="R5392"/>
  <c r="W5392" s="1"/>
  <c r="AB5392" s="1"/>
  <c r="Q5392"/>
  <c r="V5392" s="1"/>
  <c r="AA5392" s="1"/>
  <c r="P5392"/>
  <c r="U5392" s="1"/>
  <c r="Z5392" s="1"/>
  <c r="O5392"/>
  <c r="N5392"/>
  <c r="AC5391"/>
  <c r="U5390"/>
  <c r="T5390"/>
  <c r="R5390"/>
  <c r="W5390" s="1"/>
  <c r="AB5390" s="1"/>
  <c r="Q5390"/>
  <c r="V5390" s="1"/>
  <c r="AA5390" s="1"/>
  <c r="P5390"/>
  <c r="O5390"/>
  <c r="N5390"/>
  <c r="S5390" s="1"/>
  <c r="AC5389"/>
  <c r="U5384"/>
  <c r="T5384"/>
  <c r="Y5384" s="1"/>
  <c r="R5384"/>
  <c r="W5384" s="1"/>
  <c r="AB5384" s="1"/>
  <c r="Q5384"/>
  <c r="V5384" s="1"/>
  <c r="AA5384" s="1"/>
  <c r="P5384"/>
  <c r="O5384"/>
  <c r="N5384"/>
  <c r="S5384" s="1"/>
  <c r="X5384" s="1"/>
  <c r="AC5383"/>
  <c r="U5369"/>
  <c r="Z5369" s="1"/>
  <c r="T5369"/>
  <c r="Y5369" s="1"/>
  <c r="R5369"/>
  <c r="W5369" s="1"/>
  <c r="AB5369" s="1"/>
  <c r="Q5369"/>
  <c r="V5369" s="1"/>
  <c r="AA5369" s="1"/>
  <c r="P5369"/>
  <c r="O5369"/>
  <c r="N5369"/>
  <c r="S5369" s="1"/>
  <c r="AC5368"/>
  <c r="U5367"/>
  <c r="Z5367" s="1"/>
  <c r="T5367"/>
  <c r="Y5367" s="1"/>
  <c r="R5367"/>
  <c r="W5367" s="1"/>
  <c r="AB5367" s="1"/>
  <c r="Q5367"/>
  <c r="V5367" s="1"/>
  <c r="AA5367" s="1"/>
  <c r="P5367"/>
  <c r="O5367"/>
  <c r="N5367"/>
  <c r="S5367" s="1"/>
  <c r="X5367" s="1"/>
  <c r="AC5366"/>
  <c r="U5365"/>
  <c r="T5365"/>
  <c r="R5365"/>
  <c r="W5365" s="1"/>
  <c r="AB5365" s="1"/>
  <c r="Q5365"/>
  <c r="V5365" s="1"/>
  <c r="AA5365" s="1"/>
  <c r="P5365"/>
  <c r="O5365"/>
  <c r="N5365"/>
  <c r="S5365" s="1"/>
  <c r="X5365" s="1"/>
  <c r="AC5364"/>
  <c r="U5363"/>
  <c r="T5363"/>
  <c r="Y5363" s="1"/>
  <c r="R5363"/>
  <c r="W5363" s="1"/>
  <c r="AB5363" s="1"/>
  <c r="Q5363"/>
  <c r="P5363"/>
  <c r="O5363"/>
  <c r="N5363"/>
  <c r="AC5362"/>
  <c r="R5361"/>
  <c r="W5361" s="1"/>
  <c r="AB5361" s="1"/>
  <c r="Q5361"/>
  <c r="V5361" s="1"/>
  <c r="AA5361" s="1"/>
  <c r="P5361"/>
  <c r="U5361" s="1"/>
  <c r="Z5361" s="1"/>
  <c r="O5361"/>
  <c r="T5361" s="1"/>
  <c r="N5361"/>
  <c r="S5361" s="1"/>
  <c r="X5361" s="1"/>
  <c r="AC5360"/>
  <c r="R5359"/>
  <c r="W5359" s="1"/>
  <c r="AB5359" s="1"/>
  <c r="Q5359"/>
  <c r="V5359" s="1"/>
  <c r="AA5359" s="1"/>
  <c r="P5359"/>
  <c r="U5359" s="1"/>
  <c r="Z5359" s="1"/>
  <c r="O5359"/>
  <c r="T5359" s="1"/>
  <c r="Y5359" s="1"/>
  <c r="N5359"/>
  <c r="S5359" s="1"/>
  <c r="AC5358"/>
  <c r="R5357"/>
  <c r="W5357" s="1"/>
  <c r="AB5357" s="1"/>
  <c r="Q5357"/>
  <c r="V5357" s="1"/>
  <c r="AA5357" s="1"/>
  <c r="P5357"/>
  <c r="U5357" s="1"/>
  <c r="Z5357" s="1"/>
  <c r="O5357"/>
  <c r="T5357" s="1"/>
  <c r="Y5357" s="1"/>
  <c r="N5357"/>
  <c r="S5357" s="1"/>
  <c r="X5357" s="1"/>
  <c r="AC5356"/>
  <c r="R5378"/>
  <c r="W5378" s="1"/>
  <c r="AB5378" s="1"/>
  <c r="Q5378"/>
  <c r="V5378" s="1"/>
  <c r="AA5378" s="1"/>
  <c r="P5378"/>
  <c r="U5378" s="1"/>
  <c r="Z5378" s="1"/>
  <c r="O5378"/>
  <c r="T5378" s="1"/>
  <c r="Y5378" s="1"/>
  <c r="N5378"/>
  <c r="S5378" s="1"/>
  <c r="AC5377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X5355" s="1"/>
  <c r="AC5354"/>
  <c r="R5353"/>
  <c r="W5353" s="1"/>
  <c r="AB5353" s="1"/>
  <c r="Q5353"/>
  <c r="V5353" s="1"/>
  <c r="AA5353" s="1"/>
  <c r="P5353"/>
  <c r="U5353" s="1"/>
  <c r="O5353"/>
  <c r="T5353" s="1"/>
  <c r="N5353"/>
  <c r="AC5352"/>
  <c r="R5351"/>
  <c r="W5351" s="1"/>
  <c r="AB5351" s="1"/>
  <c r="Q5351"/>
  <c r="V5351" s="1"/>
  <c r="P5351"/>
  <c r="U5351" s="1"/>
  <c r="O5351"/>
  <c r="N5351"/>
  <c r="AC5350"/>
  <c r="R5349"/>
  <c r="W5349" s="1"/>
  <c r="AB5349" s="1"/>
  <c r="Q5349"/>
  <c r="V5349" s="1"/>
  <c r="AA5349" s="1"/>
  <c r="P5349"/>
  <c r="U5349" s="1"/>
  <c r="Z5349" s="1"/>
  <c r="O5349"/>
  <c r="T5349" s="1"/>
  <c r="N5349"/>
  <c r="AC5348"/>
  <c r="R5373"/>
  <c r="W5373" s="1"/>
  <c r="AB5373" s="1"/>
  <c r="Q5373"/>
  <c r="V5373" s="1"/>
  <c r="AA5373" s="1"/>
  <c r="P5373"/>
  <c r="U5373" s="1"/>
  <c r="Z5373" s="1"/>
  <c r="O5373"/>
  <c r="T5373" s="1"/>
  <c r="Y5373" s="1"/>
  <c r="N5373"/>
  <c r="AC5372"/>
  <c r="R5411"/>
  <c r="W5411" s="1"/>
  <c r="AB5411" s="1"/>
  <c r="Q5411"/>
  <c r="V5411" s="1"/>
  <c r="AA5411" s="1"/>
  <c r="P5411"/>
  <c r="U5411" s="1"/>
  <c r="Z5411" s="1"/>
  <c r="O5411"/>
  <c r="T5411" s="1"/>
  <c r="N5411"/>
  <c r="AC5410"/>
  <c r="R5404"/>
  <c r="W5404" s="1"/>
  <c r="AB5404" s="1"/>
  <c r="Q5404"/>
  <c r="V5404" s="1"/>
  <c r="AA5404" s="1"/>
  <c r="P5404"/>
  <c r="U5404" s="1"/>
  <c r="Z5404" s="1"/>
  <c r="O5404"/>
  <c r="T5404" s="1"/>
  <c r="N5404"/>
  <c r="AC5403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AC5401"/>
  <c r="R5346"/>
  <c r="W5346" s="1"/>
  <c r="AB5346" s="1"/>
  <c r="Q5346"/>
  <c r="V5346" s="1"/>
  <c r="AA5346" s="1"/>
  <c r="P5346"/>
  <c r="U5346" s="1"/>
  <c r="Z5346" s="1"/>
  <c r="O5346"/>
  <c r="T5346" s="1"/>
  <c r="N5346"/>
  <c r="S5346" s="1"/>
  <c r="X5346" s="1"/>
  <c r="AC5345"/>
  <c r="R5344"/>
  <c r="W5344" s="1"/>
  <c r="AB5344" s="1"/>
  <c r="Q5344"/>
  <c r="V5344" s="1"/>
  <c r="AA5344" s="1"/>
  <c r="P5344"/>
  <c r="U5344" s="1"/>
  <c r="O5344"/>
  <c r="T5344" s="1"/>
  <c r="Y5344" s="1"/>
  <c r="N5344"/>
  <c r="AC5343"/>
  <c r="R5342"/>
  <c r="W5342" s="1"/>
  <c r="AB5342" s="1"/>
  <c r="Q5342"/>
  <c r="V5342" s="1"/>
  <c r="AA5342" s="1"/>
  <c r="P5342"/>
  <c r="U5342" s="1"/>
  <c r="Z5342" s="1"/>
  <c r="O5342"/>
  <c r="T5342" s="1"/>
  <c r="Y5342" s="1"/>
  <c r="N5342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R5371"/>
  <c r="W5371" s="1"/>
  <c r="AB5371" s="1"/>
  <c r="Q5371"/>
  <c r="V5371" s="1"/>
  <c r="AA5371" s="1"/>
  <c r="P5371"/>
  <c r="O5371"/>
  <c r="T5371" s="1"/>
  <c r="N5371"/>
  <c r="S5371" s="1"/>
  <c r="AC5370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8" i="10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AC5387"/>
  <c r="R5386"/>
  <c r="W5386" s="1"/>
  <c r="AB5386" s="1"/>
  <c r="Q5386"/>
  <c r="V5386" s="1"/>
  <c r="AA5386" s="1"/>
  <c r="P5386"/>
  <c r="U5386" s="1"/>
  <c r="O5386"/>
  <c r="N5386"/>
  <c r="AC5385"/>
  <c r="R5382"/>
  <c r="W5382" s="1"/>
  <c r="Q5382"/>
  <c r="V5382" s="1"/>
  <c r="AA5382" s="1"/>
  <c r="P5382"/>
  <c r="U5382" s="1"/>
  <c r="Z5382" s="1"/>
  <c r="O5382"/>
  <c r="T5382" s="1"/>
  <c r="N5382"/>
  <c r="S5382" s="1"/>
  <c r="X5382" s="1"/>
  <c r="AC5381"/>
  <c r="R5380"/>
  <c r="W5380" s="1"/>
  <c r="Q5380"/>
  <c r="V5380" s="1"/>
  <c r="P5380"/>
  <c r="U5380" s="1"/>
  <c r="Z5380" s="1"/>
  <c r="O5380"/>
  <c r="T5380" s="1"/>
  <c r="N5380"/>
  <c r="S5380" s="1"/>
  <c r="X5380" s="1"/>
  <c r="AC5379"/>
  <c r="R5376"/>
  <c r="W5376" s="1"/>
  <c r="Q5376"/>
  <c r="V5376" s="1"/>
  <c r="P5376"/>
  <c r="U5376" s="1"/>
  <c r="O5376"/>
  <c r="T5376" s="1"/>
  <c r="N5376"/>
  <c r="AC5375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407" l="1"/>
  <c r="X5409"/>
  <c r="AC5409" s="1"/>
  <c r="T5407"/>
  <c r="Y5407" s="1"/>
  <c r="S5409"/>
  <c r="S5407"/>
  <c r="AA5400"/>
  <c r="Z5394"/>
  <c r="Y5400"/>
  <c r="AB5400"/>
  <c r="S5400"/>
  <c r="X5400" s="1"/>
  <c r="Y5396"/>
  <c r="V5396"/>
  <c r="AA5396" s="1"/>
  <c r="Z5390"/>
  <c r="U5396"/>
  <c r="Z5396" s="1"/>
  <c r="Z5398"/>
  <c r="Y5390"/>
  <c r="W5394"/>
  <c r="AB5394" s="1"/>
  <c r="Y5398"/>
  <c r="X5390"/>
  <c r="V5394"/>
  <c r="AA5394" s="1"/>
  <c r="T5394"/>
  <c r="Y5394" s="1"/>
  <c r="S5396"/>
  <c r="X5396" s="1"/>
  <c r="S5394"/>
  <c r="X5394" s="1"/>
  <c r="AC5392"/>
  <c r="Z5384"/>
  <c r="AC5384" s="1"/>
  <c r="X5369"/>
  <c r="AC5369" s="1"/>
  <c r="Y5361"/>
  <c r="AC5361" s="1"/>
  <c r="Z5363"/>
  <c r="Z5365"/>
  <c r="Y5365"/>
  <c r="AC5367"/>
  <c r="V5363"/>
  <c r="AA5363" s="1"/>
  <c r="S5363"/>
  <c r="X5363" s="1"/>
  <c r="X5359"/>
  <c r="AC5359" s="1"/>
  <c r="AC5357"/>
  <c r="X5378"/>
  <c r="AC5378" s="1"/>
  <c r="AC5355"/>
  <c r="AA5351"/>
  <c r="Z5353"/>
  <c r="Z5351"/>
  <c r="Y5353"/>
  <c r="T5351"/>
  <c r="Y5351" s="1"/>
  <c r="S5353"/>
  <c r="X5353" s="1"/>
  <c r="S5351"/>
  <c r="X5351" s="1"/>
  <c r="S5373"/>
  <c r="X5373" s="1"/>
  <c r="AC5373" s="1"/>
  <c r="Y5349"/>
  <c r="S5349"/>
  <c r="X5349" s="1"/>
  <c r="Y5411"/>
  <c r="S5411"/>
  <c r="X5411" s="1"/>
  <c r="Y5404"/>
  <c r="S5404"/>
  <c r="X5404" s="1"/>
  <c r="X5402"/>
  <c r="AC5402" s="1"/>
  <c r="S5342"/>
  <c r="X5342" s="1"/>
  <c r="AC5342" s="1"/>
  <c r="S5340"/>
  <c r="X5340" s="1"/>
  <c r="AC5340" s="1"/>
  <c r="AA5334"/>
  <c r="Z5344"/>
  <c r="Y5346"/>
  <c r="AC5346" s="1"/>
  <c r="S5344"/>
  <c r="X5344" s="1"/>
  <c r="AC5338"/>
  <c r="AC5336"/>
  <c r="T5334"/>
  <c r="Y5334" s="1"/>
  <c r="S5334"/>
  <c r="X5334" s="1"/>
  <c r="Z5334"/>
  <c r="Y5371"/>
  <c r="X5371"/>
  <c r="U5371"/>
  <c r="Z5371" s="1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6"/>
  <c r="X5388"/>
  <c r="AC5388" s="1"/>
  <c r="T5386"/>
  <c r="Y5386" s="1"/>
  <c r="S5386"/>
  <c r="X5386" s="1"/>
  <c r="Y5382"/>
  <c r="AB5382"/>
  <c r="Z5376"/>
  <c r="Y5376"/>
  <c r="Y5380"/>
  <c r="AB5380"/>
  <c r="AA5380"/>
  <c r="S5376"/>
  <c r="X5376" s="1"/>
  <c r="AB5376"/>
  <c r="AA5376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400" l="1"/>
  <c r="AC5407"/>
  <c r="AC5365"/>
  <c r="AC5390"/>
  <c r="AC5398"/>
  <c r="AC5396"/>
  <c r="AC5394"/>
  <c r="AC5353"/>
  <c r="AC5363"/>
  <c r="AC5043"/>
  <c r="AC5055"/>
  <c r="AD5055" s="1"/>
  <c r="AC5351"/>
  <c r="AC5349"/>
  <c r="AC5411"/>
  <c r="AC5344"/>
  <c r="AC5404"/>
  <c r="AC5110"/>
  <c r="AC5328"/>
  <c r="AC5334"/>
  <c r="AC5371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6"/>
  <c r="AC2607"/>
  <c r="AC5380"/>
  <c r="AC5382"/>
  <c r="AC5376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<sst xmlns="http://schemas.openxmlformats.org/spreadsheetml/2006/main" count="13973" uniqueCount="1061">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</sst>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0"/>
  <sheetViews>
    <sheetView tabSelected="1" zoomScaleNormal="100" workbookViewId="0">
      <pane ySplit="1" topLeftCell="A5361" activePane="bottomLeft" state="frozen"/>
      <selection pane="bottomLeft" activeCell="C5382" sqref="C5382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1001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48</v>
      </c>
      <c r="U712" s="52">
        <f>(P712/100)*(K712*$K$3)+(P712/100)*(L712*$L$3)</f>
        <v>96</v>
      </c>
      <c r="V712" s="52">
        <f>(Q712/100)*(L712*$L$3)</f>
        <v>0</v>
      </c>
      <c r="W712" s="52">
        <f>(R712/100)*(K712*$K$3)+(R712/100)*(L712*$L$3)</f>
        <v>96</v>
      </c>
      <c r="X712" s="52">
        <f t="shared" ref="X712:X727" si="262">N712+S712</f>
        <v>180</v>
      </c>
      <c r="Y712" s="52">
        <f t="shared" ref="Y712:Y727" si="263">O712+T712</f>
        <v>108</v>
      </c>
      <c r="Z712" s="52">
        <f t="shared" ref="Z712:Z727" si="264">P712+U712</f>
        <v>156</v>
      </c>
      <c r="AA712" s="52">
        <f t="shared" ref="AA712:AA727" si="265">Q712+V712</f>
        <v>0</v>
      </c>
      <c r="AB712" s="52">
        <f>R712+W712</f>
        <v>156</v>
      </c>
      <c r="AC712" s="53">
        <f>ROUND(X712+Y712+Z712+AA712+AB712,1)</f>
        <v>600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38.4</v>
      </c>
      <c r="U713" s="14">
        <f>(P713/100)*(K713*$K$4)+(P713/100)*(L713*$L$4)</f>
        <v>76.8</v>
      </c>
      <c r="V713" s="14">
        <f>(Q713/100)*(L713*$L$4)</f>
        <v>0</v>
      </c>
      <c r="W713" s="14">
        <f>(R713/100)*(K713*$K$4)+(R713/100)*(L713*$L$4)</f>
        <v>76.8</v>
      </c>
      <c r="X713" s="14">
        <f t="shared" si="262"/>
        <v>352</v>
      </c>
      <c r="Y713" s="14">
        <f t="shared" si="263"/>
        <v>86.4</v>
      </c>
      <c r="Z713" s="14">
        <f t="shared" si="264"/>
        <v>124.8</v>
      </c>
      <c r="AA713" s="14">
        <f t="shared" si="265"/>
        <v>0</v>
      </c>
      <c r="AB713" s="14">
        <f>R713+W713</f>
        <v>124.8</v>
      </c>
      <c r="AC713" s="15">
        <f>ROUND(X713+Y713+Z713+AA713+AB713,1)</f>
        <v>688</v>
      </c>
      <c r="AD713" s="48">
        <f>(ROUND(AC713-AC712,1)/AC712)</f>
        <v>0.14666666666666667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-5.3333333333333337E-2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-5.3333333333333337E-2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-5.3333333333333337E-2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-5.3333333333333337E-2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0.26750000000000002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432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702</v>
      </c>
      <c r="AA719" s="14">
        <f t="shared" si="265"/>
        <v>0</v>
      </c>
      <c r="AB719" s="14">
        <f t="shared" si="267"/>
        <v>0</v>
      </c>
      <c r="AC719" s="15">
        <f t="shared" si="266"/>
        <v>760.5</v>
      </c>
      <c r="AD719" s="48">
        <f>(ROUND(AC719-AC712,1)/AC712)</f>
        <v>0.26750000000000002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0.26750000000000002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0.26750000000000002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58.5</v>
      </c>
      <c r="U722" s="14">
        <f>(P722/100)*(K722*$K$13)+(P722/100)*(L722*$L$13)+(P722/100)*(M722*$M$13)</f>
        <v>94.5</v>
      </c>
      <c r="V722" s="14">
        <f>(Q722/100)*(L722*$L$13)+(Q722/100)*(M722*$M$13)</f>
        <v>0</v>
      </c>
      <c r="W722" s="14">
        <f>(R722/100)*(K722*$K$13)+(R722/100)*(L722*$L$13)+(R722/100)*(M722*$M$13)</f>
        <v>94.5</v>
      </c>
      <c r="X722" s="14">
        <f>N722+S722</f>
        <v>276</v>
      </c>
      <c r="Y722" s="14">
        <f t="shared" si="263"/>
        <v>103.5</v>
      </c>
      <c r="Z722" s="14">
        <f t="shared" si="264"/>
        <v>139.5</v>
      </c>
      <c r="AA722" s="14">
        <f t="shared" si="265"/>
        <v>0</v>
      </c>
      <c r="AB722" s="14">
        <f t="shared" si="267"/>
        <v>139.5</v>
      </c>
      <c r="AC722" s="15">
        <f t="shared" si="266"/>
        <v>658.5</v>
      </c>
      <c r="AD722" s="48">
        <f>(ROUND(AC722-AC712,1)/AC712)</f>
        <v>9.7500000000000003E-2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0.19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0.19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9.3333333333333338E-2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9.3333333333333338E-2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256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416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608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204.8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332.8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640</v>
      </c>
      <c r="AD773" s="48">
        <f>(ROUND(AC773-AC772,1)/AC772)</f>
        <v>5.2631578947368418E-2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-5.789473684210527E-2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-5.789473684210527E-2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-5.789473684210527E-2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-5.789473684210527E-2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0.25723684210526315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432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702</v>
      </c>
      <c r="AA779" s="14">
        <f t="shared" si="283"/>
        <v>0</v>
      </c>
      <c r="AB779" s="14">
        <f t="shared" si="287"/>
        <v>0</v>
      </c>
      <c r="AC779" s="15">
        <f t="shared" si="286"/>
        <v>764.4</v>
      </c>
      <c r="AD779" s="48">
        <f>(ROUND(AC779-AC772,1)/AC772)</f>
        <v>0.25723684210526315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0.25723684210526315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0.25723684210526315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252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372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672</v>
      </c>
      <c r="AD782" s="48">
        <f>(ROUND(AC782-AC772,1)/AC772)</f>
        <v>0.10526315789473684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0.19901315789473684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0.19901315789473684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8.4210526315789472E-2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1.1513157894736841E-2</v>
      </c>
      <c r="AE786" s="113"/>
      <c r="AF786" s="60"/>
      <c r="AH786" s="59"/>
    </row>
    <row r="787" spans="1:34">
      <c r="A787" s="107"/>
      <c r="B787" s="149" t="s">
        <v>1002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792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429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594</v>
      </c>
      <c r="AA1081" s="14">
        <f t="shared" si="323"/>
        <v>0</v>
      </c>
      <c r="AB1081" s="14">
        <f t="shared" si="374"/>
        <v>0</v>
      </c>
      <c r="AC1081" s="15">
        <f t="shared" si="373"/>
        <v>750</v>
      </c>
      <c r="AD1081" s="48">
        <f>(ROUND(AC1081-AC1074,1)/AC1074)</f>
        <v>0.22549019607843138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792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792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415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270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420</v>
      </c>
      <c r="AA1969" s="14">
        <f t="shared" si="634"/>
        <v>0</v>
      </c>
      <c r="AB1969" s="14">
        <f t="shared" si="640"/>
        <v>0</v>
      </c>
      <c r="AC1969" s="15">
        <f t="shared" si="639"/>
        <v>501.9</v>
      </c>
      <c r="AD1969" s="48">
        <f>(ROUND(AC1969-AC1962,1)/AC1962)</f>
        <v>0.23014705882352943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789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1003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792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1004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792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180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300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674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144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240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818</v>
      </c>
      <c r="AD3127" s="48">
        <f>(ROUND(AC3127-AC3126,1)/AC3126)</f>
        <v>0.21364985163204747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-5.6973293768545992E-2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-5.6973293768545992E-2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-5.6973293768545992E-2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-5.6973293768545992E-2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0.29094955489614244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450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750</v>
      </c>
      <c r="AA3133" s="14">
        <f t="shared" si="1004"/>
        <v>0</v>
      </c>
      <c r="AB3133" s="14">
        <f t="shared" si="1006"/>
        <v>0</v>
      </c>
      <c r="AC3133" s="15">
        <f t="shared" si="1005"/>
        <v>870.1</v>
      </c>
      <c r="AD3133" s="48">
        <f>(ROUND(AC3133-AC3126,1)/AC3126)</f>
        <v>0.29094955489614244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0.29094955489614244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0.29094955489614244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180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270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756</v>
      </c>
      <c r="AD3136" s="48">
        <f>(ROUND(AC3136-AC3126,1)/AC3126)</f>
        <v>0.12166172106824925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0.23516320474777447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0.23516320474777447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0.11275964391691394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0.11275964391691394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792</v>
      </c>
      <c r="AF3155" s="60"/>
    </row>
    <row r="3156" spans="1:32">
      <c r="A3156" s="107"/>
      <c r="B3156" s="149" t="s">
        <v>416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792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150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250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700.8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120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200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788</v>
      </c>
      <c r="AD3895" s="48">
        <f>(ROUND(AC3895-AC3894,1)/AC3894)</f>
        <v>0.12442922374429224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-5.7791095890410961E-2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-5.7791095890410961E-2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-5.7791095890410961E-2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-5.7791095890410961E-2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0.1990582191780822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416.25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693.75</v>
      </c>
      <c r="AA3901" s="14">
        <f t="shared" si="1249"/>
        <v>0</v>
      </c>
      <c r="AB3901" s="14">
        <f t="shared" si="1251"/>
        <v>0</v>
      </c>
      <c r="AC3901" s="15">
        <f t="shared" si="1250"/>
        <v>840.3</v>
      </c>
      <c r="AD3901" s="48">
        <f>(ROUND(AC3901-AC3894,1)/AC3894)</f>
        <v>0.1990582191780822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0.1990582191780822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0.1990582191780822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150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225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771</v>
      </c>
      <c r="AD3904" s="48">
        <f>(ROUND(AC3904-AC3894,1)/AC3894)</f>
        <v>0.10017123287671234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0.1386986301369863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0.1386986301369863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0.18036529680365299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7.9623287671232876E-2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150</v>
      </c>
      <c r="X3939" s="52">
        <f t="shared" si="1254"/>
        <v>256</v>
      </c>
      <c r="Y3939" s="52">
        <f t="shared" si="1255"/>
        <v>175</v>
      </c>
      <c r="Z3939" s="52">
        <f t="shared" si="1256"/>
        <v>0</v>
      </c>
      <c r="AA3939" s="52">
        <f t="shared" si="1257"/>
        <v>0</v>
      </c>
      <c r="AB3939" s="52">
        <f>R3939+W3939</f>
        <v>250</v>
      </c>
      <c r="AC3939" s="53">
        <f>ROUND(X3939+Y3939+Z3939+AA3939+AB3939,1)</f>
        <v>681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60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120</v>
      </c>
      <c r="X3940" s="14">
        <f t="shared" ref="X3940:X3953" si="1260">N3940+S3940</f>
        <v>448</v>
      </c>
      <c r="Y3940" s="14">
        <f t="shared" ref="Y3940:Y3953" si="1261">O3940+T3940</f>
        <v>140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200</v>
      </c>
      <c r="AC3940" s="15">
        <f>ROUND(X3940+Y3940+Z3940+AA3940+AB3940,1)</f>
        <v>788</v>
      </c>
      <c r="AD3940" s="48">
        <f>(ROUND(AC3940-AC3939,1)/AC3939)</f>
        <v>0.15712187958883994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-4.7136563876651986E-2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-4.7136563876651986E-2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-4.7136563876651986E-2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-4.7136563876651986E-2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0.27856093979441998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472.5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787.5</v>
      </c>
      <c r="AA3946" s="14">
        <f t="shared" si="1263"/>
        <v>0</v>
      </c>
      <c r="AB3946" s="14">
        <f t="shared" si="1265"/>
        <v>0</v>
      </c>
      <c r="AC3946" s="15">
        <f t="shared" si="1264"/>
        <v>870.7</v>
      </c>
      <c r="AD3946" s="48">
        <f>(ROUND(AC3946-AC3939,1)/AC3939)</f>
        <v>0.27856093979441998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0.27856093979441998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0.27856093979441998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93.75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150</v>
      </c>
      <c r="X3949" s="14">
        <f>N3949+S3949</f>
        <v>362.25</v>
      </c>
      <c r="Y3949" s="14">
        <f t="shared" si="1261"/>
        <v>168.75</v>
      </c>
      <c r="Z3949" s="14">
        <f t="shared" si="1262"/>
        <v>0</v>
      </c>
      <c r="AA3949" s="14">
        <f t="shared" si="1263"/>
        <v>0</v>
      </c>
      <c r="AB3949" s="14">
        <f t="shared" si="1265"/>
        <v>225</v>
      </c>
      <c r="AC3949" s="15">
        <f t="shared" si="1264"/>
        <v>756</v>
      </c>
      <c r="AD3949" s="48">
        <f>(ROUND(AC3949-AC3939,1)/AC3939)</f>
        <v>0.11013215859030837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0.22907488986784141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0.22907488986784141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0.13362701908957417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5.3744493392070485E-2</v>
      </c>
      <c r="AE3953" s="113"/>
      <c r="AF3953" s="60"/>
    </row>
    <row r="3954" spans="1:32">
      <c r="A3954" s="107"/>
      <c r="B3954" s="149" t="s">
        <v>418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792</v>
      </c>
      <c r="AF3984" s="60"/>
    </row>
    <row r="3985" spans="1:32">
      <c r="A3985" s="107"/>
      <c r="B3985" s="149" t="s">
        <v>417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300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500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820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240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400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873.6</v>
      </c>
      <c r="AD4318" s="48">
        <f>(ROUND(AC4318-AC4317,1)/AC4317)</f>
        <v>6.5365853658536588E-2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-5.6097560975609757E-2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-5.6097560975609757E-2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-5.6097560975609757E-2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-5.6097560975609757E-2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0.27012195121951221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562.5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937.5</v>
      </c>
      <c r="AA4324" s="14">
        <f t="shared" si="1374"/>
        <v>0</v>
      </c>
      <c r="AB4324" s="14">
        <f t="shared" si="1376"/>
        <v>0</v>
      </c>
      <c r="AC4324" s="15">
        <f t="shared" si="1375"/>
        <v>1041.5</v>
      </c>
      <c r="AD4324" s="48">
        <f>(ROUND(AC4324-AC4317,1)/AC4317)</f>
        <v>0.27012195121951221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0.27012195121951221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0.27012195121951221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0.14512195121951219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0.18451219512195124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0.18451219512195124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0.13402439024390245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2.9512195121951218E-2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432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612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612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554.4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698.4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698.4</v>
      </c>
      <c r="AD4574" s="48">
        <f>(ROUND(AC4574-AC4573,1)/AC4573)</f>
        <v>0.14117647058823529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-7.0588235294117646E-2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-7.0588235294117646E-2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-7.0588235294117646E-2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-7.0588235294117646E-2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0.19166666666666665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93.6</v>
      </c>
      <c r="T4580" s="14">
        <f>(O4580/100)*(K4580*$J$10)</f>
        <v>0</v>
      </c>
      <c r="U4580" s="14">
        <f>(P4580/100)*(K4580*$K$10)+(P4580/100)*(L4580*$L$10)</f>
        <v>360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152.1</v>
      </c>
      <c r="Y4580" s="14">
        <f t="shared" si="1446"/>
        <v>0</v>
      </c>
      <c r="Z4580" s="14">
        <f t="shared" si="1447"/>
        <v>585</v>
      </c>
      <c r="AA4580" s="14">
        <f t="shared" si="1448"/>
        <v>0</v>
      </c>
      <c r="AB4580" s="14">
        <f t="shared" si="1450"/>
        <v>0</v>
      </c>
      <c r="AC4580" s="15">
        <f t="shared" si="1449"/>
        <v>737.1</v>
      </c>
      <c r="AD4580" s="48">
        <f>(ROUND(AC4580-AC4573,1)/AC4573)</f>
        <v>0.20441176470588235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0.21715686274509804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0.20441176470588235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522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702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702</v>
      </c>
      <c r="AD4583" s="48">
        <f>(ROUND(AC4583-AC4573,1)/AC4573)</f>
        <v>0.14705882352941177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7.0588235294117646E-2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7.0588235294117646E-2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4" t="s">
        <v>520</v>
      </c>
      <c r="C4936" s="154"/>
      <c r="D4936" s="154"/>
      <c r="E4936" s="154"/>
      <c r="F4936" s="154"/>
      <c r="G4936" s="154"/>
      <c r="H4936" s="154"/>
      <c r="I4936" s="154"/>
      <c r="J4936" s="154"/>
      <c r="K4936" s="154"/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  <c r="AB4936" s="154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202.5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156</v>
      </c>
      <c r="T4959" s="14">
        <f>(O4959/100)*(K4959*$J$10)</f>
        <v>0</v>
      </c>
      <c r="U4959" s="14">
        <f>(P4959/100)*(K4959*$K$10)+(P4959/100)*(L4959*$L$10)</f>
        <v>405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234</v>
      </c>
      <c r="Y4959" s="14">
        <f t="shared" si="1561"/>
        <v>0</v>
      </c>
      <c r="Z4959" s="14">
        <f t="shared" si="1562"/>
        <v>607.5</v>
      </c>
      <c r="AA4959" s="14">
        <f t="shared" si="1563"/>
        <v>0</v>
      </c>
      <c r="AB4959" s="14">
        <f t="shared" si="1565"/>
        <v>0</v>
      </c>
      <c r="AC4959" s="15">
        <f t="shared" si="1564"/>
        <v>841.5</v>
      </c>
      <c r="AD4959" s="48">
        <f>(ROUND(AC4959-AC4952,1)/AC4952)</f>
        <v>0.16875000000000001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49" t="s">
        <v>828</v>
      </c>
      <c r="C4967" s="154"/>
      <c r="D4967" s="154"/>
      <c r="E4967" s="154"/>
      <c r="F4967" s="154"/>
      <c r="G4967" s="154"/>
      <c r="H4967" s="154"/>
      <c r="I4967" s="154"/>
      <c r="J4967" s="154"/>
      <c r="K4967" s="154"/>
      <c r="L4967" s="154"/>
      <c r="M4967" s="154"/>
      <c r="N4967" s="154"/>
      <c r="O4967" s="154"/>
      <c r="P4967" s="154"/>
      <c r="Q4967" s="154"/>
      <c r="R4967" s="154"/>
      <c r="S4967" s="154"/>
      <c r="T4967" s="154"/>
      <c r="U4967" s="154"/>
      <c r="V4967" s="154"/>
      <c r="W4967" s="154"/>
      <c r="X4967" s="154"/>
      <c r="Y4967" s="154"/>
      <c r="Z4967" s="154"/>
      <c r="AA4967" s="154"/>
      <c r="AB4967" s="154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187.5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59.150000000000006</v>
      </c>
      <c r="T4975" s="14">
        <f>(O4975/100)*(K4975*$J$10)</f>
        <v>0</v>
      </c>
      <c r="U4975" s="14">
        <f>(P4975/100)*(K4975*$K$10)+(P4975/100)*(L4975*$L$10)</f>
        <v>337.5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104.65</v>
      </c>
      <c r="Y4975" s="14">
        <f t="shared" si="1568"/>
        <v>0</v>
      </c>
      <c r="Z4975" s="14">
        <f t="shared" si="1569"/>
        <v>525</v>
      </c>
      <c r="AA4975" s="14">
        <f t="shared" si="1570"/>
        <v>0</v>
      </c>
      <c r="AB4975" s="14">
        <f t="shared" si="1572"/>
        <v>0</v>
      </c>
      <c r="AC4975" s="15">
        <f t="shared" si="1571"/>
        <v>629.70000000000005</v>
      </c>
      <c r="AD4975" s="48">
        <f>(ROUND(AC4975-AC4968,1)/AC4968)</f>
        <v>0.25438247011952192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195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64.22</v>
      </c>
      <c r="T4990" s="14">
        <f>(O4990/100)*(K4990*$J$10)</f>
        <v>0</v>
      </c>
      <c r="U4990" s="14">
        <f>(P4990/100)*(K4990*$K$10)+(P4990/100)*(L4990*$L$10)</f>
        <v>351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113.62</v>
      </c>
      <c r="Y4990" s="14">
        <f t="shared" si="1574"/>
        <v>0</v>
      </c>
      <c r="Z4990" s="14">
        <f t="shared" si="1575"/>
        <v>546</v>
      </c>
      <c r="AA4990" s="14">
        <f t="shared" si="1576"/>
        <v>0</v>
      </c>
      <c r="AB4990" s="14">
        <f t="shared" si="1578"/>
        <v>0</v>
      </c>
      <c r="AC4990" s="15">
        <f t="shared" si="1577"/>
        <v>659.6</v>
      </c>
      <c r="AD4990" s="48">
        <f>(ROUND(AC4990-AC4983,1)/AC4983)</f>
        <v>0.25638095238095238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49" t="s">
        <v>1016</v>
      </c>
      <c r="C4998" s="154"/>
      <c r="D4998" s="154"/>
      <c r="E4998" s="154"/>
      <c r="F4998" s="154"/>
      <c r="G4998" s="154"/>
      <c r="H4998" s="154"/>
      <c r="I4998" s="154"/>
      <c r="J4998" s="154"/>
      <c r="K4998" s="154"/>
      <c r="L4998" s="154"/>
      <c r="M4998" s="154"/>
      <c r="N4998" s="154"/>
      <c r="O4998" s="154"/>
      <c r="P4998" s="154"/>
      <c r="Q4998" s="154"/>
      <c r="R4998" s="154"/>
      <c r="S4998" s="154"/>
      <c r="T4998" s="154"/>
      <c r="U4998" s="154"/>
      <c r="V4998" s="154"/>
      <c r="W4998" s="154"/>
      <c r="X4998" s="154"/>
      <c r="Y4998" s="154"/>
      <c r="Z4998" s="154"/>
      <c r="AA4998" s="154"/>
      <c r="AB4998" s="154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225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162.24</v>
      </c>
      <c r="T5006" s="14">
        <f>(O5006/100)*(K5006*$J$10)</f>
        <v>0</v>
      </c>
      <c r="U5006" s="14">
        <f>(P5006/100)*(K5006*$K$10)+(P5006/100)*(L5006*$L$10)</f>
        <v>450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263.64</v>
      </c>
      <c r="Y5006" s="14">
        <f t="shared" si="1580"/>
        <v>0</v>
      </c>
      <c r="Z5006" s="14">
        <f t="shared" si="1581"/>
        <v>675</v>
      </c>
      <c r="AA5006" s="14">
        <f t="shared" si="1582"/>
        <v>0</v>
      </c>
      <c r="AB5006" s="14">
        <f t="shared" si="1584"/>
        <v>0</v>
      </c>
      <c r="AC5006" s="15">
        <f t="shared" si="1583"/>
        <v>938.6</v>
      </c>
      <c r="AD5006" s="48">
        <f>(ROUND(AC5006-AC4999,1)/AC4999)</f>
        <v>0.17207792207792211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300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39</v>
      </c>
      <c r="T5021" s="14">
        <f>(O5021/100)*(K5021*$J$10)</f>
        <v>0</v>
      </c>
      <c r="U5021" s="14">
        <f>(P5021/100)*(K5021*$K$10)+(P5021/100)*(L5021*$L$10)</f>
        <v>600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71.5</v>
      </c>
      <c r="Y5021" s="14">
        <f t="shared" si="1586"/>
        <v>0</v>
      </c>
      <c r="Z5021" s="14">
        <f t="shared" si="1587"/>
        <v>900</v>
      </c>
      <c r="AA5021" s="14">
        <f t="shared" si="1588"/>
        <v>0</v>
      </c>
      <c r="AB5021" s="14">
        <f t="shared" si="1590"/>
        <v>0</v>
      </c>
      <c r="AC5021" s="15">
        <f t="shared" si="1589"/>
        <v>971.5</v>
      </c>
      <c r="AD5021" s="48">
        <f>(ROUND(AC5021-AC5014,1)/AC5014)</f>
        <v>0.18475609756097561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102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70.72</v>
      </c>
      <c r="T5036" s="14">
        <f>(O5036/100)*(K5036*$J$10)</f>
        <v>0</v>
      </c>
      <c r="U5036" s="14">
        <f>(P5036/100)*(K5036*$K$10)+(P5036/100)*(L5036*$L$10)</f>
        <v>204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114.92</v>
      </c>
      <c r="Y5036" s="14">
        <f t="shared" si="1592"/>
        <v>0</v>
      </c>
      <c r="Z5036" s="14">
        <f t="shared" si="1593"/>
        <v>306</v>
      </c>
      <c r="AA5036" s="14">
        <f t="shared" si="1594"/>
        <v>0</v>
      </c>
      <c r="AB5036" s="14">
        <f t="shared" si="1596"/>
        <v>0</v>
      </c>
      <c r="AC5036" s="15">
        <f t="shared" si="1595"/>
        <v>420.9</v>
      </c>
      <c r="AD5036" s="48">
        <f>(ROUND(AC5036-AC5029,1)/AC5029)</f>
        <v>0.19032805429864252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112.5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79.039999999999992</v>
      </c>
      <c r="T5051" s="14">
        <f>(O5051/100)*(K5051*$J$10)</f>
        <v>0</v>
      </c>
      <c r="U5051" s="14">
        <f>(P5051/100)*(K5051*$K$10)+(P5051/100)*(L5051*$L$10)</f>
        <v>225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128.44</v>
      </c>
      <c r="Y5051" s="14">
        <f t="shared" si="1598"/>
        <v>0</v>
      </c>
      <c r="Z5051" s="14">
        <f t="shared" si="1599"/>
        <v>337.5</v>
      </c>
      <c r="AA5051" s="14">
        <f t="shared" si="1600"/>
        <v>0</v>
      </c>
      <c r="AB5051" s="14">
        <f t="shared" si="1602"/>
        <v>0</v>
      </c>
      <c r="AC5051" s="15">
        <f t="shared" si="1601"/>
        <v>465.9</v>
      </c>
      <c r="AD5051" s="48">
        <f>(ROUND(AC5051-AC5044,1)/AC5044)</f>
        <v>0.19461538461538463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150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114.4</v>
      </c>
      <c r="T5066" s="14">
        <f>(O5066/100)*(K5066*$J$10)</f>
        <v>0</v>
      </c>
      <c r="U5066" s="14">
        <f>(P5066/100)*(K5066*$K$10)+(P5066/100)*(L5066*$L$10)</f>
        <v>300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166.4</v>
      </c>
      <c r="Y5066" s="14">
        <f t="shared" si="1604"/>
        <v>0</v>
      </c>
      <c r="Z5066" s="14">
        <f t="shared" si="1605"/>
        <v>450</v>
      </c>
      <c r="AA5066" s="14">
        <f t="shared" si="1606"/>
        <v>0</v>
      </c>
      <c r="AB5066" s="14">
        <f t="shared" si="1608"/>
        <v>0</v>
      </c>
      <c r="AC5066" s="15">
        <f t="shared" si="1607"/>
        <v>616.4</v>
      </c>
      <c r="AD5066" s="48">
        <f>(ROUND(AC5066-AC5059,1)/AC5059)</f>
        <v>0.20390625000000001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105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72.8</v>
      </c>
      <c r="T5081" s="14">
        <f>(O5081/100)*(K5081*$J$10)</f>
        <v>0</v>
      </c>
      <c r="U5081" s="14">
        <f>(P5081/100)*(K5081*$K$10)+(P5081/100)*(L5081*$L$10)</f>
        <v>210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118.3</v>
      </c>
      <c r="Y5081" s="14">
        <f t="shared" si="1610"/>
        <v>0</v>
      </c>
      <c r="Z5081" s="14">
        <f t="shared" si="1611"/>
        <v>315</v>
      </c>
      <c r="AA5081" s="14">
        <f t="shared" si="1612"/>
        <v>0</v>
      </c>
      <c r="AB5081" s="14">
        <f t="shared" si="1614"/>
        <v>0</v>
      </c>
      <c r="AC5081" s="15">
        <f t="shared" si="1613"/>
        <v>433.3</v>
      </c>
      <c r="AD5081" s="48">
        <f>(ROUND(AC5081-AC5074,1)/AC5074)</f>
        <v>0.19038461538461537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120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91</v>
      </c>
      <c r="T5104" s="14">
        <f>(O5104/100)*(K5104*$J$10)</f>
        <v>0</v>
      </c>
      <c r="U5104" s="14">
        <f>(P5104/100)*(K5104*$K$10)+(P5104/100)*(L5104*$L$10)</f>
        <v>240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136.5</v>
      </c>
      <c r="Y5104" s="14">
        <f t="shared" si="1626"/>
        <v>0</v>
      </c>
      <c r="Z5104" s="14">
        <f t="shared" si="1627"/>
        <v>360</v>
      </c>
      <c r="AA5104" s="14">
        <f t="shared" si="1628"/>
        <v>0</v>
      </c>
      <c r="AB5104" s="14">
        <f t="shared" si="1632"/>
        <v>0</v>
      </c>
      <c r="AC5104" s="15">
        <f t="shared" si="1631"/>
        <v>496.5</v>
      </c>
      <c r="AD5104" s="48">
        <f>(ROUND(AC5104-AC5097,1)/AC5097)</f>
        <v>0.18214285714285713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49" t="s">
        <v>210</v>
      </c>
      <c r="C5112" s="149"/>
      <c r="D5112" s="149"/>
      <c r="E5112" s="149"/>
      <c r="F5112" s="149"/>
      <c r="G5112" s="149"/>
      <c r="H5112" s="149"/>
      <c r="I5112" s="149"/>
      <c r="J5112" s="149"/>
      <c r="K5112" s="149"/>
      <c r="L5112" s="149"/>
      <c r="M5112" s="149"/>
      <c r="N5112" s="149"/>
      <c r="O5112" s="149"/>
      <c r="P5112" s="149"/>
      <c r="Q5112" s="149"/>
      <c r="R5112" s="149"/>
      <c r="S5112" s="149"/>
      <c r="T5112" s="149"/>
      <c r="U5112" s="149"/>
      <c r="V5112" s="149"/>
      <c r="W5112" s="149"/>
      <c r="X5112" s="149"/>
      <c r="Y5112" s="149"/>
      <c r="Z5112" s="149"/>
      <c r="AA5112" s="149"/>
      <c r="AB5112" s="149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49" t="s">
        <v>219</v>
      </c>
      <c r="C5167" s="149"/>
      <c r="D5167" s="149"/>
      <c r="E5167" s="149"/>
      <c r="F5167" s="149"/>
      <c r="G5167" s="149"/>
      <c r="H5167" s="149"/>
      <c r="I5167" s="149"/>
      <c r="J5167" s="149"/>
      <c r="K5167" s="149"/>
      <c r="L5167" s="149"/>
      <c r="M5167" s="149"/>
      <c r="N5167" s="149"/>
      <c r="O5167" s="149"/>
      <c r="P5167" s="149"/>
      <c r="Q5167" s="149"/>
      <c r="R5167" s="149"/>
      <c r="S5167" s="149"/>
      <c r="T5167" s="149"/>
      <c r="U5167" s="149"/>
      <c r="V5167" s="149"/>
      <c r="W5167" s="149"/>
      <c r="X5167" s="149"/>
      <c r="Y5167" s="149"/>
      <c r="Z5167" s="149"/>
      <c r="AA5167" s="149"/>
      <c r="AB5167" s="149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49" t="s">
        <v>221</v>
      </c>
      <c r="C5186" s="149"/>
      <c r="D5186" s="149"/>
      <c r="E5186" s="149"/>
      <c r="F5186" s="149"/>
      <c r="G5186" s="149"/>
      <c r="H5186" s="149"/>
      <c r="I5186" s="149"/>
      <c r="J5186" s="149"/>
      <c r="K5186" s="149"/>
      <c r="L5186" s="149"/>
      <c r="M5186" s="149"/>
      <c r="N5186" s="149"/>
      <c r="O5186" s="149"/>
      <c r="P5186" s="149"/>
      <c r="Q5186" s="149"/>
      <c r="R5186" s="149"/>
      <c r="S5186" s="149"/>
      <c r="T5186" s="149"/>
      <c r="U5186" s="149"/>
      <c r="V5186" s="149"/>
      <c r="W5186" s="149"/>
      <c r="X5186" s="149"/>
      <c r="Y5186" s="149"/>
      <c r="Z5186" s="149"/>
      <c r="AA5186" s="149"/>
      <c r="AB5186" s="149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49" t="s">
        <v>351</v>
      </c>
      <c r="C5229" s="149"/>
      <c r="D5229" s="149"/>
      <c r="E5229" s="149"/>
      <c r="F5229" s="149"/>
      <c r="G5229" s="149"/>
      <c r="H5229" s="149"/>
      <c r="I5229" s="149"/>
      <c r="J5229" s="149"/>
      <c r="K5229" s="149"/>
      <c r="L5229" s="149"/>
      <c r="M5229" s="149"/>
      <c r="N5229" s="149"/>
      <c r="O5229" s="149"/>
      <c r="P5229" s="149"/>
      <c r="Q5229" s="149"/>
      <c r="R5229" s="149"/>
      <c r="S5229" s="149"/>
      <c r="T5229" s="149"/>
      <c r="U5229" s="149"/>
      <c r="V5229" s="149"/>
      <c r="W5229" s="149"/>
      <c r="X5229" s="149"/>
      <c r="Y5229" s="149"/>
      <c r="Z5229" s="149"/>
      <c r="AA5229" s="149"/>
      <c r="AB5229" s="149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49" t="s">
        <v>454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49" t="s">
        <v>1045</v>
      </c>
      <c r="C5314" s="149"/>
      <c r="D5314" s="149"/>
      <c r="E5314" s="149"/>
      <c r="F5314" s="149"/>
      <c r="G5314" s="149"/>
      <c r="H5314" s="149"/>
      <c r="I5314" s="149"/>
      <c r="J5314" s="149"/>
      <c r="K5314" s="149"/>
      <c r="L5314" s="149"/>
      <c r="M5314" s="149"/>
      <c r="N5314" s="149"/>
      <c r="O5314" s="149"/>
      <c r="P5314" s="149"/>
      <c r="Q5314" s="149"/>
      <c r="R5314" s="149"/>
      <c r="S5314" s="149"/>
      <c r="T5314" s="149"/>
      <c r="U5314" s="149"/>
      <c r="V5314" s="149"/>
      <c r="W5314" s="149"/>
      <c r="X5314" s="149"/>
      <c r="Y5314" s="149"/>
      <c r="Z5314" s="149"/>
      <c r="AA5314" s="149"/>
      <c r="AB5314" s="149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(I5315*$AC$5347)+(J5315*$AC$5347)+(L5315*$AC$5347)+(K5315*$AC$5347)+(M5315*$AC$5347)+100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320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520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520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(I5317*$AC$5347)+(J5317*$AC$5347)+(L5317*$AC$5347)+(K5317*$AC$5347)+(M5317*$AC$5347)+100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278.39999999999998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510.4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510.4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(I5319*$AC$5347)+(J5319*$AC$5347)+(L5319*$AC$5347)+(K5319*$AC$5347)+(M5319*$AC$5347)+100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336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546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546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(I5321*$AC$5347)+(J5321*$AC$5347)+(L5321*$AC$5347)+(K5321*$AC$5347)+(M5321*$AC$5347)+100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332.8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540.79999999999995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540.79999999999995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(I5323*$AC$5347)+(J5323*$AC$5347)+(L5323*$AC$5347)+(K5323*$AC$5347)+(M5323*$AC$5347)+100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200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400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400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(I5325*$AC$5347)+(J5325*$AC$5347)+(L5325*$AC$5347)+(K5325*$AC$5347)+(M5325*$AC$5347)+100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208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416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416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(I5327*$AC$5347)+(J5327*$AC$5347)+(L5327*$AC$5347)+(K5327*$AC$5347)+(M5327*$AC$5347)+100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371.2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603.20000000000005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603.20000000000005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(I5329*$AC$5347)+(J5329*$AC$5347)+(L5329*$AC$5347)+(K5329*$AC$5347)+(M5329*$AC$5347)+100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308</v>
      </c>
      <c r="Y5330" s="14">
        <f>O5330+T5330</f>
        <v>0</v>
      </c>
      <c r="Z5330" s="14">
        <f>P5330+U5330</f>
        <v>324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632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(I5331*$AC$5347)+(J5331*$AC$5347)+(L5331*$AC$5347)+(K5331*$AC$5347)+(M5331*$AC$5347)+100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320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(I5333*$AC$5347)+(J5333*$AC$5347)+(L5333*$AC$5347)+(K5333*$AC$5347)+(M5333*$AC$5347)+100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500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750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750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(I5335*$AC$5347)+(J5335*$AC$5347)+(L5335*$AC$5347)+(K5335*$AC$5347)+(M5335*$AC$5347)+100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650</v>
      </c>
      <c r="AA5336" s="14">
        <f>Q5336+V5336</f>
        <v>0</v>
      </c>
      <c r="AB5336" s="14">
        <f>R5336+W5336</f>
        <v>0</v>
      </c>
      <c r="AC5336" s="15">
        <f>ROUND(X5336+Y5336+Z5336+AA5336+AB5336,1)</f>
        <v>650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(I5337*$AC$5347)+(J5337*$AC$5347)+(L5337*$AC$5347)+(K5337*$AC$5347)+(M5337*$AC$5347)+100</f>
        <v>270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0</v>
      </c>
      <c r="E5338" s="12">
        <v>0</v>
      </c>
      <c r="F5338" s="12">
        <v>0</v>
      </c>
      <c r="G5338" s="12">
        <v>0</v>
      </c>
      <c r="H5338" s="12">
        <v>0</v>
      </c>
      <c r="I5338" s="13">
        <v>0</v>
      </c>
      <c r="J5338" s="13">
        <v>0</v>
      </c>
      <c r="K5338" s="13">
        <v>85</v>
      </c>
      <c r="L5338" s="13">
        <v>0</v>
      </c>
      <c r="M5338" s="13">
        <v>0</v>
      </c>
      <c r="N5338" s="14">
        <f>D5338*$D$3</f>
        <v>0</v>
      </c>
      <c r="O5338" s="14">
        <f>E5338*$E$3</f>
        <v>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0</v>
      </c>
      <c r="T5338" s="14">
        <f>(O5338/100)*(K5338*$K$3)</f>
        <v>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0</v>
      </c>
      <c r="Y5338" s="14">
        <f>O5338+T5338</f>
        <v>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0</v>
      </c>
      <c r="AD5338" s="48" t="s">
        <v>898</v>
      </c>
    </row>
    <row r="5339" spans="1:30">
      <c r="A5339" s="99" t="s">
        <v>1048</v>
      </c>
      <c r="B5339" s="116" t="s">
        <v>183</v>
      </c>
      <c r="C5339" s="50" t="s">
        <v>453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(I5339*$AC$5347)+(J5339*$AC$5347)+(L5339*$AC$5347)+(K5339*$AC$5347)+(M5339*$AC$5347)+100</f>
        <v>250</v>
      </c>
      <c r="AD5339" s="117"/>
    </row>
    <row r="5340" spans="1:30">
      <c r="A5340" s="99"/>
      <c r="B5340" s="87" t="s">
        <v>1053</v>
      </c>
      <c r="C5340" s="21" t="s">
        <v>831</v>
      </c>
      <c r="D5340" s="12">
        <v>0</v>
      </c>
      <c r="E5340" s="12">
        <v>0</v>
      </c>
      <c r="F5340" s="12">
        <v>0</v>
      </c>
      <c r="G5340" s="12">
        <v>0</v>
      </c>
      <c r="H5340" s="12">
        <v>0</v>
      </c>
      <c r="I5340" s="13">
        <v>0</v>
      </c>
      <c r="J5340" s="13">
        <v>0</v>
      </c>
      <c r="K5340" s="13">
        <v>75</v>
      </c>
      <c r="L5340" s="13">
        <v>0</v>
      </c>
      <c r="M5340" s="13">
        <v>0</v>
      </c>
      <c r="N5340" s="14">
        <f>D5340*$D$3</f>
        <v>0</v>
      </c>
      <c r="O5340" s="14">
        <f>E5340*$E$3</f>
        <v>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0</v>
      </c>
      <c r="T5340" s="14">
        <f>(O5340/100)*(K5340*$K$3)</f>
        <v>0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0</v>
      </c>
      <c r="Y5340" s="14">
        <f>O5340+T5340</f>
        <v>0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0</v>
      </c>
      <c r="AD5340" s="48" t="s">
        <v>906</v>
      </c>
    </row>
    <row r="5341" spans="1:30">
      <c r="A5341" s="99" t="s">
        <v>1048</v>
      </c>
      <c r="B5341" s="116" t="s">
        <v>135</v>
      </c>
      <c r="C5341" s="50" t="s">
        <v>453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75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(I5341*$AC$5347)+(J5341*$AC$5347)+(L5341*$AC$5347)+(K5341*$AC$5347)+(M5341*$AC$5347)+100</f>
        <v>250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0</v>
      </c>
      <c r="E5342" s="12">
        <v>0</v>
      </c>
      <c r="F5342" s="12">
        <v>0</v>
      </c>
      <c r="G5342" s="12">
        <v>0</v>
      </c>
      <c r="H5342" s="12">
        <v>0</v>
      </c>
      <c r="I5342" s="13">
        <v>0</v>
      </c>
      <c r="J5342" s="13">
        <v>0</v>
      </c>
      <c r="K5342" s="13">
        <v>75</v>
      </c>
      <c r="L5342" s="13">
        <v>0</v>
      </c>
      <c r="M5342" s="13">
        <v>0</v>
      </c>
      <c r="N5342" s="14">
        <f>D5342*$D$3</f>
        <v>0</v>
      </c>
      <c r="O5342" s="14">
        <f>E5342*$E$3</f>
        <v>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0</v>
      </c>
      <c r="T5342" s="14">
        <f>(O5342/100)*(K5342*$K$3)</f>
        <v>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0</v>
      </c>
      <c r="Y5342" s="14">
        <f>O5342+T5342</f>
        <v>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0</v>
      </c>
      <c r="AD5342" s="48" t="s">
        <v>898</v>
      </c>
    </row>
    <row r="5343" spans="1:30">
      <c r="A5343" s="99" t="s">
        <v>1048</v>
      </c>
      <c r="B5343" s="116" t="s">
        <v>332</v>
      </c>
      <c r="C5343" s="50" t="s">
        <v>453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51">
        <v>0</v>
      </c>
      <c r="J5343" s="51">
        <v>0</v>
      </c>
      <c r="K5343" s="51">
        <v>75</v>
      </c>
      <c r="L5343" s="51">
        <v>0</v>
      </c>
      <c r="M5343" s="51">
        <v>0</v>
      </c>
      <c r="N5343" s="52" t="s">
        <v>239</v>
      </c>
      <c r="O5343" s="52" t="s">
        <v>239</v>
      </c>
      <c r="P5343" s="52" t="s">
        <v>239</v>
      </c>
      <c r="Q5343" s="52" t="s">
        <v>239</v>
      </c>
      <c r="R5343" s="52" t="s">
        <v>239</v>
      </c>
      <c r="S5343" s="52" t="s">
        <v>239</v>
      </c>
      <c r="T5343" s="52" t="s">
        <v>239</v>
      </c>
      <c r="U5343" s="52" t="s">
        <v>239</v>
      </c>
      <c r="V5343" s="52" t="s">
        <v>239</v>
      </c>
      <c r="W5343" s="52" t="s">
        <v>239</v>
      </c>
      <c r="X5343" s="52" t="s">
        <v>239</v>
      </c>
      <c r="Y5343" s="52" t="s">
        <v>239</v>
      </c>
      <c r="Z5343" s="52" t="s">
        <v>239</v>
      </c>
      <c r="AA5343" s="52" t="s">
        <v>239</v>
      </c>
      <c r="AB5343" s="52" t="s">
        <v>239</v>
      </c>
      <c r="AC5343" s="53">
        <f>(I5343*$AC$5347)+(J5343*$AC$5347)+(L5343*$AC$5347)+(K5343*$AC$5347)+(M5343*$AC$5347)+100</f>
        <v>250</v>
      </c>
      <c r="AD5343" s="117" t="s">
        <v>908</v>
      </c>
    </row>
    <row r="5344" spans="1:30">
      <c r="A5344" s="99"/>
      <c r="B5344" s="87" t="s">
        <v>1052</v>
      </c>
      <c r="C5344" s="21" t="s">
        <v>831</v>
      </c>
      <c r="D5344" s="12">
        <v>0</v>
      </c>
      <c r="E5344" s="12">
        <v>0</v>
      </c>
      <c r="F5344" s="12">
        <v>0</v>
      </c>
      <c r="G5344" s="12">
        <v>0</v>
      </c>
      <c r="H5344" s="12">
        <v>0</v>
      </c>
      <c r="I5344" s="13">
        <v>0</v>
      </c>
      <c r="J5344" s="13">
        <v>0</v>
      </c>
      <c r="K5344" s="13">
        <v>75</v>
      </c>
      <c r="L5344" s="13">
        <v>0</v>
      </c>
      <c r="M5344" s="13">
        <v>0</v>
      </c>
      <c r="N5344" s="14">
        <f>D5344*$D$3</f>
        <v>0</v>
      </c>
      <c r="O5344" s="14">
        <f>E5344*$E$3</f>
        <v>0</v>
      </c>
      <c r="P5344" s="14">
        <f>F5344*$F$3</f>
        <v>0</v>
      </c>
      <c r="Q5344" s="14">
        <f>G5344*$G$3</f>
        <v>0</v>
      </c>
      <c r="R5344" s="14">
        <f>H5344*$H$3</f>
        <v>0</v>
      </c>
      <c r="S5344" s="14">
        <f>(N5344/100)*(I5344*$I$3)+(N5344/100)*(J5344*$J$3)</f>
        <v>0</v>
      </c>
      <c r="T5344" s="14">
        <f>(O5344/100)*(K5344*$K$3)</f>
        <v>0</v>
      </c>
      <c r="U5344" s="14">
        <f>(P5344/100)*(K5344*$K$3)+(P5344/100)*(L5344*$L$3)</f>
        <v>0</v>
      </c>
      <c r="V5344" s="14">
        <f>(Q5344/100)*(L5344*$L$3)</f>
        <v>0</v>
      </c>
      <c r="W5344" s="14">
        <f>(R5344/100)*(K5344*$K$3)+(R5344/100)*(L5344*$L$3)</f>
        <v>0</v>
      </c>
      <c r="X5344" s="14">
        <f>N5344+S5344</f>
        <v>0</v>
      </c>
      <c r="Y5344" s="14">
        <f>O5344+T5344</f>
        <v>0</v>
      </c>
      <c r="Z5344" s="14">
        <f>P5344+U5344</f>
        <v>0</v>
      </c>
      <c r="AA5344" s="14">
        <f>Q5344+V5344</f>
        <v>0</v>
      </c>
      <c r="AB5344" s="14">
        <f>R5344+W5344</f>
        <v>0</v>
      </c>
      <c r="AC5344" s="15">
        <f>ROUND(X5344+Y5344+Z5344+AA5344+AB5344,1)</f>
        <v>0</v>
      </c>
      <c r="AD5344" s="48" t="s">
        <v>909</v>
      </c>
    </row>
    <row r="5345" spans="1:30">
      <c r="A5345" s="99" t="s">
        <v>1048</v>
      </c>
      <c r="B5345" s="116" t="s">
        <v>867</v>
      </c>
      <c r="C5345" s="50" t="s">
        <v>453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51">
        <v>0</v>
      </c>
      <c r="J5345" s="51">
        <v>0</v>
      </c>
      <c r="K5345" s="51">
        <v>80</v>
      </c>
      <c r="L5345" s="51">
        <v>0</v>
      </c>
      <c r="M5345" s="51">
        <v>0</v>
      </c>
      <c r="N5345" s="52" t="s">
        <v>239</v>
      </c>
      <c r="O5345" s="52" t="s">
        <v>239</v>
      </c>
      <c r="P5345" s="52" t="s">
        <v>239</v>
      </c>
      <c r="Q5345" s="52" t="s">
        <v>239</v>
      </c>
      <c r="R5345" s="52" t="s">
        <v>239</v>
      </c>
      <c r="S5345" s="52" t="s">
        <v>239</v>
      </c>
      <c r="T5345" s="52" t="s">
        <v>239</v>
      </c>
      <c r="U5345" s="52" t="s">
        <v>239</v>
      </c>
      <c r="V5345" s="52" t="s">
        <v>239</v>
      </c>
      <c r="W5345" s="52" t="s">
        <v>239</v>
      </c>
      <c r="X5345" s="52" t="s">
        <v>239</v>
      </c>
      <c r="Y5345" s="52" t="s">
        <v>239</v>
      </c>
      <c r="Z5345" s="52" t="s">
        <v>239</v>
      </c>
      <c r="AA5345" s="52" t="s">
        <v>239</v>
      </c>
      <c r="AB5345" s="52" t="s">
        <v>239</v>
      </c>
      <c r="AC5345" s="53">
        <f>(I5345*$AC$5347)+(J5345*$AC$5347)+(L5345*$AC$5347)+(K5345*$AC$5347)+(M5345*$AC$5347)+100</f>
        <v>260</v>
      </c>
      <c r="AD5345" s="117"/>
    </row>
    <row r="5346" spans="1:30">
      <c r="A5346" s="99"/>
      <c r="B5346" s="87" t="s">
        <v>1055</v>
      </c>
      <c r="C5346" s="21" t="s">
        <v>831</v>
      </c>
      <c r="D5346" s="12">
        <v>0</v>
      </c>
      <c r="E5346" s="12">
        <v>0</v>
      </c>
      <c r="F5346" s="12">
        <v>0</v>
      </c>
      <c r="G5346" s="12">
        <v>0</v>
      </c>
      <c r="H5346" s="12">
        <v>0</v>
      </c>
      <c r="I5346" s="13">
        <v>0</v>
      </c>
      <c r="J5346" s="13">
        <v>0</v>
      </c>
      <c r="K5346" s="13">
        <v>80</v>
      </c>
      <c r="L5346" s="13">
        <v>0</v>
      </c>
      <c r="M5346" s="13">
        <v>0</v>
      </c>
      <c r="N5346" s="14">
        <f>D5346*$D$3</f>
        <v>0</v>
      </c>
      <c r="O5346" s="14">
        <f>E5346*$E$3</f>
        <v>0</v>
      </c>
      <c r="P5346" s="14">
        <f>F5346*$F$3</f>
        <v>0</v>
      </c>
      <c r="Q5346" s="14">
        <f>G5346*$G$3</f>
        <v>0</v>
      </c>
      <c r="R5346" s="14">
        <f>H5346*$H$3</f>
        <v>0</v>
      </c>
      <c r="S5346" s="14">
        <f>(N5346/100)*(I5346*$I$3)+(N5346/100)*(J5346*$J$3)</f>
        <v>0</v>
      </c>
      <c r="T5346" s="14">
        <f>(O5346/100)*(K5346*$K$3)</f>
        <v>0</v>
      </c>
      <c r="U5346" s="14">
        <f>(P5346/100)*(K5346*$K$3)+(P5346/100)*(L5346*$L$3)</f>
        <v>0</v>
      </c>
      <c r="V5346" s="14">
        <f>(Q5346/100)*(L5346*$L$3)</f>
        <v>0</v>
      </c>
      <c r="W5346" s="14">
        <f>(R5346/100)*(K5346*$K$3)+(R5346/100)*(L5346*$L$3)</f>
        <v>0</v>
      </c>
      <c r="X5346" s="14">
        <f>N5346+S5346</f>
        <v>0</v>
      </c>
      <c r="Y5346" s="14">
        <f>O5346+T5346</f>
        <v>0</v>
      </c>
      <c r="Z5346" s="14">
        <f>P5346+U5346</f>
        <v>0</v>
      </c>
      <c r="AA5346" s="14">
        <f>Q5346+V5346</f>
        <v>0</v>
      </c>
      <c r="AB5346" s="14">
        <f>R5346+W5346</f>
        <v>0</v>
      </c>
      <c r="AC5346" s="15">
        <f>ROUND(X5346+Y5346+Z5346+AA5346+AB5346,1)</f>
        <v>0</v>
      </c>
      <c r="AD5346" s="48" t="s">
        <v>898</v>
      </c>
    </row>
    <row r="5347" spans="1:30">
      <c r="A5347" s="107"/>
      <c r="B5347" s="149" t="s">
        <v>1044</v>
      </c>
      <c r="C5347" s="149"/>
      <c r="D5347" s="149"/>
      <c r="E5347" s="149"/>
      <c r="F5347" s="149"/>
      <c r="G5347" s="149"/>
      <c r="H5347" s="149"/>
      <c r="I5347" s="149"/>
      <c r="J5347" s="149"/>
      <c r="K5347" s="149"/>
      <c r="L5347" s="149"/>
      <c r="M5347" s="149"/>
      <c r="N5347" s="149"/>
      <c r="O5347" s="149"/>
      <c r="P5347" s="149"/>
      <c r="Q5347" s="149"/>
      <c r="R5347" s="149"/>
      <c r="S5347" s="149"/>
      <c r="T5347" s="149"/>
      <c r="U5347" s="149"/>
      <c r="V5347" s="149"/>
      <c r="W5347" s="149"/>
      <c r="X5347" s="149"/>
      <c r="Y5347" s="149"/>
      <c r="Z5347" s="149"/>
      <c r="AA5347" s="149"/>
      <c r="AB5347" s="149"/>
      <c r="AC5347" s="18">
        <v>2</v>
      </c>
      <c r="AD5347" s="18"/>
    </row>
    <row r="5348" spans="1:30">
      <c r="A5348" s="99"/>
      <c r="B5348" s="116" t="s">
        <v>363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75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(I5348*$AC$5347)+(J5348*$AC$5347)+(L5348*$AC$5347)+(K5348*$AC$5347)+(M5348*$AC$5347)+100</f>
        <v>250</v>
      </c>
      <c r="AD5348" s="117"/>
    </row>
    <row r="5349" spans="1:30">
      <c r="A5349" s="99"/>
      <c r="B5349" s="87" t="s">
        <v>1050</v>
      </c>
      <c r="C5349" s="21" t="s">
        <v>831</v>
      </c>
      <c r="D5349" s="12">
        <v>98</v>
      </c>
      <c r="E5349" s="12">
        <v>0</v>
      </c>
      <c r="F5349" s="12">
        <v>0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75</v>
      </c>
      <c r="M5349" s="13">
        <v>0</v>
      </c>
      <c r="N5349" s="14">
        <f>D5349*$D$3</f>
        <v>196</v>
      </c>
      <c r="O5349" s="14">
        <f>E5349*$E$3</f>
        <v>0</v>
      </c>
      <c r="P5349" s="14">
        <f>F5349*$F$3</f>
        <v>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196</v>
      </c>
      <c r="T5349" s="14">
        <f>(O5349/100)*(K5349*$K$3)</f>
        <v>0</v>
      </c>
      <c r="U5349" s="14">
        <f>(P5349/100)*(K5349*$K$3)+(P5349/100)*(L5349*$L$3)</f>
        <v>0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392</v>
      </c>
      <c r="Y5349" s="14">
        <f>O5349+T5349</f>
        <v>0</v>
      </c>
      <c r="Z5349" s="14">
        <f>P5349+U5349</f>
        <v>0</v>
      </c>
      <c r="AA5349" s="14">
        <f>Q5349+V5349</f>
        <v>0</v>
      </c>
      <c r="AB5349" s="14">
        <f>R5349+W5349</f>
        <v>0</v>
      </c>
      <c r="AC5349" s="15">
        <f>ROUND(X5349+Y5349+Z5349+AA5349+AB5349,1)</f>
        <v>392</v>
      </c>
      <c r="AD5349" s="48" t="s">
        <v>915</v>
      </c>
    </row>
    <row r="5350" spans="1:30">
      <c r="A5350" s="99"/>
      <c r="B5350" s="116" t="s">
        <v>855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80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(I5350*$AC$5347)+(J5350*$AC$5347)+(L5350*$AC$5347)+(K5350*$AC$5347)+(M5350*$AC$5347)+100</f>
        <v>260</v>
      </c>
      <c r="AD5350" s="117"/>
    </row>
    <row r="5351" spans="1:30">
      <c r="A5351" s="99"/>
      <c r="B5351" s="87" t="s">
        <v>1053</v>
      </c>
      <c r="C5351" s="21" t="s">
        <v>831</v>
      </c>
      <c r="D5351" s="12">
        <v>118</v>
      </c>
      <c r="E5351" s="12">
        <v>0</v>
      </c>
      <c r="F5351" s="12">
        <v>0</v>
      </c>
      <c r="G5351" s="12">
        <v>0</v>
      </c>
      <c r="H5351" s="12">
        <v>0</v>
      </c>
      <c r="I5351" s="13">
        <v>20</v>
      </c>
      <c r="J5351" s="13">
        <v>20</v>
      </c>
      <c r="K5351" s="13">
        <v>0</v>
      </c>
      <c r="L5351" s="13">
        <v>80</v>
      </c>
      <c r="M5351" s="13">
        <v>0</v>
      </c>
      <c r="N5351" s="14">
        <f>D5351*$D$3</f>
        <v>236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188.79999999999998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424.79999999999995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424.8</v>
      </c>
      <c r="AD5351" s="48" t="s">
        <v>899</v>
      </c>
    </row>
    <row r="5352" spans="1:30">
      <c r="A5352" s="99"/>
      <c r="B5352" s="116" t="s">
        <v>856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80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(I5352*$AC$5347)+(J5352*$AC$5347)+(L5352*$AC$5347)+(K5352*$AC$5347)+(M5352*$AC$5347)+100</f>
        <v>260</v>
      </c>
      <c r="AD5352" s="117" t="s">
        <v>642</v>
      </c>
    </row>
    <row r="5353" spans="1:30">
      <c r="A5353" s="99"/>
      <c r="B5353" s="87" t="s">
        <v>1053</v>
      </c>
      <c r="C5353" s="21" t="s">
        <v>831</v>
      </c>
      <c r="D5353" s="12">
        <v>54</v>
      </c>
      <c r="E5353" s="12">
        <v>0</v>
      </c>
      <c r="F5353" s="12">
        <v>88</v>
      </c>
      <c r="G5353" s="12">
        <v>0</v>
      </c>
      <c r="H5353" s="12">
        <v>0</v>
      </c>
      <c r="I5353" s="13">
        <v>10</v>
      </c>
      <c r="J5353" s="13">
        <v>40</v>
      </c>
      <c r="K5353" s="13">
        <v>0</v>
      </c>
      <c r="L5353" s="13">
        <v>80</v>
      </c>
      <c r="M5353" s="13">
        <v>0</v>
      </c>
      <c r="N5353" s="14">
        <f>D5353*$D$3</f>
        <v>108</v>
      </c>
      <c r="O5353" s="14">
        <f>E5353*$E$3</f>
        <v>0</v>
      </c>
      <c r="P5353" s="14">
        <f>F5353*$F$3</f>
        <v>176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108</v>
      </c>
      <c r="T5353" s="14">
        <f>(O5353/100)*(K5353*$K$3)</f>
        <v>0</v>
      </c>
      <c r="U5353" s="14">
        <f>(P5353/100)*(K5353*$K$3)+(P5353/100)*(L5353*$L$3)</f>
        <v>281.60000000000002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216</v>
      </c>
      <c r="Y5353" s="14">
        <f>O5353+T5353</f>
        <v>0</v>
      </c>
      <c r="Z5353" s="14">
        <f>P5353+U5353</f>
        <v>457.6</v>
      </c>
      <c r="AA5353" s="14">
        <f>Q5353+V5353</f>
        <v>0</v>
      </c>
      <c r="AB5353" s="14">
        <f>R5353+W5353</f>
        <v>0</v>
      </c>
      <c r="AC5353" s="15">
        <f>ROUND(X5353+Y5353+Z5353+AA5353+AB5353,1)</f>
        <v>673.6</v>
      </c>
      <c r="AD5353" s="48" t="s">
        <v>920</v>
      </c>
    </row>
    <row r="5354" spans="1:30">
      <c r="A5354" s="99"/>
      <c r="B5354" s="116" t="s">
        <v>366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100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(I5354*$AC$5347)+(J5354*$AC$5347)+(L5354*$AC$5347)+(K5354*$AC$5347)+(M5354*$AC$5347)+100</f>
        <v>300</v>
      </c>
      <c r="AD5354" s="117" t="s">
        <v>916</v>
      </c>
    </row>
    <row r="5355" spans="1:30">
      <c r="A5355" s="99"/>
      <c r="B5355" s="87" t="s">
        <v>1051</v>
      </c>
      <c r="C5355" s="21" t="s">
        <v>831</v>
      </c>
      <c r="D5355" s="12">
        <v>110</v>
      </c>
      <c r="E5355" s="12">
        <v>0</v>
      </c>
      <c r="F5355" s="12">
        <v>0</v>
      </c>
      <c r="G5355" s="12">
        <v>0</v>
      </c>
      <c r="H5355" s="12">
        <v>0</v>
      </c>
      <c r="I5355" s="13">
        <v>30</v>
      </c>
      <c r="J5355" s="13">
        <v>30</v>
      </c>
      <c r="K5355" s="13">
        <v>0</v>
      </c>
      <c r="L5355" s="13">
        <v>100</v>
      </c>
      <c r="M5355" s="13">
        <v>0</v>
      </c>
      <c r="N5355" s="14">
        <f>D5355*$D$3</f>
        <v>220</v>
      </c>
      <c r="O5355" s="14">
        <f>E5355*$E$3</f>
        <v>0</v>
      </c>
      <c r="P5355" s="14">
        <f>F5355*$F$3</f>
        <v>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264</v>
      </c>
      <c r="T5355" s="14">
        <f>(O5355/100)*(K5355*$K$3)</f>
        <v>0</v>
      </c>
      <c r="U5355" s="14">
        <f>(P5355/100)*(K5355*$K$3)+(P5355/100)*(L5355*$L$3)</f>
        <v>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484</v>
      </c>
      <c r="Y5355" s="14">
        <f>O5355+T5355</f>
        <v>0</v>
      </c>
      <c r="Z5355" s="14">
        <f>P5355+U5355</f>
        <v>0</v>
      </c>
      <c r="AA5355" s="14">
        <f>Q5355+V5355</f>
        <v>0</v>
      </c>
      <c r="AB5355" s="14">
        <f>R5355+W5355</f>
        <v>0</v>
      </c>
      <c r="AC5355" s="15">
        <f>ROUND(X5355+Y5355+Z5355+AA5355+AB5355,1)</f>
        <v>484</v>
      </c>
      <c r="AD5355" s="48" t="s">
        <v>917</v>
      </c>
    </row>
    <row r="5356" spans="1:30">
      <c r="A5356" s="99"/>
      <c r="B5356" s="116" t="s">
        <v>364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90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(I5356*$AC$5347)+(J5356*$AC$5347)+(L5356*$AC$5347)+(K5356*$AC$5347)+(M5356*$AC$5347)+100</f>
        <v>280</v>
      </c>
      <c r="AD5356" s="117" t="s">
        <v>630</v>
      </c>
    </row>
    <row r="5357" spans="1:30">
      <c r="A5357" s="99"/>
      <c r="B5357" s="87" t="s">
        <v>1052</v>
      </c>
      <c r="C5357" s="21" t="s">
        <v>831</v>
      </c>
      <c r="D5357" s="12">
        <v>102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90</v>
      </c>
      <c r="M5357" s="13">
        <v>0</v>
      </c>
      <c r="N5357" s="14">
        <f>D5357*$D$3</f>
        <v>204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163.19999999999999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367.2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367.2</v>
      </c>
      <c r="AD5357" s="48" t="s">
        <v>915</v>
      </c>
    </row>
    <row r="5358" spans="1:30">
      <c r="A5358" s="99"/>
      <c r="B5358" s="116" t="s">
        <v>367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80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(I5358*$AC$5347)+(J5358*$AC$5347)+(L5358*$AC$5347)+(K5358*$AC$5347)+(M5358*$AC$5347)+100</f>
        <v>260</v>
      </c>
      <c r="AD5358" s="117"/>
    </row>
    <row r="5359" spans="1:30">
      <c r="A5359" s="99"/>
      <c r="B5359" s="87" t="s">
        <v>1053</v>
      </c>
      <c r="C5359" s="21" t="s">
        <v>831</v>
      </c>
      <c r="D5359" s="12">
        <v>80</v>
      </c>
      <c r="E5359" s="12">
        <v>0</v>
      </c>
      <c r="F5359" s="12">
        <v>50</v>
      </c>
      <c r="G5359" s="12">
        <v>0</v>
      </c>
      <c r="H5359" s="12">
        <v>0</v>
      </c>
      <c r="I5359" s="13">
        <v>20</v>
      </c>
      <c r="J5359" s="13">
        <v>40</v>
      </c>
      <c r="K5359" s="13">
        <v>0</v>
      </c>
      <c r="L5359" s="13">
        <v>80</v>
      </c>
      <c r="M5359" s="13">
        <v>0</v>
      </c>
      <c r="N5359" s="14">
        <f>D5359*$D$3</f>
        <v>160</v>
      </c>
      <c r="O5359" s="14">
        <f>E5359*$E$3</f>
        <v>0</v>
      </c>
      <c r="P5359" s="14">
        <f>F5359*$F$3</f>
        <v>100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192</v>
      </c>
      <c r="T5359" s="14">
        <f>(O5359/100)*(K5359*$K$3)</f>
        <v>0</v>
      </c>
      <c r="U5359" s="14">
        <f>(P5359/100)*(K5359*$K$3)+(P5359/100)*(L5359*$L$3)</f>
        <v>160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352</v>
      </c>
      <c r="Y5359" s="14">
        <f>O5359+T5359</f>
        <v>0</v>
      </c>
      <c r="Z5359" s="14">
        <f>P5359+U5359</f>
        <v>260</v>
      </c>
      <c r="AA5359" s="14">
        <f>Q5359+V5359</f>
        <v>0</v>
      </c>
      <c r="AB5359" s="14">
        <f>R5359+W5359</f>
        <v>0</v>
      </c>
      <c r="AC5359" s="15">
        <f>ROUND(X5359+Y5359+Z5359+AA5359+AB5359,1)</f>
        <v>612</v>
      </c>
      <c r="AD5359" s="48" t="s">
        <v>918</v>
      </c>
    </row>
    <row r="5360" spans="1:30">
      <c r="A5360" s="99"/>
      <c r="B5360" s="116" t="s">
        <v>368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75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(I5360*$AC$5347)+(J5360*$AC$5347)+(L5360*$AC$5347)+(K5360*$AC$5347)+(M5360*$AC$5347)+100</f>
        <v>250</v>
      </c>
      <c r="AD5360" s="117"/>
    </row>
    <row r="5361" spans="1:30">
      <c r="A5361" s="99"/>
      <c r="B5361" s="87" t="s">
        <v>1050</v>
      </c>
      <c r="C5361" s="21" t="s">
        <v>831</v>
      </c>
      <c r="D5361" s="12">
        <v>100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75</v>
      </c>
      <c r="M5361" s="13">
        <v>0</v>
      </c>
      <c r="N5361" s="14">
        <f>D5361*$D$3</f>
        <v>200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240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440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440</v>
      </c>
      <c r="AD5361" s="48" t="s">
        <v>923</v>
      </c>
    </row>
    <row r="5362" spans="1:30">
      <c r="A5362" s="99"/>
      <c r="B5362" s="116" t="s">
        <v>372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85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(I5362*$AC$5347)+(J5362*$AC$5347)+(L5362*$AC$5347)+(K5362*$AC$5347)+(M5362*$AC$5347)+100</f>
        <v>270</v>
      </c>
      <c r="AD5362" s="117" t="s">
        <v>626</v>
      </c>
    </row>
    <row r="5363" spans="1:30">
      <c r="A5363" s="99"/>
      <c r="B5363" s="87" t="s">
        <v>1052</v>
      </c>
      <c r="C5363" s="21" t="s">
        <v>831</v>
      </c>
      <c r="D5363" s="12">
        <v>112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30</v>
      </c>
      <c r="K5363" s="13">
        <v>0</v>
      </c>
      <c r="L5363" s="13">
        <v>85</v>
      </c>
      <c r="M5363" s="13">
        <v>0</v>
      </c>
      <c r="N5363" s="14">
        <f>D5363*$D$3</f>
        <v>224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268.8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492.8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492.8</v>
      </c>
      <c r="AD5363" s="48" t="s">
        <v>923</v>
      </c>
    </row>
    <row r="5364" spans="1:30">
      <c r="A5364" s="99"/>
      <c r="B5364" s="116" t="s">
        <v>373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95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(I5364*$AC$5347)+(J5364*$AC$5347)+(L5364*$AC$5347)+(K5364*$AC$5347)+(M5364*$AC$5347)+100</f>
        <v>290</v>
      </c>
      <c r="AD5364" s="117" t="s">
        <v>924</v>
      </c>
    </row>
    <row r="5365" spans="1:30" ht="15.75" customHeight="1">
      <c r="A5365" s="99"/>
      <c r="B5365" s="87" t="s">
        <v>1054</v>
      </c>
      <c r="C5365" s="21" t="s">
        <v>831</v>
      </c>
      <c r="D5365" s="12">
        <v>108</v>
      </c>
      <c r="E5365" s="12">
        <v>0</v>
      </c>
      <c r="F5365" s="12">
        <v>0</v>
      </c>
      <c r="G5365" s="12">
        <v>0</v>
      </c>
      <c r="H5365" s="12">
        <v>0</v>
      </c>
      <c r="I5365" s="13">
        <v>30</v>
      </c>
      <c r="J5365" s="13">
        <v>30</v>
      </c>
      <c r="K5365" s="13">
        <v>0</v>
      </c>
      <c r="L5365" s="13">
        <v>95</v>
      </c>
      <c r="M5365" s="13">
        <v>0</v>
      </c>
      <c r="N5365" s="14">
        <f>D5365*$D$3</f>
        <v>216</v>
      </c>
      <c r="O5365" s="14">
        <f>E5365*$E$3</f>
        <v>0</v>
      </c>
      <c r="P5365" s="14">
        <f>F5365*$F$3</f>
        <v>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259.20000000000005</v>
      </c>
      <c r="T5365" s="14">
        <f>(O5365/100)*(K5365*$K$3)</f>
        <v>0</v>
      </c>
      <c r="U5365" s="14">
        <f>(P5365/100)*(K5365*$K$3)+(P5365/100)*(L5365*$L$3)</f>
        <v>0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475.20000000000005</v>
      </c>
      <c r="Y5365" s="14">
        <f>O5365+T5365</f>
        <v>0</v>
      </c>
      <c r="Z5365" s="14">
        <f>P5365+U5365</f>
        <v>0</v>
      </c>
      <c r="AA5365" s="14">
        <f>Q5365+V5365</f>
        <v>0</v>
      </c>
      <c r="AB5365" s="14">
        <f>R5365+W5365</f>
        <v>0</v>
      </c>
      <c r="AC5365" s="15">
        <f>ROUND(X5365+Y5365+Z5365+AA5365+AB5365,1)</f>
        <v>475.2</v>
      </c>
      <c r="AD5365" s="48" t="s">
        <v>925</v>
      </c>
    </row>
    <row r="5366" spans="1:30">
      <c r="A5366" s="99"/>
      <c r="B5366" s="116" t="s">
        <v>369</v>
      </c>
      <c r="C5366" s="50" t="s">
        <v>239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80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(I5366*$AC$5347)+(J5366*$AC$5347)+(L5366*$AC$5347)+(K5366*$AC$5347)+(M5366*$AC$5347)+100</f>
        <v>260</v>
      </c>
      <c r="AD5366" s="117" t="s">
        <v>900</v>
      </c>
    </row>
    <row r="5367" spans="1:30">
      <c r="A5367" s="99"/>
      <c r="B5367" s="87" t="s">
        <v>1053</v>
      </c>
      <c r="C5367" s="21" t="s">
        <v>831</v>
      </c>
      <c r="D5367" s="12">
        <v>98</v>
      </c>
      <c r="E5367" s="12">
        <v>0</v>
      </c>
      <c r="F5367" s="12">
        <v>0</v>
      </c>
      <c r="G5367" s="12">
        <v>0</v>
      </c>
      <c r="H5367" s="12">
        <v>0</v>
      </c>
      <c r="I5367" s="13">
        <v>30</v>
      </c>
      <c r="J5367" s="13">
        <v>50</v>
      </c>
      <c r="K5367" s="13">
        <v>0</v>
      </c>
      <c r="L5367" s="13">
        <v>80</v>
      </c>
      <c r="M5367" s="13">
        <v>0</v>
      </c>
      <c r="N5367" s="14">
        <f>D5367*$D$3</f>
        <v>196</v>
      </c>
      <c r="O5367" s="14">
        <f>E5367*$E$3</f>
        <v>0</v>
      </c>
      <c r="P5367" s="14">
        <f>F5367*$F$3</f>
        <v>0</v>
      </c>
      <c r="Q5367" s="14">
        <f>G5367*$G$3</f>
        <v>0</v>
      </c>
      <c r="R5367" s="14">
        <f>H5367*$H$3</f>
        <v>0</v>
      </c>
      <c r="S5367" s="14">
        <f>(N5367/100)*(I5367*$I$3)+(N5367/100)*(J5367*$J$3)</f>
        <v>313.60000000000002</v>
      </c>
      <c r="T5367" s="14">
        <f>(O5367/100)*(K5367*$K$3)</f>
        <v>0</v>
      </c>
      <c r="U5367" s="14">
        <f>(P5367/100)*(K5367*$K$3)+(P5367/100)*(L5367*$L$3)</f>
        <v>0</v>
      </c>
      <c r="V5367" s="14">
        <f>(Q5367/100)*(L5367*$L$3)</f>
        <v>0</v>
      </c>
      <c r="W5367" s="14">
        <f>(R5367/100)*(K5367*$K$3)+(R5367/100)*(L5367*$L$3)</f>
        <v>0</v>
      </c>
      <c r="X5367" s="14">
        <f>N5367+S5367</f>
        <v>509.6</v>
      </c>
      <c r="Y5367" s="14">
        <f>O5367+T5367</f>
        <v>0</v>
      </c>
      <c r="Z5367" s="14">
        <f>P5367+U5367</f>
        <v>0</v>
      </c>
      <c r="AA5367" s="14">
        <f>Q5367+V5367</f>
        <v>0</v>
      </c>
      <c r="AB5367" s="14">
        <f>R5367+W5367</f>
        <v>0</v>
      </c>
      <c r="AC5367" s="15">
        <f>ROUND(X5367+Y5367+Z5367+AA5367+AB5367,1)</f>
        <v>509.6</v>
      </c>
      <c r="AD5367" s="48" t="s">
        <v>613</v>
      </c>
    </row>
    <row r="5368" spans="1:30">
      <c r="A5368" s="99"/>
      <c r="B5368" s="116" t="s">
        <v>930</v>
      </c>
      <c r="C5368" s="50" t="s">
        <v>239</v>
      </c>
      <c r="D5368" s="11">
        <v>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85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(I5368*$AC$5347)+(J5368*$AC$5347)+(L5368*$AC$5347)+(K5368*$AC$5347)+(M5368*$AC$5347)+100</f>
        <v>270</v>
      </c>
      <c r="AD5368" s="117" t="s">
        <v>630</v>
      </c>
    </row>
    <row r="5369" spans="1:30">
      <c r="A5369" s="99"/>
      <c r="B5369" s="87" t="s">
        <v>1052</v>
      </c>
      <c r="C5369" s="21" t="s">
        <v>831</v>
      </c>
      <c r="D5369" s="12">
        <v>0</v>
      </c>
      <c r="E5369" s="12">
        <v>0</v>
      </c>
      <c r="F5369" s="12">
        <v>125</v>
      </c>
      <c r="G5369" s="12">
        <v>0</v>
      </c>
      <c r="H5369" s="12">
        <v>0</v>
      </c>
      <c r="I5369" s="13">
        <v>0</v>
      </c>
      <c r="J5369" s="13">
        <v>0</v>
      </c>
      <c r="K5369" s="13">
        <v>0</v>
      </c>
      <c r="L5369" s="13">
        <v>85</v>
      </c>
      <c r="M5369" s="13">
        <v>0</v>
      </c>
      <c r="N5369" s="14">
        <f>D5369*$D$3</f>
        <v>0</v>
      </c>
      <c r="O5369" s="14">
        <f>E5369*$E$3</f>
        <v>0</v>
      </c>
      <c r="P5369" s="14">
        <f>F5369*$F$3</f>
        <v>250</v>
      </c>
      <c r="Q5369" s="14">
        <f>G5369*$G$3</f>
        <v>0</v>
      </c>
      <c r="R5369" s="14">
        <f>H5369*$H$3</f>
        <v>0</v>
      </c>
      <c r="S5369" s="14">
        <f>(N5369/100)*(I5369*$I$3)+(N5369/100)*(J5369*$J$3)</f>
        <v>0</v>
      </c>
      <c r="T5369" s="14">
        <f>(O5369/100)*(K5369*$K$3)</f>
        <v>0</v>
      </c>
      <c r="U5369" s="14">
        <f>(P5369/100)*(K5369*$K$3)+(P5369/100)*(L5369*$L$3)</f>
        <v>425</v>
      </c>
      <c r="V5369" s="14">
        <f>(Q5369/100)*(L5369*$L$3)</f>
        <v>0</v>
      </c>
      <c r="W5369" s="14">
        <f>(R5369/100)*(K5369*$K$3)+(R5369/100)*(L5369*$L$3)</f>
        <v>0</v>
      </c>
      <c r="X5369" s="14">
        <f>N5369+S5369</f>
        <v>0</v>
      </c>
      <c r="Y5369" s="14">
        <f>O5369+T5369</f>
        <v>0</v>
      </c>
      <c r="Z5369" s="14">
        <f>P5369+U5369</f>
        <v>675</v>
      </c>
      <c r="AA5369" s="14">
        <f>Q5369+V5369</f>
        <v>0</v>
      </c>
      <c r="AB5369" s="14">
        <f>R5369+W5369</f>
        <v>0</v>
      </c>
      <c r="AC5369" s="15">
        <f>ROUND(X5369+Y5369+Z5369+AA5369+AB5369,1)</f>
        <v>675</v>
      </c>
      <c r="AD5369" s="48" t="s">
        <v>932</v>
      </c>
    </row>
    <row r="5370" spans="1:30">
      <c r="A5370" s="99" t="s">
        <v>1048</v>
      </c>
      <c r="B5370" s="116" t="s">
        <v>877</v>
      </c>
      <c r="C5370" s="50" t="s">
        <v>453</v>
      </c>
      <c r="D5370" s="11">
        <v>0</v>
      </c>
      <c r="E5370" s="11">
        <v>0</v>
      </c>
      <c r="F5370" s="11">
        <v>0</v>
      </c>
      <c r="G5370" s="11">
        <v>0</v>
      </c>
      <c r="H5370" s="11">
        <v>0</v>
      </c>
      <c r="I5370" s="51">
        <v>0</v>
      </c>
      <c r="J5370" s="51">
        <v>0</v>
      </c>
      <c r="K5370" s="51">
        <v>0</v>
      </c>
      <c r="L5370" s="51">
        <v>75</v>
      </c>
      <c r="M5370" s="51">
        <v>0</v>
      </c>
      <c r="N5370" s="52" t="s">
        <v>239</v>
      </c>
      <c r="O5370" s="52" t="s">
        <v>239</v>
      </c>
      <c r="P5370" s="52" t="s">
        <v>239</v>
      </c>
      <c r="Q5370" s="52" t="s">
        <v>239</v>
      </c>
      <c r="R5370" s="52" t="s">
        <v>239</v>
      </c>
      <c r="S5370" s="52" t="s">
        <v>239</v>
      </c>
      <c r="T5370" s="52" t="s">
        <v>239</v>
      </c>
      <c r="U5370" s="52" t="s">
        <v>239</v>
      </c>
      <c r="V5370" s="52" t="s">
        <v>239</v>
      </c>
      <c r="W5370" s="52" t="s">
        <v>239</v>
      </c>
      <c r="X5370" s="52" t="s">
        <v>239</v>
      </c>
      <c r="Y5370" s="52" t="s">
        <v>239</v>
      </c>
      <c r="Z5370" s="52" t="s">
        <v>239</v>
      </c>
      <c r="AA5370" s="52" t="s">
        <v>239</v>
      </c>
      <c r="AB5370" s="52" t="s">
        <v>239</v>
      </c>
      <c r="AC5370" s="53">
        <f>(I5370*$AC$5347)+(J5370*$AC$5347)+(L5370*$AC$5347)+(K5370*$AC$5347)+(M5370*$AC$5347)+100</f>
        <v>250</v>
      </c>
      <c r="AD5370" s="117" t="s">
        <v>630</v>
      </c>
    </row>
    <row r="5371" spans="1:30">
      <c r="A5371" s="99"/>
      <c r="B5371" s="87" t="s">
        <v>1053</v>
      </c>
      <c r="C5371" s="21" t="s">
        <v>831</v>
      </c>
      <c r="D5371" s="12">
        <v>0</v>
      </c>
      <c r="E5371" s="12">
        <v>0</v>
      </c>
      <c r="F5371" s="12">
        <v>0</v>
      </c>
      <c r="G5371" s="12">
        <v>0</v>
      </c>
      <c r="H5371" s="12">
        <v>0</v>
      </c>
      <c r="I5371" s="13">
        <v>0</v>
      </c>
      <c r="J5371" s="13">
        <v>0</v>
      </c>
      <c r="K5371" s="13">
        <v>0</v>
      </c>
      <c r="L5371" s="13">
        <v>75</v>
      </c>
      <c r="M5371" s="13">
        <v>0</v>
      </c>
      <c r="N5371" s="14">
        <f>D5371*$D$3</f>
        <v>0</v>
      </c>
      <c r="O5371" s="14">
        <f>E5371*$E$3</f>
        <v>0</v>
      </c>
      <c r="P5371" s="14">
        <f>F5371*$F$3</f>
        <v>0</v>
      </c>
      <c r="Q5371" s="14">
        <f>G5371*$G$3</f>
        <v>0</v>
      </c>
      <c r="R5371" s="14">
        <f>H5371*$H$3</f>
        <v>0</v>
      </c>
      <c r="S5371" s="14">
        <f>(N5371/100)*(I5371*$I$3)+(N5371/100)*(J5371*$J$3)</f>
        <v>0</v>
      </c>
      <c r="T5371" s="14">
        <f>(O5371/100)*(K5371*$K$3)</f>
        <v>0</v>
      </c>
      <c r="U5371" s="14">
        <f>(P5371/100)*(K5371*$K$3)+(P5371/100)*(L5371*$L$3)</f>
        <v>0</v>
      </c>
      <c r="V5371" s="14">
        <f>(Q5371/100)*(L5371*$L$3)</f>
        <v>0</v>
      </c>
      <c r="W5371" s="14">
        <f>(R5371/100)*(K5371*$K$3)+(R5371/100)*(L5371*$L$3)</f>
        <v>0</v>
      </c>
      <c r="X5371" s="14">
        <f>N5371+S5371</f>
        <v>0</v>
      </c>
      <c r="Y5371" s="14">
        <f>O5371+T5371</f>
        <v>0</v>
      </c>
      <c r="Z5371" s="14">
        <f>P5371+U5371</f>
        <v>0</v>
      </c>
      <c r="AA5371" s="14">
        <f>Q5371+V5371</f>
        <v>0</v>
      </c>
      <c r="AB5371" s="14">
        <f>R5371+W5371</f>
        <v>0</v>
      </c>
      <c r="AC5371" s="15">
        <f>ROUND(X5371+Y5371+Z5371+AA5371+AB5371,1)</f>
        <v>0</v>
      </c>
      <c r="AD5371" s="48" t="s">
        <v>904</v>
      </c>
    </row>
    <row r="5372" spans="1:30">
      <c r="A5372" s="99" t="s">
        <v>1048</v>
      </c>
      <c r="B5372" s="116" t="s">
        <v>195</v>
      </c>
      <c r="C5372" s="50" t="s">
        <v>453</v>
      </c>
      <c r="D5372" s="11">
        <v>90</v>
      </c>
      <c r="E5372" s="11">
        <v>0</v>
      </c>
      <c r="F5372" s="11">
        <v>0</v>
      </c>
      <c r="G5372" s="11">
        <v>0</v>
      </c>
      <c r="H5372" s="11">
        <v>0</v>
      </c>
      <c r="I5372" s="51">
        <v>0</v>
      </c>
      <c r="J5372" s="51">
        <v>0</v>
      </c>
      <c r="K5372" s="51">
        <v>0</v>
      </c>
      <c r="L5372" s="51">
        <v>80</v>
      </c>
      <c r="M5372" s="51">
        <v>0</v>
      </c>
      <c r="N5372" s="52" t="s">
        <v>239</v>
      </c>
      <c r="O5372" s="52" t="s">
        <v>239</v>
      </c>
      <c r="P5372" s="52" t="s">
        <v>239</v>
      </c>
      <c r="Q5372" s="52" t="s">
        <v>239</v>
      </c>
      <c r="R5372" s="52" t="s">
        <v>239</v>
      </c>
      <c r="S5372" s="52" t="s">
        <v>239</v>
      </c>
      <c r="T5372" s="52" t="s">
        <v>239</v>
      </c>
      <c r="U5372" s="52" t="s">
        <v>239</v>
      </c>
      <c r="V5372" s="52" t="s">
        <v>239</v>
      </c>
      <c r="W5372" s="52" t="s">
        <v>239</v>
      </c>
      <c r="X5372" s="52" t="s">
        <v>239</v>
      </c>
      <c r="Y5372" s="52" t="s">
        <v>239</v>
      </c>
      <c r="Z5372" s="52" t="s">
        <v>239</v>
      </c>
      <c r="AA5372" s="52" t="s">
        <v>239</v>
      </c>
      <c r="AB5372" s="52" t="s">
        <v>239</v>
      </c>
      <c r="AC5372" s="53">
        <f>(I5372*$AC$5347)+(J5372*$AC$5347)+(L5372*$AC$5347)+(K5372*$AC$5347)+(M5372*$AC$5347)+100</f>
        <v>260</v>
      </c>
      <c r="AD5372" s="117"/>
    </row>
    <row r="5373" spans="1:30">
      <c r="A5373" s="99"/>
      <c r="B5373" s="87" t="s">
        <v>1054</v>
      </c>
      <c r="C5373" s="21" t="s">
        <v>831</v>
      </c>
      <c r="D5373" s="12">
        <v>0</v>
      </c>
      <c r="E5373" s="12">
        <v>0</v>
      </c>
      <c r="F5373" s="12">
        <v>0</v>
      </c>
      <c r="G5373" s="12">
        <v>0</v>
      </c>
      <c r="H5373" s="12">
        <v>0</v>
      </c>
      <c r="I5373" s="13">
        <v>0</v>
      </c>
      <c r="J5373" s="13">
        <v>0</v>
      </c>
      <c r="K5373" s="13">
        <v>0</v>
      </c>
      <c r="L5373" s="13">
        <v>80</v>
      </c>
      <c r="M5373" s="13">
        <v>0</v>
      </c>
      <c r="N5373" s="14">
        <f>D5373*$D$3</f>
        <v>0</v>
      </c>
      <c r="O5373" s="14">
        <f>E5373*$E$3</f>
        <v>0</v>
      </c>
      <c r="P5373" s="14">
        <f>F5373*$F$3</f>
        <v>0</v>
      </c>
      <c r="Q5373" s="14">
        <f>G5373*$G$3</f>
        <v>0</v>
      </c>
      <c r="R5373" s="14">
        <f>H5373*$H$3</f>
        <v>0</v>
      </c>
      <c r="S5373" s="14">
        <f>(N5373/100)*(I5373*$I$3)+(N5373/100)*(J5373*$J$3)</f>
        <v>0</v>
      </c>
      <c r="T5373" s="14">
        <f>(O5373/100)*(K5373*$K$3)</f>
        <v>0</v>
      </c>
      <c r="U5373" s="14">
        <f>(P5373/100)*(K5373*$K$3)+(P5373/100)*(L5373*$L$3)</f>
        <v>0</v>
      </c>
      <c r="V5373" s="14">
        <f>(Q5373/100)*(L5373*$L$3)</f>
        <v>0</v>
      </c>
      <c r="W5373" s="14">
        <f>(R5373/100)*(K5373*$K$3)+(R5373/100)*(L5373*$L$3)</f>
        <v>0</v>
      </c>
      <c r="X5373" s="14">
        <f>N5373+S5373</f>
        <v>0</v>
      </c>
      <c r="Y5373" s="14">
        <f>O5373+T5373</f>
        <v>0</v>
      </c>
      <c r="Z5373" s="14">
        <f>P5373+U5373</f>
        <v>0</v>
      </c>
      <c r="AA5373" s="14">
        <f>Q5373+V5373</f>
        <v>0</v>
      </c>
      <c r="AB5373" s="14">
        <f>R5373+W5373</f>
        <v>0</v>
      </c>
      <c r="AC5373" s="15">
        <f>ROUND(X5373+Y5373+Z5373+AA5373+AB5373,1)</f>
        <v>0</v>
      </c>
      <c r="AD5373" s="48" t="s">
        <v>907</v>
      </c>
    </row>
    <row r="5374" spans="1:30">
      <c r="A5374" s="107"/>
      <c r="B5374" s="149" t="s">
        <v>1046</v>
      </c>
      <c r="C5374" s="149"/>
      <c r="D5374" s="149"/>
      <c r="E5374" s="149"/>
      <c r="F5374" s="149"/>
      <c r="G5374" s="149"/>
      <c r="H5374" s="149"/>
      <c r="I5374" s="149"/>
      <c r="J5374" s="149"/>
      <c r="K5374" s="149"/>
      <c r="L5374" s="149"/>
      <c r="M5374" s="149"/>
      <c r="N5374" s="149"/>
      <c r="O5374" s="149"/>
      <c r="P5374" s="149"/>
      <c r="Q5374" s="149"/>
      <c r="R5374" s="149"/>
      <c r="S5374" s="149"/>
      <c r="T5374" s="149"/>
      <c r="U5374" s="149"/>
      <c r="V5374" s="149"/>
      <c r="W5374" s="149"/>
      <c r="X5374" s="149"/>
      <c r="Y5374" s="149"/>
      <c r="Z5374" s="149"/>
      <c r="AA5374" s="149"/>
      <c r="AB5374" s="149"/>
      <c r="AC5374" s="18">
        <v>3</v>
      </c>
      <c r="AD5374" s="18"/>
    </row>
    <row r="5375" spans="1:30">
      <c r="A5375" s="99"/>
      <c r="B5375" s="116" t="s">
        <v>354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37.5</v>
      </c>
      <c r="L5375" s="51">
        <v>37.5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(I5375*$AC$5347)+(J5375*$AC$5347)+(L5375*$AC$5347)+(K5375*$AC$5347)+(M5375*$AC$5347)+100</f>
        <v>250</v>
      </c>
      <c r="AD5375" s="117"/>
    </row>
    <row r="5376" spans="1:30">
      <c r="A5376" s="99"/>
      <c r="B5376" s="157" t="s">
        <v>1049</v>
      </c>
      <c r="C5376" s="21" t="s">
        <v>831</v>
      </c>
      <c r="D5376" s="12">
        <v>80</v>
      </c>
      <c r="E5376" s="12">
        <v>0</v>
      </c>
      <c r="F5376" s="12">
        <v>0</v>
      </c>
      <c r="G5376" s="12">
        <v>0</v>
      </c>
      <c r="H5376" s="12">
        <v>50</v>
      </c>
      <c r="I5376" s="13">
        <v>40</v>
      </c>
      <c r="J5376" s="13">
        <v>10</v>
      </c>
      <c r="K5376" s="13">
        <v>37.5</v>
      </c>
      <c r="L5376" s="13">
        <v>37.5</v>
      </c>
      <c r="M5376" s="13">
        <v>0</v>
      </c>
      <c r="N5376" s="14">
        <f>D5376*$D$3</f>
        <v>160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100</v>
      </c>
      <c r="S5376" s="14">
        <f>(N5376/100)*(I5376*$I$3)+(N5376/100)*(J5376*$J$3)</f>
        <v>160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150</v>
      </c>
      <c r="X5376" s="14">
        <f>N5376+S5376</f>
        <v>320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250</v>
      </c>
      <c r="AC5376" s="15">
        <f>ROUND(X5376+Y5376+Z5376+AA5376+AB5376,1)</f>
        <v>570</v>
      </c>
      <c r="AD5376" s="48" t="s">
        <v>901</v>
      </c>
    </row>
    <row r="5377" spans="1:30">
      <c r="A5377" s="99"/>
      <c r="B5377" s="116" t="s">
        <v>356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40</v>
      </c>
      <c r="L5377" s="51">
        <v>40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(I5377*$AC$5347)+(J5377*$AC$5347)+(L5377*$AC$5347)+(K5377*$AC$5347)+(M5377*$AC$5347)+100</f>
        <v>260</v>
      </c>
      <c r="AD5377" s="117" t="s">
        <v>894</v>
      </c>
    </row>
    <row r="5378" spans="1:30">
      <c r="A5378" s="99"/>
      <c r="B5378" s="87" t="s">
        <v>1056</v>
      </c>
      <c r="C5378" s="21" t="s">
        <v>831</v>
      </c>
      <c r="D5378" s="12">
        <v>102</v>
      </c>
      <c r="E5378" s="12">
        <v>0</v>
      </c>
      <c r="F5378" s="12">
        <v>0</v>
      </c>
      <c r="G5378" s="12">
        <v>0</v>
      </c>
      <c r="H5378" s="12">
        <v>0</v>
      </c>
      <c r="I5378" s="13">
        <v>40</v>
      </c>
      <c r="J5378" s="13">
        <v>40</v>
      </c>
      <c r="K5378" s="13">
        <v>40</v>
      </c>
      <c r="L5378" s="13">
        <v>40</v>
      </c>
      <c r="M5378" s="13">
        <v>0</v>
      </c>
      <c r="N5378" s="14">
        <f>D5378*$D$3</f>
        <v>204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326.39999999999998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530.4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530.4</v>
      </c>
      <c r="AD5378" s="48" t="s">
        <v>899</v>
      </c>
    </row>
    <row r="5379" spans="1:30">
      <c r="A5379" s="99"/>
      <c r="B5379" s="116" t="s">
        <v>355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42.5</v>
      </c>
      <c r="L5379" s="51">
        <v>42.5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(I5379*$AC$5347)+(J5379*$AC$5347)+(L5379*$AC$5347)+(K5379*$AC$5347)+(M5379*$AC$5347)+100</f>
        <v>270</v>
      </c>
      <c r="AD5379" s="117" t="s">
        <v>929</v>
      </c>
    </row>
    <row r="5380" spans="1:30">
      <c r="A5380" s="99"/>
      <c r="B5380" s="87" t="s">
        <v>1057</v>
      </c>
      <c r="C5380" s="21" t="s">
        <v>831</v>
      </c>
      <c r="D5380" s="12">
        <v>100</v>
      </c>
      <c r="E5380" s="12">
        <v>0</v>
      </c>
      <c r="F5380" s="12">
        <v>0</v>
      </c>
      <c r="G5380" s="12">
        <v>0</v>
      </c>
      <c r="H5380" s="12">
        <v>60</v>
      </c>
      <c r="I5380" s="13">
        <v>20</v>
      </c>
      <c r="J5380" s="13">
        <v>10</v>
      </c>
      <c r="K5380" s="13">
        <v>42.5</v>
      </c>
      <c r="L5380" s="13">
        <v>42.5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120</v>
      </c>
      <c r="S5380" s="14">
        <f>(N5380/100)*(I5380*$I$3)+(N5380/100)*(J5380*$J$3)</f>
        <v>120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204</v>
      </c>
      <c r="X5380" s="14">
        <f>N5380+S5380</f>
        <v>320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324</v>
      </c>
      <c r="AC5380" s="15">
        <f>ROUND(X5380+Y5380+Z5380+AA5380+AB5380,1)</f>
        <v>644</v>
      </c>
      <c r="AD5380" s="48" t="s">
        <v>901</v>
      </c>
    </row>
    <row r="5381" spans="1:30">
      <c r="A5381" s="99"/>
      <c r="B5381" s="116" t="s">
        <v>357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47.5</v>
      </c>
      <c r="L5381" s="51">
        <v>47.5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(I5381*$AC$5347)+(J5381*$AC$5347)+(L5381*$AC$5347)+(K5381*$AC$5347)+(M5381*$AC$5347)+100</f>
        <v>290</v>
      </c>
      <c r="AD5381" s="117" t="s">
        <v>641</v>
      </c>
    </row>
    <row r="5382" spans="1:30">
      <c r="A5382" s="99"/>
      <c r="B5382" s="87" t="s">
        <v>1058</v>
      </c>
      <c r="C5382" s="21" t="s">
        <v>831</v>
      </c>
      <c r="D5382" s="12">
        <v>90</v>
      </c>
      <c r="E5382" s="12">
        <v>0</v>
      </c>
      <c r="F5382" s="12">
        <v>0</v>
      </c>
      <c r="G5382" s="12">
        <v>0</v>
      </c>
      <c r="H5382" s="12">
        <v>40</v>
      </c>
      <c r="I5382" s="13">
        <v>50</v>
      </c>
      <c r="J5382" s="13">
        <v>10</v>
      </c>
      <c r="K5382" s="13">
        <v>47.5</v>
      </c>
      <c r="L5382" s="13">
        <v>47.5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80</v>
      </c>
      <c r="S5382" s="14">
        <f>(N5382/100)*(I5382*$I$3)+(N5382/100)*(J5382*$J$3)</f>
        <v>216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152</v>
      </c>
      <c r="X5382" s="14">
        <f>N5382+S5382</f>
        <v>396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232</v>
      </c>
      <c r="AC5382" s="15">
        <f>ROUND(X5382+Y5382+Z5382+AA5382+AB5382,1)</f>
        <v>628</v>
      </c>
      <c r="AD5382" s="48" t="s">
        <v>901</v>
      </c>
    </row>
    <row r="5383" spans="1:30">
      <c r="A5383" s="99"/>
      <c r="B5383" s="116" t="s">
        <v>563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50</v>
      </c>
      <c r="L5383" s="51">
        <v>50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(I5383*$AC$5347)+(J5383*$AC$5347)+(L5383*$AC$5347)+(K5383*$AC$5347)+(M5383*$AC$5347)+100</f>
        <v>300</v>
      </c>
      <c r="AD5383" s="117"/>
    </row>
    <row r="5384" spans="1:30">
      <c r="A5384" s="99"/>
      <c r="B5384" s="87" t="s">
        <v>1059</v>
      </c>
      <c r="C5384" s="21" t="s">
        <v>831</v>
      </c>
      <c r="D5384" s="12">
        <v>125</v>
      </c>
      <c r="E5384" s="12">
        <v>0</v>
      </c>
      <c r="F5384" s="12">
        <v>0</v>
      </c>
      <c r="G5384" s="12">
        <v>0</v>
      </c>
      <c r="H5384" s="12">
        <v>0</v>
      </c>
      <c r="I5384" s="13">
        <v>80</v>
      </c>
      <c r="J5384" s="13">
        <v>0</v>
      </c>
      <c r="K5384" s="13">
        <v>50</v>
      </c>
      <c r="L5384" s="13">
        <v>50</v>
      </c>
      <c r="M5384" s="13">
        <v>0</v>
      </c>
      <c r="N5384" s="14">
        <f>D5384*$D$3</f>
        <v>250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400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650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650</v>
      </c>
      <c r="AD5384" s="48" t="s">
        <v>913</v>
      </c>
    </row>
    <row r="5385" spans="1:30">
      <c r="A5385" s="99"/>
      <c r="B5385" s="116" t="s">
        <v>562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45</v>
      </c>
      <c r="L5385" s="51">
        <v>45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(I5385*$AC$5347)+(J5385*$AC$5347)+(L5385*$AC$5347)+(K5385*$AC$5347)+(M5385*$AC$5347)+100</f>
        <v>280</v>
      </c>
      <c r="AD5385" s="117"/>
    </row>
    <row r="5386" spans="1:30">
      <c r="A5386" s="99"/>
      <c r="B5386" s="87" t="s">
        <v>1060</v>
      </c>
      <c r="C5386" s="21" t="s">
        <v>831</v>
      </c>
      <c r="D5386" s="12">
        <v>100</v>
      </c>
      <c r="E5386" s="12">
        <v>0</v>
      </c>
      <c r="F5386" s="12">
        <v>0</v>
      </c>
      <c r="G5386" s="12">
        <v>0</v>
      </c>
      <c r="H5386" s="12">
        <v>0</v>
      </c>
      <c r="I5386" s="13">
        <v>40</v>
      </c>
      <c r="J5386" s="13">
        <v>40</v>
      </c>
      <c r="K5386" s="13">
        <v>45</v>
      </c>
      <c r="L5386" s="13">
        <v>45</v>
      </c>
      <c r="M5386" s="13">
        <v>0</v>
      </c>
      <c r="N5386" s="14">
        <f>D5386*$D$3</f>
        <v>200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320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520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520</v>
      </c>
      <c r="AD5386" s="48" t="s">
        <v>912</v>
      </c>
    </row>
    <row r="5387" spans="1:30">
      <c r="A5387" s="99"/>
      <c r="B5387" s="116" t="s">
        <v>854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47.5</v>
      </c>
      <c r="L5387" s="51">
        <v>47.5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(I5387*$AC$5347)+(J5387*$AC$5347)+(L5387*$AC$5347)+(K5387*$AC$5347)+(M5387*$AC$5347)+100</f>
        <v>290</v>
      </c>
      <c r="AD5387" s="117"/>
    </row>
    <row r="5388" spans="1:30">
      <c r="A5388" s="99"/>
      <c r="B5388" s="87" t="s">
        <v>1058</v>
      </c>
      <c r="C5388" s="21" t="s">
        <v>831</v>
      </c>
      <c r="D5388" s="12">
        <v>120</v>
      </c>
      <c r="E5388" s="12">
        <v>0</v>
      </c>
      <c r="F5388" s="12">
        <v>0</v>
      </c>
      <c r="G5388" s="12">
        <v>0</v>
      </c>
      <c r="H5388" s="12">
        <v>0</v>
      </c>
      <c r="I5388" s="13">
        <v>40</v>
      </c>
      <c r="J5388" s="13">
        <v>20</v>
      </c>
      <c r="K5388" s="13">
        <v>47.5</v>
      </c>
      <c r="L5388" s="13">
        <v>47.5</v>
      </c>
      <c r="M5388" s="13">
        <v>0</v>
      </c>
      <c r="N5388" s="14">
        <f>D5388*$D$3</f>
        <v>240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288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528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528</v>
      </c>
      <c r="AD5388" s="48" t="s">
        <v>914</v>
      </c>
    </row>
    <row r="5389" spans="1:30">
      <c r="A5389" s="99"/>
      <c r="B5389" s="116" t="s">
        <v>911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(I5389*$AC$5347)+(J5389*$AC$5347)+(L5389*$AC$5347)+(K5389*$AC$5347)+(M5389*$AC$5347)+100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102</v>
      </c>
      <c r="E5390" s="12">
        <v>0</v>
      </c>
      <c r="F5390" s="12">
        <v>0</v>
      </c>
      <c r="G5390" s="12">
        <v>0</v>
      </c>
      <c r="H5390" s="12">
        <v>0</v>
      </c>
      <c r="I5390" s="13">
        <v>35</v>
      </c>
      <c r="J5390" s="13">
        <v>35</v>
      </c>
      <c r="K5390" s="13">
        <v>37.5</v>
      </c>
      <c r="L5390" s="13">
        <v>37.5</v>
      </c>
      <c r="M5390" s="13">
        <v>0</v>
      </c>
      <c r="N5390" s="14">
        <f>D5390*$D$3</f>
        <v>204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285.60000000000002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489.6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489.6</v>
      </c>
      <c r="AD5390" s="48" t="s">
        <v>923</v>
      </c>
    </row>
    <row r="5391" spans="1:30">
      <c r="A5391" s="99"/>
      <c r="B5391" s="116" t="s">
        <v>370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50</v>
      </c>
      <c r="L5391" s="51">
        <v>50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(I5391*$AC$5347)+(J5391*$AC$5347)+(L5391*$AC$5347)+(K5391*$AC$5347)+(M5391*$AC$5347)+100</f>
        <v>300</v>
      </c>
      <c r="AD5391" s="117" t="s">
        <v>630</v>
      </c>
    </row>
    <row r="5392" spans="1:30">
      <c r="A5392" s="99"/>
      <c r="B5392" s="87" t="s">
        <v>1059</v>
      </c>
      <c r="C5392" s="21" t="s">
        <v>831</v>
      </c>
      <c r="D5392" s="12">
        <v>80</v>
      </c>
      <c r="E5392" s="12">
        <v>0</v>
      </c>
      <c r="F5392" s="12">
        <v>0</v>
      </c>
      <c r="G5392" s="12">
        <v>0</v>
      </c>
      <c r="H5392" s="12">
        <v>50</v>
      </c>
      <c r="I5392" s="13">
        <v>20</v>
      </c>
      <c r="J5392" s="13">
        <v>30</v>
      </c>
      <c r="K5392" s="13">
        <v>50</v>
      </c>
      <c r="L5392" s="13">
        <v>50</v>
      </c>
      <c r="M5392" s="13">
        <v>0</v>
      </c>
      <c r="N5392" s="14">
        <f>D5392*$D$3</f>
        <v>160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100</v>
      </c>
      <c r="S5392" s="14">
        <f>(N5392/100)*(I5392*$I$3)+(N5392/100)*(J5392*$J$3)</f>
        <v>160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200</v>
      </c>
      <c r="X5392" s="14">
        <f>N5392+S5392</f>
        <v>320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300</v>
      </c>
      <c r="AC5392" s="15">
        <f>ROUND(X5392+Y5392+Z5392+AA5392+AB5392,1)</f>
        <v>620</v>
      </c>
      <c r="AD5392" s="48" t="s">
        <v>926</v>
      </c>
    </row>
    <row r="5393" spans="1:30">
      <c r="A5393" s="99"/>
      <c r="B5393" s="116" t="s">
        <v>910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37.5</v>
      </c>
      <c r="L5393" s="51">
        <v>37.5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(I5393*$AC$5347)+(J5393*$AC$5347)+(L5393*$AC$5347)+(K5393*$AC$5347)+(M5393*$AC$5347)+100</f>
        <v>250</v>
      </c>
      <c r="AD5393" s="117"/>
    </row>
    <row r="5394" spans="1:30">
      <c r="A5394" s="99"/>
      <c r="B5394" s="87" t="s">
        <v>1049</v>
      </c>
      <c r="C5394" s="21" t="s">
        <v>831</v>
      </c>
      <c r="D5394" s="12">
        <v>99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40</v>
      </c>
      <c r="K5394" s="13">
        <v>37.5</v>
      </c>
      <c r="L5394" s="13">
        <v>37.5</v>
      </c>
      <c r="M5394" s="13">
        <v>0</v>
      </c>
      <c r="N5394" s="14">
        <f>D5394*$D$3</f>
        <v>198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237.60000000000002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435.6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435.6</v>
      </c>
      <c r="AD5394" s="48" t="s">
        <v>915</v>
      </c>
    </row>
    <row r="5395" spans="1:30">
      <c r="A5395" s="99"/>
      <c r="B5395" s="116" t="s">
        <v>565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45</v>
      </c>
      <c r="L5395" s="51">
        <v>45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(I5395*$AC$5347)+(J5395*$AC$5347)+(L5395*$AC$5347)+(K5395*$AC$5347)+(M5395*$AC$5347)+100</f>
        <v>280</v>
      </c>
      <c r="AD5395" s="117"/>
    </row>
    <row r="5396" spans="1:30">
      <c r="A5396" s="99"/>
      <c r="B5396" s="87" t="s">
        <v>1057</v>
      </c>
      <c r="C5396" s="21" t="s">
        <v>831</v>
      </c>
      <c r="D5396" s="12">
        <v>112</v>
      </c>
      <c r="E5396" s="12">
        <v>0</v>
      </c>
      <c r="F5396" s="12">
        <v>0</v>
      </c>
      <c r="G5396" s="12">
        <v>0</v>
      </c>
      <c r="H5396" s="12">
        <v>0</v>
      </c>
      <c r="I5396" s="13">
        <v>40</v>
      </c>
      <c r="J5396" s="13">
        <v>40</v>
      </c>
      <c r="K5396" s="13">
        <v>45</v>
      </c>
      <c r="L5396" s="13">
        <v>45</v>
      </c>
      <c r="M5396" s="13">
        <v>0</v>
      </c>
      <c r="N5396" s="14">
        <f>D5396*$D$3</f>
        <v>224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0</v>
      </c>
      <c r="S5396" s="14">
        <f>(N5396/100)*(I5396*$I$3)+(N5396/100)*(J5396*$J$3)</f>
        <v>358.40000000000003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0</v>
      </c>
      <c r="X5396" s="14">
        <f>N5396+S5396</f>
        <v>582.40000000000009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0</v>
      </c>
      <c r="AC5396" s="15">
        <f>ROUND(X5396+Y5396+Z5396+AA5396+AB5396,1)</f>
        <v>582.4</v>
      </c>
      <c r="AD5396" s="48" t="s">
        <v>921</v>
      </c>
    </row>
    <row r="5397" spans="1:30">
      <c r="A5397" s="99"/>
      <c r="B5397" s="116" t="s">
        <v>564</v>
      </c>
      <c r="C5397" s="50" t="s">
        <v>239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51">
        <v>0</v>
      </c>
      <c r="J5397" s="51">
        <v>0</v>
      </c>
      <c r="K5397" s="51">
        <v>50</v>
      </c>
      <c r="L5397" s="51">
        <v>50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(I5397*$AC$5347)+(J5397*$AC$5347)+(L5397*$AC$5347)+(K5397*$AC$5347)+(M5397*$AC$5347)+100</f>
        <v>300</v>
      </c>
      <c r="AD5397" s="117"/>
    </row>
    <row r="5398" spans="1:30">
      <c r="A5398" s="99"/>
      <c r="B5398" s="87" t="s">
        <v>1059</v>
      </c>
      <c r="C5398" s="21" t="s">
        <v>831</v>
      </c>
      <c r="D5398" s="12">
        <v>110</v>
      </c>
      <c r="E5398" s="12">
        <v>0</v>
      </c>
      <c r="F5398" s="12">
        <v>0</v>
      </c>
      <c r="G5398" s="12">
        <v>0</v>
      </c>
      <c r="H5398" s="12">
        <v>0</v>
      </c>
      <c r="I5398" s="13">
        <v>20</v>
      </c>
      <c r="J5398" s="13">
        <v>30</v>
      </c>
      <c r="K5398" s="13">
        <v>50</v>
      </c>
      <c r="L5398" s="13">
        <v>50</v>
      </c>
      <c r="M5398" s="13">
        <v>0</v>
      </c>
      <c r="N5398" s="14">
        <f>D5398*$D$3</f>
        <v>220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0</v>
      </c>
      <c r="S5398" s="14">
        <f>(N5398/100)*(I5398*$I$3)+(N5398/100)*(J5398*$J$3)</f>
        <v>220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0</v>
      </c>
      <c r="X5398" s="14">
        <f>N5398+S5398</f>
        <v>440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0</v>
      </c>
      <c r="AC5398" s="15">
        <f>ROUND(X5398+Y5398+Z5398+AA5398+AB5398,1)</f>
        <v>440</v>
      </c>
      <c r="AD5398" s="48" t="s">
        <v>922</v>
      </c>
    </row>
    <row r="5399" spans="1:30">
      <c r="A5399" s="99"/>
      <c r="B5399" s="116" t="s">
        <v>376</v>
      </c>
      <c r="C5399" s="50" t="s">
        <v>239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51">
        <v>0</v>
      </c>
      <c r="J5399" s="51">
        <v>0</v>
      </c>
      <c r="K5399" s="51">
        <v>42.5</v>
      </c>
      <c r="L5399" s="51">
        <v>42.5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(I5399*$AC$5347)+(J5399*$AC$5347)+(L5399*$AC$5347)+(K5399*$AC$5347)+(M5399*$AC$5347)+100</f>
        <v>270</v>
      </c>
      <c r="AD5399" s="117"/>
    </row>
    <row r="5400" spans="1:30">
      <c r="A5400" s="99"/>
      <c r="B5400" s="87" t="s">
        <v>1056</v>
      </c>
      <c r="C5400" s="21" t="s">
        <v>831</v>
      </c>
      <c r="D5400" s="12">
        <v>0</v>
      </c>
      <c r="E5400" s="12">
        <v>0</v>
      </c>
      <c r="F5400" s="12">
        <v>0</v>
      </c>
      <c r="G5400" s="12">
        <v>0</v>
      </c>
      <c r="H5400" s="12">
        <v>100</v>
      </c>
      <c r="I5400" s="13">
        <v>0</v>
      </c>
      <c r="J5400" s="13">
        <v>0</v>
      </c>
      <c r="K5400" s="13">
        <v>42.5</v>
      </c>
      <c r="L5400" s="13">
        <v>42.5</v>
      </c>
      <c r="M5400" s="13">
        <v>0</v>
      </c>
      <c r="N5400" s="14">
        <f>D5400*$D$3</f>
        <v>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200</v>
      </c>
      <c r="S5400" s="14">
        <f>(N5400/100)*(I5400*$I$3)+(N5400/100)*(J5400*$J$3)</f>
        <v>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340</v>
      </c>
      <c r="X5400" s="14">
        <f>N5400+S5400</f>
        <v>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540</v>
      </c>
      <c r="AC5400" s="15">
        <f>ROUND(X5400+Y5400+Z5400+AA5400+AB5400,1)</f>
        <v>540</v>
      </c>
      <c r="AD5400" s="48" t="s">
        <v>927</v>
      </c>
    </row>
    <row r="5401" spans="1:30" ht="14.25" customHeight="1">
      <c r="A5401" s="99" t="s">
        <v>1048</v>
      </c>
      <c r="B5401" s="116" t="s">
        <v>32</v>
      </c>
      <c r="C5401" s="50" t="s">
        <v>453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51">
        <v>0</v>
      </c>
      <c r="J5401" s="51">
        <v>0</v>
      </c>
      <c r="K5401" s="51">
        <v>40</v>
      </c>
      <c r="L5401" s="51">
        <v>40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(I5401*$AC$5347)+(J5401*$AC$5347)+(L5401*$AC$5347)+(K5401*$AC$5347)+(M5401*$AC$5347)+100</f>
        <v>260</v>
      </c>
      <c r="AD5401" s="117"/>
    </row>
    <row r="5402" spans="1:30">
      <c r="A5402" s="99"/>
      <c r="B5402" s="87" t="s">
        <v>1057</v>
      </c>
      <c r="C5402" s="21" t="s">
        <v>831</v>
      </c>
      <c r="D5402" s="12">
        <v>0</v>
      </c>
      <c r="E5402" s="12">
        <v>0</v>
      </c>
      <c r="F5402" s="12">
        <v>0</v>
      </c>
      <c r="G5402" s="12">
        <v>0</v>
      </c>
      <c r="H5402" s="12">
        <v>0</v>
      </c>
      <c r="I5402" s="13">
        <v>0</v>
      </c>
      <c r="J5402" s="13">
        <v>0</v>
      </c>
      <c r="K5402" s="13">
        <v>0</v>
      </c>
      <c r="L5402" s="13">
        <v>0</v>
      </c>
      <c r="M5402" s="13">
        <v>0</v>
      </c>
      <c r="N5402" s="14">
        <f>D5402*$D$3</f>
        <v>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0</v>
      </c>
      <c r="S5402" s="14">
        <f>(N5402/100)*(I5402*$I$3)+(N5402/100)*(J5402*$J$3)</f>
        <v>0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0</v>
      </c>
      <c r="X5402" s="14">
        <f>N5402+S5402</f>
        <v>0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0</v>
      </c>
      <c r="AC5402" s="15">
        <f>ROUND(X5402+Y5402+Z5402+AA5402+AB5402,1)</f>
        <v>0</v>
      </c>
      <c r="AD5402" s="48" t="s">
        <v>904</v>
      </c>
    </row>
    <row r="5403" spans="1:30">
      <c r="A5403" s="99" t="s">
        <v>1048</v>
      </c>
      <c r="B5403" s="116" t="s">
        <v>884</v>
      </c>
      <c r="C5403" s="50" t="s">
        <v>453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51">
        <v>0</v>
      </c>
      <c r="J5403" s="51">
        <v>0</v>
      </c>
      <c r="K5403" s="51">
        <v>37.5</v>
      </c>
      <c r="L5403" s="51">
        <v>37.5</v>
      </c>
      <c r="M5403" s="51">
        <v>0</v>
      </c>
      <c r="N5403" s="52" t="s">
        <v>239</v>
      </c>
      <c r="O5403" s="52" t="s">
        <v>239</v>
      </c>
      <c r="P5403" s="52" t="s">
        <v>239</v>
      </c>
      <c r="Q5403" s="52" t="s">
        <v>239</v>
      </c>
      <c r="R5403" s="52" t="s">
        <v>239</v>
      </c>
      <c r="S5403" s="52" t="s">
        <v>239</v>
      </c>
      <c r="T5403" s="52" t="s">
        <v>239</v>
      </c>
      <c r="U5403" s="52" t="s">
        <v>239</v>
      </c>
      <c r="V5403" s="52" t="s">
        <v>239</v>
      </c>
      <c r="W5403" s="52" t="s">
        <v>239</v>
      </c>
      <c r="X5403" s="52" t="s">
        <v>239</v>
      </c>
      <c r="Y5403" s="52" t="s">
        <v>239</v>
      </c>
      <c r="Z5403" s="52" t="s">
        <v>239</v>
      </c>
      <c r="AA5403" s="52" t="s">
        <v>239</v>
      </c>
      <c r="AB5403" s="52" t="s">
        <v>239</v>
      </c>
      <c r="AC5403" s="53">
        <f>(I5403*$AC$5347)+(J5403*$AC$5347)+(L5403*$AC$5347)+(K5403*$AC$5347)+(M5403*$AC$5347)+100</f>
        <v>250</v>
      </c>
      <c r="AD5403" s="117"/>
    </row>
    <row r="5404" spans="1:30">
      <c r="A5404" s="99"/>
      <c r="B5404" s="87" t="s">
        <v>1057</v>
      </c>
      <c r="C5404" s="21" t="s">
        <v>831</v>
      </c>
      <c r="D5404" s="12">
        <v>0</v>
      </c>
      <c r="E5404" s="12">
        <v>0</v>
      </c>
      <c r="F5404" s="12">
        <v>0</v>
      </c>
      <c r="G5404" s="12">
        <v>0</v>
      </c>
      <c r="H5404" s="12">
        <v>0</v>
      </c>
      <c r="I5404" s="13">
        <v>0</v>
      </c>
      <c r="J5404" s="13">
        <v>0</v>
      </c>
      <c r="K5404" s="13">
        <v>0</v>
      </c>
      <c r="L5404" s="13">
        <v>0</v>
      </c>
      <c r="M5404" s="13">
        <v>0</v>
      </c>
      <c r="N5404" s="14">
        <f>D5404*$D$3</f>
        <v>0</v>
      </c>
      <c r="O5404" s="14">
        <f>E5404*$E$3</f>
        <v>0</v>
      </c>
      <c r="P5404" s="14">
        <f>F5404*$F$3</f>
        <v>0</v>
      </c>
      <c r="Q5404" s="14">
        <f>G5404*$G$3</f>
        <v>0</v>
      </c>
      <c r="R5404" s="14">
        <f>H5404*$H$3</f>
        <v>0</v>
      </c>
      <c r="S5404" s="14">
        <f>(N5404/100)*(I5404*$I$3)+(N5404/100)*(J5404*$J$3)</f>
        <v>0</v>
      </c>
      <c r="T5404" s="14">
        <f>(O5404/100)*(K5404*$K$3)</f>
        <v>0</v>
      </c>
      <c r="U5404" s="14">
        <f>(P5404/100)*(K5404*$K$3)+(P5404/100)*(L5404*$L$3)</f>
        <v>0</v>
      </c>
      <c r="V5404" s="14">
        <f>(Q5404/100)*(L5404*$L$3)</f>
        <v>0</v>
      </c>
      <c r="W5404" s="14">
        <f>(R5404/100)*(K5404*$K$3)+(R5404/100)*(L5404*$L$3)</f>
        <v>0</v>
      </c>
      <c r="X5404" s="14">
        <f>N5404+S5404</f>
        <v>0</v>
      </c>
      <c r="Y5404" s="14">
        <f>O5404+T5404</f>
        <v>0</v>
      </c>
      <c r="Z5404" s="14">
        <f>P5404+U5404</f>
        <v>0</v>
      </c>
      <c r="AA5404" s="14">
        <f>Q5404+V5404</f>
        <v>0</v>
      </c>
      <c r="AB5404" s="14">
        <f>R5404+W5404</f>
        <v>0</v>
      </c>
      <c r="AC5404" s="15">
        <f>ROUND(X5404+Y5404+Z5404+AA5404+AB5404,1)</f>
        <v>0</v>
      </c>
      <c r="AD5404" s="48" t="s">
        <v>901</v>
      </c>
    </row>
    <row r="5405" spans="1:30">
      <c r="A5405" s="107"/>
      <c r="B5405" s="149" t="s">
        <v>1047</v>
      </c>
      <c r="C5405" s="149"/>
      <c r="D5405" s="149"/>
      <c r="E5405" s="149"/>
      <c r="F5405" s="149"/>
      <c r="G5405" s="149"/>
      <c r="H5405" s="149"/>
      <c r="I5405" s="149"/>
      <c r="J5405" s="149"/>
      <c r="K5405" s="149"/>
      <c r="L5405" s="149"/>
      <c r="M5405" s="149"/>
      <c r="N5405" s="149"/>
      <c r="O5405" s="149"/>
      <c r="P5405" s="149"/>
      <c r="Q5405" s="149"/>
      <c r="R5405" s="149"/>
      <c r="S5405" s="149"/>
      <c r="T5405" s="149"/>
      <c r="U5405" s="149"/>
      <c r="V5405" s="149"/>
      <c r="W5405" s="149"/>
      <c r="X5405" s="149"/>
      <c r="Y5405" s="149"/>
      <c r="Z5405" s="149"/>
      <c r="AA5405" s="149"/>
      <c r="AB5405" s="149"/>
      <c r="AC5405" s="18"/>
      <c r="AD5405" s="18"/>
    </row>
    <row r="5406" spans="1:30">
      <c r="A5406" s="99"/>
      <c r="B5406" s="116" t="s">
        <v>374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(I5406*$AC$5347)+(J5406*$AC$5347)+(L5406*$AC$5347)+(K5406*$AC$5347)+(M5406*$AC$5347)+100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100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200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200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400</v>
      </c>
      <c r="AA5407" s="14">
        <f>Q5407+V5407</f>
        <v>0</v>
      </c>
      <c r="AB5407" s="14">
        <f>R5407+W5407</f>
        <v>0</v>
      </c>
      <c r="AC5407" s="15">
        <f>ROUND(X5407+Y5407+Z5407+AA5407+AB5407,1)</f>
        <v>400</v>
      </c>
      <c r="AD5407" s="48" t="s">
        <v>918</v>
      </c>
    </row>
    <row r="5408" spans="1:30">
      <c r="A5408" s="99"/>
      <c r="B5408" s="116" t="s">
        <v>375</v>
      </c>
      <c r="C5408" s="50" t="s">
        <v>239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(I5408*$AC$5347)+(J5408*$AC$5347)+(L5408*$AC$5347)+(K5408*$AC$5347)+(M5408*$AC$5347)+100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125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250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250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500</v>
      </c>
      <c r="AA5409" s="14">
        <f>Q5409+V5409</f>
        <v>0</v>
      </c>
      <c r="AB5409" s="14">
        <f>R5409+W5409</f>
        <v>0</v>
      </c>
      <c r="AC5409" s="15">
        <f>ROUND(X5409+Y5409+Z5409+AA5409+AB5409,1)</f>
        <v>500</v>
      </c>
      <c r="AD5409" s="48" t="s">
        <v>928</v>
      </c>
    </row>
    <row r="5410" spans="1:30">
      <c r="A5410" s="99" t="s">
        <v>1048</v>
      </c>
      <c r="B5410" s="116" t="s">
        <v>80</v>
      </c>
      <c r="C5410" s="50" t="s">
        <v>453</v>
      </c>
      <c r="D5410" s="11">
        <v>0</v>
      </c>
      <c r="E5410" s="11">
        <v>0</v>
      </c>
      <c r="F5410" s="11">
        <v>0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(I5410*$AC$5347)+(J5410*$AC$5347)+(L5410*$AC$5347)+(K5410*$AC$5347)+(M5410*$AC$5347)+100</f>
        <v>200</v>
      </c>
      <c r="AD5410" s="117"/>
    </row>
    <row r="5411" spans="1:30">
      <c r="A5411" s="99"/>
      <c r="B5411" s="87"/>
      <c r="C5411" s="21" t="s">
        <v>831</v>
      </c>
      <c r="D5411" s="12">
        <v>0</v>
      </c>
      <c r="E5411" s="12">
        <v>0</v>
      </c>
      <c r="F5411" s="12">
        <v>0</v>
      </c>
      <c r="G5411" s="12">
        <v>0</v>
      </c>
      <c r="H5411" s="12">
        <v>0</v>
      </c>
      <c r="I5411" s="13">
        <v>0</v>
      </c>
      <c r="J5411" s="13">
        <v>0</v>
      </c>
      <c r="K5411" s="13">
        <v>0</v>
      </c>
      <c r="L5411" s="13">
        <v>0</v>
      </c>
      <c r="M5411" s="13">
        <v>0</v>
      </c>
      <c r="N5411" s="14">
        <f>D5411*$D$3</f>
        <v>0</v>
      </c>
      <c r="O5411" s="14">
        <f>E5411*$E$3</f>
        <v>0</v>
      </c>
      <c r="P5411" s="14">
        <f>F5411*$F$3</f>
        <v>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0</v>
      </c>
      <c r="T5411" s="14">
        <f>(O5411/100)*(K5411*$K$3)</f>
        <v>0</v>
      </c>
      <c r="U5411" s="14">
        <f>(P5411/100)*(K5411*$K$3)+(P5411/100)*(L5411*$L$3)</f>
        <v>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0</v>
      </c>
      <c r="Y5411" s="14">
        <f>O5411+T5411</f>
        <v>0</v>
      </c>
      <c r="Z5411" s="14">
        <f>P5411+U5411</f>
        <v>0</v>
      </c>
      <c r="AA5411" s="14">
        <f>Q5411+V5411</f>
        <v>0</v>
      </c>
      <c r="AB5411" s="14">
        <f>R5411+W5411</f>
        <v>0</v>
      </c>
      <c r="AC5411" s="15">
        <f>ROUND(X5411+Y5411+Z5411+AA5411+AB5411,1)</f>
        <v>0</v>
      </c>
      <c r="AD5411" s="48" t="s">
        <v>905</v>
      </c>
    </row>
    <row r="5412" spans="1:30">
      <c r="A5412" s="107"/>
      <c r="B5412" s="149" t="s">
        <v>377</v>
      </c>
      <c r="C5412" s="149"/>
      <c r="D5412" s="149"/>
      <c r="E5412" s="149"/>
      <c r="F5412" s="149"/>
      <c r="G5412" s="149"/>
      <c r="H5412" s="149"/>
      <c r="I5412" s="149"/>
      <c r="J5412" s="149"/>
      <c r="K5412" s="149"/>
      <c r="L5412" s="149"/>
      <c r="M5412" s="149"/>
      <c r="N5412" s="149"/>
      <c r="O5412" s="149"/>
      <c r="P5412" s="149"/>
      <c r="Q5412" s="149"/>
      <c r="R5412" s="149"/>
      <c r="S5412" s="149"/>
      <c r="T5412" s="149"/>
      <c r="U5412" s="149"/>
      <c r="V5412" s="149"/>
      <c r="W5412" s="149"/>
      <c r="X5412" s="149"/>
      <c r="Y5412" s="149"/>
      <c r="Z5412" s="149"/>
      <c r="AA5412" s="149"/>
      <c r="AB5412" s="149"/>
      <c r="AC5412" s="18"/>
      <c r="AD5412" s="18"/>
    </row>
    <row r="5413" spans="1:30">
      <c r="A5413" s="99"/>
      <c r="B5413" s="87" t="s">
        <v>378</v>
      </c>
      <c r="C5413" s="21" t="s">
        <v>239</v>
      </c>
      <c r="D5413" s="12">
        <v>50</v>
      </c>
      <c r="E5413" s="12">
        <v>0</v>
      </c>
      <c r="F5413" s="12">
        <v>0</v>
      </c>
      <c r="G5413" s="12">
        <v>0</v>
      </c>
      <c r="H5413" s="12">
        <v>0</v>
      </c>
      <c r="I5413" s="13" t="s">
        <v>239</v>
      </c>
      <c r="J5413" s="13" t="s">
        <v>239</v>
      </c>
      <c r="K5413" s="13" t="s">
        <v>239</v>
      </c>
      <c r="L5413" s="13" t="s">
        <v>239</v>
      </c>
      <c r="M5413" s="13" t="s">
        <v>239</v>
      </c>
      <c r="N5413" s="14" t="s">
        <v>239</v>
      </c>
      <c r="O5413" s="14" t="s">
        <v>239</v>
      </c>
      <c r="P5413" s="14" t="s">
        <v>239</v>
      </c>
      <c r="Q5413" s="14" t="s">
        <v>239</v>
      </c>
      <c r="R5413" s="14" t="s">
        <v>239</v>
      </c>
      <c r="S5413" s="14" t="s">
        <v>239</v>
      </c>
      <c r="T5413" s="14" t="s">
        <v>239</v>
      </c>
      <c r="U5413" s="14" t="s">
        <v>239</v>
      </c>
      <c r="V5413" s="14" t="s">
        <v>239</v>
      </c>
      <c r="W5413" s="14" t="s">
        <v>239</v>
      </c>
      <c r="X5413" s="14" t="s">
        <v>239</v>
      </c>
      <c r="Y5413" s="14" t="s">
        <v>239</v>
      </c>
      <c r="Z5413" s="14" t="s">
        <v>239</v>
      </c>
      <c r="AA5413" s="14" t="s">
        <v>239</v>
      </c>
      <c r="AB5413" s="14" t="s">
        <v>239</v>
      </c>
      <c r="AC5413" s="15" t="s">
        <v>239</v>
      </c>
      <c r="AD5413" s="48" t="s">
        <v>239</v>
      </c>
    </row>
    <row r="5414" spans="1:30">
      <c r="A5414" s="99"/>
      <c r="B5414" s="87" t="s">
        <v>379</v>
      </c>
      <c r="C5414" s="21" t="s">
        <v>239</v>
      </c>
      <c r="D5414" s="12">
        <v>60</v>
      </c>
      <c r="E5414" s="12">
        <v>0</v>
      </c>
      <c r="F5414" s="12">
        <v>0</v>
      </c>
      <c r="G5414" s="12">
        <v>0</v>
      </c>
      <c r="H5414" s="12">
        <v>0</v>
      </c>
      <c r="I5414" s="13" t="s">
        <v>239</v>
      </c>
      <c r="J5414" s="13" t="s">
        <v>239</v>
      </c>
      <c r="K5414" s="13" t="s">
        <v>239</v>
      </c>
      <c r="L5414" s="13" t="s">
        <v>239</v>
      </c>
      <c r="M5414" s="13" t="s">
        <v>239</v>
      </c>
      <c r="N5414" s="14" t="s">
        <v>239</v>
      </c>
      <c r="O5414" s="14" t="s">
        <v>239</v>
      </c>
      <c r="P5414" s="14" t="s">
        <v>239</v>
      </c>
      <c r="Q5414" s="14" t="s">
        <v>239</v>
      </c>
      <c r="R5414" s="14" t="s">
        <v>239</v>
      </c>
      <c r="S5414" s="14" t="s">
        <v>239</v>
      </c>
      <c r="T5414" s="14" t="s">
        <v>239</v>
      </c>
      <c r="U5414" s="14" t="s">
        <v>239</v>
      </c>
      <c r="V5414" s="14" t="s">
        <v>239</v>
      </c>
      <c r="W5414" s="14" t="s">
        <v>239</v>
      </c>
      <c r="X5414" s="14" t="s">
        <v>239</v>
      </c>
      <c r="Y5414" s="14" t="s">
        <v>239</v>
      </c>
      <c r="Z5414" s="14" t="s">
        <v>239</v>
      </c>
      <c r="AA5414" s="14" t="s">
        <v>239</v>
      </c>
      <c r="AB5414" s="14" t="s">
        <v>239</v>
      </c>
      <c r="AC5414" s="15" t="s">
        <v>239</v>
      </c>
      <c r="AD5414" s="48" t="s">
        <v>239</v>
      </c>
    </row>
    <row r="5415" spans="1:30">
      <c r="A5415" s="99"/>
      <c r="B5415" s="87" t="s">
        <v>380</v>
      </c>
      <c r="C5415" s="21" t="s">
        <v>239</v>
      </c>
      <c r="D5415" s="12">
        <v>70</v>
      </c>
      <c r="E5415" s="12">
        <v>0</v>
      </c>
      <c r="F5415" s="12">
        <v>0</v>
      </c>
      <c r="G5415" s="12">
        <v>0</v>
      </c>
      <c r="H5415" s="12">
        <v>0</v>
      </c>
      <c r="I5415" s="13" t="s">
        <v>239</v>
      </c>
      <c r="J5415" s="13" t="s">
        <v>239</v>
      </c>
      <c r="K5415" s="13" t="s">
        <v>239</v>
      </c>
      <c r="L5415" s="13" t="s">
        <v>239</v>
      </c>
      <c r="M5415" s="13" t="s">
        <v>239</v>
      </c>
      <c r="N5415" s="14" t="s">
        <v>239</v>
      </c>
      <c r="O5415" s="14" t="s">
        <v>239</v>
      </c>
      <c r="P5415" s="14" t="s">
        <v>239</v>
      </c>
      <c r="Q5415" s="14" t="s">
        <v>239</v>
      </c>
      <c r="R5415" s="14" t="s">
        <v>239</v>
      </c>
      <c r="S5415" s="14" t="s">
        <v>239</v>
      </c>
      <c r="T5415" s="14" t="s">
        <v>239</v>
      </c>
      <c r="U5415" s="14" t="s">
        <v>239</v>
      </c>
      <c r="V5415" s="14" t="s">
        <v>239</v>
      </c>
      <c r="W5415" s="14" t="s">
        <v>239</v>
      </c>
      <c r="X5415" s="14" t="s">
        <v>239</v>
      </c>
      <c r="Y5415" s="14" t="s">
        <v>239</v>
      </c>
      <c r="Z5415" s="14" t="s">
        <v>239</v>
      </c>
      <c r="AA5415" s="14" t="s">
        <v>239</v>
      </c>
      <c r="AB5415" s="14" t="s">
        <v>239</v>
      </c>
      <c r="AC5415" s="15" t="s">
        <v>239</v>
      </c>
      <c r="AD5415" s="48" t="s">
        <v>239</v>
      </c>
    </row>
    <row r="5416" spans="1:30">
      <c r="A5416" s="99"/>
      <c r="B5416" s="87" t="s">
        <v>381</v>
      </c>
      <c r="C5416" s="21" t="s">
        <v>239</v>
      </c>
      <c r="D5416" s="12">
        <v>80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382</v>
      </c>
      <c r="C5417" s="21" t="s">
        <v>239</v>
      </c>
      <c r="D5417" s="12">
        <v>0</v>
      </c>
      <c r="E5417" s="12">
        <v>80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383</v>
      </c>
      <c r="C5418" s="21" t="s">
        <v>239</v>
      </c>
      <c r="D5418" s="12">
        <v>0</v>
      </c>
      <c r="E5418" s="12">
        <v>0</v>
      </c>
      <c r="F5418" s="12">
        <v>80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291</v>
      </c>
      <c r="C5419" s="21" t="s">
        <v>239</v>
      </c>
      <c r="D5419" s="12">
        <v>0</v>
      </c>
      <c r="E5419" s="12">
        <v>0</v>
      </c>
      <c r="F5419" s="12">
        <v>0</v>
      </c>
      <c r="G5419" s="12">
        <v>80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384</v>
      </c>
      <c r="C5420" s="21" t="s">
        <v>239</v>
      </c>
      <c r="D5420" s="12">
        <v>0</v>
      </c>
      <c r="E5420" s="12">
        <v>0</v>
      </c>
      <c r="F5420" s="12">
        <v>0</v>
      </c>
      <c r="G5420" s="12">
        <v>0</v>
      </c>
      <c r="H5420" s="12">
        <v>80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385</v>
      </c>
      <c r="C5421" s="21" t="s">
        <v>239</v>
      </c>
      <c r="D5421" s="12">
        <v>30</v>
      </c>
      <c r="E5421" s="12">
        <v>0</v>
      </c>
      <c r="F5421" s="12">
        <v>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386</v>
      </c>
      <c r="C5422" s="21" t="s">
        <v>239</v>
      </c>
      <c r="D5422" s="12">
        <v>30</v>
      </c>
      <c r="E5422" s="12">
        <v>0</v>
      </c>
      <c r="F5422" s="12">
        <v>0</v>
      </c>
      <c r="G5422" s="12">
        <v>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387</v>
      </c>
      <c r="C5423" s="21" t="s">
        <v>239</v>
      </c>
      <c r="D5423" s="12">
        <v>30</v>
      </c>
      <c r="E5423" s="12">
        <v>0</v>
      </c>
      <c r="F5423" s="12">
        <v>0</v>
      </c>
      <c r="G5423" s="12">
        <v>0</v>
      </c>
      <c r="H5423" s="12">
        <v>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388</v>
      </c>
      <c r="C5424" s="21" t="s">
        <v>239</v>
      </c>
      <c r="D5424" s="12">
        <v>100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107"/>
      <c r="B5425" s="149" t="s">
        <v>389</v>
      </c>
      <c r="C5425" s="149"/>
      <c r="D5425" s="149"/>
      <c r="E5425" s="149"/>
      <c r="F5425" s="149"/>
      <c r="G5425" s="149"/>
      <c r="H5425" s="149"/>
      <c r="I5425" s="149"/>
      <c r="J5425" s="149"/>
      <c r="K5425" s="149"/>
      <c r="L5425" s="149"/>
      <c r="M5425" s="149"/>
      <c r="N5425" s="149"/>
      <c r="O5425" s="149"/>
      <c r="P5425" s="149"/>
      <c r="Q5425" s="149"/>
      <c r="R5425" s="149"/>
      <c r="S5425" s="149"/>
      <c r="T5425" s="149"/>
      <c r="U5425" s="149"/>
      <c r="V5425" s="149"/>
      <c r="W5425" s="149"/>
      <c r="X5425" s="149"/>
      <c r="Y5425" s="149"/>
      <c r="Z5425" s="149"/>
      <c r="AA5425" s="149"/>
      <c r="AB5425" s="149"/>
      <c r="AC5425" s="18"/>
      <c r="AD5425" s="18"/>
    </row>
    <row r="5426" spans="1:30">
      <c r="A5426" s="99"/>
      <c r="B5426" s="87" t="s">
        <v>390</v>
      </c>
      <c r="C5426" s="21" t="s">
        <v>239</v>
      </c>
      <c r="D5426" s="12">
        <v>60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391</v>
      </c>
      <c r="C5427" s="21" t="s">
        <v>239</v>
      </c>
      <c r="D5427" s="12">
        <v>80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99"/>
      <c r="B5428" s="87" t="s">
        <v>392</v>
      </c>
      <c r="C5428" s="21" t="s">
        <v>239</v>
      </c>
      <c r="D5428" s="12">
        <v>0</v>
      </c>
      <c r="E5428" s="12">
        <v>0</v>
      </c>
      <c r="F5428" s="12">
        <v>0</v>
      </c>
      <c r="G5428" s="12">
        <v>90</v>
      </c>
      <c r="H5428" s="12">
        <v>0</v>
      </c>
      <c r="I5428" s="13" t="s">
        <v>239</v>
      </c>
      <c r="J5428" s="13" t="s">
        <v>239</v>
      </c>
      <c r="K5428" s="13" t="s">
        <v>239</v>
      </c>
      <c r="L5428" s="13" t="s">
        <v>239</v>
      </c>
      <c r="M5428" s="13" t="s">
        <v>239</v>
      </c>
      <c r="N5428" s="14" t="s">
        <v>239</v>
      </c>
      <c r="O5428" s="14" t="s">
        <v>239</v>
      </c>
      <c r="P5428" s="14" t="s">
        <v>239</v>
      </c>
      <c r="Q5428" s="14" t="s">
        <v>239</v>
      </c>
      <c r="R5428" s="14" t="s">
        <v>239</v>
      </c>
      <c r="S5428" s="14" t="s">
        <v>239</v>
      </c>
      <c r="T5428" s="14" t="s">
        <v>239</v>
      </c>
      <c r="U5428" s="14" t="s">
        <v>239</v>
      </c>
      <c r="V5428" s="14" t="s">
        <v>239</v>
      </c>
      <c r="W5428" s="14" t="s">
        <v>239</v>
      </c>
      <c r="X5428" s="14" t="s">
        <v>239</v>
      </c>
      <c r="Y5428" s="14" t="s">
        <v>239</v>
      </c>
      <c r="Z5428" s="14" t="s">
        <v>239</v>
      </c>
      <c r="AA5428" s="14" t="s">
        <v>239</v>
      </c>
      <c r="AB5428" s="14" t="s">
        <v>239</v>
      </c>
      <c r="AC5428" s="15" t="s">
        <v>239</v>
      </c>
      <c r="AD5428" s="48" t="s">
        <v>239</v>
      </c>
    </row>
    <row r="5429" spans="1:30">
      <c r="A5429" s="99"/>
      <c r="B5429" s="87" t="s">
        <v>393</v>
      </c>
      <c r="C5429" s="21" t="s">
        <v>239</v>
      </c>
      <c r="D5429" s="12">
        <v>70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394</v>
      </c>
      <c r="C5430" s="21" t="s">
        <v>239</v>
      </c>
      <c r="D5430" s="12">
        <v>90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395</v>
      </c>
      <c r="C5431" s="21" t="s">
        <v>239</v>
      </c>
      <c r="D5431" s="12">
        <v>0</v>
      </c>
      <c r="E5431" s="12">
        <v>90</v>
      </c>
      <c r="F5431" s="12">
        <v>0</v>
      </c>
      <c r="G5431" s="12">
        <v>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396</v>
      </c>
      <c r="C5432" s="21" t="s">
        <v>239</v>
      </c>
      <c r="D5432" s="12">
        <v>0</v>
      </c>
      <c r="E5432" s="12">
        <v>0</v>
      </c>
      <c r="F5432" s="12">
        <v>90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397</v>
      </c>
      <c r="C5433" s="21" t="s">
        <v>239</v>
      </c>
      <c r="D5433" s="12">
        <v>0</v>
      </c>
      <c r="E5433" s="12">
        <v>0</v>
      </c>
      <c r="F5433" s="12">
        <v>0</v>
      </c>
      <c r="G5433" s="12">
        <v>0</v>
      </c>
      <c r="H5433" s="12">
        <v>90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398</v>
      </c>
      <c r="C5434" s="21" t="s">
        <v>239</v>
      </c>
      <c r="D5434" s="12">
        <v>100</v>
      </c>
      <c r="E5434" s="12">
        <v>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107"/>
      <c r="B5435" s="149" t="s">
        <v>399</v>
      </c>
      <c r="C5435" s="149"/>
      <c r="D5435" s="149"/>
      <c r="E5435" s="149"/>
      <c r="F5435" s="149"/>
      <c r="G5435" s="149"/>
      <c r="H5435" s="149"/>
      <c r="I5435" s="149"/>
      <c r="J5435" s="149"/>
      <c r="K5435" s="149"/>
      <c r="L5435" s="149"/>
      <c r="M5435" s="149"/>
      <c r="N5435" s="149"/>
      <c r="O5435" s="149"/>
      <c r="P5435" s="149"/>
      <c r="Q5435" s="149"/>
      <c r="R5435" s="149"/>
      <c r="S5435" s="149"/>
      <c r="T5435" s="149"/>
      <c r="U5435" s="149"/>
      <c r="V5435" s="149"/>
      <c r="W5435" s="149"/>
      <c r="X5435" s="149"/>
      <c r="Y5435" s="149"/>
      <c r="Z5435" s="149"/>
      <c r="AA5435" s="149"/>
      <c r="AB5435" s="149"/>
      <c r="AC5435" s="18"/>
      <c r="AD5435" s="18"/>
    </row>
    <row r="5436" spans="1:30">
      <c r="A5436" s="99"/>
      <c r="B5436" s="87" t="s">
        <v>400</v>
      </c>
      <c r="C5436" s="21" t="s">
        <v>239</v>
      </c>
      <c r="D5436" s="12">
        <v>50</v>
      </c>
      <c r="E5436" s="12">
        <v>0</v>
      </c>
      <c r="F5436" s="12">
        <v>0</v>
      </c>
      <c r="G5436" s="12">
        <v>0</v>
      </c>
      <c r="H5436" s="12">
        <v>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401</v>
      </c>
      <c r="C5437" s="21" t="s">
        <v>239</v>
      </c>
      <c r="D5437" s="12">
        <v>70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99"/>
      <c r="B5438" s="87" t="s">
        <v>402</v>
      </c>
      <c r="C5438" s="21" t="s">
        <v>239</v>
      </c>
      <c r="D5438" s="12">
        <v>80</v>
      </c>
      <c r="E5438" s="12">
        <v>0</v>
      </c>
      <c r="F5438" s="12">
        <v>0</v>
      </c>
      <c r="G5438" s="12">
        <v>0</v>
      </c>
      <c r="H5438" s="12">
        <v>0</v>
      </c>
      <c r="I5438" s="13" t="s">
        <v>239</v>
      </c>
      <c r="J5438" s="13" t="s">
        <v>239</v>
      </c>
      <c r="K5438" s="13" t="s">
        <v>239</v>
      </c>
      <c r="L5438" s="13" t="s">
        <v>239</v>
      </c>
      <c r="M5438" s="13" t="s">
        <v>239</v>
      </c>
      <c r="N5438" s="14" t="s">
        <v>239</v>
      </c>
      <c r="O5438" s="14" t="s">
        <v>239</v>
      </c>
      <c r="P5438" s="14" t="s">
        <v>239</v>
      </c>
      <c r="Q5438" s="14" t="s">
        <v>239</v>
      </c>
      <c r="R5438" s="14" t="s">
        <v>239</v>
      </c>
      <c r="S5438" s="14" t="s">
        <v>239</v>
      </c>
      <c r="T5438" s="14" t="s">
        <v>239</v>
      </c>
      <c r="U5438" s="14" t="s">
        <v>239</v>
      </c>
      <c r="V5438" s="14" t="s">
        <v>239</v>
      </c>
      <c r="W5438" s="14" t="s">
        <v>239</v>
      </c>
      <c r="X5438" s="14" t="s">
        <v>239</v>
      </c>
      <c r="Y5438" s="14" t="s">
        <v>239</v>
      </c>
      <c r="Z5438" s="14" t="s">
        <v>239</v>
      </c>
      <c r="AA5438" s="14" t="s">
        <v>239</v>
      </c>
      <c r="AB5438" s="14" t="s">
        <v>239</v>
      </c>
      <c r="AC5438" s="15" t="s">
        <v>239</v>
      </c>
      <c r="AD5438" s="48" t="s">
        <v>239</v>
      </c>
    </row>
    <row r="5439" spans="1:30">
      <c r="A5439" s="99"/>
      <c r="B5439" s="87" t="s">
        <v>403</v>
      </c>
      <c r="C5439" s="21" t="s">
        <v>239</v>
      </c>
      <c r="D5439" s="12">
        <v>90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404</v>
      </c>
      <c r="C5440" s="21" t="s">
        <v>239</v>
      </c>
      <c r="D5440" s="12">
        <v>30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405</v>
      </c>
      <c r="C5441" s="21" t="s">
        <v>239</v>
      </c>
      <c r="D5441" s="12">
        <v>0</v>
      </c>
      <c r="E5441" s="12">
        <v>90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406</v>
      </c>
      <c r="C5442" s="21" t="s">
        <v>239</v>
      </c>
      <c r="D5442" s="12">
        <v>0</v>
      </c>
      <c r="E5442" s="12">
        <v>90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407</v>
      </c>
      <c r="C5443" s="21" t="s">
        <v>239</v>
      </c>
      <c r="D5443" s="12">
        <v>0</v>
      </c>
      <c r="E5443" s="12">
        <v>0</v>
      </c>
      <c r="F5443" s="12">
        <v>90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408</v>
      </c>
      <c r="C5444" s="21" t="s">
        <v>239</v>
      </c>
      <c r="D5444" s="12">
        <v>0</v>
      </c>
      <c r="E5444" s="12">
        <v>0</v>
      </c>
      <c r="F5444" s="12">
        <v>0</v>
      </c>
      <c r="G5444" s="12">
        <v>90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409</v>
      </c>
      <c r="C5445" s="21" t="s">
        <v>239</v>
      </c>
      <c r="D5445" s="12">
        <v>0</v>
      </c>
      <c r="E5445" s="12">
        <v>0</v>
      </c>
      <c r="F5445" s="12">
        <v>0</v>
      </c>
      <c r="G5445" s="12">
        <v>0</v>
      </c>
      <c r="H5445" s="12">
        <v>90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410</v>
      </c>
      <c r="C5446" s="21" t="s">
        <v>239</v>
      </c>
      <c r="D5446" s="12">
        <v>30</v>
      </c>
      <c r="E5446" s="12">
        <v>0</v>
      </c>
      <c r="F5446" s="12">
        <v>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411</v>
      </c>
      <c r="C5447" s="21" t="s">
        <v>239</v>
      </c>
      <c r="D5447" s="12">
        <v>30</v>
      </c>
      <c r="E5447" s="12">
        <v>0</v>
      </c>
      <c r="F5447" s="12">
        <v>0</v>
      </c>
      <c r="G5447" s="12">
        <v>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100"/>
      <c r="B5448" s="87" t="s">
        <v>412</v>
      </c>
      <c r="C5448" s="21" t="s">
        <v>239</v>
      </c>
      <c r="D5448" s="12">
        <v>100</v>
      </c>
      <c r="E5448" s="12">
        <v>0</v>
      </c>
      <c r="F5448" s="12">
        <v>0</v>
      </c>
      <c r="G5448" s="12">
        <v>0</v>
      </c>
      <c r="H5448" s="12">
        <v>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2"/>
    </row>
    <row r="5450" spans="1:30">
      <c r="A5450" s="2"/>
    </row>
    <row r="5451" spans="1:30">
      <c r="A5451" s="2"/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374:AB5374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5:AB5435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7:AB5347"/>
    <mergeCell ref="B5405:AB5405"/>
    <mergeCell ref="B4588:AB4588"/>
    <mergeCell ref="B4709:AB4709"/>
    <mergeCell ref="B5412:AB5412"/>
    <mergeCell ref="B5425:AB5425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413:AD5424 AD5426:AD5434 AD5436:AD5448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2" priority="1570" operator="greaterThan">
      <formula>0.01</formula>
    </cfRule>
    <cfRule type="cellIs" dxfId="1" priority="1571" operator="lessThan">
      <formula>0</formula>
    </cfRule>
    <cfRule type="cellIs" dxfId="0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875" activePane="bottomLeft" state="frozen"/>
      <selection pane="bottomLeft" activeCell="D879" sqref="D87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657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5" t="s">
        <v>658</v>
      </c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5" t="s">
        <v>659</v>
      </c>
      <c r="B245" s="155"/>
      <c r="C245" s="155"/>
      <c r="D245" s="155"/>
      <c r="E245" s="155"/>
      <c r="F245" s="155"/>
      <c r="G245" s="155"/>
      <c r="H245" s="155"/>
      <c r="I245" s="155"/>
      <c r="J245" s="155"/>
      <c r="K245" s="155"/>
      <c r="L245" s="155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5" t="s">
        <v>660</v>
      </c>
      <c r="B387" s="155"/>
      <c r="C387" s="155"/>
      <c r="D387" s="155"/>
      <c r="E387" s="155"/>
      <c r="F387" s="155"/>
      <c r="G387" s="155"/>
      <c r="H387" s="155"/>
      <c r="I387" s="155"/>
      <c r="J387" s="155"/>
      <c r="K387" s="155"/>
      <c r="L387" s="155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5" t="s">
        <v>661</v>
      </c>
      <c r="B563" s="155"/>
      <c r="C563" s="155"/>
      <c r="D563" s="155"/>
      <c r="E563" s="155"/>
      <c r="F563" s="155"/>
      <c r="G563" s="155"/>
      <c r="H563" s="155"/>
      <c r="I563" s="155"/>
      <c r="J563" s="155"/>
      <c r="K563" s="155"/>
      <c r="L563" s="155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5" t="s">
        <v>662</v>
      </c>
      <c r="B768" s="155"/>
      <c r="C768" s="155"/>
      <c r="D768" s="155"/>
      <c r="E768" s="155"/>
      <c r="F768" s="155"/>
      <c r="G768" s="155"/>
      <c r="H768" s="155"/>
      <c r="I768" s="155"/>
      <c r="J768" s="155"/>
      <c r="K768" s="155"/>
      <c r="L768" s="155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3" t="s">
        <v>591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593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Q98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3" t="s">
        <v>591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593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2020-09-12T12:19:07Z</dcterms:modified>
</cp:coreProperties>
</file>