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096" i="10"/>
  <c r="Z5096" s="1"/>
  <c r="T5096"/>
  <c r="Y5096" s="1"/>
  <c r="R5096"/>
  <c r="W5096" s="1"/>
  <c r="AB5096" s="1"/>
  <c r="Q5096"/>
  <c r="V5096" s="1"/>
  <c r="AA5096" s="1"/>
  <c r="P5096"/>
  <c r="O5096"/>
  <c r="N5096"/>
  <c r="T5095"/>
  <c r="Y5095" s="1"/>
  <c r="R5095"/>
  <c r="W5095" s="1"/>
  <c r="AB5095" s="1"/>
  <c r="Q5095"/>
  <c r="V5095" s="1"/>
  <c r="AA5095" s="1"/>
  <c r="P5095"/>
  <c r="U5095" s="1"/>
  <c r="Z5095" s="1"/>
  <c r="O5095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U5091"/>
  <c r="Z5091" s="1"/>
  <c r="R5091"/>
  <c r="W5091" s="1"/>
  <c r="AB5091" s="1"/>
  <c r="Q5091"/>
  <c r="V5091" s="1"/>
  <c r="AA5091" s="1"/>
  <c r="P5091"/>
  <c r="O5091"/>
  <c r="T5091" s="1"/>
  <c r="Y5091" s="1"/>
  <c r="N5091"/>
  <c r="U5090"/>
  <c r="T5090"/>
  <c r="R5090"/>
  <c r="W5090" s="1"/>
  <c r="AB5090" s="1"/>
  <c r="Q5090"/>
  <c r="V5090" s="1"/>
  <c r="AA5090" s="1"/>
  <c r="P5090"/>
  <c r="O5090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300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196" i="10"/>
  <c r="W5196" s="1"/>
  <c r="AB5196" s="1"/>
  <c r="Q5196"/>
  <c r="V5196" s="1"/>
  <c r="AA5196" s="1"/>
  <c r="P5196"/>
  <c r="U5196" s="1"/>
  <c r="Z5196" s="1"/>
  <c r="O5196"/>
  <c r="T5196" s="1"/>
  <c r="Y5196" s="1"/>
  <c r="N5196"/>
  <c r="S5196" s="1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X5140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402" i="10"/>
  <c r="W5402" s="1"/>
  <c r="AB5402" s="1"/>
  <c r="Q5402"/>
  <c r="V5402" s="1"/>
  <c r="AA5402" s="1"/>
  <c r="P5402"/>
  <c r="U5402" s="1"/>
  <c r="Z5402" s="1"/>
  <c r="O5402"/>
  <c r="T5402" s="1"/>
  <c r="N5402"/>
  <c r="S5402" s="1"/>
  <c r="X5402" s="1"/>
  <c r="AC5401"/>
  <c r="R5400"/>
  <c r="W5400" s="1"/>
  <c r="AB5400" s="1"/>
  <c r="Q5400"/>
  <c r="V5400" s="1"/>
  <c r="P5400"/>
  <c r="U5400" s="1"/>
  <c r="O5400"/>
  <c r="T5400" s="1"/>
  <c r="N5400"/>
  <c r="AC5399"/>
  <c r="R5398"/>
  <c r="W5398" s="1"/>
  <c r="Q5398"/>
  <c r="V5398" s="1"/>
  <c r="P5398"/>
  <c r="O5398"/>
  <c r="N5398"/>
  <c r="AC5397"/>
  <c r="R5389"/>
  <c r="W5389" s="1"/>
  <c r="AB5389" s="1"/>
  <c r="Q5389"/>
  <c r="V5389" s="1"/>
  <c r="AA5389" s="1"/>
  <c r="P5389"/>
  <c r="U5389" s="1"/>
  <c r="Z5389" s="1"/>
  <c r="O5389"/>
  <c r="T5389" s="1"/>
  <c r="N5389"/>
  <c r="S5389" s="1"/>
  <c r="X5389" s="1"/>
  <c r="AC5388"/>
  <c r="R5371"/>
  <c r="W5371" s="1"/>
  <c r="Q5371"/>
  <c r="V5371" s="1"/>
  <c r="AA5371" s="1"/>
  <c r="P5371"/>
  <c r="U5371" s="1"/>
  <c r="Z5371" s="1"/>
  <c r="O5371"/>
  <c r="T5371" s="1"/>
  <c r="N5371"/>
  <c r="AC5370"/>
  <c r="R5319"/>
  <c r="W5319" s="1"/>
  <c r="AB5319" s="1"/>
  <c r="Q5319"/>
  <c r="V5319" s="1"/>
  <c r="AA5319" s="1"/>
  <c r="P5319"/>
  <c r="U5319" s="1"/>
  <c r="O5319"/>
  <c r="T5319" s="1"/>
  <c r="Y5319" s="1"/>
  <c r="N5319"/>
  <c r="AC5318"/>
  <c r="R5317"/>
  <c r="W5317" s="1"/>
  <c r="AB5317" s="1"/>
  <c r="Q5317"/>
  <c r="V5317" s="1"/>
  <c r="AA5317" s="1"/>
  <c r="P5317"/>
  <c r="U5317" s="1"/>
  <c r="Z5317" s="1"/>
  <c r="O5317"/>
  <c r="N5317"/>
  <c r="AC5316"/>
  <c r="R5315"/>
  <c r="W5315" s="1"/>
  <c r="AB5315" s="1"/>
  <c r="Q5315"/>
  <c r="V5315" s="1"/>
  <c r="AA5315" s="1"/>
  <c r="P5315"/>
  <c r="U5315" s="1"/>
  <c r="Z5315" s="1"/>
  <c r="O5315"/>
  <c r="T5315" s="1"/>
  <c r="Y5315" s="1"/>
  <c r="N5315"/>
  <c r="S5315" s="1"/>
  <c r="AC5314"/>
  <c r="R5313"/>
  <c r="W5313" s="1"/>
  <c r="AB5313" s="1"/>
  <c r="Q5313"/>
  <c r="V5313" s="1"/>
  <c r="AA5313" s="1"/>
  <c r="P5313"/>
  <c r="U5313" s="1"/>
  <c r="Z5313" s="1"/>
  <c r="O5313"/>
  <c r="T5313" s="1"/>
  <c r="Y5313" s="1"/>
  <c r="N5313"/>
  <c r="AC5312"/>
  <c r="R5311"/>
  <c r="W5311" s="1"/>
  <c r="AB5311" s="1"/>
  <c r="Q5311"/>
  <c r="V5311" s="1"/>
  <c r="AA5311" s="1"/>
  <c r="P5311"/>
  <c r="U5311" s="1"/>
  <c r="Z5311" s="1"/>
  <c r="O5311"/>
  <c r="N5311"/>
  <c r="AC5310"/>
  <c r="R5309"/>
  <c r="W5309" s="1"/>
  <c r="AB5309" s="1"/>
  <c r="Q5309"/>
  <c r="V5309" s="1"/>
  <c r="P5309"/>
  <c r="O5309"/>
  <c r="N5309"/>
  <c r="S5309" s="1"/>
  <c r="X5309" s="1"/>
  <c r="AC5308"/>
  <c r="R5307"/>
  <c r="W5307" s="1"/>
  <c r="AB5307" s="1"/>
  <c r="Q5307"/>
  <c r="V5307" s="1"/>
  <c r="AA5307" s="1"/>
  <c r="P5307"/>
  <c r="U5307" s="1"/>
  <c r="Z5307" s="1"/>
  <c r="O5307"/>
  <c r="N5307"/>
  <c r="AC5306"/>
  <c r="R5305"/>
  <c r="W5305" s="1"/>
  <c r="AB5305" s="1"/>
  <c r="Q5305"/>
  <c r="V5305" s="1"/>
  <c r="AA5305" s="1"/>
  <c r="P5305"/>
  <c r="O5305"/>
  <c r="N5305"/>
  <c r="AC5304"/>
  <c r="R5303"/>
  <c r="W5303" s="1"/>
  <c r="AB5303" s="1"/>
  <c r="Q5303"/>
  <c r="V5303" s="1"/>
  <c r="AA5303" s="1"/>
  <c r="P5303"/>
  <c r="O5303"/>
  <c r="T5303" s="1"/>
  <c r="Y5303" s="1"/>
  <c r="N5303"/>
  <c r="S5303" s="1"/>
  <c r="X5303" s="1"/>
  <c r="AC5302"/>
  <c r="R5301"/>
  <c r="W5301" s="1"/>
  <c r="AB5301" s="1"/>
  <c r="Q5301"/>
  <c r="V5301" s="1"/>
  <c r="AA5301" s="1"/>
  <c r="P5301"/>
  <c r="O5301"/>
  <c r="T5301" s="1"/>
  <c r="Y5301" s="1"/>
  <c r="N5301"/>
  <c r="S5301" s="1"/>
  <c r="X5301" s="1"/>
  <c r="R5409"/>
  <c r="W5409" s="1"/>
  <c r="AB5409" s="1"/>
  <c r="Q5409"/>
  <c r="V5409" s="1"/>
  <c r="AA5409" s="1"/>
  <c r="P5409"/>
  <c r="U5409" s="1"/>
  <c r="Z5409" s="1"/>
  <c r="O5409"/>
  <c r="T5409" s="1"/>
  <c r="Y5409" s="1"/>
  <c r="N5409"/>
  <c r="S5409" s="1"/>
  <c r="AC5408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391"/>
  <c r="W5391" s="1"/>
  <c r="AB5391" s="1"/>
  <c r="Q5391"/>
  <c r="V5391" s="1"/>
  <c r="AA5391" s="1"/>
  <c r="P5391"/>
  <c r="U5391" s="1"/>
  <c r="Z5391" s="1"/>
  <c r="O5391"/>
  <c r="T5391" s="1"/>
  <c r="Y5391" s="1"/>
  <c r="N5391"/>
  <c r="S5391" s="1"/>
  <c r="AC5390"/>
  <c r="R5375"/>
  <c r="W5375" s="1"/>
  <c r="AB5375" s="1"/>
  <c r="Q5375"/>
  <c r="V5375" s="1"/>
  <c r="AA5375" s="1"/>
  <c r="P5375"/>
  <c r="U5375" s="1"/>
  <c r="O5375"/>
  <c r="T5375" s="1"/>
  <c r="Y5375" s="1"/>
  <c r="N5375"/>
  <c r="S5375" s="1"/>
  <c r="X5375" s="1"/>
  <c r="AC5374"/>
  <c r="R5373"/>
  <c r="W5373" s="1"/>
  <c r="AB5373" s="1"/>
  <c r="Q5373"/>
  <c r="V5373" s="1"/>
  <c r="AA5373" s="1"/>
  <c r="P5373"/>
  <c r="U5373" s="1"/>
  <c r="O5373"/>
  <c r="T5373" s="1"/>
  <c r="N5373"/>
  <c r="S5373" s="1"/>
  <c r="AC5372"/>
  <c r="R5349"/>
  <c r="W5349" s="1"/>
  <c r="AB5349" s="1"/>
  <c r="Q5349"/>
  <c r="V5349" s="1"/>
  <c r="AA5349" s="1"/>
  <c r="P5349"/>
  <c r="U5349" s="1"/>
  <c r="Z5349" s="1"/>
  <c r="O5349"/>
  <c r="T5349" s="1"/>
  <c r="Y5349" s="1"/>
  <c r="N5349"/>
  <c r="S5349" s="1"/>
  <c r="AC5348"/>
  <c r="R5347"/>
  <c r="W5347" s="1"/>
  <c r="AB5347" s="1"/>
  <c r="Q5347"/>
  <c r="V5347" s="1"/>
  <c r="AA5347" s="1"/>
  <c r="P5347"/>
  <c r="U5347" s="1"/>
  <c r="Z5347" s="1"/>
  <c r="O5347"/>
  <c r="T5347" s="1"/>
  <c r="N5347"/>
  <c r="AC5346"/>
  <c r="R5345"/>
  <c r="W5345" s="1"/>
  <c r="AB5345" s="1"/>
  <c r="Q5345"/>
  <c r="V5345" s="1"/>
  <c r="AA5345" s="1"/>
  <c r="P5345"/>
  <c r="U5345" s="1"/>
  <c r="O5345"/>
  <c r="N5345"/>
  <c r="AC5344"/>
  <c r="R5343"/>
  <c r="W5343" s="1"/>
  <c r="Q5343"/>
  <c r="V5343" s="1"/>
  <c r="AA5343" s="1"/>
  <c r="P5343"/>
  <c r="U5343" s="1"/>
  <c r="Z5343" s="1"/>
  <c r="O5343"/>
  <c r="T5343" s="1"/>
  <c r="N5343"/>
  <c r="S5343" s="1"/>
  <c r="X5343" s="1"/>
  <c r="AC5342"/>
  <c r="R5341"/>
  <c r="W5341" s="1"/>
  <c r="Q5341"/>
  <c r="V5341" s="1"/>
  <c r="P5341"/>
  <c r="U5341" s="1"/>
  <c r="Z5341" s="1"/>
  <c r="O5341"/>
  <c r="T5341" s="1"/>
  <c r="N5341"/>
  <c r="S5341" s="1"/>
  <c r="X5341" s="1"/>
  <c r="AC5340"/>
  <c r="R5339"/>
  <c r="W5339" s="1"/>
  <c r="Q5339"/>
  <c r="V5339" s="1"/>
  <c r="P5339"/>
  <c r="U5339" s="1"/>
  <c r="O5339"/>
  <c r="T5339" s="1"/>
  <c r="N5339"/>
  <c r="AC5338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298"/>
  <c r="W5298" s="1"/>
  <c r="AB5298" s="1"/>
  <c r="Q5298"/>
  <c r="V5298" s="1"/>
  <c r="AA5298" s="1"/>
  <c r="P5298"/>
  <c r="U5298" s="1"/>
  <c r="Z5298" s="1"/>
  <c r="O5298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Y5297" s="1"/>
  <c r="N5297"/>
  <c r="S5297" s="1"/>
  <c r="R5261"/>
  <c r="W5261" s="1"/>
  <c r="AB5261" s="1"/>
  <c r="Q5261"/>
  <c r="V5261" s="1"/>
  <c r="AA5261" s="1"/>
  <c r="P5261"/>
  <c r="U5261" s="1"/>
  <c r="Z5261" s="1"/>
  <c r="O5261"/>
  <c r="T5261" s="1"/>
  <c r="Y5261" s="1"/>
  <c r="N5261"/>
  <c r="S5261" s="1"/>
  <c r="R5260"/>
  <c r="W5260" s="1"/>
  <c r="AB5260" s="1"/>
  <c r="Q5260"/>
  <c r="V5260" s="1"/>
  <c r="AA5260" s="1"/>
  <c r="P5260"/>
  <c r="U5260" s="1"/>
  <c r="Z5260" s="1"/>
  <c r="O5260"/>
  <c r="T5260" s="1"/>
  <c r="N5260"/>
  <c r="S5260" s="1"/>
  <c r="X526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368" i="10"/>
  <c r="W5368" s="1"/>
  <c r="AB5368" s="1"/>
  <c r="Q5368"/>
  <c r="V5368" s="1"/>
  <c r="P5368"/>
  <c r="U5368" s="1"/>
  <c r="Z5368" s="1"/>
  <c r="O5368"/>
  <c r="T5368" s="1"/>
  <c r="Y5368" s="1"/>
  <c r="N5368"/>
  <c r="S5368" s="1"/>
  <c r="AC5367"/>
  <c r="R5366"/>
  <c r="W5366" s="1"/>
  <c r="Q5366"/>
  <c r="V5366" s="1"/>
  <c r="P5366"/>
  <c r="U5366" s="1"/>
  <c r="O5366"/>
  <c r="T5366" s="1"/>
  <c r="N5366"/>
  <c r="AC5365"/>
  <c r="R5364"/>
  <c r="W5364" s="1"/>
  <c r="Q5364"/>
  <c r="V5364" s="1"/>
  <c r="P5364"/>
  <c r="U5364" s="1"/>
  <c r="Z5364" s="1"/>
  <c r="O5364"/>
  <c r="N5364"/>
  <c r="S5364" s="1"/>
  <c r="X5364" s="1"/>
  <c r="AC5363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321" i="10"/>
  <c r="M3" i="17"/>
  <c r="B14" s="1"/>
  <c r="B15" s="1"/>
  <c r="B16" s="1"/>
  <c r="B17" s="1"/>
  <c r="M2"/>
  <c r="N40" s="1"/>
  <c r="N41" s="1"/>
  <c r="N42" s="1"/>
  <c r="N43" s="1"/>
  <c r="N44" s="1"/>
  <c r="R5330" i="10"/>
  <c r="W5330" s="1"/>
  <c r="AB5330" s="1"/>
  <c r="Q5330"/>
  <c r="V5330" s="1"/>
  <c r="AA5330" s="1"/>
  <c r="P5330"/>
  <c r="U5330" s="1"/>
  <c r="Z5330" s="1"/>
  <c r="O5330"/>
  <c r="T5330" s="1"/>
  <c r="Y5330" s="1"/>
  <c r="N5330"/>
  <c r="S5330" s="1"/>
  <c r="X5330" s="1"/>
  <c r="R5404"/>
  <c r="W5404" s="1"/>
  <c r="AB5404" s="1"/>
  <c r="Q5404"/>
  <c r="V5404" s="1"/>
  <c r="AA5404" s="1"/>
  <c r="P5404"/>
  <c r="U5404" s="1"/>
  <c r="Z5404" s="1"/>
  <c r="O5404"/>
  <c r="T5404" s="1"/>
  <c r="Y5404" s="1"/>
  <c r="N5404"/>
  <c r="S5404" s="1"/>
  <c r="R5396"/>
  <c r="W5396" s="1"/>
  <c r="AB5396" s="1"/>
  <c r="Q5396"/>
  <c r="V5396" s="1"/>
  <c r="AA5396" s="1"/>
  <c r="P5396"/>
  <c r="U5396" s="1"/>
  <c r="Z5396" s="1"/>
  <c r="O5396"/>
  <c r="T5396" s="1"/>
  <c r="Y5396" s="1"/>
  <c r="N5396"/>
  <c r="S5396" s="1"/>
  <c r="R5394"/>
  <c r="W5394" s="1"/>
  <c r="AB5394" s="1"/>
  <c r="Q5394"/>
  <c r="V5394" s="1"/>
  <c r="AA5394" s="1"/>
  <c r="P5394"/>
  <c r="U5394" s="1"/>
  <c r="Z5394" s="1"/>
  <c r="O5394"/>
  <c r="T5394" s="1"/>
  <c r="Y5394" s="1"/>
  <c r="N5394"/>
  <c r="S5394" s="1"/>
  <c r="R5386"/>
  <c r="W5386" s="1"/>
  <c r="AB5386" s="1"/>
  <c r="Q5386"/>
  <c r="V5386" s="1"/>
  <c r="AA5386" s="1"/>
  <c r="P5386"/>
  <c r="U5386" s="1"/>
  <c r="Z5386" s="1"/>
  <c r="O5386"/>
  <c r="T5386" s="1"/>
  <c r="Y5386" s="1"/>
  <c r="N5386"/>
  <c r="S5386" s="1"/>
  <c r="R5384"/>
  <c r="W5384" s="1"/>
  <c r="AB5384" s="1"/>
  <c r="Q5384"/>
  <c r="V5384" s="1"/>
  <c r="P5384"/>
  <c r="U5384" s="1"/>
  <c r="O5384"/>
  <c r="T5384" s="1"/>
  <c r="Y5384" s="1"/>
  <c r="N5384"/>
  <c r="S5384" s="1"/>
  <c r="X5384" s="1"/>
  <c r="R5382"/>
  <c r="W5382" s="1"/>
  <c r="AB5382" s="1"/>
  <c r="Q5382"/>
  <c r="V5382" s="1"/>
  <c r="AA5382" s="1"/>
  <c r="P5382"/>
  <c r="U5382" s="1"/>
  <c r="Z5382" s="1"/>
  <c r="O5382"/>
  <c r="T5382" s="1"/>
  <c r="Y5382" s="1"/>
  <c r="N5382"/>
  <c r="S5382" s="1"/>
  <c r="R5380"/>
  <c r="W5380" s="1"/>
  <c r="AB5380" s="1"/>
  <c r="Q5380"/>
  <c r="V5380" s="1"/>
  <c r="AA5380" s="1"/>
  <c r="P5380"/>
  <c r="U5380" s="1"/>
  <c r="Z5380" s="1"/>
  <c r="O5380"/>
  <c r="T5380" s="1"/>
  <c r="Y5380" s="1"/>
  <c r="N5380"/>
  <c r="S5380" s="1"/>
  <c r="X5380" s="1"/>
  <c r="R5378"/>
  <c r="W5378" s="1"/>
  <c r="AB5378" s="1"/>
  <c r="Q5378"/>
  <c r="V5378" s="1"/>
  <c r="AA5378" s="1"/>
  <c r="P5378"/>
  <c r="U5378" s="1"/>
  <c r="Z5378" s="1"/>
  <c r="O5378"/>
  <c r="T5378" s="1"/>
  <c r="Y5378" s="1"/>
  <c r="N5378"/>
  <c r="S5378" s="1"/>
  <c r="X5378" s="1"/>
  <c r="R5362"/>
  <c r="W5362" s="1"/>
  <c r="AB5362" s="1"/>
  <c r="Q5362"/>
  <c r="V5362" s="1"/>
  <c r="P5362"/>
  <c r="U5362" s="1"/>
  <c r="Z5362" s="1"/>
  <c r="O5362"/>
  <c r="T5362" s="1"/>
  <c r="Y5362" s="1"/>
  <c r="N5362"/>
  <c r="S5362" s="1"/>
  <c r="X5362" s="1"/>
  <c r="R5360"/>
  <c r="W5360" s="1"/>
  <c r="AB5360" s="1"/>
  <c r="Q5360"/>
  <c r="V5360" s="1"/>
  <c r="AA5360" s="1"/>
  <c r="P5360"/>
  <c r="U5360" s="1"/>
  <c r="Z5360" s="1"/>
  <c r="O5360"/>
  <c r="T5360" s="1"/>
  <c r="Y5360" s="1"/>
  <c r="N5360"/>
  <c r="R5358"/>
  <c r="W5358" s="1"/>
  <c r="AB5358" s="1"/>
  <c r="Q5358"/>
  <c r="V5358" s="1"/>
  <c r="AA5358" s="1"/>
  <c r="P5358"/>
  <c r="U5358" s="1"/>
  <c r="Z5358" s="1"/>
  <c r="O5358"/>
  <c r="T5358" s="1"/>
  <c r="Y5358" s="1"/>
  <c r="N5358"/>
  <c r="S5358" s="1"/>
  <c r="R5356"/>
  <c r="W5356" s="1"/>
  <c r="AB5356" s="1"/>
  <c r="Q5356"/>
  <c r="V5356" s="1"/>
  <c r="AA5356" s="1"/>
  <c r="P5356"/>
  <c r="U5356" s="1"/>
  <c r="O5356"/>
  <c r="T5356" s="1"/>
  <c r="Y5356" s="1"/>
  <c r="N5356"/>
  <c r="S5356" s="1"/>
  <c r="X5356" s="1"/>
  <c r="R5354"/>
  <c r="W5354" s="1"/>
  <c r="AB5354" s="1"/>
  <c r="Q5354"/>
  <c r="V5354" s="1"/>
  <c r="AA5354" s="1"/>
  <c r="P5354"/>
  <c r="U5354" s="1"/>
  <c r="Z5354" s="1"/>
  <c r="O5354"/>
  <c r="T5354" s="1"/>
  <c r="N5354"/>
  <c r="S5354" s="1"/>
  <c r="R5352"/>
  <c r="W5352" s="1"/>
  <c r="AB5352" s="1"/>
  <c r="Q5352"/>
  <c r="V5352" s="1"/>
  <c r="AA5352" s="1"/>
  <c r="P5352"/>
  <c r="U5352" s="1"/>
  <c r="Z5352" s="1"/>
  <c r="O5352"/>
  <c r="T5352" s="1"/>
  <c r="Y5352" s="1"/>
  <c r="N5352"/>
  <c r="S5352" s="1"/>
  <c r="X5352" s="1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R5334"/>
  <c r="W5334" s="1"/>
  <c r="AB5334" s="1"/>
  <c r="Q5334"/>
  <c r="V5334" s="1"/>
  <c r="AA5334" s="1"/>
  <c r="P5334"/>
  <c r="U5334" s="1"/>
  <c r="O5334"/>
  <c r="T5334" s="1"/>
  <c r="Y5334" s="1"/>
  <c r="N5334"/>
  <c r="S5334" s="1"/>
  <c r="X5334" s="1"/>
  <c r="R5332"/>
  <c r="W5332" s="1"/>
  <c r="AB5332" s="1"/>
  <c r="Q5332"/>
  <c r="V5332" s="1"/>
  <c r="AA5332" s="1"/>
  <c r="P5332"/>
  <c r="U5332" s="1"/>
  <c r="Z5332" s="1"/>
  <c r="O5332"/>
  <c r="T5332" s="1"/>
  <c r="N5332"/>
  <c r="R5328"/>
  <c r="W5328" s="1"/>
  <c r="AB5328" s="1"/>
  <c r="Q5328"/>
  <c r="V5328" s="1"/>
  <c r="AA5328" s="1"/>
  <c r="P5328"/>
  <c r="U5328" s="1"/>
  <c r="Z5328" s="1"/>
  <c r="O5328"/>
  <c r="T5328" s="1"/>
  <c r="Y5328" s="1"/>
  <c r="N5328"/>
  <c r="S5328" s="1"/>
  <c r="R5326"/>
  <c r="W5326" s="1"/>
  <c r="AB5326" s="1"/>
  <c r="Q5326"/>
  <c r="V5326" s="1"/>
  <c r="AA5326" s="1"/>
  <c r="P5326"/>
  <c r="U5326" s="1"/>
  <c r="Z5326" s="1"/>
  <c r="O5326"/>
  <c r="T5326" s="1"/>
  <c r="Y5326" s="1"/>
  <c r="N5326"/>
  <c r="S5326" s="1"/>
  <c r="X5326" s="1"/>
  <c r="R5324"/>
  <c r="W5324" s="1"/>
  <c r="AB5324" s="1"/>
  <c r="Q5324"/>
  <c r="V5324" s="1"/>
  <c r="AA5324" s="1"/>
  <c r="P5324"/>
  <c r="U5324" s="1"/>
  <c r="Z5324" s="1"/>
  <c r="O5324"/>
  <c r="T5324" s="1"/>
  <c r="Y5324" s="1"/>
  <c r="N5324"/>
  <c r="S5324" s="1"/>
  <c r="X5324" s="1"/>
  <c r="R5322"/>
  <c r="W5322" s="1"/>
  <c r="AB5322" s="1"/>
  <c r="Q5322"/>
  <c r="V5322" s="1"/>
  <c r="AA5322" s="1"/>
  <c r="P5322"/>
  <c r="U5322" s="1"/>
  <c r="Z5322" s="1"/>
  <c r="O5322"/>
  <c r="T5322" s="1"/>
  <c r="Y5322" s="1"/>
  <c r="N5322"/>
  <c r="S5322" s="1"/>
  <c r="X5322" s="1"/>
  <c r="R4997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215" i="10"/>
  <c r="T5215" s="1"/>
  <c r="P5215"/>
  <c r="U5215" s="1"/>
  <c r="Q5215"/>
  <c r="V5215" s="1"/>
  <c r="R5215"/>
  <c r="W5215" s="1"/>
  <c r="N5215"/>
  <c r="S5215" s="1"/>
  <c r="A12" i="14"/>
  <c r="R5116" i="10"/>
  <c r="W5116" s="1"/>
  <c r="AB5116" s="1"/>
  <c r="Q5116"/>
  <c r="V5116" s="1"/>
  <c r="AA5116" s="1"/>
  <c r="P5116"/>
  <c r="U5116" s="1"/>
  <c r="Z5116" s="1"/>
  <c r="O5116"/>
  <c r="N5116"/>
  <c r="R5128"/>
  <c r="W5128" s="1"/>
  <c r="Q5128"/>
  <c r="V5128" s="1"/>
  <c r="P5128"/>
  <c r="U5128" s="1"/>
  <c r="O5128"/>
  <c r="T5128" s="1"/>
  <c r="N5128"/>
  <c r="S5128" s="1"/>
  <c r="R5134"/>
  <c r="W5134" s="1"/>
  <c r="Q5134"/>
  <c r="V5134" s="1"/>
  <c r="P5134"/>
  <c r="U5134" s="1"/>
  <c r="O5134"/>
  <c r="T5134" s="1"/>
  <c r="N5134"/>
  <c r="S5134" s="1"/>
  <c r="N5146"/>
  <c r="S5146" s="1"/>
  <c r="R5146"/>
  <c r="W5146" s="1"/>
  <c r="Q5146"/>
  <c r="P5146"/>
  <c r="O514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351"/>
  <c r="AC5353"/>
  <c r="AC5355"/>
  <c r="AC5357"/>
  <c r="AC5359"/>
  <c r="AC5361"/>
  <c r="AC5377"/>
  <c r="AC5379"/>
  <c r="AC5381"/>
  <c r="AC5383"/>
  <c r="AC5385"/>
  <c r="AC5393"/>
  <c r="AC5395"/>
  <c r="AC5403"/>
  <c r="AC5323"/>
  <c r="AC5325"/>
  <c r="AC5327"/>
  <c r="AC5329"/>
  <c r="AC5331"/>
  <c r="AC5333"/>
  <c r="AC5335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296"/>
  <c r="W5296" s="1"/>
  <c r="Q5296"/>
  <c r="V5296" s="1"/>
  <c r="AA5296" s="1"/>
  <c r="P5296"/>
  <c r="U5296" s="1"/>
  <c r="Z5296" s="1"/>
  <c r="O5296"/>
  <c r="T5296" s="1"/>
  <c r="Y5296" s="1"/>
  <c r="N5296"/>
  <c r="S5296" s="1"/>
  <c r="X5296" s="1"/>
  <c r="R5295"/>
  <c r="W5295" s="1"/>
  <c r="Q5295"/>
  <c r="V5295" s="1"/>
  <c r="AA5295" s="1"/>
  <c r="P5295"/>
  <c r="U5295" s="1"/>
  <c r="Z5295" s="1"/>
  <c r="O5295"/>
  <c r="T5295" s="1"/>
  <c r="Y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Y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N5291"/>
  <c r="S5291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R5289"/>
  <c r="W5289" s="1"/>
  <c r="AB5289" s="1"/>
  <c r="Q5289"/>
  <c r="V5289" s="1"/>
  <c r="AA5289" s="1"/>
  <c r="P5289"/>
  <c r="U5289" s="1"/>
  <c r="Z5289" s="1"/>
  <c r="O5289"/>
  <c r="T5289" s="1"/>
  <c r="Y5289" s="1"/>
  <c r="N5289"/>
  <c r="S5289" s="1"/>
  <c r="X5289" s="1"/>
  <c r="R5288"/>
  <c r="W5288" s="1"/>
  <c r="AB5288" s="1"/>
  <c r="Q5288"/>
  <c r="V5288" s="1"/>
  <c r="AA5288" s="1"/>
  <c r="P5288"/>
  <c r="U5288" s="1"/>
  <c r="Z5288" s="1"/>
  <c r="O5288"/>
  <c r="T5288" s="1"/>
  <c r="Y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N5286"/>
  <c r="S5286" s="1"/>
  <c r="X5286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285"/>
  <c r="W5285" s="1"/>
  <c r="AB5285" s="1"/>
  <c r="Q5285"/>
  <c r="V5285" s="1"/>
  <c r="AA5285" s="1"/>
  <c r="P5285"/>
  <c r="U5285" s="1"/>
  <c r="Z5285" s="1"/>
  <c r="O5285"/>
  <c r="T5285" s="1"/>
  <c r="Y5285" s="1"/>
  <c r="N5285"/>
  <c r="S5285" s="1"/>
  <c r="X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N5281"/>
  <c r="S5281" s="1"/>
  <c r="X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X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X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S5277" s="1"/>
  <c r="X5277" s="1"/>
  <c r="R5276"/>
  <c r="W5276" s="1"/>
  <c r="AB5276" s="1"/>
  <c r="Q5276"/>
  <c r="V5276" s="1"/>
  <c r="AA5276" s="1"/>
  <c r="P5276"/>
  <c r="U5276" s="1"/>
  <c r="Z5276" s="1"/>
  <c r="O5276"/>
  <c r="T5276" s="1"/>
  <c r="N5276"/>
  <c r="S5276" s="1"/>
  <c r="X5276" s="1"/>
  <c r="R5275"/>
  <c r="W5275" s="1"/>
  <c r="AB5275" s="1"/>
  <c r="Q5275"/>
  <c r="V5275" s="1"/>
  <c r="AA5275" s="1"/>
  <c r="P5275"/>
  <c r="U5275" s="1"/>
  <c r="Z5275" s="1"/>
  <c r="O5275"/>
  <c r="T5275" s="1"/>
  <c r="Y5275" s="1"/>
  <c r="N5275"/>
  <c r="S5275" s="1"/>
  <c r="X5275" s="1"/>
  <c r="R5274"/>
  <c r="W5274" s="1"/>
  <c r="AB5274" s="1"/>
  <c r="Q5274"/>
  <c r="V5274" s="1"/>
  <c r="AA5274" s="1"/>
  <c r="P5274"/>
  <c r="U5274" s="1"/>
  <c r="Z5274" s="1"/>
  <c r="O5274"/>
  <c r="T5274" s="1"/>
  <c r="N5274"/>
  <c r="S5274" s="1"/>
  <c r="R5273"/>
  <c r="W5273" s="1"/>
  <c r="AB5273" s="1"/>
  <c r="Q5273"/>
  <c r="V5273" s="1"/>
  <c r="AA5273" s="1"/>
  <c r="P5273"/>
  <c r="U5273" s="1"/>
  <c r="Z5273" s="1"/>
  <c r="O5273"/>
  <c r="T5273" s="1"/>
  <c r="N5273"/>
  <c r="S5273" s="1"/>
  <c r="X5273" s="1"/>
  <c r="R5272"/>
  <c r="W5272" s="1"/>
  <c r="AB5272" s="1"/>
  <c r="Q5272"/>
  <c r="V5272" s="1"/>
  <c r="AA5272" s="1"/>
  <c r="P5272"/>
  <c r="U5272" s="1"/>
  <c r="Z5272" s="1"/>
  <c r="O5272"/>
  <c r="T5272" s="1"/>
  <c r="Y5272" s="1"/>
  <c r="N5272"/>
  <c r="S5272" s="1"/>
  <c r="X5272" s="1"/>
  <c r="R5271"/>
  <c r="W5271" s="1"/>
  <c r="AB5271" s="1"/>
  <c r="Q5271"/>
  <c r="V5271" s="1"/>
  <c r="AA5271" s="1"/>
  <c r="P5271"/>
  <c r="U5271" s="1"/>
  <c r="Z5271" s="1"/>
  <c r="O5271"/>
  <c r="T5271" s="1"/>
  <c r="Y5271" s="1"/>
  <c r="N5271"/>
  <c r="S5271" s="1"/>
  <c r="X5271" s="1"/>
  <c r="R5270"/>
  <c r="W5270" s="1"/>
  <c r="AB5270" s="1"/>
  <c r="Q5270"/>
  <c r="V5270" s="1"/>
  <c r="AA5270" s="1"/>
  <c r="P5270"/>
  <c r="U5270" s="1"/>
  <c r="Z5270" s="1"/>
  <c r="O5270"/>
  <c r="T5270" s="1"/>
  <c r="N5270"/>
  <c r="S5270" s="1"/>
  <c r="R5269"/>
  <c r="W5269" s="1"/>
  <c r="AB5269" s="1"/>
  <c r="Q5269"/>
  <c r="V5269" s="1"/>
  <c r="AA5269" s="1"/>
  <c r="P5269"/>
  <c r="U5269" s="1"/>
  <c r="Z5269" s="1"/>
  <c r="O5269"/>
  <c r="T5269" s="1"/>
  <c r="Y5269" s="1"/>
  <c r="N5269"/>
  <c r="S5269" s="1"/>
  <c r="X5269" s="1"/>
  <c r="R5268"/>
  <c r="W5268" s="1"/>
  <c r="AB5268" s="1"/>
  <c r="Q5268"/>
  <c r="V5268" s="1"/>
  <c r="AA5268" s="1"/>
  <c r="P5268"/>
  <c r="U5268" s="1"/>
  <c r="Z5268" s="1"/>
  <c r="O5268"/>
  <c r="T5268" s="1"/>
  <c r="Y5268" s="1"/>
  <c r="N5268"/>
  <c r="S5268" s="1"/>
  <c r="X5268" s="1"/>
  <c r="R5267"/>
  <c r="W5267" s="1"/>
  <c r="AB5267" s="1"/>
  <c r="Q5267"/>
  <c r="V5267" s="1"/>
  <c r="AA5267" s="1"/>
  <c r="P5267"/>
  <c r="U5267" s="1"/>
  <c r="Z5267" s="1"/>
  <c r="O5267"/>
  <c r="T5267" s="1"/>
  <c r="Y5267" s="1"/>
  <c r="N5267"/>
  <c r="S5267" s="1"/>
  <c r="X5267" s="1"/>
  <c r="R5266"/>
  <c r="W5266" s="1"/>
  <c r="AB5266" s="1"/>
  <c r="Q5266"/>
  <c r="V5266" s="1"/>
  <c r="AA5266" s="1"/>
  <c r="P5266"/>
  <c r="U5266" s="1"/>
  <c r="Z5266" s="1"/>
  <c r="O5266"/>
  <c r="T5266" s="1"/>
  <c r="Y5266" s="1"/>
  <c r="N5266"/>
  <c r="S5266" s="1"/>
  <c r="R5265"/>
  <c r="W5265" s="1"/>
  <c r="AB5265" s="1"/>
  <c r="Q5265"/>
  <c r="V5265" s="1"/>
  <c r="AA5265" s="1"/>
  <c r="P5265"/>
  <c r="U5265" s="1"/>
  <c r="Z5265" s="1"/>
  <c r="O5265"/>
  <c r="T5265" s="1"/>
  <c r="N5265"/>
  <c r="S5265" s="1"/>
  <c r="R5264"/>
  <c r="W5264" s="1"/>
  <c r="AB5264" s="1"/>
  <c r="Q5264"/>
  <c r="V5264" s="1"/>
  <c r="AA5264" s="1"/>
  <c r="P5264"/>
  <c r="U5264" s="1"/>
  <c r="Z5264" s="1"/>
  <c r="O5264"/>
  <c r="T5264" s="1"/>
  <c r="N5264"/>
  <c r="S5264" s="1"/>
  <c r="R5263"/>
  <c r="W5263" s="1"/>
  <c r="AB5263" s="1"/>
  <c r="Q5263"/>
  <c r="V5263" s="1"/>
  <c r="AA5263" s="1"/>
  <c r="P5263"/>
  <c r="U5263" s="1"/>
  <c r="Z5263" s="1"/>
  <c r="O5263"/>
  <c r="T5263" s="1"/>
  <c r="Y5263" s="1"/>
  <c r="N5263"/>
  <c r="S5263" s="1"/>
  <c r="X5263" s="1"/>
  <c r="R5262"/>
  <c r="W5262" s="1"/>
  <c r="AB5262" s="1"/>
  <c r="Q5262"/>
  <c r="V5262" s="1"/>
  <c r="AA5262" s="1"/>
  <c r="P5262"/>
  <c r="U5262" s="1"/>
  <c r="Z5262" s="1"/>
  <c r="O5262"/>
  <c r="T5262" s="1"/>
  <c r="Y5262" s="1"/>
  <c r="N5262"/>
  <c r="N5218"/>
  <c r="S5218" s="1"/>
  <c r="O5218"/>
  <c r="T5218" s="1"/>
  <c r="P5218"/>
  <c r="U5218" s="1"/>
  <c r="Q5218"/>
  <c r="V5218" s="1"/>
  <c r="R5218"/>
  <c r="W5218" s="1"/>
  <c r="N5219"/>
  <c r="S5219" s="1"/>
  <c r="O5219"/>
  <c r="T5219" s="1"/>
  <c r="P5219"/>
  <c r="U5219" s="1"/>
  <c r="Q5219"/>
  <c r="V5219" s="1"/>
  <c r="R5219"/>
  <c r="W5219" s="1"/>
  <c r="N5220"/>
  <c r="S5220" s="1"/>
  <c r="O5220"/>
  <c r="T5220" s="1"/>
  <c r="P5220"/>
  <c r="U5220" s="1"/>
  <c r="Q5220"/>
  <c r="V5220" s="1"/>
  <c r="R5220"/>
  <c r="W5220" s="1"/>
  <c r="N5221"/>
  <c r="S5221" s="1"/>
  <c r="O5221"/>
  <c r="T5221" s="1"/>
  <c r="P5221"/>
  <c r="U5221" s="1"/>
  <c r="Q5221"/>
  <c r="V5221" s="1"/>
  <c r="R5221"/>
  <c r="W5221" s="1"/>
  <c r="N5222"/>
  <c r="S5222" s="1"/>
  <c r="O5222"/>
  <c r="T5222" s="1"/>
  <c r="P5222"/>
  <c r="U5222" s="1"/>
  <c r="Q5222"/>
  <c r="V5222" s="1"/>
  <c r="R5222"/>
  <c r="W5222" s="1"/>
  <c r="N5223"/>
  <c r="S5223" s="1"/>
  <c r="O5223"/>
  <c r="T5223" s="1"/>
  <c r="P5223"/>
  <c r="U5223" s="1"/>
  <c r="Q5223"/>
  <c r="V5223" s="1"/>
  <c r="R5223"/>
  <c r="W5223" s="1"/>
  <c r="N5224"/>
  <c r="S5224" s="1"/>
  <c r="O5224"/>
  <c r="T5224" s="1"/>
  <c r="P5224"/>
  <c r="U5224" s="1"/>
  <c r="Q5224"/>
  <c r="V5224" s="1"/>
  <c r="R5224"/>
  <c r="W5224" s="1"/>
  <c r="N5225"/>
  <c r="S5225" s="1"/>
  <c r="O5225"/>
  <c r="T5225" s="1"/>
  <c r="P5225"/>
  <c r="U5225" s="1"/>
  <c r="Q5225"/>
  <c r="V5225" s="1"/>
  <c r="R5225"/>
  <c r="W5225" s="1"/>
  <c r="N5226"/>
  <c r="S5226" s="1"/>
  <c r="O5226"/>
  <c r="T5226" s="1"/>
  <c r="P5226"/>
  <c r="U5226" s="1"/>
  <c r="Q5226"/>
  <c r="V5226" s="1"/>
  <c r="R5226"/>
  <c r="W5226" s="1"/>
  <c r="N5227"/>
  <c r="S5227" s="1"/>
  <c r="O5227"/>
  <c r="T5227" s="1"/>
  <c r="P5227"/>
  <c r="U5227" s="1"/>
  <c r="Q5227"/>
  <c r="V5227" s="1"/>
  <c r="R5227"/>
  <c r="W5227" s="1"/>
  <c r="N5228"/>
  <c r="S5228" s="1"/>
  <c r="O5228"/>
  <c r="T5228" s="1"/>
  <c r="P5228"/>
  <c r="U5228" s="1"/>
  <c r="Q5228"/>
  <c r="V5228" s="1"/>
  <c r="R5228"/>
  <c r="W5228" s="1"/>
  <c r="N5229"/>
  <c r="S5229" s="1"/>
  <c r="O5229"/>
  <c r="T5229" s="1"/>
  <c r="P5229"/>
  <c r="U5229" s="1"/>
  <c r="Q5229"/>
  <c r="V5229" s="1"/>
  <c r="R5229"/>
  <c r="W5229" s="1"/>
  <c r="N5230"/>
  <c r="S5230" s="1"/>
  <c r="O5230"/>
  <c r="T5230" s="1"/>
  <c r="P5230"/>
  <c r="U5230" s="1"/>
  <c r="Q5230"/>
  <c r="V5230" s="1"/>
  <c r="R5230"/>
  <c r="W5230" s="1"/>
  <c r="N5231"/>
  <c r="S5231" s="1"/>
  <c r="O5231"/>
  <c r="T5231" s="1"/>
  <c r="P5231"/>
  <c r="U5231" s="1"/>
  <c r="Q5231"/>
  <c r="V5231" s="1"/>
  <c r="R5231"/>
  <c r="W5231" s="1"/>
  <c r="N5232"/>
  <c r="S5232" s="1"/>
  <c r="O5232"/>
  <c r="T5232" s="1"/>
  <c r="P5232"/>
  <c r="U5232" s="1"/>
  <c r="Q5232"/>
  <c r="V5232" s="1"/>
  <c r="R5232"/>
  <c r="W5232" s="1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R5217"/>
  <c r="W5217" s="1"/>
  <c r="Q5217"/>
  <c r="V5217" s="1"/>
  <c r="AA5217" s="1"/>
  <c r="P5217"/>
  <c r="U5217" s="1"/>
  <c r="O5217"/>
  <c r="T5217" s="1"/>
  <c r="Y5217" s="1"/>
  <c r="N521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X5208" s="1"/>
  <c r="R5202"/>
  <c r="W5202" s="1"/>
  <c r="AB5202" s="1"/>
  <c r="Q5202"/>
  <c r="V5202" s="1"/>
  <c r="AA5202" s="1"/>
  <c r="P5202"/>
  <c r="O5202"/>
  <c r="T5202" s="1"/>
  <c r="Y5202" s="1"/>
  <c r="N5202"/>
  <c r="S5202" s="1"/>
  <c r="X5202" s="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X5190" s="1"/>
  <c r="R5184"/>
  <c r="W5184" s="1"/>
  <c r="AB5184" s="1"/>
  <c r="Q5184"/>
  <c r="V5184" s="1"/>
  <c r="AA5184" s="1"/>
  <c r="P5184"/>
  <c r="O5184"/>
  <c r="T5184" s="1"/>
  <c r="Y5184" s="1"/>
  <c r="N5184"/>
  <c r="S5184" s="1"/>
  <c r="X5184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72"/>
  <c r="W5172" s="1"/>
  <c r="AB5172" s="1"/>
  <c r="Q5172"/>
  <c r="V5172" s="1"/>
  <c r="AA5172" s="1"/>
  <c r="P5172"/>
  <c r="U5172" s="1"/>
  <c r="Z5172" s="1"/>
  <c r="O5172"/>
  <c r="N5172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X5165" s="1"/>
  <c r="R5159"/>
  <c r="W5159" s="1"/>
  <c r="AB5159" s="1"/>
  <c r="Q5159"/>
  <c r="V5159" s="1"/>
  <c r="AA5159" s="1"/>
  <c r="P5159"/>
  <c r="U5159" s="1"/>
  <c r="Z5159" s="1"/>
  <c r="O5159"/>
  <c r="N5159"/>
  <c r="R5153"/>
  <c r="W5153" s="1"/>
  <c r="AB5153" s="1"/>
  <c r="Q5153"/>
  <c r="V5153" s="1"/>
  <c r="AA5153" s="1"/>
  <c r="P5153"/>
  <c r="U5153" s="1"/>
  <c r="Z5153" s="1"/>
  <c r="O5153"/>
  <c r="N5153"/>
  <c r="S5153" s="1"/>
  <c r="X515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098"/>
  <c r="W5098" s="1"/>
  <c r="AB5098" s="1"/>
  <c r="Q5098"/>
  <c r="V5098" s="1"/>
  <c r="AA5098" s="1"/>
  <c r="P5098"/>
  <c r="U5098" s="1"/>
  <c r="Z5098" s="1"/>
  <c r="O5098"/>
  <c r="N5098"/>
  <c r="S5098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90" l="1"/>
  <c r="X5091"/>
  <c r="AC5091" s="1"/>
  <c r="X5096"/>
  <c r="S5090"/>
  <c r="S5091"/>
  <c r="S5092"/>
  <c r="X5092" s="1"/>
  <c r="AC5092" s="1"/>
  <c r="S5096"/>
  <c r="Z5090"/>
  <c r="Y5090"/>
  <c r="AC5093"/>
  <c r="AC5094"/>
  <c r="AC5095"/>
  <c r="AC5096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AC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Z5049"/>
  <c r="AB5056"/>
  <c r="Y5058"/>
  <c r="AB5033"/>
  <c r="Z5042"/>
  <c r="AA5056"/>
  <c r="Y5043"/>
  <c r="S5048"/>
  <c r="X5048" s="1"/>
  <c r="T5051"/>
  <c r="Y5051" s="1"/>
  <c r="V5052"/>
  <c r="AA5052" s="1"/>
  <c r="AC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AC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7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AC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196"/>
  <c r="AC5196" s="1"/>
  <c r="AC5140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400"/>
  <c r="X5400" s="1"/>
  <c r="AB5398"/>
  <c r="AA5398"/>
  <c r="Z5400"/>
  <c r="Y5402"/>
  <c r="AC5402" s="1"/>
  <c r="Y5400"/>
  <c r="AA5400"/>
  <c r="U5398"/>
  <c r="Z5398" s="1"/>
  <c r="T5398"/>
  <c r="Y5398" s="1"/>
  <c r="S5398"/>
  <c r="X5398" s="1"/>
  <c r="Y5389"/>
  <c r="AC5389" s="1"/>
  <c r="Y5371"/>
  <c r="S5371"/>
  <c r="X5371" s="1"/>
  <c r="AB5371"/>
  <c r="T5317"/>
  <c r="Y5317" s="1"/>
  <c r="S5319"/>
  <c r="X5319" s="1"/>
  <c r="S5317"/>
  <c r="X5317" s="1"/>
  <c r="Z5319"/>
  <c r="U5305"/>
  <c r="Z5305" s="1"/>
  <c r="T5307"/>
  <c r="Y5307" s="1"/>
  <c r="U5303"/>
  <c r="Z5303" s="1"/>
  <c r="AC5303" s="1"/>
  <c r="T5305"/>
  <c r="Y5305" s="1"/>
  <c r="S5307"/>
  <c r="X5307" s="1"/>
  <c r="U5301"/>
  <c r="Z5301" s="1"/>
  <c r="AC5301" s="1"/>
  <c r="S5305"/>
  <c r="X5305" s="1"/>
  <c r="AA5309"/>
  <c r="X5315"/>
  <c r="AC5315" s="1"/>
  <c r="U5309"/>
  <c r="Z5309" s="1"/>
  <c r="T5311"/>
  <c r="Y5311" s="1"/>
  <c r="S5313"/>
  <c r="X5313" s="1"/>
  <c r="AC5313" s="1"/>
  <c r="T5309"/>
  <c r="Y5309" s="1"/>
  <c r="S5311"/>
  <c r="X5311" s="1"/>
  <c r="X5409"/>
  <c r="AC5409" s="1"/>
  <c r="S5407"/>
  <c r="X5407" s="1"/>
  <c r="AC5407" s="1"/>
  <c r="X5391"/>
  <c r="AC5391" s="1"/>
  <c r="Z5375"/>
  <c r="AC5375" s="1"/>
  <c r="Z5373"/>
  <c r="Y5373"/>
  <c r="X5373"/>
  <c r="Z5345"/>
  <c r="Y5347"/>
  <c r="X5349"/>
  <c r="AC5349" s="1"/>
  <c r="T5345"/>
  <c r="Y5345" s="1"/>
  <c r="S5347"/>
  <c r="X5347" s="1"/>
  <c r="S5345"/>
  <c r="X5345" s="1"/>
  <c r="Y5343"/>
  <c r="AB5343"/>
  <c r="Z5339"/>
  <c r="Y5339"/>
  <c r="Y5341"/>
  <c r="AB5341"/>
  <c r="AA5341"/>
  <c r="S5339"/>
  <c r="X5339" s="1"/>
  <c r="AB5339"/>
  <c r="AA5339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298"/>
  <c r="Y5298" s="1"/>
  <c r="AC5298" s="1"/>
  <c r="X5297"/>
  <c r="AC5297" s="1"/>
  <c r="X5261"/>
  <c r="AC5261" s="1"/>
  <c r="Y5260"/>
  <c r="AC5260" s="1"/>
  <c r="X5368"/>
  <c r="Z5366"/>
  <c r="Y5366"/>
  <c r="AA5368"/>
  <c r="S5366"/>
  <c r="X5366" s="1"/>
  <c r="AB5366"/>
  <c r="AA5366"/>
  <c r="AB5364"/>
  <c r="T5364"/>
  <c r="Y5364" s="1"/>
  <c r="AA5364"/>
  <c r="N50" i="17"/>
  <c r="N51" s="1"/>
  <c r="N52" s="1"/>
  <c r="N53" s="1"/>
  <c r="X5386" i="10"/>
  <c r="AC5386" s="1"/>
  <c r="X5404"/>
  <c r="AC5404" s="1"/>
  <c r="X5394"/>
  <c r="AC5394" s="1"/>
  <c r="X5396"/>
  <c r="AC5396" s="1"/>
  <c r="Z5384"/>
  <c r="X5382"/>
  <c r="AC5382" s="1"/>
  <c r="X5358"/>
  <c r="AC5358" s="1"/>
  <c r="Z5356"/>
  <c r="AC5356" s="1"/>
  <c r="Y5354"/>
  <c r="X5354"/>
  <c r="Z5334"/>
  <c r="AC5334" s="1"/>
  <c r="Y5332"/>
  <c r="X5328"/>
  <c r="AC5328" s="1"/>
  <c r="AC5330"/>
  <c r="AA5384"/>
  <c r="AC5380"/>
  <c r="AC5378"/>
  <c r="AA5362"/>
  <c r="AC5362" s="1"/>
  <c r="S5360"/>
  <c r="X5360" s="1"/>
  <c r="AC5360" s="1"/>
  <c r="AC5352"/>
  <c r="S5336"/>
  <c r="X5336" s="1"/>
  <c r="AC5336" s="1"/>
  <c r="S5332"/>
  <c r="X5332" s="1"/>
  <c r="AC5326"/>
  <c r="AC5324"/>
  <c r="AC5322"/>
  <c r="AA4969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15"/>
  <c r="AB5215"/>
  <c r="Z5215"/>
  <c r="Y5215"/>
  <c r="X5215"/>
  <c r="T5116"/>
  <c r="Y5116" s="1"/>
  <c r="S5116"/>
  <c r="X5116" s="1"/>
  <c r="V5146"/>
  <c r="AA5146" s="1"/>
  <c r="AB5128"/>
  <c r="AA5128"/>
  <c r="Z5128"/>
  <c r="Y5128"/>
  <c r="AB5134"/>
  <c r="AA5134"/>
  <c r="Z5134"/>
  <c r="Y5134"/>
  <c r="X5134"/>
  <c r="AB5146"/>
  <c r="U5146"/>
  <c r="Z5146" s="1"/>
  <c r="T5146"/>
  <c r="Y5146" s="1"/>
  <c r="X5146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098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291"/>
  <c r="Y5291" s="1"/>
  <c r="AC1164"/>
  <c r="X5291"/>
  <c r="AB5295"/>
  <c r="AB5296"/>
  <c r="AC5296" s="1"/>
  <c r="AC5293"/>
  <c r="AC5294"/>
  <c r="AC5292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290"/>
  <c r="AC5290" s="1"/>
  <c r="S2026"/>
  <c r="X2026" s="1"/>
  <c r="Y2025"/>
  <c r="Y5286"/>
  <c r="AC5286" s="1"/>
  <c r="AC5289"/>
  <c r="AC5288"/>
  <c r="AC5287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84"/>
  <c r="AC5285"/>
  <c r="Y5283"/>
  <c r="AC5283" s="1"/>
  <c r="Y5279"/>
  <c r="AC5279" s="1"/>
  <c r="Y5280"/>
  <c r="AC5280" s="1"/>
  <c r="Y5281"/>
  <c r="AC5281" s="1"/>
  <c r="Y5282"/>
  <c r="AC5282" s="1"/>
  <c r="AC5277"/>
  <c r="AC5278"/>
  <c r="Y5276"/>
  <c r="AC5276" s="1"/>
  <c r="AC5275"/>
  <c r="Y5274"/>
  <c r="X5274"/>
  <c r="Y5273"/>
  <c r="AC5273" s="1"/>
  <c r="AC5271"/>
  <c r="AC5272"/>
  <c r="Y5270"/>
  <c r="X5270"/>
  <c r="AC5268"/>
  <c r="AC5269"/>
  <c r="AC5267"/>
  <c r="X5266"/>
  <c r="AC5266" s="1"/>
  <c r="Y5264"/>
  <c r="Y5265"/>
  <c r="X5264"/>
  <c r="X5265"/>
  <c r="AC5263"/>
  <c r="S5262"/>
  <c r="X5262" s="1"/>
  <c r="AC5262" s="1"/>
  <c r="AA5256"/>
  <c r="AB5254"/>
  <c r="AA5253"/>
  <c r="AB5250"/>
  <c r="AA5249"/>
  <c r="AA5245"/>
  <c r="AB5241"/>
  <c r="AB5237"/>
  <c r="AA5236"/>
  <c r="AB5229"/>
  <c r="AA5228"/>
  <c r="AB5222"/>
  <c r="AA5221"/>
  <c r="AB5256"/>
  <c r="V5254"/>
  <c r="AA5254" s="1"/>
  <c r="AB5253"/>
  <c r="AB5249"/>
  <c r="AA5248"/>
  <c r="AB5245"/>
  <c r="AA5244"/>
  <c r="AA5240"/>
  <c r="AB5236"/>
  <c r="AA5235"/>
  <c r="AB5228"/>
  <c r="AA5227"/>
  <c r="AB5221"/>
  <c r="AA5220"/>
  <c r="AA5255"/>
  <c r="AB5248"/>
  <c r="AB5244"/>
  <c r="AA5243"/>
  <c r="AB5240"/>
  <c r="AA5239"/>
  <c r="AB5235"/>
  <c r="AA5234"/>
  <c r="AB5227"/>
  <c r="AA5226"/>
  <c r="AB5220"/>
  <c r="AA5219"/>
  <c r="AA5250"/>
  <c r="AA5229"/>
  <c r="AB5223"/>
  <c r="AA5259"/>
  <c r="AB5255"/>
  <c r="AA5252"/>
  <c r="AA5247"/>
  <c r="AB5243"/>
  <c r="AA5242"/>
  <c r="AB5239"/>
  <c r="AB5234"/>
  <c r="AA5233"/>
  <c r="AB5226"/>
  <c r="AB5219"/>
  <c r="AA5218"/>
  <c r="AB5259"/>
  <c r="AA5258"/>
  <c r="AB5252"/>
  <c r="AB5247"/>
  <c r="AB5242"/>
  <c r="AA5238"/>
  <c r="AB5233"/>
  <c r="AA5232"/>
  <c r="AA5225"/>
  <c r="AB5218"/>
  <c r="AA5241"/>
  <c r="AA5237"/>
  <c r="AB5230"/>
  <c r="AA5222"/>
  <c r="AB5258"/>
  <c r="AA5257"/>
  <c r="AA5251"/>
  <c r="AA5246"/>
  <c r="AB5238"/>
  <c r="AB5232"/>
  <c r="AA5231"/>
  <c r="AB5225"/>
  <c r="AA5224"/>
  <c r="AB5257"/>
  <c r="AB5251"/>
  <c r="AB5246"/>
  <c r="AB5231"/>
  <c r="AA5230"/>
  <c r="AB5224"/>
  <c r="AA5223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X5232"/>
  <c r="X5231"/>
  <c r="X5230"/>
  <c r="X5229"/>
  <c r="X5228"/>
  <c r="X5227"/>
  <c r="X5226"/>
  <c r="X5225"/>
  <c r="X5224"/>
  <c r="X5223"/>
  <c r="X5222"/>
  <c r="X5221"/>
  <c r="X5220"/>
  <c r="X5219"/>
  <c r="X5218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Y5232"/>
  <c r="Y5231"/>
  <c r="Y5230"/>
  <c r="Y5229"/>
  <c r="Y5228"/>
  <c r="Y5227"/>
  <c r="Y5226"/>
  <c r="Y5225"/>
  <c r="Y5224"/>
  <c r="Y5223"/>
  <c r="Y5222"/>
  <c r="Y5221"/>
  <c r="Y5220"/>
  <c r="Y5219"/>
  <c r="Y5218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Z5231"/>
  <c r="Z5230"/>
  <c r="Z5229"/>
  <c r="Z5228"/>
  <c r="Z5227"/>
  <c r="Z5226"/>
  <c r="Z5225"/>
  <c r="Z5224"/>
  <c r="Z5223"/>
  <c r="Z5222"/>
  <c r="Z5221"/>
  <c r="Z5220"/>
  <c r="Z5219"/>
  <c r="Z5218"/>
  <c r="Z5217"/>
  <c r="AB5217"/>
  <c r="S5217"/>
  <c r="X5217" s="1"/>
  <c r="X5128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84"/>
  <c r="Z5184" s="1"/>
  <c r="AC5184" s="1"/>
  <c r="U5202"/>
  <c r="Z5202" s="1"/>
  <c r="AC5202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098"/>
  <c r="Y5098" s="1"/>
  <c r="T5153"/>
  <c r="Y5153" s="1"/>
  <c r="AC5153" s="1"/>
  <c r="T5159"/>
  <c r="Y5159" s="1"/>
  <c r="T5172"/>
  <c r="Y5172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59"/>
  <c r="X5159" s="1"/>
  <c r="S5172"/>
  <c r="X5172" s="1"/>
  <c r="AC5208"/>
  <c r="AC5190"/>
  <c r="AC5178"/>
  <c r="AC5165"/>
  <c r="AC5122"/>
  <c r="AC5110"/>
  <c r="AC5104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090" l="1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D5055"/>
  <c r="AD5052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D4966" s="1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D4958" s="1"/>
  <c r="AC5013"/>
  <c r="AD5013" s="1"/>
  <c r="AC4961"/>
  <c r="AC4962"/>
  <c r="AD4962" s="1"/>
  <c r="AC4957"/>
  <c r="AD4957" s="1"/>
  <c r="AC4964"/>
  <c r="AD4964" s="1"/>
  <c r="AC4965"/>
  <c r="AD4965" s="1"/>
  <c r="AD4959"/>
  <c r="AD4960"/>
  <c r="AC4956"/>
  <c r="AD4956" s="1"/>
  <c r="AC4953"/>
  <c r="AC4954"/>
  <c r="AD4954" s="1"/>
  <c r="AC4955"/>
  <c r="AD4955" s="1"/>
  <c r="AC4556"/>
  <c r="AC4545"/>
  <c r="AC4963"/>
  <c r="AD4963" s="1"/>
  <c r="AC4549"/>
  <c r="AC4555"/>
  <c r="AC4546"/>
  <c r="AC4547"/>
  <c r="AC4548"/>
  <c r="AC4544"/>
  <c r="AC4543"/>
  <c r="AD4552" s="1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C831"/>
  <c r="AC824"/>
  <c r="AC820"/>
  <c r="AC804"/>
  <c r="AC3543"/>
  <c r="AC3544"/>
  <c r="AC807"/>
  <c r="AC3545"/>
  <c r="AC813"/>
  <c r="AC814"/>
  <c r="AC3547"/>
  <c r="AC815"/>
  <c r="AD815" s="1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D4929" s="1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400"/>
  <c r="AC1266"/>
  <c r="AC1265"/>
  <c r="AC1147"/>
  <c r="AD1147" s="1"/>
  <c r="AC1136"/>
  <c r="AD1136" s="1"/>
  <c r="AC5398"/>
  <c r="AC5371"/>
  <c r="AC5319"/>
  <c r="AC5317"/>
  <c r="AC5307"/>
  <c r="AC5305"/>
  <c r="AC5309"/>
  <c r="AC5311"/>
  <c r="AC5373"/>
  <c r="AC5347"/>
  <c r="AC5345"/>
  <c r="AC2607"/>
  <c r="AC5341"/>
  <c r="AC5343"/>
  <c r="AC5339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368"/>
  <c r="AC5364"/>
  <c r="AC5366"/>
  <c r="AC1407"/>
  <c r="AD1407" s="1"/>
  <c r="AC4997"/>
  <c r="AC4993"/>
  <c r="AC1144"/>
  <c r="AD1144" s="1"/>
  <c r="AC4973"/>
  <c r="AD4973" s="1"/>
  <c r="AD4971"/>
  <c r="AC4970"/>
  <c r="AD4970" s="1"/>
  <c r="AC4969"/>
  <c r="AD4969" s="1"/>
  <c r="AC5354"/>
  <c r="AC5384"/>
  <c r="AC5332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16"/>
  <c r="AC3827"/>
  <c r="AC5215"/>
  <c r="AC5128"/>
  <c r="AC5134"/>
  <c r="AC5146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098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291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295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74"/>
  <c r="AC5270"/>
  <c r="AC5264"/>
  <c r="AC5265"/>
  <c r="AC2009"/>
  <c r="AC5225"/>
  <c r="AC5238"/>
  <c r="AC5224"/>
  <c r="AC5231"/>
  <c r="AC5246"/>
  <c r="AC5251"/>
  <c r="AC5257"/>
  <c r="AC5223"/>
  <c r="AC5230"/>
  <c r="AC5222"/>
  <c r="AC5229"/>
  <c r="AC5237"/>
  <c r="AC5241"/>
  <c r="AC5250"/>
  <c r="AC5254"/>
  <c r="AC5232"/>
  <c r="AC5258"/>
  <c r="AC5221"/>
  <c r="AC5228"/>
  <c r="AC5236"/>
  <c r="AC5245"/>
  <c r="AC5249"/>
  <c r="AC5253"/>
  <c r="AC5256"/>
  <c r="AC5220"/>
  <c r="AC5227"/>
  <c r="AC5235"/>
  <c r="AC5240"/>
  <c r="AC5244"/>
  <c r="AC5248"/>
  <c r="AC5219"/>
  <c r="AC5226"/>
  <c r="AC5234"/>
  <c r="AC5239"/>
  <c r="AC5243"/>
  <c r="AC5255"/>
  <c r="AC5218"/>
  <c r="AC5233"/>
  <c r="AC5242"/>
  <c r="AC5247"/>
  <c r="AC5252"/>
  <c r="AC5259"/>
  <c r="AC2513"/>
  <c r="AC5217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59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72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5090" l="1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<sst xmlns="http://schemas.openxmlformats.org/spreadsheetml/2006/main" count="13924" uniqueCount="1043">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</sst>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68"/>
  <sheetViews>
    <sheetView tabSelected="1" zoomScaleNormal="100" workbookViewId="0">
      <pane ySplit="1" topLeftCell="A5053" activePane="bottomLeft" state="frozen"/>
      <selection pane="bottomLeft" activeCell="F5063" sqref="F506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55</v>
      </c>
      <c r="L3060" s="13">
        <v>55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396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576</v>
      </c>
      <c r="AC3060" s="15">
        <f t="shared" si="979"/>
        <v>715.8</v>
      </c>
      <c r="AD3060" s="48">
        <f>(ROUND(AC3060-AC3051,1)/AC3051)</f>
        <v>0.17344262295081966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100</v>
      </c>
      <c r="E3981" s="12">
        <v>0</v>
      </c>
      <c r="F3981" s="12">
        <v>0</v>
      </c>
      <c r="G3981" s="12">
        <v>0</v>
      </c>
      <c r="H3981" s="12">
        <v>50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150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75</v>
      </c>
      <c r="S3981" s="14">
        <f>(N3981/100)*(I3981*$I$14)+(N3981/100)*(J3981*$J$14)+(N3981/100)*(K3981*$K$14)</f>
        <v>375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127.5</v>
      </c>
      <c r="X3981" s="14">
        <f t="shared" si="1273"/>
        <v>525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202.5</v>
      </c>
      <c r="AC3981" s="15">
        <f t="shared" si="1277"/>
        <v>727.5</v>
      </c>
      <c r="AD3981" s="48">
        <f>(ROUND(AC3981-AC3970,1)/AC3970)</f>
        <v>0.17338709677419356</v>
      </c>
      <c r="AE3981" s="113"/>
      <c r="AF3981" s="60"/>
    </row>
    <row r="3982" spans="1:32">
      <c r="A3982" s="99"/>
      <c r="B3982" s="89"/>
      <c r="C3982" s="21" t="s">
        <v>329</v>
      </c>
      <c r="D3982" s="12">
        <v>100</v>
      </c>
      <c r="E3982" s="12">
        <v>0</v>
      </c>
      <c r="F3982" s="12">
        <v>0</v>
      </c>
      <c r="G3982" s="12">
        <v>0</v>
      </c>
      <c r="H3982" s="12">
        <v>50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150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75</v>
      </c>
      <c r="S3982" s="14">
        <f>(N3982/100)*(I3982*$I$15)+(N3982/100)*(J3982*$J$15)+(N3982/100)*(L3982*$L$15)</f>
        <v>375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127.5</v>
      </c>
      <c r="X3982" s="14">
        <f t="shared" si="1273"/>
        <v>525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202.5</v>
      </c>
      <c r="AC3982" s="15">
        <f t="shared" si="1277"/>
        <v>727.5</v>
      </c>
      <c r="AD3982" s="48">
        <f>(ROUND(AC3982-AC3970,1)/AC3970)</f>
        <v>0.17338709677419356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1033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875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1031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1029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870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877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1025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1016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0" t="s">
        <v>527</v>
      </c>
      <c r="C4936" s="150"/>
      <c r="D4936" s="150"/>
      <c r="E4936" s="150"/>
      <c r="F4936" s="150"/>
      <c r="G4936" s="150"/>
      <c r="H4936" s="150"/>
      <c r="I4936" s="150"/>
      <c r="J4936" s="150"/>
      <c r="K4936" s="150"/>
      <c r="L4936" s="150"/>
      <c r="M4936" s="150"/>
      <c r="N4936" s="150"/>
      <c r="O4936" s="150"/>
      <c r="P4936" s="150"/>
      <c r="Q4936" s="150"/>
      <c r="R4936" s="150"/>
      <c r="S4936" s="150"/>
      <c r="T4936" s="150"/>
      <c r="U4936" s="150"/>
      <c r="V4936" s="150"/>
      <c r="W4936" s="150"/>
      <c r="X4936" s="150"/>
      <c r="Y4936" s="150"/>
      <c r="Z4936" s="150"/>
      <c r="AA4936" s="150"/>
      <c r="AB4936" s="150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1034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800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801</v>
      </c>
      <c r="B4954" s="87">
        <v>30</v>
      </c>
      <c r="C4954" s="21" t="s">
        <v>834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802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803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653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594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829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830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831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832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833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835</v>
      </c>
      <c r="C4967" s="150"/>
      <c r="D4967" s="150"/>
      <c r="E4967" s="150"/>
      <c r="F4967" s="150"/>
      <c r="G4967" s="150"/>
      <c r="H4967" s="150"/>
      <c r="I4967" s="150"/>
      <c r="J4967" s="150"/>
      <c r="K4967" s="150"/>
      <c r="L4967" s="150"/>
      <c r="M4967" s="150"/>
      <c r="N4967" s="150"/>
      <c r="O4967" s="150"/>
      <c r="P4967" s="150"/>
      <c r="Q4967" s="150"/>
      <c r="R4967" s="150"/>
      <c r="S4967" s="150"/>
      <c r="T4967" s="150"/>
      <c r="U4967" s="150"/>
      <c r="V4967" s="150"/>
      <c r="W4967" s="150"/>
      <c r="X4967" s="150"/>
      <c r="Y4967" s="150"/>
      <c r="Z4967" s="150"/>
      <c r="AA4967" s="150"/>
      <c r="AB4967" s="150"/>
      <c r="AC4967" s="110">
        <v>500</v>
      </c>
      <c r="AD4967" s="110"/>
    </row>
    <row r="4968" spans="1:30">
      <c r="A4968" s="106" t="s">
        <v>0</v>
      </c>
      <c r="B4968" s="87" t="s">
        <v>836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800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801</v>
      </c>
      <c r="B4970" s="87">
        <v>0</v>
      </c>
      <c r="C4970" s="21" t="s">
        <v>834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653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594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829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830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831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832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833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837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800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801</v>
      </c>
      <c r="B4985" s="87">
        <v>15</v>
      </c>
      <c r="C4985" s="21" t="s">
        <v>834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802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803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653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594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829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830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831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832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833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1035</v>
      </c>
      <c r="C4998" s="150"/>
      <c r="D4998" s="150"/>
      <c r="E4998" s="150"/>
      <c r="F4998" s="150"/>
      <c r="G4998" s="150"/>
      <c r="H4998" s="150"/>
      <c r="I4998" s="150"/>
      <c r="J4998" s="150"/>
      <c r="K4998" s="150"/>
      <c r="L4998" s="150"/>
      <c r="M4998" s="150"/>
      <c r="N4998" s="150"/>
      <c r="O4998" s="150"/>
      <c r="P4998" s="150"/>
      <c r="Q4998" s="150"/>
      <c r="R4998" s="150"/>
      <c r="S4998" s="150"/>
      <c r="T4998" s="150"/>
      <c r="U4998" s="150"/>
      <c r="V4998" s="150"/>
      <c r="W4998" s="150"/>
      <c r="X4998" s="150"/>
      <c r="Y4998" s="150"/>
      <c r="Z4998" s="150"/>
      <c r="AA4998" s="150"/>
      <c r="AB4998" s="150"/>
      <c r="AC4998" s="110">
        <v>800</v>
      </c>
      <c r="AD4998" s="110"/>
    </row>
    <row r="4999" spans="1:30">
      <c r="A4999" s="106" t="s">
        <v>0</v>
      </c>
      <c r="B4999" s="87" t="s">
        <v>1036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800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801</v>
      </c>
      <c r="B5001" s="87">
        <v>0</v>
      </c>
      <c r="C5001" s="21" t="s">
        <v>834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802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803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653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594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829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830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831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832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833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1037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800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801</v>
      </c>
      <c r="B5016" s="87">
        <v>0</v>
      </c>
      <c r="C5016" s="21" t="s">
        <v>834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802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803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653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594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829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600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900</v>
      </c>
      <c r="AA5021" s="14">
        <f t="shared" si="1588"/>
        <v>0</v>
      </c>
      <c r="AB5021" s="14">
        <f t="shared" si="1590"/>
        <v>0</v>
      </c>
      <c r="AC5021" s="15">
        <f t="shared" si="1589"/>
        <v>971.5</v>
      </c>
      <c r="AD5021" s="48">
        <f>(ROUND(AC5021-AC5014,1)/AC5014)</f>
        <v>0.18475609756097561</v>
      </c>
    </row>
    <row r="5022" spans="1:30">
      <c r="A5022" s="99" t="s">
        <v>830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831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832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833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1038</v>
      </c>
      <c r="C5029" s="50" t="s">
        <v>243</v>
      </c>
      <c r="D5029" s="11">
        <v>98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196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313.60000000000002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509.6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509.6</v>
      </c>
      <c r="AD5029" s="117">
        <v>0</v>
      </c>
    </row>
    <row r="5030" spans="1:30">
      <c r="A5030" s="99" t="s">
        <v>800</v>
      </c>
      <c r="B5030" s="87">
        <v>10</v>
      </c>
      <c r="C5030" s="21" t="s">
        <v>324</v>
      </c>
      <c r="D5030" s="12">
        <v>98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156.80000000000001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431.20000000000005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588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588</v>
      </c>
      <c r="AD5030" s="48">
        <f>(ROUND(AC5030-AC5029,1)/AC5029)</f>
        <v>0.15384615384615385</v>
      </c>
    </row>
    <row r="5031" spans="1:30">
      <c r="A5031" s="99" t="s">
        <v>801</v>
      </c>
      <c r="B5031" s="87">
        <v>16</v>
      </c>
      <c r="C5031" s="21" t="s">
        <v>834</v>
      </c>
      <c r="D5031" s="12">
        <v>98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196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282.24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478.24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478.2</v>
      </c>
      <c r="AD5031" s="48">
        <f>(ROUND(AC5031-AC5029,1)/AC5029)</f>
        <v>-6.1616954474097325E-2</v>
      </c>
    </row>
    <row r="5032" spans="1:30">
      <c r="A5032" s="99" t="s">
        <v>802</v>
      </c>
      <c r="B5032" s="87">
        <v>0</v>
      </c>
      <c r="C5032" s="21" t="s">
        <v>337</v>
      </c>
      <c r="D5032" s="12">
        <v>98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196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282.24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478.24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478.2</v>
      </c>
      <c r="AD5032" s="48">
        <f>(ROUND(AC5032-AC5029,1)/AC5029)</f>
        <v>-6.1616954474097325E-2</v>
      </c>
    </row>
    <row r="5033" spans="1:30">
      <c r="A5033" s="99" t="s">
        <v>803</v>
      </c>
      <c r="B5033" s="87">
        <v>0</v>
      </c>
      <c r="C5033" s="21" t="s">
        <v>338</v>
      </c>
      <c r="D5033" s="12">
        <v>98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196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282.24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478.24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478.2</v>
      </c>
      <c r="AD5033" s="48">
        <f>(ROUND(AC5033-AC5029,1)/AC5029)</f>
        <v>-6.1616954474097325E-2</v>
      </c>
    </row>
    <row r="5034" spans="1:30">
      <c r="A5034" s="99" t="s">
        <v>653</v>
      </c>
      <c r="B5034" s="87"/>
      <c r="C5034" s="21" t="s">
        <v>339</v>
      </c>
      <c r="D5034" s="12">
        <v>98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196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282.24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478.24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478.2</v>
      </c>
      <c r="AD5034" s="48">
        <f>(ROUND(AC5034-AC5029,1)/AC5029)</f>
        <v>-6.1616954474097325E-2</v>
      </c>
    </row>
    <row r="5035" spans="1:30">
      <c r="A5035" s="99" t="s">
        <v>594</v>
      </c>
      <c r="B5035" s="87"/>
      <c r="C5035" s="21" t="s">
        <v>1</v>
      </c>
      <c r="D5035" s="12">
        <v>49</v>
      </c>
      <c r="E5035" s="12">
        <v>98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63.7</v>
      </c>
      <c r="O5035" s="14">
        <f>E5035*$E$9</f>
        <v>147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101.92</v>
      </c>
      <c r="T5035" s="14">
        <f>(O5035/100)*(K5035*$K$9)</f>
        <v>294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165.62</v>
      </c>
      <c r="Y5035" s="14">
        <f t="shared" si="1592"/>
        <v>441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606.6</v>
      </c>
      <c r="AD5035" s="48">
        <f>(ROUND(AC5035-AC5029,1)/AC5029)</f>
        <v>0.19034536891679749</v>
      </c>
    </row>
    <row r="5036" spans="1:30">
      <c r="A5036" s="99" t="s">
        <v>829</v>
      </c>
      <c r="B5036" s="87"/>
      <c r="C5036" s="21" t="s">
        <v>2</v>
      </c>
      <c r="D5036" s="12">
        <v>49</v>
      </c>
      <c r="E5036" s="12">
        <v>0</v>
      </c>
      <c r="F5036" s="12">
        <v>98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63.7</v>
      </c>
      <c r="O5036" s="14">
        <f>E5036*$E$10</f>
        <v>0</v>
      </c>
      <c r="P5036" s="14">
        <f>F5036*$F$10</f>
        <v>147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101.92</v>
      </c>
      <c r="T5036" s="14">
        <f>(O5036/100)*(K5036*$J$10)</f>
        <v>0</v>
      </c>
      <c r="U5036" s="14">
        <f>(P5036/100)*(K5036*$K$10)+(P5036/100)*(L5036*$L$10)</f>
        <v>294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165.62</v>
      </c>
      <c r="Y5036" s="14">
        <f t="shared" si="1592"/>
        <v>0</v>
      </c>
      <c r="Z5036" s="14">
        <f t="shared" si="1593"/>
        <v>441</v>
      </c>
      <c r="AA5036" s="14">
        <f t="shared" si="1594"/>
        <v>0</v>
      </c>
      <c r="AB5036" s="14">
        <f t="shared" si="1596"/>
        <v>0</v>
      </c>
      <c r="AC5036" s="15">
        <f t="shared" si="1595"/>
        <v>606.6</v>
      </c>
      <c r="AD5036" s="48">
        <f>(ROUND(AC5036-AC5029,1)/AC5029)</f>
        <v>0.19034536891679749</v>
      </c>
    </row>
    <row r="5037" spans="1:30">
      <c r="A5037" s="99" t="s">
        <v>830</v>
      </c>
      <c r="B5037" s="87"/>
      <c r="C5037" s="21" t="s">
        <v>3</v>
      </c>
      <c r="D5037" s="12">
        <v>49</v>
      </c>
      <c r="E5037" s="12">
        <v>0</v>
      </c>
      <c r="F5037" s="12">
        <v>0</v>
      </c>
      <c r="G5037" s="12">
        <v>98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63.7</v>
      </c>
      <c r="O5037" s="14">
        <f>E5037*$E$11</f>
        <v>0</v>
      </c>
      <c r="P5037" s="14">
        <f>F5037*$F$11</f>
        <v>0</v>
      </c>
      <c r="Q5037" s="14">
        <f>G5037*$G$11</f>
        <v>147</v>
      </c>
      <c r="R5037" s="14">
        <f>H5037*$H$11</f>
        <v>0</v>
      </c>
      <c r="S5037" s="14">
        <f>(N5037/100)*(I5037*$I$11)+(N5037/100)*(J5037*$J$11)</f>
        <v>101.92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294</v>
      </c>
      <c r="W5037" s="14">
        <f>(R5037/100)*(K5037*$K$11)+(R5037/100)*(L5037*$L$11)</f>
        <v>0</v>
      </c>
      <c r="X5037" s="14">
        <f t="shared" si="1591"/>
        <v>165.62</v>
      </c>
      <c r="Y5037" s="14">
        <f t="shared" si="1592"/>
        <v>0</v>
      </c>
      <c r="Z5037" s="14">
        <f t="shared" si="1593"/>
        <v>0</v>
      </c>
      <c r="AA5037" s="14">
        <f t="shared" si="1594"/>
        <v>441</v>
      </c>
      <c r="AB5037" s="14">
        <f t="shared" si="1596"/>
        <v>0</v>
      </c>
      <c r="AC5037" s="15">
        <f t="shared" si="1595"/>
        <v>606.6</v>
      </c>
      <c r="AD5037" s="48">
        <f>(ROUND(AC5037-AC5029,1)/AC5029)</f>
        <v>0.19034536891679749</v>
      </c>
    </row>
    <row r="5038" spans="1:30">
      <c r="A5038" s="99" t="s">
        <v>831</v>
      </c>
      <c r="B5038" s="87"/>
      <c r="C5038" s="21" t="s">
        <v>4</v>
      </c>
      <c r="D5038" s="12">
        <v>49</v>
      </c>
      <c r="E5038" s="12">
        <v>0</v>
      </c>
      <c r="F5038" s="12">
        <v>0</v>
      </c>
      <c r="G5038" s="12">
        <v>0</v>
      </c>
      <c r="H5038" s="12">
        <v>98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63.7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147</v>
      </c>
      <c r="S5038" s="14">
        <f>(N5038/100)*(I5038*$I$12)+(N5038/100)*(J5038*$J$12)</f>
        <v>101.92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294</v>
      </c>
      <c r="X5038" s="14">
        <f t="shared" si="1591"/>
        <v>165.62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441</v>
      </c>
      <c r="AC5038" s="15">
        <f t="shared" si="1595"/>
        <v>606.6</v>
      </c>
      <c r="AD5038" s="48">
        <f>(ROUND(AC5038-AC5029,1)/AC5029)</f>
        <v>0.19034536891679749</v>
      </c>
    </row>
    <row r="5039" spans="1:30">
      <c r="A5039" s="99" t="s">
        <v>832</v>
      </c>
      <c r="B5039" s="87"/>
      <c r="C5039" s="21" t="s">
        <v>327</v>
      </c>
      <c r="D5039" s="12">
        <v>98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147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455.7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602.70000000000005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602.70000000000005</v>
      </c>
      <c r="AD5039" s="48">
        <f>(ROUND(AC5039-AC5029,1)/AC5029)</f>
        <v>0.18269230769230768</v>
      </c>
    </row>
    <row r="5040" spans="1:30">
      <c r="A5040" s="99" t="s">
        <v>833</v>
      </c>
      <c r="B5040" s="87"/>
      <c r="C5040" s="21" t="s">
        <v>328</v>
      </c>
      <c r="D5040" s="12">
        <v>98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147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455.7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602.70000000000005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602.70000000000005</v>
      </c>
      <c r="AD5040" s="48">
        <f>(ROUND(AC5040-AC5029,1)/AC5029)</f>
        <v>0.18269230769230768</v>
      </c>
    </row>
    <row r="5041" spans="1:30">
      <c r="A5041" s="99"/>
      <c r="B5041" s="87"/>
      <c r="C5041" s="21" t="s">
        <v>329</v>
      </c>
      <c r="D5041" s="12">
        <v>98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147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455.7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602.70000000000005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602.70000000000005</v>
      </c>
      <c r="AD5041" s="48">
        <f>(ROUND(AC5041-AC5029,1)/AC5029)</f>
        <v>0.18269230769230768</v>
      </c>
    </row>
    <row r="5042" spans="1:30">
      <c r="A5042" s="99"/>
      <c r="B5042" s="87"/>
      <c r="C5042" s="21" t="s">
        <v>325</v>
      </c>
      <c r="D5042" s="12">
        <v>98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156.80000000000001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470.40000000000003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627.20000000000005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627.20000000000005</v>
      </c>
      <c r="AD5042" s="48">
        <f>(ROUND(AC5042-AC5029,1)/AC5029)</f>
        <v>0.23076923076923075</v>
      </c>
    </row>
    <row r="5043" spans="1:30">
      <c r="A5043" s="99"/>
      <c r="B5043" s="87"/>
      <c r="C5043" s="21" t="s">
        <v>326</v>
      </c>
      <c r="D5043" s="12">
        <v>98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156.80000000000001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395.92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552.72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552.70000000000005</v>
      </c>
      <c r="AD5043" s="48">
        <f>(ROUND(AC5043-AC5029,1)/AC5029)</f>
        <v>8.4576138147566718E-2</v>
      </c>
    </row>
    <row r="5044" spans="1:30">
      <c r="A5044" s="106" t="s">
        <v>0</v>
      </c>
      <c r="B5044" s="116" t="s">
        <v>1039</v>
      </c>
      <c r="C5044" s="50" t="s">
        <v>243</v>
      </c>
      <c r="D5044" s="11">
        <v>100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200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320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520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520</v>
      </c>
      <c r="AD5044" s="117">
        <v>0</v>
      </c>
    </row>
    <row r="5045" spans="1:30">
      <c r="A5045" s="99" t="s">
        <v>800</v>
      </c>
      <c r="B5045" s="87">
        <v>20</v>
      </c>
      <c r="C5045" s="21" t="s">
        <v>324</v>
      </c>
      <c r="D5045" s="12">
        <v>100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160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440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600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600</v>
      </c>
      <c r="AD5045" s="48">
        <f>(ROUND(AC5045-AC5044,1)/AC5044)</f>
        <v>0.15384615384615385</v>
      </c>
    </row>
    <row r="5046" spans="1:30">
      <c r="A5046" s="99" t="s">
        <v>801</v>
      </c>
      <c r="B5046" s="87">
        <v>16</v>
      </c>
      <c r="C5046" s="21" t="s">
        <v>834</v>
      </c>
      <c r="D5046" s="12">
        <v>100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200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288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488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488</v>
      </c>
      <c r="AD5046" s="48">
        <f>(ROUND(AC5046-AC5044,1)/AC5044)</f>
        <v>-6.1538461538461542E-2</v>
      </c>
    </row>
    <row r="5047" spans="1:30">
      <c r="A5047" s="99" t="s">
        <v>802</v>
      </c>
      <c r="B5047" s="87">
        <v>0</v>
      </c>
      <c r="C5047" s="21" t="s">
        <v>337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200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288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488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488</v>
      </c>
      <c r="AD5047" s="48">
        <f>(ROUND(AC5047-AC5044,1)/AC5044)</f>
        <v>-6.1538461538461542E-2</v>
      </c>
    </row>
    <row r="5048" spans="1:30">
      <c r="A5048" s="99" t="s">
        <v>803</v>
      </c>
      <c r="B5048" s="87">
        <v>0</v>
      </c>
      <c r="C5048" s="21" t="s">
        <v>338</v>
      </c>
      <c r="D5048" s="12">
        <v>100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200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288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488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488</v>
      </c>
      <c r="AD5048" s="48">
        <f>(ROUND(AC5048-AC5044,1)/AC5044)</f>
        <v>-6.1538461538461542E-2</v>
      </c>
    </row>
    <row r="5049" spans="1:30">
      <c r="A5049" s="99" t="s">
        <v>653</v>
      </c>
      <c r="B5049" s="87"/>
      <c r="C5049" s="21" t="s">
        <v>339</v>
      </c>
      <c r="D5049" s="12">
        <v>100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200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288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488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488</v>
      </c>
      <c r="AD5049" s="48">
        <f>(ROUND(AC5049-AC5044,1)/AC5044)</f>
        <v>-6.1538461538461542E-2</v>
      </c>
    </row>
    <row r="5050" spans="1:30">
      <c r="A5050" s="99" t="s">
        <v>594</v>
      </c>
      <c r="B5050" s="87"/>
      <c r="C5050" s="21" t="s">
        <v>1</v>
      </c>
      <c r="D5050" s="12">
        <v>50</v>
      </c>
      <c r="E5050" s="12">
        <v>100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65</v>
      </c>
      <c r="O5050" s="14">
        <f>E5050*$E$9</f>
        <v>150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104</v>
      </c>
      <c r="T5050" s="14">
        <f>(O5050/100)*(K5050*$K$9)</f>
        <v>300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169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619</v>
      </c>
      <c r="AD5050" s="48">
        <f>(ROUND(AC5050-AC5044,1)/AC5044)</f>
        <v>0.19038461538461537</v>
      </c>
    </row>
    <row r="5051" spans="1:30">
      <c r="A5051" s="99" t="s">
        <v>829</v>
      </c>
      <c r="B5051" s="87"/>
      <c r="C5051" s="21" t="s">
        <v>2</v>
      </c>
      <c r="D5051" s="12">
        <v>50</v>
      </c>
      <c r="E5051" s="12">
        <v>0</v>
      </c>
      <c r="F5051" s="12">
        <v>100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65</v>
      </c>
      <c r="O5051" s="14">
        <f>E5051*$E$10</f>
        <v>0</v>
      </c>
      <c r="P5051" s="14">
        <f>F5051*$F$10</f>
        <v>150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104</v>
      </c>
      <c r="T5051" s="14">
        <f>(O5051/100)*(K5051*$J$10)</f>
        <v>0</v>
      </c>
      <c r="U5051" s="14">
        <f>(P5051/100)*(K5051*$K$10)+(P5051/100)*(L5051*$L$10)</f>
        <v>300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169</v>
      </c>
      <c r="Y5051" s="14">
        <f t="shared" si="1598"/>
        <v>0</v>
      </c>
      <c r="Z5051" s="14">
        <f t="shared" si="1599"/>
        <v>450</v>
      </c>
      <c r="AA5051" s="14">
        <f t="shared" si="1600"/>
        <v>0</v>
      </c>
      <c r="AB5051" s="14">
        <f t="shared" si="1602"/>
        <v>0</v>
      </c>
      <c r="AC5051" s="15">
        <f t="shared" si="1601"/>
        <v>619</v>
      </c>
      <c r="AD5051" s="48">
        <f>(ROUND(AC5051-AC5044,1)/AC5044)</f>
        <v>0.19038461538461537</v>
      </c>
    </row>
    <row r="5052" spans="1:30">
      <c r="A5052" s="99" t="s">
        <v>830</v>
      </c>
      <c r="B5052" s="87"/>
      <c r="C5052" s="21" t="s">
        <v>3</v>
      </c>
      <c r="D5052" s="12">
        <v>50</v>
      </c>
      <c r="E5052" s="12">
        <v>0</v>
      </c>
      <c r="F5052" s="12">
        <v>0</v>
      </c>
      <c r="G5052" s="12">
        <v>100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65</v>
      </c>
      <c r="O5052" s="14">
        <f>E5052*$E$11</f>
        <v>0</v>
      </c>
      <c r="P5052" s="14">
        <f>F5052*$F$11</f>
        <v>0</v>
      </c>
      <c r="Q5052" s="14">
        <f>G5052*$G$11</f>
        <v>150</v>
      </c>
      <c r="R5052" s="14">
        <f>H5052*$H$11</f>
        <v>0</v>
      </c>
      <c r="S5052" s="14">
        <f>(N5052/100)*(I5052*$I$11)+(N5052/100)*(J5052*$J$11)</f>
        <v>104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300</v>
      </c>
      <c r="W5052" s="14">
        <f>(R5052/100)*(K5052*$K$11)+(R5052/100)*(L5052*$L$11)</f>
        <v>0</v>
      </c>
      <c r="X5052" s="14">
        <f t="shared" si="1597"/>
        <v>169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619</v>
      </c>
      <c r="AD5052" s="48">
        <f>(ROUND(AC5052-AC5044,1)/AC5044)</f>
        <v>0.19038461538461537</v>
      </c>
    </row>
    <row r="5053" spans="1:30">
      <c r="A5053" s="99" t="s">
        <v>831</v>
      </c>
      <c r="B5053" s="87"/>
      <c r="C5053" s="21" t="s">
        <v>4</v>
      </c>
      <c r="D5053" s="12">
        <v>50</v>
      </c>
      <c r="E5053" s="12">
        <v>0</v>
      </c>
      <c r="F5053" s="12">
        <v>0</v>
      </c>
      <c r="G5053" s="12">
        <v>0</v>
      </c>
      <c r="H5053" s="12">
        <v>100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65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150</v>
      </c>
      <c r="S5053" s="14">
        <f>(N5053/100)*(I5053*$I$12)+(N5053/100)*(J5053*$J$12)</f>
        <v>104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300</v>
      </c>
      <c r="X5053" s="14">
        <f t="shared" si="1597"/>
        <v>169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619</v>
      </c>
      <c r="AD5053" s="48">
        <f>(ROUND(AC5053-AC5044,1)/AC5044)</f>
        <v>0.19038461538461537</v>
      </c>
    </row>
    <row r="5054" spans="1:30">
      <c r="A5054" s="99" t="s">
        <v>832</v>
      </c>
      <c r="B5054" s="87"/>
      <c r="C5054" s="21" t="s">
        <v>327</v>
      </c>
      <c r="D5054" s="12">
        <v>100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150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465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615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615</v>
      </c>
      <c r="AD5054" s="48">
        <f>(ROUND(AC5054-AC5044,1)/AC5044)</f>
        <v>0.18269230769230768</v>
      </c>
    </row>
    <row r="5055" spans="1:30">
      <c r="A5055" s="99" t="s">
        <v>833</v>
      </c>
      <c r="B5055" s="87"/>
      <c r="C5055" s="21" t="s">
        <v>328</v>
      </c>
      <c r="D5055" s="12">
        <v>100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150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465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615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615</v>
      </c>
      <c r="AD5055" s="48">
        <f>(ROUND(AC5055-AC5044,1)/AC5044)</f>
        <v>0.18269230769230768</v>
      </c>
    </row>
    <row r="5056" spans="1:30">
      <c r="A5056" s="99"/>
      <c r="B5056" s="87"/>
      <c r="C5056" s="21" t="s">
        <v>329</v>
      </c>
      <c r="D5056" s="12">
        <v>100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150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465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615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615</v>
      </c>
      <c r="AD5056" s="48">
        <f>(ROUND(AC5056-AC5044,1)/AC5044)</f>
        <v>0.18269230769230768</v>
      </c>
    </row>
    <row r="5057" spans="1:30">
      <c r="A5057" s="99"/>
      <c r="B5057" s="87"/>
      <c r="C5057" s="21" t="s">
        <v>325</v>
      </c>
      <c r="D5057" s="12">
        <v>100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160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468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628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628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100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160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416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576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576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1040</v>
      </c>
      <c r="C5059" s="50" t="s">
        <v>243</v>
      </c>
      <c r="D5059" s="11">
        <v>90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180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396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576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576</v>
      </c>
      <c r="AD5059" s="117">
        <v>0</v>
      </c>
    </row>
    <row r="5060" spans="1:30">
      <c r="A5060" s="99" t="s">
        <v>800</v>
      </c>
      <c r="B5060" s="87">
        <v>10</v>
      </c>
      <c r="C5060" s="21" t="s">
        <v>324</v>
      </c>
      <c r="D5060" s="12">
        <v>90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144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504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648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648</v>
      </c>
      <c r="AD5060" s="48">
        <f>(ROUND(AC5060-AC5059,1)/AC5059)</f>
        <v>0.125</v>
      </c>
    </row>
    <row r="5061" spans="1:30">
      <c r="A5061" s="99" t="s">
        <v>801</v>
      </c>
      <c r="B5061" s="87">
        <v>40</v>
      </c>
      <c r="C5061" s="21" t="s">
        <v>834</v>
      </c>
      <c r="D5061" s="12">
        <v>90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180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356.4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536.4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536.4</v>
      </c>
      <c r="AD5061" s="48">
        <f>(ROUND(AC5061-AC5059,1)/AC5059)</f>
        <v>-6.8750000000000006E-2</v>
      </c>
    </row>
    <row r="5062" spans="1:30">
      <c r="A5062" s="99" t="s">
        <v>802</v>
      </c>
      <c r="B5062" s="87">
        <v>0</v>
      </c>
      <c r="C5062" s="21" t="s">
        <v>337</v>
      </c>
      <c r="D5062" s="12">
        <v>90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180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356.4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536.4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536.4</v>
      </c>
      <c r="AD5062" s="48">
        <f>(ROUND(AC5062-AC5059,1)/AC5059)</f>
        <v>-6.8750000000000006E-2</v>
      </c>
    </row>
    <row r="5063" spans="1:30">
      <c r="A5063" s="99" t="s">
        <v>803</v>
      </c>
      <c r="B5063" s="87">
        <v>0</v>
      </c>
      <c r="C5063" s="21" t="s">
        <v>338</v>
      </c>
      <c r="D5063" s="12">
        <v>90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180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356.4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536.4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536.4</v>
      </c>
      <c r="AD5063" s="48">
        <f>(ROUND(AC5063-AC5059,1)/AC5059)</f>
        <v>-6.8750000000000006E-2</v>
      </c>
    </row>
    <row r="5064" spans="1:30">
      <c r="A5064" s="99" t="s">
        <v>653</v>
      </c>
      <c r="B5064" s="87"/>
      <c r="C5064" s="21" t="s">
        <v>339</v>
      </c>
      <c r="D5064" s="12">
        <v>90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180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356.4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536.4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536.4</v>
      </c>
      <c r="AD5064" s="48">
        <f>(ROUND(AC5064-AC5059,1)/AC5059)</f>
        <v>-6.8750000000000006E-2</v>
      </c>
    </row>
    <row r="5065" spans="1:30">
      <c r="A5065" s="99" t="s">
        <v>594</v>
      </c>
      <c r="B5065" s="87"/>
      <c r="C5065" s="21" t="s">
        <v>1</v>
      </c>
      <c r="D5065" s="12">
        <v>45</v>
      </c>
      <c r="E5065" s="12">
        <v>110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58.5</v>
      </c>
      <c r="O5065" s="14">
        <f>E5065*$E$9</f>
        <v>165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128.69999999999999</v>
      </c>
      <c r="T5065" s="14">
        <f>(O5065/100)*(K5065*$K$9)</f>
        <v>330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187.2</v>
      </c>
      <c r="Y5065" s="14">
        <f t="shared" si="1604"/>
        <v>495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682.2</v>
      </c>
      <c r="AD5065" s="48">
        <f>(ROUND(AC5065-AC5059,1)/AC5059)</f>
        <v>0.18437500000000001</v>
      </c>
    </row>
    <row r="5066" spans="1:30">
      <c r="A5066" s="99" t="s">
        <v>829</v>
      </c>
      <c r="B5066" s="87"/>
      <c r="C5066" s="21" t="s">
        <v>2</v>
      </c>
      <c r="D5066" s="12">
        <v>45</v>
      </c>
      <c r="E5066" s="12">
        <v>0</v>
      </c>
      <c r="F5066" s="12">
        <v>110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58.5</v>
      </c>
      <c r="O5066" s="14">
        <f>E5066*$E$10</f>
        <v>0</v>
      </c>
      <c r="P5066" s="14">
        <f>F5066*$F$10</f>
        <v>165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128.69999999999999</v>
      </c>
      <c r="T5066" s="14">
        <f>(O5066/100)*(K5066*$J$10)</f>
        <v>0</v>
      </c>
      <c r="U5066" s="14">
        <f>(P5066/100)*(K5066*$K$10)+(P5066/100)*(L5066*$L$10)</f>
        <v>330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187.2</v>
      </c>
      <c r="Y5066" s="14">
        <f t="shared" si="1604"/>
        <v>0</v>
      </c>
      <c r="Z5066" s="14">
        <f t="shared" si="1605"/>
        <v>495</v>
      </c>
      <c r="AA5066" s="14">
        <f t="shared" si="1606"/>
        <v>0</v>
      </c>
      <c r="AB5066" s="14">
        <f t="shared" si="1608"/>
        <v>0</v>
      </c>
      <c r="AC5066" s="15">
        <f t="shared" si="1607"/>
        <v>682.2</v>
      </c>
      <c r="AD5066" s="48">
        <f>(ROUND(AC5066-AC5059,1)/AC5059)</f>
        <v>0.18437500000000001</v>
      </c>
    </row>
    <row r="5067" spans="1:30">
      <c r="A5067" s="99" t="s">
        <v>830</v>
      </c>
      <c r="B5067" s="87"/>
      <c r="C5067" s="21" t="s">
        <v>3</v>
      </c>
      <c r="D5067" s="12">
        <v>45</v>
      </c>
      <c r="E5067" s="12">
        <v>0</v>
      </c>
      <c r="F5067" s="12">
        <v>0</v>
      </c>
      <c r="G5067" s="12">
        <v>110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58.5</v>
      </c>
      <c r="O5067" s="14">
        <f>E5067*$E$11</f>
        <v>0</v>
      </c>
      <c r="P5067" s="14">
        <f>F5067*$F$11</f>
        <v>0</v>
      </c>
      <c r="Q5067" s="14">
        <f>G5067*$G$11</f>
        <v>165</v>
      </c>
      <c r="R5067" s="14">
        <f>H5067*$H$11</f>
        <v>0</v>
      </c>
      <c r="S5067" s="14">
        <f>(N5067/100)*(I5067*$I$11)+(N5067/100)*(J5067*$J$11)</f>
        <v>128.69999999999999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330</v>
      </c>
      <c r="W5067" s="14">
        <f>(R5067/100)*(K5067*$K$11)+(R5067/100)*(L5067*$L$11)</f>
        <v>0</v>
      </c>
      <c r="X5067" s="14">
        <f t="shared" si="1603"/>
        <v>187.2</v>
      </c>
      <c r="Y5067" s="14">
        <f t="shared" si="1604"/>
        <v>0</v>
      </c>
      <c r="Z5067" s="14">
        <f t="shared" si="1605"/>
        <v>0</v>
      </c>
      <c r="AA5067" s="14">
        <f t="shared" si="1606"/>
        <v>495</v>
      </c>
      <c r="AB5067" s="14">
        <f t="shared" si="1608"/>
        <v>0</v>
      </c>
      <c r="AC5067" s="15">
        <f t="shared" si="1607"/>
        <v>682.2</v>
      </c>
      <c r="AD5067" s="48">
        <f>(ROUND(AC5067-AC5059,1)/AC5059)</f>
        <v>0.18437500000000001</v>
      </c>
    </row>
    <row r="5068" spans="1:30">
      <c r="A5068" s="99" t="s">
        <v>831</v>
      </c>
      <c r="B5068" s="87"/>
      <c r="C5068" s="21" t="s">
        <v>4</v>
      </c>
      <c r="D5068" s="12">
        <v>45</v>
      </c>
      <c r="E5068" s="12">
        <v>0</v>
      </c>
      <c r="F5068" s="12">
        <v>0</v>
      </c>
      <c r="G5068" s="12">
        <v>0</v>
      </c>
      <c r="H5068" s="12">
        <v>110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58.5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165</v>
      </c>
      <c r="S5068" s="14">
        <f>(N5068/100)*(I5068*$I$12)+(N5068/100)*(J5068*$J$12)</f>
        <v>128.69999999999999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330</v>
      </c>
      <c r="X5068" s="14">
        <f t="shared" si="1603"/>
        <v>187.2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495</v>
      </c>
      <c r="AC5068" s="15">
        <f t="shared" si="1607"/>
        <v>682.2</v>
      </c>
      <c r="AD5068" s="48">
        <f>(ROUND(AC5068-AC5059,1)/AC5059)</f>
        <v>0.18437500000000001</v>
      </c>
    </row>
    <row r="5069" spans="1:30">
      <c r="A5069" s="99" t="s">
        <v>832</v>
      </c>
      <c r="B5069" s="87"/>
      <c r="C5069" s="21" t="s">
        <v>327</v>
      </c>
      <c r="D5069" s="12">
        <v>90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135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540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675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675</v>
      </c>
      <c r="AD5069" s="48">
        <f>(ROUND(AC5069-AC5059,1)/AC5059)</f>
        <v>0.171875</v>
      </c>
    </row>
    <row r="5070" spans="1:30">
      <c r="A5070" s="99" t="s">
        <v>833</v>
      </c>
      <c r="B5070" s="87"/>
      <c r="C5070" s="21" t="s">
        <v>328</v>
      </c>
      <c r="D5070" s="12">
        <v>90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135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540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675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675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90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135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540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675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675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90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144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568.79999999999995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712.8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712.8</v>
      </c>
      <c r="AD5072" s="48">
        <f>(ROUND(AC5072-AC5059,1)/AC5059)</f>
        <v>0.23750000000000002</v>
      </c>
    </row>
    <row r="5073" spans="1:30">
      <c r="A5073" s="99"/>
      <c r="B5073" s="87"/>
      <c r="C5073" s="21" t="s">
        <v>326</v>
      </c>
      <c r="D5073" s="12">
        <v>90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144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446.4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590.4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590.4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1041</v>
      </c>
      <c r="C5074" s="50" t="s">
        <v>243</v>
      </c>
      <c r="D5074" s="11">
        <v>96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192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307.2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499.2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499.2</v>
      </c>
      <c r="AD5074" s="117">
        <v>0</v>
      </c>
    </row>
    <row r="5075" spans="1:30">
      <c r="A5075" s="99" t="s">
        <v>800</v>
      </c>
      <c r="B5075" s="87">
        <v>20</v>
      </c>
      <c r="C5075" s="21" t="s">
        <v>324</v>
      </c>
      <c r="D5075" s="12">
        <v>96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153.60000000000002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422.40000000000009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576.00000000000011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576</v>
      </c>
      <c r="AD5075" s="48">
        <f>(ROUND(AC5075-AC5074,1)/AC5074)</f>
        <v>0.15384615384615385</v>
      </c>
    </row>
    <row r="5076" spans="1:30">
      <c r="A5076" s="99" t="s">
        <v>801</v>
      </c>
      <c r="B5076" s="87">
        <v>10</v>
      </c>
      <c r="C5076" s="21" t="s">
        <v>834</v>
      </c>
      <c r="D5076" s="12">
        <v>96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192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276.48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468.48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468.5</v>
      </c>
      <c r="AD5076" s="48">
        <f>(ROUND(AC5076-AC5074,1)/AC5074)</f>
        <v>-6.1498397435897433E-2</v>
      </c>
    </row>
    <row r="5077" spans="1:30">
      <c r="A5077" s="99" t="s">
        <v>802</v>
      </c>
      <c r="B5077" s="87">
        <v>0</v>
      </c>
      <c r="C5077" s="21" t="s">
        <v>337</v>
      </c>
      <c r="D5077" s="12">
        <v>96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192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276.48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468.48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468.5</v>
      </c>
      <c r="AD5077" s="48">
        <f>(ROUND(AC5077-AC5074,1)/AC5074)</f>
        <v>-6.1498397435897433E-2</v>
      </c>
    </row>
    <row r="5078" spans="1:30">
      <c r="A5078" s="99" t="s">
        <v>803</v>
      </c>
      <c r="B5078" s="87">
        <v>0</v>
      </c>
      <c r="C5078" s="21" t="s">
        <v>338</v>
      </c>
      <c r="D5078" s="12">
        <v>96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192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276.48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468.48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468.5</v>
      </c>
      <c r="AD5078" s="48">
        <f>(ROUND(AC5078-AC5074,1)/AC5074)</f>
        <v>-6.1498397435897433E-2</v>
      </c>
    </row>
    <row r="5079" spans="1:30">
      <c r="A5079" s="99" t="s">
        <v>653</v>
      </c>
      <c r="B5079" s="87"/>
      <c r="C5079" s="21" t="s">
        <v>339</v>
      </c>
      <c r="D5079" s="12">
        <v>96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192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276.48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468.48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468.5</v>
      </c>
      <c r="AD5079" s="48">
        <f>(ROUND(AC5079-AC5074,1)/AC5074)</f>
        <v>-6.1498397435897433E-2</v>
      </c>
    </row>
    <row r="5080" spans="1:30">
      <c r="A5080" s="99" t="s">
        <v>594</v>
      </c>
      <c r="B5080" s="87"/>
      <c r="C5080" s="21" t="s">
        <v>1</v>
      </c>
      <c r="D5080" s="12">
        <v>48</v>
      </c>
      <c r="E5080" s="12">
        <v>96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62.400000000000006</v>
      </c>
      <c r="O5080" s="14">
        <f>E5080*$E$9</f>
        <v>144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99.840000000000018</v>
      </c>
      <c r="T5080" s="14">
        <f>(O5080/100)*(K5080*$K$9)</f>
        <v>288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162.24</v>
      </c>
      <c r="Y5080" s="14">
        <f t="shared" si="1610"/>
        <v>432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594.20000000000005</v>
      </c>
      <c r="AD5080" s="48">
        <f>(ROUND(AC5080-AC5074,1)/AC5074)</f>
        <v>0.1903044871794872</v>
      </c>
    </row>
    <row r="5081" spans="1:30">
      <c r="A5081" s="99" t="s">
        <v>829</v>
      </c>
      <c r="B5081" s="87"/>
      <c r="C5081" s="21" t="s">
        <v>2</v>
      </c>
      <c r="D5081" s="12">
        <v>48</v>
      </c>
      <c r="E5081" s="12">
        <v>0</v>
      </c>
      <c r="F5081" s="12">
        <v>96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62.400000000000006</v>
      </c>
      <c r="O5081" s="14">
        <f>E5081*$E$10</f>
        <v>0</v>
      </c>
      <c r="P5081" s="14">
        <f>F5081*$F$10</f>
        <v>144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99.840000000000018</v>
      </c>
      <c r="T5081" s="14">
        <f>(O5081/100)*(K5081*$J$10)</f>
        <v>0</v>
      </c>
      <c r="U5081" s="14">
        <f>(P5081/100)*(K5081*$K$10)+(P5081/100)*(L5081*$L$10)</f>
        <v>288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162.24</v>
      </c>
      <c r="Y5081" s="14">
        <f t="shared" si="1610"/>
        <v>0</v>
      </c>
      <c r="Z5081" s="14">
        <f t="shared" si="1611"/>
        <v>432</v>
      </c>
      <c r="AA5081" s="14">
        <f t="shared" si="1612"/>
        <v>0</v>
      </c>
      <c r="AB5081" s="14">
        <f t="shared" si="1614"/>
        <v>0</v>
      </c>
      <c r="AC5081" s="15">
        <f t="shared" si="1613"/>
        <v>594.20000000000005</v>
      </c>
      <c r="AD5081" s="48">
        <f>(ROUND(AC5081-AC5074,1)/AC5074)</f>
        <v>0.1903044871794872</v>
      </c>
    </row>
    <row r="5082" spans="1:30">
      <c r="A5082" s="99" t="s">
        <v>830</v>
      </c>
      <c r="B5082" s="87"/>
      <c r="C5082" s="21" t="s">
        <v>3</v>
      </c>
      <c r="D5082" s="12">
        <v>48</v>
      </c>
      <c r="E5082" s="12">
        <v>0</v>
      </c>
      <c r="F5082" s="12">
        <v>0</v>
      </c>
      <c r="G5082" s="12">
        <v>96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62.400000000000006</v>
      </c>
      <c r="O5082" s="14">
        <f>E5082*$E$11</f>
        <v>0</v>
      </c>
      <c r="P5082" s="14">
        <f>F5082*$F$11</f>
        <v>0</v>
      </c>
      <c r="Q5082" s="14">
        <f>G5082*$G$11</f>
        <v>144</v>
      </c>
      <c r="R5082" s="14">
        <f>H5082*$H$11</f>
        <v>0</v>
      </c>
      <c r="S5082" s="14">
        <f>(N5082/100)*(I5082*$I$11)+(N5082/100)*(J5082*$J$11)</f>
        <v>99.840000000000018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288</v>
      </c>
      <c r="W5082" s="14">
        <f>(R5082/100)*(K5082*$K$11)+(R5082/100)*(L5082*$L$11)</f>
        <v>0</v>
      </c>
      <c r="X5082" s="14">
        <f t="shared" si="1609"/>
        <v>162.24</v>
      </c>
      <c r="Y5082" s="14">
        <f t="shared" si="1610"/>
        <v>0</v>
      </c>
      <c r="Z5082" s="14">
        <f t="shared" si="1611"/>
        <v>0</v>
      </c>
      <c r="AA5082" s="14">
        <f t="shared" si="1612"/>
        <v>432</v>
      </c>
      <c r="AB5082" s="14">
        <f t="shared" si="1614"/>
        <v>0</v>
      </c>
      <c r="AC5082" s="15">
        <f t="shared" si="1613"/>
        <v>594.20000000000005</v>
      </c>
      <c r="AD5082" s="48">
        <f>(ROUND(AC5082-AC5074,1)/AC5074)</f>
        <v>0.1903044871794872</v>
      </c>
    </row>
    <row r="5083" spans="1:30">
      <c r="A5083" s="99" t="s">
        <v>831</v>
      </c>
      <c r="B5083" s="87"/>
      <c r="C5083" s="21" t="s">
        <v>4</v>
      </c>
      <c r="D5083" s="12">
        <v>48</v>
      </c>
      <c r="E5083" s="12">
        <v>0</v>
      </c>
      <c r="F5083" s="12">
        <v>0</v>
      </c>
      <c r="G5083" s="12">
        <v>0</v>
      </c>
      <c r="H5083" s="12">
        <v>96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62.400000000000006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144</v>
      </c>
      <c r="S5083" s="14">
        <f>(N5083/100)*(I5083*$I$12)+(N5083/100)*(J5083*$J$12)</f>
        <v>99.840000000000018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288</v>
      </c>
      <c r="X5083" s="14">
        <f t="shared" si="1609"/>
        <v>162.24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432</v>
      </c>
      <c r="AC5083" s="15">
        <f t="shared" si="1613"/>
        <v>594.20000000000005</v>
      </c>
      <c r="AD5083" s="48">
        <f>(ROUND(AC5083-AC5074,1)/AC5074)</f>
        <v>0.1903044871794872</v>
      </c>
    </row>
    <row r="5084" spans="1:30">
      <c r="A5084" s="99" t="s">
        <v>832</v>
      </c>
      <c r="B5084" s="87"/>
      <c r="C5084" s="21" t="s">
        <v>327</v>
      </c>
      <c r="D5084" s="12">
        <v>96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144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446.4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590.4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590.4</v>
      </c>
      <c r="AD5084" s="48">
        <f>(ROUND(AC5084-AC5074,1)/AC5074)</f>
        <v>0.18269230769230771</v>
      </c>
    </row>
    <row r="5085" spans="1:30">
      <c r="A5085" s="99" t="s">
        <v>833</v>
      </c>
      <c r="B5085" s="87"/>
      <c r="C5085" s="21" t="s">
        <v>328</v>
      </c>
      <c r="D5085" s="12">
        <v>96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144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446.4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096" si="1615">N5085+S5085</f>
        <v>590.4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590.4</v>
      </c>
      <c r="AD5085" s="48">
        <f>(ROUND(AC5085-AC5074,1)/AC5074)</f>
        <v>0.18269230769230771</v>
      </c>
    </row>
    <row r="5086" spans="1:30">
      <c r="A5086" s="99"/>
      <c r="B5086" s="87"/>
      <c r="C5086" s="21" t="s">
        <v>329</v>
      </c>
      <c r="D5086" s="12">
        <v>96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144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446.4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590.4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590.4</v>
      </c>
      <c r="AD5086" s="48">
        <f>(ROUND(AC5086-AC5074,1)/AC5074)</f>
        <v>0.18269230769230771</v>
      </c>
    </row>
    <row r="5087" spans="1:30">
      <c r="A5087" s="99"/>
      <c r="B5087" s="87"/>
      <c r="C5087" s="21" t="s">
        <v>325</v>
      </c>
      <c r="D5087" s="12">
        <v>96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153.60000000000002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360.96000000000009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514.56000000000017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514.6</v>
      </c>
      <c r="AD5087" s="48">
        <f>(ROUND(AC5087-AC5074,1)/AC5074)</f>
        <v>3.0849358974358976E-2</v>
      </c>
    </row>
    <row r="5088" spans="1:30">
      <c r="A5088" s="99"/>
      <c r="B5088" s="87"/>
      <c r="C5088" s="21" t="s">
        <v>326</v>
      </c>
      <c r="D5088" s="12">
        <v>96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153.60000000000002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460.80000000000013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614.40000000000009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614.4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1042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>D5089*$D$3</f>
        <v>0</v>
      </c>
      <c r="O5089" s="52">
        <f>E5089*$E$3</f>
        <v>200</v>
      </c>
      <c r="P5089" s="52">
        <f>F5089*$F$3</f>
        <v>0</v>
      </c>
      <c r="Q5089" s="52">
        <f>G5089*$G$3</f>
        <v>0</v>
      </c>
      <c r="R5089" s="52">
        <f>H5089*$H$3</f>
        <v>0</v>
      </c>
      <c r="S5089" s="52">
        <f>(N5089/100)*(I5089*$I$3)+(N5089/100)*(J5089*$J$3)</f>
        <v>0</v>
      </c>
      <c r="T5089" s="52">
        <f>(O5089/100)*(K5089*$K$3)</f>
        <v>320</v>
      </c>
      <c r="U5089" s="52">
        <f>(P5089/100)*(K5089*$K$3)+(P5089/100)*(L5089*$L$3)</f>
        <v>0</v>
      </c>
      <c r="V5089" s="52">
        <f>(Q5089/100)*(L5089*$L$3)</f>
        <v>0</v>
      </c>
      <c r="W5089" s="52">
        <f>(R5089/100)*(K5089*$K$3)+(R5089/100)*(L5089*$L$3)</f>
        <v>0</v>
      </c>
      <c r="X5089" s="52">
        <f t="shared" si="1615"/>
        <v>0</v>
      </c>
      <c r="Y5089" s="52">
        <f t="shared" ref="Y5089:Y5096" si="1616">O5089+T5089</f>
        <v>520</v>
      </c>
      <c r="Z5089" s="52">
        <f t="shared" ref="Z5089:Z5096" si="1617">P5089+U5089</f>
        <v>0</v>
      </c>
      <c r="AA5089" s="52">
        <f t="shared" ref="AA5089:AA5096" si="1618">Q5089+V5089</f>
        <v>0</v>
      </c>
      <c r="AB5089" s="52">
        <f>R5089+W5089</f>
        <v>0</v>
      </c>
      <c r="AC5089" s="53">
        <f>ROUND(X5089+Y5089+Z5089+AA5089+AB5089,1)</f>
        <v>520</v>
      </c>
      <c r="AD5089" s="117">
        <v>0</v>
      </c>
    </row>
    <row r="5090" spans="1:30">
      <c r="A5090" s="99" t="s">
        <v>800</v>
      </c>
      <c r="B5090" s="87">
        <v>10</v>
      </c>
      <c r="C5090" s="21" t="s">
        <v>834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>D5090*$D$3</f>
        <v>200</v>
      </c>
      <c r="O5090" s="14">
        <f>E5090*$E$3</f>
        <v>0</v>
      </c>
      <c r="P5090" s="14">
        <f>F5090*$F$3</f>
        <v>0</v>
      </c>
      <c r="Q5090" s="14">
        <f>G5090*$G$3</f>
        <v>0</v>
      </c>
      <c r="R5090" s="14">
        <f>H5090*$H$3</f>
        <v>0</v>
      </c>
      <c r="S5090" s="14">
        <f>(N5090/100)*(I5090*$I$3)+(N5090/100)*(J5090*$J$3)</f>
        <v>320</v>
      </c>
      <c r="T5090" s="14">
        <f>(O5090/100)*(K5090*$K$3)</f>
        <v>0</v>
      </c>
      <c r="U5090" s="14">
        <f>(P5090/100)*(K5090*$K$3)+(P5090/100)*(L5090*$L$3)</f>
        <v>0</v>
      </c>
      <c r="V5090" s="14">
        <f>(Q5090/100)*(L5090*$L$3)</f>
        <v>0</v>
      </c>
      <c r="W5090" s="14">
        <f>(R5090/100)*(K5090*$K$3)+(R5090/100)*(L5090*$L$3)</f>
        <v>0</v>
      </c>
      <c r="X5090" s="14">
        <f t="shared" si="1615"/>
        <v>520</v>
      </c>
      <c r="Y5090" s="14">
        <f t="shared" si="1616"/>
        <v>0</v>
      </c>
      <c r="Z5090" s="14">
        <f t="shared" si="1617"/>
        <v>0</v>
      </c>
      <c r="AA5090" s="14">
        <f t="shared" si="1618"/>
        <v>0</v>
      </c>
      <c r="AB5090" s="14">
        <f>R5090+W5090</f>
        <v>0</v>
      </c>
      <c r="AC5090" s="15">
        <f>ROUND(X5090+Y5090+Z5090+AA5090+AB5090,1)</f>
        <v>520</v>
      </c>
      <c r="AD5090" s="48">
        <f>(ROUND(AC5090-AC5089,1)/AC5089)</f>
        <v>0</v>
      </c>
    </row>
    <row r="5091" spans="1:30">
      <c r="A5091" s="99" t="s">
        <v>801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>D5091*$D$3</f>
        <v>200</v>
      </c>
      <c r="O5091" s="14">
        <f>E5091*$E$3</f>
        <v>0</v>
      </c>
      <c r="P5091" s="14">
        <f>F5091*$F$3</f>
        <v>0</v>
      </c>
      <c r="Q5091" s="14">
        <f>G5091*$G$3</f>
        <v>0</v>
      </c>
      <c r="R5091" s="14">
        <f>H5091*$H$3</f>
        <v>0</v>
      </c>
      <c r="S5091" s="14">
        <f>(N5091/100)*(I5091*$I$3)+(N5091/100)*(J5091*$J$3)</f>
        <v>320</v>
      </c>
      <c r="T5091" s="14">
        <f>(O5091/100)*(K5091*$K$3)</f>
        <v>0</v>
      </c>
      <c r="U5091" s="14">
        <f>(P5091/100)*(K5091*$K$3)+(P5091/100)*(L5091*$L$3)</f>
        <v>0</v>
      </c>
      <c r="V5091" s="14">
        <f>(Q5091/100)*(L5091*$L$3)</f>
        <v>0</v>
      </c>
      <c r="W5091" s="14">
        <f>(R5091/100)*(K5091*$K$3)+(R5091/100)*(L5091*$L$3)</f>
        <v>0</v>
      </c>
      <c r="X5091" s="14">
        <f t="shared" si="1615"/>
        <v>520</v>
      </c>
      <c r="Y5091" s="14">
        <f t="shared" si="1616"/>
        <v>0</v>
      </c>
      <c r="Z5091" s="14">
        <f t="shared" si="1617"/>
        <v>0</v>
      </c>
      <c r="AA5091" s="14">
        <f t="shared" si="1618"/>
        <v>0</v>
      </c>
      <c r="AB5091" s="14">
        <f>R5091+W5091</f>
        <v>0</v>
      </c>
      <c r="AC5091" s="15">
        <f>ROUND(X5091+Y5091+Z5091+AA5091+AB5091,1)</f>
        <v>520</v>
      </c>
      <c r="AD5091" s="48">
        <f>(ROUND(AC5091-AC5089,1)/AC5089)</f>
        <v>0</v>
      </c>
    </row>
    <row r="5092" spans="1:30">
      <c r="A5092" s="99" t="s">
        <v>802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>D5092*$D$3</f>
        <v>200</v>
      </c>
      <c r="O5092" s="14">
        <f>E5092*$E$3</f>
        <v>0</v>
      </c>
      <c r="P5092" s="14">
        <f>F5092*$F$3</f>
        <v>0</v>
      </c>
      <c r="Q5092" s="14">
        <f>G5092*$G$3</f>
        <v>0</v>
      </c>
      <c r="R5092" s="14">
        <f>H5092*$H$3</f>
        <v>0</v>
      </c>
      <c r="S5092" s="14">
        <f>(N5092/100)*(I5092*$I$3)+(N5092/100)*(J5092*$J$3)</f>
        <v>320</v>
      </c>
      <c r="T5092" s="14">
        <f>(O5092/100)*(K5092*$K$3)</f>
        <v>0</v>
      </c>
      <c r="U5092" s="14">
        <f>(P5092/100)*(K5092*$K$3)+(P5092/100)*(L5092*$L$3)</f>
        <v>0</v>
      </c>
      <c r="V5092" s="14">
        <f>(Q5092/100)*(L5092*$L$3)</f>
        <v>0</v>
      </c>
      <c r="W5092" s="14">
        <f>(R5092/100)*(K5092*$K$3)+(R5092/100)*(L5092*$L$3)</f>
        <v>0</v>
      </c>
      <c r="X5092" s="14">
        <f t="shared" si="1615"/>
        <v>520</v>
      </c>
      <c r="Y5092" s="14">
        <f t="shared" si="1616"/>
        <v>0</v>
      </c>
      <c r="Z5092" s="14">
        <f t="shared" si="1617"/>
        <v>0</v>
      </c>
      <c r="AA5092" s="14">
        <f t="shared" si="1618"/>
        <v>0</v>
      </c>
      <c r="AB5092" s="14">
        <f>R5092+W5092</f>
        <v>0</v>
      </c>
      <c r="AC5092" s="15">
        <f>ROUND(X5092+Y5092+Z5092+AA5092+AB5092,1)</f>
        <v>520</v>
      </c>
      <c r="AD5092" s="48">
        <f>(ROUND(AC5092-AC5089,1)/AC5089)</f>
        <v>0</v>
      </c>
    </row>
    <row r="5093" spans="1:30">
      <c r="A5093" s="99" t="s">
        <v>803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>D5093*$D$3</f>
        <v>200</v>
      </c>
      <c r="O5093" s="14">
        <f>E5093*$E$3</f>
        <v>0</v>
      </c>
      <c r="P5093" s="14">
        <f>F5093*$F$3</f>
        <v>0</v>
      </c>
      <c r="Q5093" s="14">
        <f>G5093*$G$3</f>
        <v>0</v>
      </c>
      <c r="R5093" s="14">
        <f>H5093*$H$3</f>
        <v>0</v>
      </c>
      <c r="S5093" s="14">
        <f>(N5093/100)*(I5093*$I$3)+(N5093/100)*(J5093*$J$3)</f>
        <v>320</v>
      </c>
      <c r="T5093" s="14">
        <f>(O5093/100)*(K5093*$K$3)</f>
        <v>0</v>
      </c>
      <c r="U5093" s="14">
        <f>(P5093/100)*(K5093*$K$3)+(P5093/100)*(L5093*$L$3)</f>
        <v>0</v>
      </c>
      <c r="V5093" s="14">
        <f>(Q5093/100)*(L5093*$L$3)</f>
        <v>0</v>
      </c>
      <c r="W5093" s="14">
        <f>(R5093/100)*(K5093*$K$3)+(R5093/100)*(L5093*$L$3)</f>
        <v>0</v>
      </c>
      <c r="X5093" s="14">
        <f t="shared" si="1615"/>
        <v>520</v>
      </c>
      <c r="Y5093" s="14">
        <f t="shared" si="1616"/>
        <v>0</v>
      </c>
      <c r="Z5093" s="14">
        <f t="shared" si="1617"/>
        <v>0</v>
      </c>
      <c r="AA5093" s="14">
        <f t="shared" si="1618"/>
        <v>0</v>
      </c>
      <c r="AB5093" s="14">
        <f>R5093+W5093</f>
        <v>0</v>
      </c>
      <c r="AC5093" s="15">
        <f>ROUND(X5093+Y5093+Z5093+AA5093+AB5093,1)</f>
        <v>520</v>
      </c>
      <c r="AD5093" s="48">
        <f>(ROUND(AC5093-AC5089,1)/AC5089)</f>
        <v>0</v>
      </c>
    </row>
    <row r="5094" spans="1:30">
      <c r="A5094" s="99" t="s">
        <v>594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>D5094*$D$3</f>
        <v>0</v>
      </c>
      <c r="O5094" s="14">
        <f>E5094*$E$3</f>
        <v>0</v>
      </c>
      <c r="P5094" s="14">
        <f>F5094*$F$3</f>
        <v>200</v>
      </c>
      <c r="Q5094" s="14">
        <f>G5094*$G$3</f>
        <v>0</v>
      </c>
      <c r="R5094" s="14">
        <f>H5094*$H$3</f>
        <v>0</v>
      </c>
      <c r="S5094" s="14">
        <f>(N5094/100)*(I5094*$I$3)+(N5094/100)*(J5094*$J$3)</f>
        <v>0</v>
      </c>
      <c r="T5094" s="14">
        <f>(O5094/100)*(K5094*$K$3)</f>
        <v>0</v>
      </c>
      <c r="U5094" s="14">
        <f>(P5094/100)*(K5094*$K$3)+(P5094/100)*(L5094*$L$3)</f>
        <v>320</v>
      </c>
      <c r="V5094" s="14">
        <f>(Q5094/100)*(L5094*$L$3)</f>
        <v>0</v>
      </c>
      <c r="W5094" s="14">
        <f>(R5094/100)*(K5094*$K$3)+(R5094/100)*(L5094*$L$3)</f>
        <v>0</v>
      </c>
      <c r="X5094" s="14">
        <f t="shared" si="1615"/>
        <v>0</v>
      </c>
      <c r="Y5094" s="14">
        <f t="shared" si="1616"/>
        <v>0</v>
      </c>
      <c r="Z5094" s="14">
        <f t="shared" si="1617"/>
        <v>520</v>
      </c>
      <c r="AA5094" s="14">
        <f t="shared" si="1618"/>
        <v>0</v>
      </c>
      <c r="AB5094" s="14">
        <f>R5094+W5094</f>
        <v>0</v>
      </c>
      <c r="AC5094" s="15">
        <f>ROUND(X5094+Y5094+Z5094+AA5094+AB5094,1)</f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>D5095*$D$3</f>
        <v>0</v>
      </c>
      <c r="O5095" s="14">
        <f>E5095*$E$3</f>
        <v>0</v>
      </c>
      <c r="P5095" s="14">
        <f>F5095*$F$3</f>
        <v>0</v>
      </c>
      <c r="Q5095" s="14">
        <f>G5095*$G$3</f>
        <v>200</v>
      </c>
      <c r="R5095" s="14">
        <f>H5095*$H$3</f>
        <v>0</v>
      </c>
      <c r="S5095" s="14">
        <f>(N5095/100)*(I5095*$I$3)+(N5095/100)*(J5095*$J$3)</f>
        <v>0</v>
      </c>
      <c r="T5095" s="14">
        <f>(O5095/100)*(K5095*$K$3)</f>
        <v>0</v>
      </c>
      <c r="U5095" s="14">
        <f>(P5095/100)*(K5095*$K$3)+(P5095/100)*(L5095*$L$3)</f>
        <v>0</v>
      </c>
      <c r="V5095" s="14">
        <f>(Q5095/100)*(L5095*$L$3)</f>
        <v>320</v>
      </c>
      <c r="W5095" s="14">
        <f>(R5095/100)*(K5095*$K$3)+(R5095/100)*(L5095*$L$3)</f>
        <v>0</v>
      </c>
      <c r="X5095" s="14">
        <f t="shared" si="1615"/>
        <v>0</v>
      </c>
      <c r="Y5095" s="14">
        <f t="shared" si="1616"/>
        <v>0</v>
      </c>
      <c r="Z5095" s="14">
        <f t="shared" si="1617"/>
        <v>0</v>
      </c>
      <c r="AA5095" s="14">
        <f t="shared" si="1618"/>
        <v>520</v>
      </c>
      <c r="AB5095" s="14">
        <f>R5095+W5095</f>
        <v>0</v>
      </c>
      <c r="AC5095" s="15">
        <f>ROUND(X5095+Y5095+Z5095+AA5095+AB5095,1)</f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>D5096*$D$3</f>
        <v>0</v>
      </c>
      <c r="O5096" s="14">
        <f>E5096*$E$3</f>
        <v>0</v>
      </c>
      <c r="P5096" s="14">
        <f>F5096*$F$3</f>
        <v>0</v>
      </c>
      <c r="Q5096" s="14">
        <f>G5096*$G$3</f>
        <v>0</v>
      </c>
      <c r="R5096" s="14">
        <f>H5096*$H$3</f>
        <v>200</v>
      </c>
      <c r="S5096" s="14">
        <f>(N5096/100)*(I5096*$I$3)+(N5096/100)*(J5096*$J$3)</f>
        <v>0</v>
      </c>
      <c r="T5096" s="14">
        <f>(O5096/100)*(K5096*$K$3)</f>
        <v>0</v>
      </c>
      <c r="U5096" s="14">
        <f>(P5096/100)*(K5096*$K$3)+(P5096/100)*(L5096*$L$3)</f>
        <v>0</v>
      </c>
      <c r="V5096" s="14">
        <f>(Q5096/100)*(L5096*$L$3)</f>
        <v>0</v>
      </c>
      <c r="W5096" s="14">
        <f>(R5096/100)*(K5096*$K$3)+(R5096/100)*(L5096*$L$3)</f>
        <v>320</v>
      </c>
      <c r="X5096" s="14">
        <f t="shared" si="1615"/>
        <v>0</v>
      </c>
      <c r="Y5096" s="14">
        <f t="shared" si="1616"/>
        <v>0</v>
      </c>
      <c r="Z5096" s="14">
        <f t="shared" si="1617"/>
        <v>0</v>
      </c>
      <c r="AA5096" s="14">
        <f t="shared" si="1618"/>
        <v>0</v>
      </c>
      <c r="AB5096" s="14">
        <f>R5096+W5096</f>
        <v>520</v>
      </c>
      <c r="AC5096" s="15">
        <f>ROUND(X5096+Y5096+Z5096+AA5096+AB5096,1)</f>
        <v>520</v>
      </c>
      <c r="AD5096" s="48">
        <f>(ROUND(AC5096-AC5089,1)/AC5089)</f>
        <v>0</v>
      </c>
    </row>
    <row r="5097" spans="1:30">
      <c r="A5097" s="107"/>
      <c r="B5097" s="149" t="s">
        <v>210</v>
      </c>
      <c r="C5097" s="149"/>
      <c r="D5097" s="149"/>
      <c r="E5097" s="149"/>
      <c r="F5097" s="149"/>
      <c r="G5097" s="149"/>
      <c r="H5097" s="149"/>
      <c r="I5097" s="149"/>
      <c r="J5097" s="149"/>
      <c r="K5097" s="149"/>
      <c r="L5097" s="149"/>
      <c r="M5097" s="149"/>
      <c r="N5097" s="149"/>
      <c r="O5097" s="149"/>
      <c r="P5097" s="149"/>
      <c r="Q5097" s="149"/>
      <c r="R5097" s="149"/>
      <c r="S5097" s="149"/>
      <c r="T5097" s="149"/>
      <c r="U5097" s="149"/>
      <c r="V5097" s="149"/>
      <c r="W5097" s="149"/>
      <c r="X5097" s="149"/>
      <c r="Y5097" s="149"/>
      <c r="Z5097" s="149"/>
      <c r="AA5097" s="149"/>
      <c r="AB5097" s="149"/>
      <c r="AC5097" s="18" t="s">
        <v>1028</v>
      </c>
      <c r="AD5097" s="18"/>
    </row>
    <row r="5098" spans="1:30">
      <c r="A5098" s="105" t="s">
        <v>0</v>
      </c>
      <c r="B5098" s="87" t="s">
        <v>211</v>
      </c>
      <c r="C5098" s="21" t="s">
        <v>243</v>
      </c>
      <c r="D5098" s="12">
        <v>85</v>
      </c>
      <c r="E5098" s="12">
        <v>0</v>
      </c>
      <c r="F5098" s="12">
        <v>0</v>
      </c>
      <c r="G5098" s="12">
        <v>0</v>
      </c>
      <c r="H5098" s="12">
        <v>0</v>
      </c>
      <c r="I5098" s="13">
        <v>20</v>
      </c>
      <c r="J5098" s="13">
        <v>50</v>
      </c>
      <c r="K5098" s="13">
        <v>0</v>
      </c>
      <c r="L5098" s="13">
        <v>0</v>
      </c>
      <c r="M5098" s="13">
        <v>0</v>
      </c>
      <c r="N5098" s="14">
        <f>D5098*$D$3</f>
        <v>170</v>
      </c>
      <c r="O5098" s="14">
        <f>E5098*$E$3</f>
        <v>0</v>
      </c>
      <c r="P5098" s="14">
        <f>F5098*$F$3</f>
        <v>0</v>
      </c>
      <c r="Q5098" s="14">
        <f>G5098*$G$3</f>
        <v>0</v>
      </c>
      <c r="R5098" s="14">
        <f>H5098*$H$3</f>
        <v>0</v>
      </c>
      <c r="S5098" s="14">
        <f>(N5098/100)*(I5098*$I$3)+(N5098/100)*(J5098*$J$3)</f>
        <v>238</v>
      </c>
      <c r="T5098" s="14">
        <f>(O5098/100)*(K5098*$K$3)</f>
        <v>0</v>
      </c>
      <c r="U5098" s="14">
        <f>(P5098/100)*(K5098*$K$3)+(P5098/100)*(L5098*$L$3)</f>
        <v>0</v>
      </c>
      <c r="V5098" s="14">
        <f>(Q5098/100)*(L5098*$L$3)</f>
        <v>0</v>
      </c>
      <c r="W5098" s="14">
        <f>(R5098/100)*(K5098*$K$3)+(R5098/100)*(L5098*$L$3)</f>
        <v>0</v>
      </c>
      <c r="X5098" s="14">
        <f>N5098+S5098</f>
        <v>408</v>
      </c>
      <c r="Y5098" s="14">
        <f>O5098+T5098</f>
        <v>0</v>
      </c>
      <c r="Z5098" s="14">
        <f>P5098+U5098</f>
        <v>0</v>
      </c>
      <c r="AA5098" s="14">
        <f>Q5098+V5098</f>
        <v>0</v>
      </c>
      <c r="AB5098" s="14">
        <f>R5098+W5098</f>
        <v>0</v>
      </c>
      <c r="AC5098" s="15">
        <f>ROUND(X5098+Y5098+Z5098+AA5098+AB5098,1)</f>
        <v>408</v>
      </c>
      <c r="AD5098" s="48"/>
    </row>
    <row r="5099" spans="1:30">
      <c r="A5099" s="99" t="s">
        <v>800</v>
      </c>
      <c r="B5099" s="87">
        <v>8</v>
      </c>
      <c r="C5099" s="21"/>
      <c r="D5099" s="12"/>
      <c r="E5099" s="12"/>
      <c r="F5099" s="12"/>
      <c r="G5099" s="12"/>
      <c r="H5099" s="12"/>
      <c r="I5099" s="13"/>
      <c r="J5099" s="13"/>
      <c r="K5099" s="13"/>
      <c r="L5099" s="13"/>
      <c r="M5099" s="13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5"/>
      <c r="AD5099" s="48"/>
    </row>
    <row r="5100" spans="1:30">
      <c r="A5100" s="99" t="s">
        <v>801</v>
      </c>
      <c r="B5100" s="87">
        <v>10</v>
      </c>
      <c r="C5100" s="21"/>
      <c r="D5100" s="12"/>
      <c r="E5100" s="12"/>
      <c r="F5100" s="12"/>
      <c r="G5100" s="12"/>
      <c r="H5100" s="12"/>
      <c r="I5100" s="13"/>
      <c r="J5100" s="13"/>
      <c r="K5100" s="13"/>
      <c r="L5100" s="13"/>
      <c r="M5100" s="13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5"/>
      <c r="AD5100" s="48"/>
    </row>
    <row r="5101" spans="1:30">
      <c r="A5101" s="99" t="s">
        <v>802</v>
      </c>
      <c r="B5101" s="87">
        <v>0</v>
      </c>
      <c r="C5101" s="21"/>
      <c r="D5101" s="12"/>
      <c r="E5101" s="12"/>
      <c r="F5101" s="12"/>
      <c r="G5101" s="12"/>
      <c r="H5101" s="12"/>
      <c r="I5101" s="13"/>
      <c r="J5101" s="13"/>
      <c r="K5101" s="13"/>
      <c r="L5101" s="13"/>
      <c r="M5101" s="13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5"/>
      <c r="AD5101" s="48"/>
    </row>
    <row r="5102" spans="1:30">
      <c r="A5102" s="99" t="s">
        <v>803</v>
      </c>
      <c r="B5102" s="87">
        <v>0</v>
      </c>
      <c r="C5102" s="21"/>
      <c r="D5102" s="12"/>
      <c r="E5102" s="12"/>
      <c r="F5102" s="12"/>
      <c r="G5102" s="12"/>
      <c r="H5102" s="12"/>
      <c r="I5102" s="13"/>
      <c r="J5102" s="13"/>
      <c r="K5102" s="13"/>
      <c r="L5102" s="13"/>
      <c r="M5102" s="13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5"/>
      <c r="AD5102" s="48"/>
    </row>
    <row r="5103" spans="1:30">
      <c r="A5103" s="99" t="s">
        <v>653</v>
      </c>
      <c r="B5103" s="87"/>
      <c r="C5103" s="21"/>
      <c r="D5103" s="12"/>
      <c r="E5103" s="12"/>
      <c r="F5103" s="12"/>
      <c r="G5103" s="12"/>
      <c r="H5103" s="12"/>
      <c r="I5103" s="13"/>
      <c r="J5103" s="13"/>
      <c r="K5103" s="13"/>
      <c r="L5103" s="13"/>
      <c r="M5103" s="13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5"/>
      <c r="AD5103" s="48" t="s">
        <v>1026</v>
      </c>
    </row>
    <row r="5104" spans="1:30">
      <c r="A5104" s="106" t="s">
        <v>0</v>
      </c>
      <c r="B5104" s="116" t="s">
        <v>212</v>
      </c>
      <c r="C5104" s="50" t="s">
        <v>243</v>
      </c>
      <c r="D5104" s="11">
        <v>86</v>
      </c>
      <c r="E5104" s="11">
        <v>0</v>
      </c>
      <c r="F5104" s="11">
        <v>0</v>
      </c>
      <c r="G5104" s="11">
        <v>0</v>
      </c>
      <c r="H5104" s="11">
        <v>0</v>
      </c>
      <c r="I5104" s="51">
        <v>15</v>
      </c>
      <c r="J5104" s="51">
        <v>55</v>
      </c>
      <c r="K5104" s="51">
        <v>0</v>
      </c>
      <c r="L5104" s="51">
        <v>0</v>
      </c>
      <c r="M5104" s="51">
        <v>0</v>
      </c>
      <c r="N5104" s="52">
        <f>D5104*$D$3</f>
        <v>172</v>
      </c>
      <c r="O5104" s="52">
        <f>E5104*$E$3</f>
        <v>0</v>
      </c>
      <c r="P5104" s="52">
        <f>F5104*$F$3</f>
        <v>0</v>
      </c>
      <c r="Q5104" s="52">
        <f>G5104*$G$3</f>
        <v>0</v>
      </c>
      <c r="R5104" s="52">
        <f>H5104*$H$3</f>
        <v>0</v>
      </c>
      <c r="S5104" s="52">
        <f>(N5104/100)*(I5104*$I$3)+(N5104/100)*(J5104*$J$3)</f>
        <v>240.79999999999998</v>
      </c>
      <c r="T5104" s="52">
        <f>(O5104/100)*(K5104*$K$3)</f>
        <v>0</v>
      </c>
      <c r="U5104" s="52">
        <f>(P5104/100)*(K5104*$K$3)+(P5104/100)*(L5104*$L$3)</f>
        <v>0</v>
      </c>
      <c r="V5104" s="52">
        <f>(Q5104/100)*(L5104*$L$3)</f>
        <v>0</v>
      </c>
      <c r="W5104" s="52">
        <f>(R5104/100)*(K5104*$K$3)+(R5104/100)*(L5104*$L$3)</f>
        <v>0</v>
      </c>
      <c r="X5104" s="52">
        <f>N5104+S5104</f>
        <v>412.79999999999995</v>
      </c>
      <c r="Y5104" s="52">
        <f>O5104+T5104</f>
        <v>0</v>
      </c>
      <c r="Z5104" s="52">
        <f>P5104+U5104</f>
        <v>0</v>
      </c>
      <c r="AA5104" s="52">
        <f>Q5104+V5104</f>
        <v>0</v>
      </c>
      <c r="AB5104" s="52">
        <f>R5104+W5104</f>
        <v>0</v>
      </c>
      <c r="AC5104" s="53">
        <f>ROUND(X5104+Y5104+Z5104+AA5104+AB5104,1)</f>
        <v>412.8</v>
      </c>
      <c r="AD5104" s="117"/>
    </row>
    <row r="5105" spans="1:30">
      <c r="A5105" s="99" t="s">
        <v>800</v>
      </c>
      <c r="B5105" s="87">
        <v>10</v>
      </c>
      <c r="C5105" s="21"/>
      <c r="D5105" s="12"/>
      <c r="E5105" s="12"/>
      <c r="F5105" s="12"/>
      <c r="G5105" s="12"/>
      <c r="H5105" s="12"/>
      <c r="I5105" s="13"/>
      <c r="J5105" s="13"/>
      <c r="K5105" s="13"/>
      <c r="L5105" s="13"/>
      <c r="M5105" s="13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5"/>
      <c r="AD5105" s="48"/>
    </row>
    <row r="5106" spans="1:30">
      <c r="A5106" s="99" t="s">
        <v>801</v>
      </c>
      <c r="B5106" s="87">
        <v>14</v>
      </c>
      <c r="C5106" s="21"/>
      <c r="D5106" s="12"/>
      <c r="E5106" s="12"/>
      <c r="F5106" s="12"/>
      <c r="G5106" s="12"/>
      <c r="H5106" s="12"/>
      <c r="I5106" s="13"/>
      <c r="J5106" s="13"/>
      <c r="K5106" s="13"/>
      <c r="L5106" s="13"/>
      <c r="M5106" s="13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5"/>
      <c r="AD5106" s="48"/>
    </row>
    <row r="5107" spans="1:30">
      <c r="A5107" s="99" t="s">
        <v>802</v>
      </c>
      <c r="B5107" s="87">
        <v>0</v>
      </c>
      <c r="C5107" s="21"/>
      <c r="D5107" s="12"/>
      <c r="E5107" s="12"/>
      <c r="F5107" s="12"/>
      <c r="G5107" s="12"/>
      <c r="H5107" s="12"/>
      <c r="I5107" s="13"/>
      <c r="J5107" s="13"/>
      <c r="K5107" s="13"/>
      <c r="L5107" s="13"/>
      <c r="M5107" s="13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5"/>
      <c r="AD5107" s="48"/>
    </row>
    <row r="5108" spans="1:30">
      <c r="A5108" s="99" t="s">
        <v>803</v>
      </c>
      <c r="B5108" s="87">
        <v>0</v>
      </c>
      <c r="C5108" s="21"/>
      <c r="D5108" s="12"/>
      <c r="E5108" s="12"/>
      <c r="F5108" s="12"/>
      <c r="G5108" s="12"/>
      <c r="H5108" s="12"/>
      <c r="I5108" s="13"/>
      <c r="J5108" s="13"/>
      <c r="K5108" s="13"/>
      <c r="L5108" s="13"/>
      <c r="M5108" s="13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5"/>
      <c r="AD5108" s="48"/>
    </row>
    <row r="5109" spans="1:30">
      <c r="A5109" s="99" t="s">
        <v>653</v>
      </c>
      <c r="B5109" s="87"/>
      <c r="C5109" s="21"/>
      <c r="D5109" s="12"/>
      <c r="E5109" s="12"/>
      <c r="F5109" s="12"/>
      <c r="G5109" s="12"/>
      <c r="H5109" s="12"/>
      <c r="I5109" s="13"/>
      <c r="J5109" s="13"/>
      <c r="K5109" s="13"/>
      <c r="L5109" s="13"/>
      <c r="M5109" s="13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5"/>
      <c r="AD5109" s="48" t="s">
        <v>1026</v>
      </c>
    </row>
    <row r="5110" spans="1:30">
      <c r="A5110" s="106" t="s">
        <v>0</v>
      </c>
      <c r="B5110" s="116" t="s">
        <v>213</v>
      </c>
      <c r="C5110" s="50" t="s">
        <v>243</v>
      </c>
      <c r="D5110" s="11">
        <v>106</v>
      </c>
      <c r="E5110" s="11">
        <v>0</v>
      </c>
      <c r="F5110" s="11">
        <v>0</v>
      </c>
      <c r="G5110" s="11">
        <v>0</v>
      </c>
      <c r="H5110" s="11">
        <v>0</v>
      </c>
      <c r="I5110" s="51">
        <v>10</v>
      </c>
      <c r="J5110" s="51">
        <v>60</v>
      </c>
      <c r="K5110" s="51">
        <v>0</v>
      </c>
      <c r="L5110" s="51">
        <v>0</v>
      </c>
      <c r="M5110" s="51">
        <v>0</v>
      </c>
      <c r="N5110" s="52">
        <f>D5110*$D$3</f>
        <v>212</v>
      </c>
      <c r="O5110" s="52">
        <f>E5110*$E$3</f>
        <v>0</v>
      </c>
      <c r="P5110" s="52">
        <f>F5110*$F$3</f>
        <v>0</v>
      </c>
      <c r="Q5110" s="52">
        <f>G5110*$G$3</f>
        <v>0</v>
      </c>
      <c r="R5110" s="52">
        <f>H5110*$H$3</f>
        <v>0</v>
      </c>
      <c r="S5110" s="52">
        <f>(N5110/100)*(I5110*$I$3)+(N5110/100)*(J5110*$J$3)</f>
        <v>296.8</v>
      </c>
      <c r="T5110" s="52">
        <f>(O5110/100)*(K5110*$K$3)</f>
        <v>0</v>
      </c>
      <c r="U5110" s="52">
        <f>(P5110/100)*(K5110*$K$3)+(P5110/100)*(L5110*$L$3)</f>
        <v>0</v>
      </c>
      <c r="V5110" s="52">
        <f>(Q5110/100)*(L5110*$L$3)</f>
        <v>0</v>
      </c>
      <c r="W5110" s="52">
        <f>(R5110/100)*(K5110*$K$3)+(R5110/100)*(L5110*$L$3)</f>
        <v>0</v>
      </c>
      <c r="X5110" s="52">
        <f>N5110+S5110</f>
        <v>508.8</v>
      </c>
      <c r="Y5110" s="52">
        <f>O5110+T5110</f>
        <v>0</v>
      </c>
      <c r="Z5110" s="52">
        <f>P5110+U5110</f>
        <v>0</v>
      </c>
      <c r="AA5110" s="52">
        <f>Q5110+V5110</f>
        <v>0</v>
      </c>
      <c r="AB5110" s="52">
        <f>R5110+W5110</f>
        <v>0</v>
      </c>
      <c r="AC5110" s="53">
        <f>ROUND(X5110+Y5110+Z5110+AA5110+AB5110,1)</f>
        <v>508.8</v>
      </c>
      <c r="AD5110" s="117"/>
    </row>
    <row r="5111" spans="1:30">
      <c r="A5111" s="99" t="s">
        <v>800</v>
      </c>
      <c r="B5111" s="87">
        <v>12</v>
      </c>
      <c r="C5111" s="21"/>
      <c r="D5111" s="12"/>
      <c r="E5111" s="12"/>
      <c r="F5111" s="12"/>
      <c r="G5111" s="12"/>
      <c r="H5111" s="12"/>
      <c r="I5111" s="13"/>
      <c r="J5111" s="13"/>
      <c r="K5111" s="13"/>
      <c r="L5111" s="13"/>
      <c r="M5111" s="13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5"/>
      <c r="AD5111" s="48"/>
    </row>
    <row r="5112" spans="1:30">
      <c r="A5112" s="99" t="s">
        <v>801</v>
      </c>
      <c r="B5112" s="87">
        <v>18</v>
      </c>
      <c r="C5112" s="21"/>
      <c r="D5112" s="12"/>
      <c r="E5112" s="12"/>
      <c r="F5112" s="12"/>
      <c r="G5112" s="12"/>
      <c r="H5112" s="12"/>
      <c r="I5112" s="13"/>
      <c r="J5112" s="13"/>
      <c r="K5112" s="13"/>
      <c r="L5112" s="13"/>
      <c r="M5112" s="13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5"/>
      <c r="AD5112" s="48"/>
    </row>
    <row r="5113" spans="1:30">
      <c r="A5113" s="99" t="s">
        <v>802</v>
      </c>
      <c r="B5113" s="87">
        <v>0</v>
      </c>
      <c r="C5113" s="21"/>
      <c r="D5113" s="12"/>
      <c r="E5113" s="12"/>
      <c r="F5113" s="12"/>
      <c r="G5113" s="12"/>
      <c r="H5113" s="12"/>
      <c r="I5113" s="13"/>
      <c r="J5113" s="13"/>
      <c r="K5113" s="13"/>
      <c r="L5113" s="13"/>
      <c r="M5113" s="13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5"/>
      <c r="AD5113" s="48"/>
    </row>
    <row r="5114" spans="1:30">
      <c r="A5114" s="99" t="s">
        <v>803</v>
      </c>
      <c r="B5114" s="87">
        <v>0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653</v>
      </c>
      <c r="B5115" s="87"/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 t="s">
        <v>1027</v>
      </c>
    </row>
    <row r="5116" spans="1:30">
      <c r="A5116" s="106" t="s">
        <v>0</v>
      </c>
      <c r="B5116" s="116" t="s">
        <v>216</v>
      </c>
      <c r="C5116" s="50" t="s">
        <v>243</v>
      </c>
      <c r="D5116" s="11">
        <v>108</v>
      </c>
      <c r="E5116" s="11">
        <v>0</v>
      </c>
      <c r="F5116" s="11">
        <v>0</v>
      </c>
      <c r="G5116" s="11">
        <v>0</v>
      </c>
      <c r="H5116" s="11">
        <v>0</v>
      </c>
      <c r="I5116" s="51">
        <v>50</v>
      </c>
      <c r="J5116" s="51">
        <v>20</v>
      </c>
      <c r="K5116" s="51">
        <v>0</v>
      </c>
      <c r="L5116" s="51">
        <v>0</v>
      </c>
      <c r="M5116" s="51">
        <v>0</v>
      </c>
      <c r="N5116" s="52">
        <f>D5116*$D$3</f>
        <v>216</v>
      </c>
      <c r="O5116" s="52">
        <f>E5116*$E$3</f>
        <v>0</v>
      </c>
      <c r="P5116" s="52">
        <f>F5116*$F$3</f>
        <v>0</v>
      </c>
      <c r="Q5116" s="52">
        <f>G5116*$G$3</f>
        <v>0</v>
      </c>
      <c r="R5116" s="52">
        <f>H5116*$H$3</f>
        <v>0</v>
      </c>
      <c r="S5116" s="52">
        <f>(N5116/100)*(I5116*$I$3)+(N5116/100)*(J5116*$J$3)</f>
        <v>302.39999999999998</v>
      </c>
      <c r="T5116" s="52">
        <f>(O5116/100)*(K5116*$K$3)</f>
        <v>0</v>
      </c>
      <c r="U5116" s="52">
        <f>(P5116/100)*(K5116*$K$3)+(P5116/100)*(L5116*$L$3)</f>
        <v>0</v>
      </c>
      <c r="V5116" s="52">
        <f>(Q5116/100)*(L5116*$L$3)</f>
        <v>0</v>
      </c>
      <c r="W5116" s="52">
        <f>(R5116/100)*(K5116*$K$3)+(R5116/100)*(L5116*$L$3)</f>
        <v>0</v>
      </c>
      <c r="X5116" s="52">
        <f>N5116+S5116</f>
        <v>518.4</v>
      </c>
      <c r="Y5116" s="52">
        <f>O5116+T5116</f>
        <v>0</v>
      </c>
      <c r="Z5116" s="52">
        <f>P5116+U5116</f>
        <v>0</v>
      </c>
      <c r="AA5116" s="52">
        <f>Q5116+V5116</f>
        <v>0</v>
      </c>
      <c r="AB5116" s="52">
        <f>R5116+W5116</f>
        <v>0</v>
      </c>
      <c r="AC5116" s="53">
        <f>ROUND(X5116+Y5116+Z5116+AA5116+AB5116,1)</f>
        <v>518.4</v>
      </c>
      <c r="AD5116" s="117"/>
    </row>
    <row r="5117" spans="1:30">
      <c r="A5117" s="99" t="s">
        <v>800</v>
      </c>
      <c r="B5117" s="87">
        <v>20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801</v>
      </c>
      <c r="B5118" s="87">
        <v>12</v>
      </c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/>
    </row>
    <row r="5119" spans="1:30">
      <c r="A5119" s="99" t="s">
        <v>802</v>
      </c>
      <c r="B5119" s="87">
        <v>0</v>
      </c>
      <c r="C5119" s="21"/>
      <c r="D5119" s="12"/>
      <c r="E5119" s="12"/>
      <c r="F5119" s="12"/>
      <c r="G5119" s="12"/>
      <c r="H5119" s="12"/>
      <c r="I5119" s="13"/>
      <c r="J5119" s="13"/>
      <c r="K5119" s="13"/>
      <c r="L5119" s="13"/>
      <c r="M5119" s="13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5"/>
      <c r="AD5119" s="48"/>
    </row>
    <row r="5120" spans="1:30">
      <c r="A5120" s="99" t="s">
        <v>803</v>
      </c>
      <c r="B5120" s="87">
        <v>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653</v>
      </c>
      <c r="B5121" s="87"/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 t="s">
        <v>1027</v>
      </c>
    </row>
    <row r="5122" spans="1:30">
      <c r="A5122" s="105" t="s">
        <v>0</v>
      </c>
      <c r="B5122" s="108" t="s">
        <v>214</v>
      </c>
      <c r="C5122" s="50" t="s">
        <v>241</v>
      </c>
      <c r="D5122" s="11">
        <v>80</v>
      </c>
      <c r="E5122" s="11">
        <v>0</v>
      </c>
      <c r="F5122" s="11">
        <v>0</v>
      </c>
      <c r="G5122" s="11">
        <v>0</v>
      </c>
      <c r="H5122" s="11">
        <v>0</v>
      </c>
      <c r="I5122" s="51">
        <v>10</v>
      </c>
      <c r="J5122" s="51">
        <v>70</v>
      </c>
      <c r="K5122" s="51">
        <v>0</v>
      </c>
      <c r="L5122" s="51">
        <v>0</v>
      </c>
      <c r="M5122" s="51">
        <v>0</v>
      </c>
      <c r="N5122" s="52">
        <f>D5122*$D$3</f>
        <v>160</v>
      </c>
      <c r="O5122" s="52">
        <f>E5122*$E$3</f>
        <v>0</v>
      </c>
      <c r="P5122" s="52">
        <f>F5122*$F$3</f>
        <v>0</v>
      </c>
      <c r="Q5122" s="52">
        <f>G5122*$G$3</f>
        <v>0</v>
      </c>
      <c r="R5122" s="52">
        <f>H5122*$H$3</f>
        <v>0</v>
      </c>
      <c r="S5122" s="52">
        <f>(N5122/100)*(I5122*$I$3)+(N5122/100)*(J5122*$J$3)</f>
        <v>256</v>
      </c>
      <c r="T5122" s="52">
        <f>(O5122/100)*(K5122*$K$3)</f>
        <v>0</v>
      </c>
      <c r="U5122" s="52">
        <f>(P5122/100)*(K5122*$K$3)+(P5122/100)*(L5122*$L$3)</f>
        <v>0</v>
      </c>
      <c r="V5122" s="52">
        <f>(Q5122/100)*(L5122*$L$3)</f>
        <v>0</v>
      </c>
      <c r="W5122" s="52">
        <f>(R5122/100)*(K5122*$K$3)+(R5122/100)*(L5122*$L$3)</f>
        <v>0</v>
      </c>
      <c r="X5122" s="52">
        <f>N5122+S5122</f>
        <v>416</v>
      </c>
      <c r="Y5122" s="52">
        <f>O5122+T5122</f>
        <v>0</v>
      </c>
      <c r="Z5122" s="52">
        <f>P5122+U5122</f>
        <v>0</v>
      </c>
      <c r="AA5122" s="52">
        <f>Q5122+V5122</f>
        <v>0</v>
      </c>
      <c r="AB5122" s="52">
        <f>R5122+W5122</f>
        <v>0</v>
      </c>
      <c r="AC5122" s="53">
        <f>ROUND(X5122+Y5122+Z5122+AA5122+AB5122,1)</f>
        <v>416</v>
      </c>
      <c r="AD5122" s="117"/>
    </row>
    <row r="5123" spans="1:30">
      <c r="A5123" s="99" t="s">
        <v>800</v>
      </c>
      <c r="B5123" s="91">
        <v>10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801</v>
      </c>
      <c r="B5124" s="91">
        <v>40</v>
      </c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/>
    </row>
    <row r="5125" spans="1:30">
      <c r="A5125" s="99" t="s">
        <v>802</v>
      </c>
      <c r="B5125" s="91">
        <v>0</v>
      </c>
      <c r="C5125" s="21"/>
      <c r="D5125" s="12"/>
      <c r="E5125" s="12"/>
      <c r="F5125" s="12"/>
      <c r="G5125" s="12"/>
      <c r="H5125" s="12"/>
      <c r="I5125" s="13"/>
      <c r="J5125" s="13"/>
      <c r="K5125" s="13"/>
      <c r="L5125" s="13"/>
      <c r="M5125" s="13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5"/>
      <c r="AD5125" s="48"/>
    </row>
    <row r="5126" spans="1:30">
      <c r="A5126" s="99" t="s">
        <v>803</v>
      </c>
      <c r="B5126" s="91">
        <v>0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653</v>
      </c>
      <c r="B5127" s="91"/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 t="s">
        <v>1026</v>
      </c>
    </row>
    <row r="5128" spans="1:30">
      <c r="A5128" s="106" t="s">
        <v>0</v>
      </c>
      <c r="B5128" s="92" t="s">
        <v>215</v>
      </c>
      <c r="C5128" s="50" t="s">
        <v>241</v>
      </c>
      <c r="D5128" s="11">
        <v>85</v>
      </c>
      <c r="E5128" s="11">
        <v>0</v>
      </c>
      <c r="F5128" s="11">
        <v>0</v>
      </c>
      <c r="G5128" s="11">
        <v>0</v>
      </c>
      <c r="H5128" s="11">
        <v>0</v>
      </c>
      <c r="I5128" s="51">
        <v>10</v>
      </c>
      <c r="J5128" s="51">
        <v>50</v>
      </c>
      <c r="K5128" s="51">
        <v>0</v>
      </c>
      <c r="L5128" s="51">
        <v>40</v>
      </c>
      <c r="M5128" s="51">
        <v>0</v>
      </c>
      <c r="N5128" s="52">
        <f>D5128*$D$3</f>
        <v>170</v>
      </c>
      <c r="O5128" s="52">
        <f>E5128*$E$3</f>
        <v>0</v>
      </c>
      <c r="P5128" s="52">
        <f>F5128*$F$3</f>
        <v>0</v>
      </c>
      <c r="Q5128" s="52">
        <f>G5128*$G$3</f>
        <v>0</v>
      </c>
      <c r="R5128" s="52">
        <f>H5128*$H$3</f>
        <v>0</v>
      </c>
      <c r="S5128" s="52">
        <f>(N5128/100)*(I5128*$I$3)+(N5128/100)*(J5128*$J$3)+(N5128/100)*(L5128*$L$3)</f>
        <v>340</v>
      </c>
      <c r="T5128" s="52">
        <f>(O5128/100)*(K5128*$K$3)</f>
        <v>0</v>
      </c>
      <c r="U5128" s="52">
        <f>(P5128/100)*(K5128*$K$3)+(P5128/100)*(L5128*$L$3)</f>
        <v>0</v>
      </c>
      <c r="V5128" s="52">
        <f>(Q5128/100)*(L5128*$L$3)</f>
        <v>0</v>
      </c>
      <c r="W5128" s="52">
        <f>(R5128/100)*(K5128*$K$3)+(R5128/100)*(L5128*$L$3)</f>
        <v>0</v>
      </c>
      <c r="X5128" s="52">
        <f>N5128+S5128</f>
        <v>510</v>
      </c>
      <c r="Y5128" s="52">
        <f>O5128+T5128</f>
        <v>0</v>
      </c>
      <c r="Z5128" s="52">
        <f>P5128+U5128</f>
        <v>0</v>
      </c>
      <c r="AA5128" s="52">
        <f>Q5128+V5128</f>
        <v>0</v>
      </c>
      <c r="AB5128" s="52">
        <f>R5128+W5128</f>
        <v>0</v>
      </c>
      <c r="AC5128" s="53">
        <f>ROUND(X5128+Y5128+Z5128+AA5128+AB5128,1)</f>
        <v>510</v>
      </c>
      <c r="AD5128" s="117"/>
    </row>
    <row r="5129" spans="1:30">
      <c r="A5129" s="99" t="s">
        <v>800</v>
      </c>
      <c r="B5129" s="93">
        <v>10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801</v>
      </c>
      <c r="B5130" s="93">
        <v>18</v>
      </c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/>
    </row>
    <row r="5131" spans="1:30">
      <c r="A5131" s="99" t="s">
        <v>802</v>
      </c>
      <c r="B5131" s="93">
        <v>0</v>
      </c>
      <c r="C5131" s="21"/>
      <c r="D5131" s="12"/>
      <c r="E5131" s="12"/>
      <c r="F5131" s="12"/>
      <c r="G5131" s="12"/>
      <c r="H5131" s="12"/>
      <c r="I5131" s="13"/>
      <c r="J5131" s="13"/>
      <c r="K5131" s="13"/>
      <c r="L5131" s="13"/>
      <c r="M5131" s="13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5"/>
      <c r="AD5131" s="48"/>
    </row>
    <row r="5132" spans="1:30">
      <c r="A5132" s="99" t="s">
        <v>803</v>
      </c>
      <c r="B5132" s="93">
        <v>32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653</v>
      </c>
      <c r="B5133" s="93"/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 t="s">
        <v>1027</v>
      </c>
    </row>
    <row r="5134" spans="1:30">
      <c r="A5134" s="106" t="s">
        <v>0</v>
      </c>
      <c r="B5134" s="108" t="s">
        <v>426</v>
      </c>
      <c r="C5134" s="50" t="s">
        <v>241</v>
      </c>
      <c r="D5134" s="11">
        <v>65</v>
      </c>
      <c r="E5134" s="11">
        <v>0</v>
      </c>
      <c r="F5134" s="11">
        <v>0</v>
      </c>
      <c r="G5134" s="11">
        <v>0</v>
      </c>
      <c r="H5134" s="11">
        <v>0</v>
      </c>
      <c r="I5134" s="51">
        <v>10</v>
      </c>
      <c r="J5134" s="51">
        <v>50</v>
      </c>
      <c r="K5134" s="51">
        <v>0</v>
      </c>
      <c r="L5134" s="51">
        <v>0</v>
      </c>
      <c r="M5134" s="51">
        <v>50</v>
      </c>
      <c r="N5134" s="52">
        <f>D5134*$D$3</f>
        <v>130</v>
      </c>
      <c r="O5134" s="52">
        <f>E5134*$E$3</f>
        <v>0</v>
      </c>
      <c r="P5134" s="52">
        <f>F5134*$F$3</f>
        <v>0</v>
      </c>
      <c r="Q5134" s="52">
        <f>G5134*$G$3</f>
        <v>0</v>
      </c>
      <c r="R5134" s="52">
        <f>H5134*$H$3</f>
        <v>0</v>
      </c>
      <c r="S5134" s="52">
        <f>(N5134/100)*(I5134*$I$3)+(N5134/100)*(J5134*$J$3)+(N5134/100)*(M5134*$M$3)</f>
        <v>286</v>
      </c>
      <c r="T5134" s="52">
        <f>(O5134/100)*(K5134*$K$3)+(O5134/100)*(M5134*$M$3)</f>
        <v>0</v>
      </c>
      <c r="U5134" s="52">
        <f>(P5134/100)*(K5134*$K$3)+(P5134/100)*(L5134*$L$3)+(P5134/100)*(M5134*$M$3)</f>
        <v>0</v>
      </c>
      <c r="V5134" s="52">
        <f>(Q5134/100)*(L5134*$L$3)+(Q5134/100)*(M5134*$M$3)</f>
        <v>0</v>
      </c>
      <c r="W5134" s="52">
        <f>(R5134/100)*(K5134*$K$3)+(R5134/100)*(L5134*$L$3)+(R5134/100)*(M5134*$M$3)</f>
        <v>0</v>
      </c>
      <c r="X5134" s="52">
        <f>N5134+S5134</f>
        <v>416</v>
      </c>
      <c r="Y5134" s="52">
        <f>O5134+T5134</f>
        <v>0</v>
      </c>
      <c r="Z5134" s="52">
        <f>P5134+U5134</f>
        <v>0</v>
      </c>
      <c r="AA5134" s="52">
        <f>Q5134+V5134</f>
        <v>0</v>
      </c>
      <c r="AB5134" s="52">
        <f>R5134+W5134</f>
        <v>0</v>
      </c>
      <c r="AC5134" s="53">
        <f>ROUND(X5134+Y5134+Z5134+AA5134+AB5134,1)</f>
        <v>416</v>
      </c>
      <c r="AD5134" s="117" t="s">
        <v>327</v>
      </c>
    </row>
    <row r="5135" spans="1:30">
      <c r="A5135" s="99" t="s">
        <v>800</v>
      </c>
      <c r="B5135" s="91">
        <v>10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801</v>
      </c>
      <c r="B5136" s="91">
        <v>30</v>
      </c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/>
    </row>
    <row r="5137" spans="1:30">
      <c r="A5137" s="99" t="s">
        <v>802</v>
      </c>
      <c r="B5137" s="91">
        <v>0</v>
      </c>
      <c r="C5137" s="21"/>
      <c r="D5137" s="12"/>
      <c r="E5137" s="12"/>
      <c r="F5137" s="12"/>
      <c r="G5137" s="12"/>
      <c r="H5137" s="12"/>
      <c r="I5137" s="13"/>
      <c r="J5137" s="13"/>
      <c r="K5137" s="13"/>
      <c r="L5137" s="13"/>
      <c r="M5137" s="13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5"/>
      <c r="AD5137" s="48"/>
    </row>
    <row r="5138" spans="1:30">
      <c r="A5138" s="99" t="s">
        <v>803</v>
      </c>
      <c r="B5138" s="91">
        <v>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653</v>
      </c>
      <c r="B5139" s="91"/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 t="s">
        <v>1026</v>
      </c>
    </row>
    <row r="5140" spans="1:30">
      <c r="A5140" s="106" t="s">
        <v>0</v>
      </c>
      <c r="B5140" s="92" t="s">
        <v>348</v>
      </c>
      <c r="C5140" s="50" t="s">
        <v>242</v>
      </c>
      <c r="D5140" s="11">
        <v>90</v>
      </c>
      <c r="E5140" s="11">
        <v>0</v>
      </c>
      <c r="F5140" s="11">
        <v>0</v>
      </c>
      <c r="G5140" s="11">
        <v>0</v>
      </c>
      <c r="H5140" s="11">
        <v>0</v>
      </c>
      <c r="I5140" s="51">
        <v>10</v>
      </c>
      <c r="J5140" s="51">
        <v>30</v>
      </c>
      <c r="K5140" s="51">
        <v>50</v>
      </c>
      <c r="L5140" s="51">
        <v>0</v>
      </c>
      <c r="M5140" s="51">
        <v>0</v>
      </c>
      <c r="N5140" s="52">
        <f>D5140*$D$3</f>
        <v>180</v>
      </c>
      <c r="O5140" s="52">
        <f>E5140*$E$3</f>
        <v>0</v>
      </c>
      <c r="P5140" s="52">
        <f>F5140*$F$3</f>
        <v>0</v>
      </c>
      <c r="Q5140" s="52">
        <f>G5140*$G$3</f>
        <v>0</v>
      </c>
      <c r="R5140" s="52">
        <f>H5140*$H$3</f>
        <v>0</v>
      </c>
      <c r="S5140" s="52">
        <f>(N5140/100)*(I5140*$I$3)+(N5140/100)*(J5140*$J$3)+(N5140/100)*(K5140*$L$3)</f>
        <v>324</v>
      </c>
      <c r="T5140" s="52">
        <f>(O5140/100)*(K5140*$K$3)</f>
        <v>0</v>
      </c>
      <c r="U5140" s="52">
        <f>(P5140/100)*(K5140*$K$3)+(P5140/100)*(L5140*$L$3)</f>
        <v>0</v>
      </c>
      <c r="V5140" s="52">
        <f>(Q5140/100)*(L5140*$L$3)</f>
        <v>0</v>
      </c>
      <c r="W5140" s="52">
        <f>(R5140/100)*(K5140*$K$3)+(R5140/100)*(L5140*$L$3)</f>
        <v>0</v>
      </c>
      <c r="X5140" s="52">
        <f>N5140+S5140</f>
        <v>504</v>
      </c>
      <c r="Y5140" s="52">
        <f>O5140+T5140</f>
        <v>0</v>
      </c>
      <c r="Z5140" s="52">
        <f>P5140+U5140</f>
        <v>0</v>
      </c>
      <c r="AA5140" s="52">
        <f>Q5140+V5140</f>
        <v>0</v>
      </c>
      <c r="AB5140" s="52">
        <f>R5140+W5140</f>
        <v>0</v>
      </c>
      <c r="AC5140" s="53">
        <f>ROUND(X5140+Y5140+Z5140+AA5140+AB5140,1)</f>
        <v>504</v>
      </c>
      <c r="AD5140" s="117" t="s">
        <v>328</v>
      </c>
    </row>
    <row r="5141" spans="1:30">
      <c r="A5141" s="99" t="s">
        <v>800</v>
      </c>
      <c r="B5141" s="93">
        <v>10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801</v>
      </c>
      <c r="B5142" s="93">
        <v>18</v>
      </c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/>
    </row>
    <row r="5143" spans="1:30">
      <c r="A5143" s="99" t="s">
        <v>802</v>
      </c>
      <c r="B5143" s="93">
        <v>32</v>
      </c>
      <c r="C5143" s="21"/>
      <c r="D5143" s="12"/>
      <c r="E5143" s="12"/>
      <c r="F5143" s="12"/>
      <c r="G5143" s="12"/>
      <c r="H5143" s="12"/>
      <c r="I5143" s="13"/>
      <c r="J5143" s="13"/>
      <c r="K5143" s="13"/>
      <c r="L5143" s="13"/>
      <c r="M5143" s="13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5"/>
      <c r="AD5143" s="48"/>
    </row>
    <row r="5144" spans="1:30">
      <c r="A5144" s="99" t="s">
        <v>803</v>
      </c>
      <c r="B5144" s="93">
        <v>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653</v>
      </c>
      <c r="B5145" s="93"/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 t="s">
        <v>1027</v>
      </c>
    </row>
    <row r="5146" spans="1:30">
      <c r="A5146" s="106" t="s">
        <v>0</v>
      </c>
      <c r="B5146" s="108" t="s">
        <v>670</v>
      </c>
      <c r="C5146" s="50" t="s">
        <v>242</v>
      </c>
      <c r="D5146" s="11">
        <v>68</v>
      </c>
      <c r="E5146" s="11">
        <v>0</v>
      </c>
      <c r="F5146" s="11">
        <v>0</v>
      </c>
      <c r="G5146" s="11">
        <v>0</v>
      </c>
      <c r="H5146" s="11">
        <v>0</v>
      </c>
      <c r="I5146" s="51">
        <v>10</v>
      </c>
      <c r="J5146" s="51">
        <v>50</v>
      </c>
      <c r="K5146" s="51">
        <v>40</v>
      </c>
      <c r="L5146" s="51">
        <v>0</v>
      </c>
      <c r="M5146" s="51">
        <v>0</v>
      </c>
      <c r="N5146" s="52">
        <f>D5146*$D$3</f>
        <v>136</v>
      </c>
      <c r="O5146" s="52">
        <f>E5146*$E$3</f>
        <v>0</v>
      </c>
      <c r="P5146" s="52">
        <f>F5146*$F$3</f>
        <v>0</v>
      </c>
      <c r="Q5146" s="52">
        <f>G5146*$G$3</f>
        <v>0</v>
      </c>
      <c r="R5146" s="52">
        <f>H5146*$H$3</f>
        <v>0</v>
      </c>
      <c r="S5146" s="52">
        <f>(N5146/100)*(I5146*$I$3)+(N5146/100)*(J5146*$J$3)+(N5146/100)*(K5146*$L$3)</f>
        <v>272</v>
      </c>
      <c r="T5146" s="52">
        <f>(O5146/100)*(K5146*$K$3)</f>
        <v>0</v>
      </c>
      <c r="U5146" s="52">
        <f>(P5146/100)*(K5146*$K$3)+(P5146/100)*(L5146*$L$3)</f>
        <v>0</v>
      </c>
      <c r="V5146" s="52">
        <f>(Q5146/100)*(L5146*$L$3)</f>
        <v>0</v>
      </c>
      <c r="W5146" s="52">
        <f>(R5146/100)*(K5146*$K$3)+(R5146/100)*(L5146*$L$3)</f>
        <v>0</v>
      </c>
      <c r="X5146" s="52">
        <f>N5146+S5146</f>
        <v>408</v>
      </c>
      <c r="Y5146" s="52">
        <f>O5146+T5146</f>
        <v>0</v>
      </c>
      <c r="Z5146" s="52">
        <f>P5146+U5146</f>
        <v>0</v>
      </c>
      <c r="AA5146" s="52">
        <f>Q5146+V5146</f>
        <v>0</v>
      </c>
      <c r="AB5146" s="52">
        <f>R5146+W5146</f>
        <v>0</v>
      </c>
      <c r="AC5146" s="53">
        <f>ROUND(X5146+Y5146+Z5146+AA5146+AB5146,1)</f>
        <v>408</v>
      </c>
      <c r="AD5146" s="117" t="s">
        <v>328</v>
      </c>
    </row>
    <row r="5147" spans="1:30">
      <c r="A5147" s="99" t="s">
        <v>800</v>
      </c>
      <c r="B5147" s="91">
        <v>10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801</v>
      </c>
      <c r="B5148" s="91">
        <v>15</v>
      </c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/>
    </row>
    <row r="5149" spans="1:30">
      <c r="A5149" s="99" t="s">
        <v>802</v>
      </c>
      <c r="B5149" s="91">
        <v>25</v>
      </c>
      <c r="C5149" s="21"/>
      <c r="D5149" s="12"/>
      <c r="E5149" s="12"/>
      <c r="F5149" s="12"/>
      <c r="G5149" s="12"/>
      <c r="H5149" s="12"/>
      <c r="I5149" s="13"/>
      <c r="J5149" s="13"/>
      <c r="K5149" s="13"/>
      <c r="L5149" s="13"/>
      <c r="M5149" s="13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5"/>
      <c r="AD5149" s="48"/>
    </row>
    <row r="5150" spans="1:30">
      <c r="A5150" s="99" t="s">
        <v>803</v>
      </c>
      <c r="B5150" s="91">
        <v>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653</v>
      </c>
      <c r="B5151" s="91"/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 t="s">
        <v>1026</v>
      </c>
    </row>
    <row r="5152" spans="1:30">
      <c r="A5152" s="107"/>
      <c r="B5152" s="149" t="s">
        <v>219</v>
      </c>
      <c r="C5152" s="149"/>
      <c r="D5152" s="149"/>
      <c r="E5152" s="149"/>
      <c r="F5152" s="149"/>
      <c r="G5152" s="149"/>
      <c r="H5152" s="149"/>
      <c r="I5152" s="149"/>
      <c r="J5152" s="149"/>
      <c r="K5152" s="149"/>
      <c r="L5152" s="149"/>
      <c r="M5152" s="149"/>
      <c r="N5152" s="149"/>
      <c r="O5152" s="149"/>
      <c r="P5152" s="149"/>
      <c r="Q5152" s="149"/>
      <c r="R5152" s="149"/>
      <c r="S5152" s="149"/>
      <c r="T5152" s="149"/>
      <c r="U5152" s="149"/>
      <c r="V5152" s="149"/>
      <c r="W5152" s="149"/>
      <c r="X5152" s="149"/>
      <c r="Y5152" s="149"/>
      <c r="Z5152" s="149"/>
      <c r="AA5152" s="149"/>
      <c r="AB5152" s="149"/>
      <c r="AC5152" s="18">
        <v>600</v>
      </c>
      <c r="AD5152" s="18"/>
    </row>
    <row r="5153" spans="1:30">
      <c r="A5153" s="105" t="s">
        <v>0</v>
      </c>
      <c r="B5153" s="108" t="s">
        <v>217</v>
      </c>
      <c r="C5153" s="21" t="s">
        <v>241</v>
      </c>
      <c r="D5153" s="12">
        <v>102</v>
      </c>
      <c r="E5153" s="12">
        <v>0</v>
      </c>
      <c r="F5153" s="12">
        <v>0</v>
      </c>
      <c r="G5153" s="12">
        <v>0</v>
      </c>
      <c r="H5153" s="12">
        <v>0</v>
      </c>
      <c r="I5153" s="13">
        <v>80</v>
      </c>
      <c r="J5153" s="13">
        <v>20</v>
      </c>
      <c r="K5153" s="13">
        <v>0</v>
      </c>
      <c r="L5153" s="13">
        <v>0</v>
      </c>
      <c r="M5153" s="13">
        <v>0</v>
      </c>
      <c r="N5153" s="14">
        <f>D5153*$D$3</f>
        <v>204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408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612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612</v>
      </c>
      <c r="AD5153" s="48"/>
    </row>
    <row r="5154" spans="1:30">
      <c r="A5154" s="99" t="s">
        <v>800</v>
      </c>
      <c r="B5154" s="91">
        <v>32</v>
      </c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/>
    </row>
    <row r="5155" spans="1:30">
      <c r="A5155" s="99" t="s">
        <v>801</v>
      </c>
      <c r="B5155" s="91">
        <v>20</v>
      </c>
      <c r="C5155" s="21"/>
      <c r="D5155" s="12"/>
      <c r="E5155" s="12"/>
      <c r="F5155" s="12"/>
      <c r="G5155" s="12"/>
      <c r="H5155" s="12"/>
      <c r="I5155" s="13"/>
      <c r="J5155" s="13"/>
      <c r="K5155" s="13"/>
      <c r="L5155" s="13"/>
      <c r="M5155" s="13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5"/>
      <c r="AD5155" s="48"/>
    </row>
    <row r="5156" spans="1:30">
      <c r="A5156" s="99" t="s">
        <v>802</v>
      </c>
      <c r="B5156" s="91">
        <v>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803</v>
      </c>
      <c r="B5157" s="91">
        <v>0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653</v>
      </c>
      <c r="B5158" s="91"/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106" t="s">
        <v>0</v>
      </c>
      <c r="B5159" s="92" t="s">
        <v>218</v>
      </c>
      <c r="C5159" s="50" t="s">
        <v>241</v>
      </c>
      <c r="D5159" s="11">
        <v>95</v>
      </c>
      <c r="E5159" s="11">
        <v>0</v>
      </c>
      <c r="F5159" s="11">
        <v>0</v>
      </c>
      <c r="G5159" s="11">
        <v>0</v>
      </c>
      <c r="H5159" s="11">
        <v>0</v>
      </c>
      <c r="I5159" s="51">
        <v>40</v>
      </c>
      <c r="J5159" s="51">
        <v>70</v>
      </c>
      <c r="K5159" s="51">
        <v>0</v>
      </c>
      <c r="L5159" s="51">
        <v>0</v>
      </c>
      <c r="M5159" s="51">
        <v>0</v>
      </c>
      <c r="N5159" s="52">
        <f>D5159*$D$3</f>
        <v>190</v>
      </c>
      <c r="O5159" s="52">
        <f>E5159*$E$3</f>
        <v>0</v>
      </c>
      <c r="P5159" s="52">
        <f>F5159*$F$3</f>
        <v>0</v>
      </c>
      <c r="Q5159" s="52">
        <f>G5159*$G$3</f>
        <v>0</v>
      </c>
      <c r="R5159" s="52">
        <f>H5159*$H$3</f>
        <v>0</v>
      </c>
      <c r="S5159" s="52">
        <f>(N5159/100)*(I5159*$I$3)+(N5159/100)*(J5159*$J$3)</f>
        <v>418</v>
      </c>
      <c r="T5159" s="52">
        <f>(O5159/100)*(K5159*$K$3)</f>
        <v>0</v>
      </c>
      <c r="U5159" s="52">
        <f>(P5159/100)*(K5159*$K$3)+(P5159/100)*(L5159*$L$3)</f>
        <v>0</v>
      </c>
      <c r="V5159" s="52">
        <f>(Q5159/100)*(L5159*$L$3)</f>
        <v>0</v>
      </c>
      <c r="W5159" s="52">
        <f>(R5159/100)*(K5159*$K$3)+(R5159/100)*(L5159*$L$3)</f>
        <v>0</v>
      </c>
      <c r="X5159" s="52">
        <f>N5159+S5159</f>
        <v>608</v>
      </c>
      <c r="Y5159" s="52">
        <f>O5159+T5159</f>
        <v>0</v>
      </c>
      <c r="Z5159" s="52">
        <f>P5159+U5159</f>
        <v>0</v>
      </c>
      <c r="AA5159" s="52">
        <f>Q5159+V5159</f>
        <v>0</v>
      </c>
      <c r="AB5159" s="52">
        <f>R5159+W5159</f>
        <v>0</v>
      </c>
      <c r="AC5159" s="53">
        <f>ROUND(X5159+Y5159+Z5159+AA5159+AB5159,1)</f>
        <v>608</v>
      </c>
      <c r="AD5159" s="117"/>
    </row>
    <row r="5160" spans="1:30">
      <c r="A5160" s="99" t="s">
        <v>800</v>
      </c>
      <c r="B5160" s="93">
        <v>20</v>
      </c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/>
    </row>
    <row r="5161" spans="1:30">
      <c r="A5161" s="99" t="s">
        <v>801</v>
      </c>
      <c r="B5161" s="93">
        <v>20</v>
      </c>
      <c r="C5161" s="21"/>
      <c r="D5161" s="12"/>
      <c r="E5161" s="12"/>
      <c r="F5161" s="12"/>
      <c r="G5161" s="12"/>
      <c r="H5161" s="12"/>
      <c r="I5161" s="13"/>
      <c r="J5161" s="13"/>
      <c r="K5161" s="13"/>
      <c r="L5161" s="13"/>
      <c r="M5161" s="13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5"/>
      <c r="AD5161" s="48"/>
    </row>
    <row r="5162" spans="1:30">
      <c r="A5162" s="99" t="s">
        <v>802</v>
      </c>
      <c r="B5162" s="93">
        <v>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803</v>
      </c>
      <c r="B5163" s="93">
        <v>0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653</v>
      </c>
      <c r="B5164" s="93"/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106" t="s">
        <v>0</v>
      </c>
      <c r="B5165" s="108" t="s">
        <v>220</v>
      </c>
      <c r="C5165" s="50" t="s">
        <v>241</v>
      </c>
      <c r="D5165" s="11">
        <v>110</v>
      </c>
      <c r="E5165" s="11">
        <v>0</v>
      </c>
      <c r="F5165" s="11">
        <v>0</v>
      </c>
      <c r="G5165" s="11">
        <v>0</v>
      </c>
      <c r="H5165" s="11">
        <v>0</v>
      </c>
      <c r="I5165" s="51">
        <v>80</v>
      </c>
      <c r="J5165" s="51">
        <v>10</v>
      </c>
      <c r="K5165" s="51">
        <v>0</v>
      </c>
      <c r="L5165" s="51">
        <v>0</v>
      </c>
      <c r="M5165" s="51">
        <v>0</v>
      </c>
      <c r="N5165" s="52">
        <f>D5165*$D$3</f>
        <v>220</v>
      </c>
      <c r="O5165" s="52">
        <f>E5165*$E$3</f>
        <v>0</v>
      </c>
      <c r="P5165" s="52">
        <f>F5165*$F$3</f>
        <v>0</v>
      </c>
      <c r="Q5165" s="52">
        <f>G5165*$G$3</f>
        <v>0</v>
      </c>
      <c r="R5165" s="52">
        <f>H5165*$H$3</f>
        <v>0</v>
      </c>
      <c r="S5165" s="52">
        <f>(N5165/100)*(I5165*$I$3)+(N5165/100)*(J5165*$J$3)</f>
        <v>396</v>
      </c>
      <c r="T5165" s="52">
        <f>(O5165/100)*(K5165*$K$3)</f>
        <v>0</v>
      </c>
      <c r="U5165" s="52">
        <f>(P5165/100)*(K5165*$K$3)+(P5165/100)*(L5165*$L$3)</f>
        <v>0</v>
      </c>
      <c r="V5165" s="52">
        <f>(Q5165/100)*(L5165*$L$3)</f>
        <v>0</v>
      </c>
      <c r="W5165" s="52">
        <f>(R5165/100)*(K5165*$K$3)+(R5165/100)*(L5165*$L$3)</f>
        <v>0</v>
      </c>
      <c r="X5165" s="52">
        <f>N5165+S5165</f>
        <v>616</v>
      </c>
      <c r="Y5165" s="52">
        <f>O5165+T5165</f>
        <v>0</v>
      </c>
      <c r="Z5165" s="52">
        <f>P5165+U5165</f>
        <v>0</v>
      </c>
      <c r="AA5165" s="52">
        <f>Q5165+V5165</f>
        <v>0</v>
      </c>
      <c r="AB5165" s="52">
        <f>R5165+W5165</f>
        <v>0</v>
      </c>
      <c r="AC5165" s="53">
        <f>ROUND(X5165+Y5165+Z5165+AA5165+AB5165,1)</f>
        <v>616</v>
      </c>
      <c r="AD5165" s="117"/>
    </row>
    <row r="5166" spans="1:30">
      <c r="A5166" s="99" t="s">
        <v>800</v>
      </c>
      <c r="B5166" s="91">
        <v>50</v>
      </c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/>
    </row>
    <row r="5167" spans="1:30">
      <c r="A5167" s="99" t="s">
        <v>801</v>
      </c>
      <c r="B5167" s="91">
        <v>20</v>
      </c>
      <c r="C5167" s="21"/>
      <c r="D5167" s="12"/>
      <c r="E5167" s="12"/>
      <c r="F5167" s="12"/>
      <c r="G5167" s="12"/>
      <c r="H5167" s="12"/>
      <c r="I5167" s="13"/>
      <c r="J5167" s="13"/>
      <c r="K5167" s="13"/>
      <c r="L5167" s="13"/>
      <c r="M5167" s="13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5"/>
      <c r="AD5167" s="48"/>
    </row>
    <row r="5168" spans="1:30">
      <c r="A5168" s="99" t="s">
        <v>802</v>
      </c>
      <c r="B5168" s="91">
        <v>0</v>
      </c>
      <c r="C5168" s="21"/>
      <c r="D5168" s="12"/>
      <c r="E5168" s="12"/>
      <c r="F5168" s="12"/>
      <c r="G5168" s="12"/>
      <c r="H5168" s="12"/>
      <c r="I5168" s="13"/>
      <c r="J5168" s="13"/>
      <c r="K5168" s="13"/>
      <c r="L5168" s="13"/>
      <c r="M5168" s="13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5"/>
      <c r="AD5168" s="48"/>
    </row>
    <row r="5169" spans="1:30">
      <c r="A5169" s="99" t="s">
        <v>803</v>
      </c>
      <c r="B5169" s="91">
        <v>0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653</v>
      </c>
      <c r="B5170" s="91"/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107"/>
      <c r="B5171" s="149" t="s">
        <v>221</v>
      </c>
      <c r="C5171" s="149"/>
      <c r="D5171" s="149"/>
      <c r="E5171" s="149"/>
      <c r="F5171" s="149"/>
      <c r="G5171" s="149"/>
      <c r="H5171" s="149"/>
      <c r="I5171" s="149"/>
      <c r="J5171" s="149"/>
      <c r="K5171" s="149"/>
      <c r="L5171" s="149"/>
      <c r="M5171" s="149"/>
      <c r="N5171" s="149"/>
      <c r="O5171" s="149"/>
      <c r="P5171" s="149"/>
      <c r="Q5171" s="149"/>
      <c r="R5171" s="149"/>
      <c r="S5171" s="149"/>
      <c r="T5171" s="149"/>
      <c r="U5171" s="149"/>
      <c r="V5171" s="149"/>
      <c r="W5171" s="149"/>
      <c r="X5171" s="149"/>
      <c r="Y5171" s="149"/>
      <c r="Z5171" s="149"/>
      <c r="AA5171" s="149"/>
      <c r="AB5171" s="149"/>
      <c r="AC5171" s="18">
        <v>600</v>
      </c>
      <c r="AD5171" s="18"/>
    </row>
    <row r="5172" spans="1:30">
      <c r="A5172" s="106" t="s">
        <v>0</v>
      </c>
      <c r="B5172" s="87" t="s">
        <v>349</v>
      </c>
      <c r="C5172" s="21" t="s">
        <v>243</v>
      </c>
      <c r="D5172" s="12">
        <v>104</v>
      </c>
      <c r="E5172" s="12">
        <v>0</v>
      </c>
      <c r="F5172" s="12">
        <v>0</v>
      </c>
      <c r="G5172" s="12">
        <v>0</v>
      </c>
      <c r="H5172" s="12">
        <v>0</v>
      </c>
      <c r="I5172" s="13">
        <v>60</v>
      </c>
      <c r="J5172" s="13">
        <v>35</v>
      </c>
      <c r="K5172" s="13">
        <v>0</v>
      </c>
      <c r="L5172" s="13">
        <v>0</v>
      </c>
      <c r="M5172" s="13">
        <v>0</v>
      </c>
      <c r="N5172" s="14">
        <f>D5172*$D$3</f>
        <v>208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0</v>
      </c>
      <c r="S5172" s="14">
        <f>(N5172/100)*(I5172*$I$3)+(N5172/100)*(J5172*$J$3)</f>
        <v>395.20000000000005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0</v>
      </c>
      <c r="X5172" s="14">
        <f>N5172+S5172</f>
        <v>603.20000000000005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0</v>
      </c>
      <c r="AC5172" s="15">
        <f>ROUND(X5172+Y5172+Z5172+AA5172+AB5172,1)</f>
        <v>603.20000000000005</v>
      </c>
      <c r="AD5172" s="48"/>
    </row>
    <row r="5173" spans="1:30">
      <c r="A5173" s="99" t="s">
        <v>800</v>
      </c>
      <c r="B5173" s="87">
        <v>10</v>
      </c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99" t="s">
        <v>801</v>
      </c>
      <c r="B5174" s="87">
        <v>8</v>
      </c>
      <c r="C5174" s="21"/>
      <c r="D5174" s="12"/>
      <c r="E5174" s="12"/>
      <c r="F5174" s="12"/>
      <c r="G5174" s="12"/>
      <c r="H5174" s="12"/>
      <c r="I5174" s="13"/>
      <c r="J5174" s="13"/>
      <c r="K5174" s="13"/>
      <c r="L5174" s="13"/>
      <c r="M5174" s="13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5"/>
      <c r="AD5174" s="48"/>
    </row>
    <row r="5175" spans="1:30">
      <c r="A5175" s="99" t="s">
        <v>802</v>
      </c>
      <c r="B5175" s="87">
        <v>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803</v>
      </c>
      <c r="B5176" s="87">
        <v>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653</v>
      </c>
      <c r="B5177" s="87"/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106" t="s">
        <v>0</v>
      </c>
      <c r="B5178" s="116" t="s">
        <v>350</v>
      </c>
      <c r="C5178" s="50" t="s">
        <v>243</v>
      </c>
      <c r="D5178" s="11">
        <v>106</v>
      </c>
      <c r="E5178" s="11">
        <v>0</v>
      </c>
      <c r="F5178" s="11">
        <v>0</v>
      </c>
      <c r="G5178" s="11">
        <v>0</v>
      </c>
      <c r="H5178" s="11">
        <v>0</v>
      </c>
      <c r="I5178" s="51">
        <v>60</v>
      </c>
      <c r="J5178" s="51">
        <v>35</v>
      </c>
      <c r="K5178" s="51">
        <v>0</v>
      </c>
      <c r="L5178" s="51">
        <v>0</v>
      </c>
      <c r="M5178" s="51">
        <v>0</v>
      </c>
      <c r="N5178" s="52">
        <f>D5178*$D$3</f>
        <v>212</v>
      </c>
      <c r="O5178" s="52">
        <f>E5178*$E$3</f>
        <v>0</v>
      </c>
      <c r="P5178" s="52">
        <f>F5178*$F$3</f>
        <v>0</v>
      </c>
      <c r="Q5178" s="52">
        <f>G5178*$G$3</f>
        <v>0</v>
      </c>
      <c r="R5178" s="52">
        <f>H5178*$H$3</f>
        <v>0</v>
      </c>
      <c r="S5178" s="52">
        <f>(N5178/100)*(I5178*$I$3)+(N5178/100)*(J5178*$J$3)</f>
        <v>402.8</v>
      </c>
      <c r="T5178" s="52">
        <f>(O5178/100)*(K5178*$K$3)</f>
        <v>0</v>
      </c>
      <c r="U5178" s="52">
        <f>(P5178/100)*(K5178*$K$3)+(P5178/100)*(L5178*$L$3)</f>
        <v>0</v>
      </c>
      <c r="V5178" s="52">
        <f>(Q5178/100)*(L5178*$L$3)</f>
        <v>0</v>
      </c>
      <c r="W5178" s="52">
        <f>(R5178/100)*(K5178*$K$3)+(R5178/100)*(L5178*$L$3)</f>
        <v>0</v>
      </c>
      <c r="X5178" s="52">
        <f>N5178+S5178</f>
        <v>614.79999999999995</v>
      </c>
      <c r="Y5178" s="52">
        <f>O5178+T5178</f>
        <v>0</v>
      </c>
      <c r="Z5178" s="52">
        <f>P5178+U5178</f>
        <v>0</v>
      </c>
      <c r="AA5178" s="52">
        <f>Q5178+V5178</f>
        <v>0</v>
      </c>
      <c r="AB5178" s="52">
        <f>R5178+W5178</f>
        <v>0</v>
      </c>
      <c r="AC5178" s="53">
        <f>ROUND(X5178+Y5178+Z5178+AA5178+AB5178,1)</f>
        <v>614.79999999999995</v>
      </c>
      <c r="AD5178" s="117"/>
    </row>
    <row r="5179" spans="1:30">
      <c r="A5179" s="99" t="s">
        <v>800</v>
      </c>
      <c r="B5179" s="87">
        <v>16</v>
      </c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99" t="s">
        <v>801</v>
      </c>
      <c r="B5180" s="87">
        <v>10</v>
      </c>
      <c r="C5180" s="21"/>
      <c r="D5180" s="12"/>
      <c r="E5180" s="12"/>
      <c r="F5180" s="12"/>
      <c r="G5180" s="12"/>
      <c r="H5180" s="12"/>
      <c r="I5180" s="13"/>
      <c r="J5180" s="13"/>
      <c r="K5180" s="13"/>
      <c r="L5180" s="13"/>
      <c r="M5180" s="13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5"/>
      <c r="AD5180" s="48"/>
    </row>
    <row r="5181" spans="1:30">
      <c r="A5181" s="99" t="s">
        <v>802</v>
      </c>
      <c r="B5181" s="87">
        <v>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803</v>
      </c>
      <c r="B5182" s="87">
        <v>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653</v>
      </c>
      <c r="B5183" s="87"/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106" t="s">
        <v>0</v>
      </c>
      <c r="B5184" s="116" t="s">
        <v>222</v>
      </c>
      <c r="C5184" s="50" t="s">
        <v>243</v>
      </c>
      <c r="D5184" s="11">
        <v>103</v>
      </c>
      <c r="E5184" s="11">
        <v>0</v>
      </c>
      <c r="F5184" s="11">
        <v>0</v>
      </c>
      <c r="G5184" s="11">
        <v>0</v>
      </c>
      <c r="H5184" s="11">
        <v>0</v>
      </c>
      <c r="I5184" s="51">
        <v>60</v>
      </c>
      <c r="J5184" s="51">
        <v>40</v>
      </c>
      <c r="K5184" s="51">
        <v>0</v>
      </c>
      <c r="L5184" s="51">
        <v>0</v>
      </c>
      <c r="M5184" s="51">
        <v>0</v>
      </c>
      <c r="N5184" s="52">
        <f>D5184*$D$3</f>
        <v>206</v>
      </c>
      <c r="O5184" s="52">
        <f>E5184*$E$3</f>
        <v>0</v>
      </c>
      <c r="P5184" s="52">
        <f>F5184*$F$3</f>
        <v>0</v>
      </c>
      <c r="Q5184" s="52">
        <f>G5184*$G$3</f>
        <v>0</v>
      </c>
      <c r="R5184" s="52">
        <f>H5184*$H$3</f>
        <v>0</v>
      </c>
      <c r="S5184" s="52">
        <f>(N5184/100)*(I5184*$I$3)+(N5184/100)*(J5184*$J$3)</f>
        <v>412</v>
      </c>
      <c r="T5184" s="52">
        <f>(O5184/100)*(K5184*$K$3)</f>
        <v>0</v>
      </c>
      <c r="U5184" s="52">
        <f>(P5184/100)*(K5184*$K$3)+(P5184/100)*(L5184*$L$3)</f>
        <v>0</v>
      </c>
      <c r="V5184" s="52">
        <f>(Q5184/100)*(L5184*$L$3)</f>
        <v>0</v>
      </c>
      <c r="W5184" s="52">
        <f>(R5184/100)*(K5184*$K$3)+(R5184/100)*(L5184*$L$3)</f>
        <v>0</v>
      </c>
      <c r="X5184" s="52">
        <f>N5184+S5184</f>
        <v>618</v>
      </c>
      <c r="Y5184" s="52">
        <f>O5184+T5184</f>
        <v>0</v>
      </c>
      <c r="Z5184" s="52">
        <f>P5184+U5184</f>
        <v>0</v>
      </c>
      <c r="AA5184" s="52">
        <f>Q5184+V5184</f>
        <v>0</v>
      </c>
      <c r="AB5184" s="52">
        <f>R5184+W5184</f>
        <v>0</v>
      </c>
      <c r="AC5184" s="53">
        <f>ROUND(X5184+Y5184+Z5184+AA5184+AB5184,1)</f>
        <v>618</v>
      </c>
      <c r="AD5184" s="117"/>
    </row>
    <row r="5185" spans="1:30">
      <c r="A5185" s="99" t="s">
        <v>800</v>
      </c>
      <c r="B5185" s="87">
        <v>30</v>
      </c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99" t="s">
        <v>801</v>
      </c>
      <c r="B5186" s="87">
        <v>10</v>
      </c>
      <c r="C5186" s="21"/>
      <c r="D5186" s="12"/>
      <c r="E5186" s="12"/>
      <c r="F5186" s="12"/>
      <c r="G5186" s="12"/>
      <c r="H5186" s="12"/>
      <c r="I5186" s="13"/>
      <c r="J5186" s="13"/>
      <c r="K5186" s="13"/>
      <c r="L5186" s="13"/>
      <c r="M5186" s="13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5"/>
      <c r="AD5186" s="48"/>
    </row>
    <row r="5187" spans="1:30">
      <c r="A5187" s="99" t="s">
        <v>802</v>
      </c>
      <c r="B5187" s="87">
        <v>0</v>
      </c>
      <c r="C5187" s="21"/>
      <c r="D5187" s="12"/>
      <c r="E5187" s="12"/>
      <c r="F5187" s="12"/>
      <c r="G5187" s="12"/>
      <c r="H5187" s="12"/>
      <c r="I5187" s="13"/>
      <c r="J5187" s="13"/>
      <c r="K5187" s="13"/>
      <c r="L5187" s="13"/>
      <c r="M5187" s="13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5"/>
      <c r="AD5187" s="48"/>
    </row>
    <row r="5188" spans="1:30">
      <c r="A5188" s="99" t="s">
        <v>803</v>
      </c>
      <c r="B5188" s="87">
        <v>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653</v>
      </c>
      <c r="B5189" s="87"/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106" t="s">
        <v>0</v>
      </c>
      <c r="B5190" s="108" t="s">
        <v>223</v>
      </c>
      <c r="C5190" s="50" t="s">
        <v>241</v>
      </c>
      <c r="D5190" s="11">
        <v>100</v>
      </c>
      <c r="E5190" s="11">
        <v>0</v>
      </c>
      <c r="F5190" s="11">
        <v>0</v>
      </c>
      <c r="G5190" s="11">
        <v>0</v>
      </c>
      <c r="H5190" s="11">
        <v>0</v>
      </c>
      <c r="I5190" s="51">
        <v>80</v>
      </c>
      <c r="J5190" s="51">
        <v>20</v>
      </c>
      <c r="K5190" s="51">
        <v>0</v>
      </c>
      <c r="L5190" s="51">
        <v>0</v>
      </c>
      <c r="M5190" s="51">
        <v>0</v>
      </c>
      <c r="N5190" s="52">
        <f>D5190*$D$3</f>
        <v>200</v>
      </c>
      <c r="O5190" s="52">
        <f>E5190*$E$3</f>
        <v>0</v>
      </c>
      <c r="P5190" s="52">
        <f>F5190*$F$3</f>
        <v>0</v>
      </c>
      <c r="Q5190" s="52">
        <f>G5190*$G$3</f>
        <v>0</v>
      </c>
      <c r="R5190" s="52">
        <f>H5190*$H$3</f>
        <v>0</v>
      </c>
      <c r="S5190" s="52">
        <f>(N5190/100)*(I5190*$I$3)+(N5190/100)*(J5190*$J$3)</f>
        <v>400</v>
      </c>
      <c r="T5190" s="52">
        <f>(O5190/100)*(K5190*$K$3)</f>
        <v>0</v>
      </c>
      <c r="U5190" s="52">
        <f>(P5190/100)*(K5190*$K$3)+(P5190/100)*(L5190*$L$3)</f>
        <v>0</v>
      </c>
      <c r="V5190" s="52">
        <f>(Q5190/100)*(L5190*$L$3)</f>
        <v>0</v>
      </c>
      <c r="W5190" s="52">
        <f>(R5190/100)*(K5190*$K$3)+(R5190/100)*(L5190*$L$3)</f>
        <v>0</v>
      </c>
      <c r="X5190" s="52">
        <f>N5190+S5190</f>
        <v>600</v>
      </c>
      <c r="Y5190" s="52">
        <f>O5190+T5190</f>
        <v>0</v>
      </c>
      <c r="Z5190" s="52">
        <f>P5190+U5190</f>
        <v>0</v>
      </c>
      <c r="AA5190" s="52">
        <f>Q5190+V5190</f>
        <v>0</v>
      </c>
      <c r="AB5190" s="52">
        <f>R5190+W5190</f>
        <v>0</v>
      </c>
      <c r="AC5190" s="53">
        <f>ROUND(X5190+Y5190+Z5190+AA5190+AB5190,1)</f>
        <v>600</v>
      </c>
      <c r="AD5190" s="117"/>
    </row>
    <row r="5191" spans="1:30">
      <c r="A5191" s="99" t="s">
        <v>800</v>
      </c>
      <c r="B5191" s="91">
        <v>32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801</v>
      </c>
      <c r="B5192" s="91">
        <v>10</v>
      </c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99" t="s">
        <v>802</v>
      </c>
      <c r="B5193" s="91">
        <v>0</v>
      </c>
      <c r="C5193" s="21"/>
      <c r="D5193" s="12"/>
      <c r="E5193" s="12"/>
      <c r="F5193" s="12"/>
      <c r="G5193" s="12"/>
      <c r="H5193" s="12"/>
      <c r="I5193" s="13"/>
      <c r="J5193" s="13"/>
      <c r="K5193" s="13"/>
      <c r="L5193" s="13"/>
      <c r="M5193" s="13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5"/>
      <c r="AD5193" s="48"/>
    </row>
    <row r="5194" spans="1:30">
      <c r="A5194" s="99" t="s">
        <v>803</v>
      </c>
      <c r="B5194" s="91">
        <v>0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653</v>
      </c>
      <c r="B5195" s="91"/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106" t="s">
        <v>0</v>
      </c>
      <c r="B5196" s="92" t="s">
        <v>224</v>
      </c>
      <c r="C5196" s="50" t="s">
        <v>241</v>
      </c>
      <c r="D5196" s="11">
        <v>96</v>
      </c>
      <c r="E5196" s="11">
        <v>0</v>
      </c>
      <c r="F5196" s="11">
        <v>0</v>
      </c>
      <c r="G5196" s="11">
        <v>0</v>
      </c>
      <c r="H5196" s="11">
        <v>0</v>
      </c>
      <c r="I5196" s="51">
        <v>40</v>
      </c>
      <c r="J5196" s="51">
        <v>20</v>
      </c>
      <c r="K5196" s="51">
        <v>0</v>
      </c>
      <c r="L5196" s="51">
        <v>50</v>
      </c>
      <c r="M5196" s="51">
        <v>0</v>
      </c>
      <c r="N5196" s="52">
        <f>D5196*$D$3</f>
        <v>192</v>
      </c>
      <c r="O5196" s="52">
        <f>E5196*$E$3</f>
        <v>0</v>
      </c>
      <c r="P5196" s="52">
        <f>F5196*$F$3</f>
        <v>0</v>
      </c>
      <c r="Q5196" s="52">
        <f>G5196*$G$3</f>
        <v>0</v>
      </c>
      <c r="R5196" s="52">
        <f>H5196*$H$3</f>
        <v>0</v>
      </c>
      <c r="S5196" s="52">
        <f>(N5196/100)*(I5196*$I$3)+(N5196/100)*(J5196*$J$3)+(N5196/100)*(L5196*$L$3)</f>
        <v>422.4</v>
      </c>
      <c r="T5196" s="52">
        <f>(O5196/100)*(K5196*$K$3)</f>
        <v>0</v>
      </c>
      <c r="U5196" s="52">
        <f>(P5196/100)*(K5196*$K$3)+(P5196/100)*(L5196*$L$3)</f>
        <v>0</v>
      </c>
      <c r="V5196" s="52">
        <f>(Q5196/100)*(L5196*$L$3)</f>
        <v>0</v>
      </c>
      <c r="W5196" s="52">
        <f>(R5196/100)*(K5196*$K$3)+(R5196/100)*(L5196*$L$3)</f>
        <v>0</v>
      </c>
      <c r="X5196" s="52">
        <f>N5196+S5196</f>
        <v>614.4</v>
      </c>
      <c r="Y5196" s="52">
        <f>O5196+T5196</f>
        <v>0</v>
      </c>
      <c r="Z5196" s="52">
        <f>P5196+U5196</f>
        <v>0</v>
      </c>
      <c r="AA5196" s="52">
        <f>Q5196+V5196</f>
        <v>0</v>
      </c>
      <c r="AB5196" s="52">
        <f>R5196+W5196</f>
        <v>0</v>
      </c>
      <c r="AC5196" s="53">
        <f>ROUND(X5196+Y5196+Z5196+AA5196+AB5196,1)</f>
        <v>614.4</v>
      </c>
      <c r="AD5196" s="117" t="s">
        <v>329</v>
      </c>
    </row>
    <row r="5197" spans="1:30">
      <c r="A5197" s="99" t="s">
        <v>800</v>
      </c>
      <c r="B5197" s="93">
        <v>18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801</v>
      </c>
      <c r="B5198" s="93">
        <v>12</v>
      </c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99" t="s">
        <v>802</v>
      </c>
      <c r="B5199" s="93">
        <v>0</v>
      </c>
      <c r="C5199" s="21"/>
      <c r="D5199" s="12"/>
      <c r="E5199" s="12"/>
      <c r="F5199" s="12"/>
      <c r="G5199" s="12"/>
      <c r="H5199" s="12"/>
      <c r="I5199" s="13"/>
      <c r="J5199" s="13"/>
      <c r="K5199" s="13"/>
      <c r="L5199" s="13"/>
      <c r="M5199" s="13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5"/>
      <c r="AD5199" s="48"/>
    </row>
    <row r="5200" spans="1:30">
      <c r="A5200" s="99" t="s">
        <v>803</v>
      </c>
      <c r="B5200" s="93">
        <v>10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653</v>
      </c>
      <c r="B5201" s="93"/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106" t="s">
        <v>0</v>
      </c>
      <c r="B5202" s="108" t="s">
        <v>225</v>
      </c>
      <c r="C5202" s="50" t="s">
        <v>241</v>
      </c>
      <c r="D5202" s="11">
        <v>95</v>
      </c>
      <c r="E5202" s="11">
        <v>0</v>
      </c>
      <c r="F5202" s="11">
        <v>0</v>
      </c>
      <c r="G5202" s="11">
        <v>0</v>
      </c>
      <c r="H5202" s="11">
        <v>0</v>
      </c>
      <c r="I5202" s="51">
        <v>15</v>
      </c>
      <c r="J5202" s="51">
        <v>15</v>
      </c>
      <c r="K5202" s="51">
        <v>0</v>
      </c>
      <c r="L5202" s="51">
        <v>0</v>
      </c>
      <c r="M5202" s="51">
        <v>0</v>
      </c>
      <c r="N5202" s="52">
        <f>D5202*$D$3</f>
        <v>190</v>
      </c>
      <c r="O5202" s="52">
        <f>E5202*$E$3</f>
        <v>0</v>
      </c>
      <c r="P5202" s="52">
        <f>F5202*$F$3</f>
        <v>0</v>
      </c>
      <c r="Q5202" s="52">
        <f>G5202*$G$3</f>
        <v>0</v>
      </c>
      <c r="R5202" s="52">
        <f>H5202*$H$3</f>
        <v>0</v>
      </c>
      <c r="S5202" s="52">
        <f>(N5202/100)*(I5202*$I$3)+(N5202/100)*(J5202*$J$3)</f>
        <v>114</v>
      </c>
      <c r="T5202" s="52">
        <f>(O5202/100)*(K5202*$K$3)</f>
        <v>0</v>
      </c>
      <c r="U5202" s="52">
        <f>(P5202/100)*(K5202*$K$3)+(P5202/100)*(L5202*$L$3)</f>
        <v>0</v>
      </c>
      <c r="V5202" s="52">
        <f>(Q5202/100)*(L5202*$L$3)</f>
        <v>0</v>
      </c>
      <c r="W5202" s="52">
        <f>(R5202/100)*(K5202*$K$3)+(R5202/100)*(L5202*$L$3)</f>
        <v>0</v>
      </c>
      <c r="X5202" s="52">
        <f>N5202+S5202</f>
        <v>304</v>
      </c>
      <c r="Y5202" s="52">
        <f>O5202+T5202</f>
        <v>0</v>
      </c>
      <c r="Z5202" s="52">
        <f>P5202+U5202</f>
        <v>0</v>
      </c>
      <c r="AA5202" s="52">
        <f>Q5202+V5202</f>
        <v>0</v>
      </c>
      <c r="AB5202" s="52">
        <f>R5202+W5202</f>
        <v>0</v>
      </c>
      <c r="AC5202" s="53">
        <f>ROUND(X5202+Y5202+Z5202+AA5202+AB5202,1)</f>
        <v>304</v>
      </c>
      <c r="AD5202" s="117" t="s">
        <v>995</v>
      </c>
    </row>
    <row r="5203" spans="1:30">
      <c r="A5203" s="99" t="s">
        <v>800</v>
      </c>
      <c r="B5203" s="91">
        <v>25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801</v>
      </c>
      <c r="B5204" s="91">
        <v>15</v>
      </c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99" t="s">
        <v>802</v>
      </c>
      <c r="B5205" s="91">
        <v>0</v>
      </c>
      <c r="C5205" s="21"/>
      <c r="D5205" s="12"/>
      <c r="E5205" s="12"/>
      <c r="F5205" s="12"/>
      <c r="G5205" s="12"/>
      <c r="H5205" s="12"/>
      <c r="I5205" s="13"/>
      <c r="J5205" s="13"/>
      <c r="K5205" s="13"/>
      <c r="L5205" s="13"/>
      <c r="M5205" s="13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5"/>
      <c r="AD5205" s="48"/>
    </row>
    <row r="5206" spans="1:30">
      <c r="A5206" s="99" t="s">
        <v>803</v>
      </c>
      <c r="B5206" s="91">
        <v>0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653</v>
      </c>
      <c r="B5207" s="91"/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106" t="s">
        <v>0</v>
      </c>
      <c r="B5208" s="92" t="s">
        <v>226</v>
      </c>
      <c r="C5208" s="50" t="s">
        <v>242</v>
      </c>
      <c r="D5208" s="11">
        <v>140</v>
      </c>
      <c r="E5208" s="11">
        <v>0</v>
      </c>
      <c r="F5208" s="11">
        <v>0</v>
      </c>
      <c r="G5208" s="11">
        <v>0</v>
      </c>
      <c r="H5208" s="11">
        <v>0</v>
      </c>
      <c r="I5208" s="51">
        <v>30</v>
      </c>
      <c r="J5208" s="51">
        <v>30</v>
      </c>
      <c r="K5208" s="51">
        <v>0</v>
      </c>
      <c r="L5208" s="51">
        <v>0</v>
      </c>
      <c r="M5208" s="51">
        <v>0</v>
      </c>
      <c r="N5208" s="52">
        <f>D5208*$D$3</f>
        <v>280</v>
      </c>
      <c r="O5208" s="52">
        <f>E5208*$E$3</f>
        <v>0</v>
      </c>
      <c r="P5208" s="52">
        <f>F5208*$F$3</f>
        <v>0</v>
      </c>
      <c r="Q5208" s="52">
        <f>G5208*$G$3</f>
        <v>0</v>
      </c>
      <c r="R5208" s="52">
        <f>H5208*$H$3</f>
        <v>0</v>
      </c>
      <c r="S5208" s="52">
        <f>(N5208/100)*(I5208*$I$3)+(N5208/100)*(J5208*$J$3)</f>
        <v>336</v>
      </c>
      <c r="T5208" s="52">
        <f>(O5208/100)*(K5208*$K$3)</f>
        <v>0</v>
      </c>
      <c r="U5208" s="52">
        <f>(P5208/100)*(K5208*$K$3)+(P5208/100)*(L5208*$L$3)</f>
        <v>0</v>
      </c>
      <c r="V5208" s="52">
        <f>(Q5208/100)*(L5208*$L$3)</f>
        <v>0</v>
      </c>
      <c r="W5208" s="52">
        <f>(R5208/100)*(K5208*$K$3)+(R5208/100)*(L5208*$L$3)</f>
        <v>0</v>
      </c>
      <c r="X5208" s="52">
        <f>N5208+S5208</f>
        <v>616</v>
      </c>
      <c r="Y5208" s="52">
        <f>O5208+T5208</f>
        <v>0</v>
      </c>
      <c r="Z5208" s="52">
        <f>P5208+U5208</f>
        <v>0</v>
      </c>
      <c r="AA5208" s="52">
        <f>Q5208+V5208</f>
        <v>0</v>
      </c>
      <c r="AB5208" s="52">
        <f>R5208+W5208</f>
        <v>0</v>
      </c>
      <c r="AC5208" s="53">
        <f>ROUND(X5208+Y5208+Z5208+AA5208+AB5208,1)</f>
        <v>616</v>
      </c>
      <c r="AD5208" s="117"/>
    </row>
    <row r="5209" spans="1:30">
      <c r="A5209" s="99" t="s">
        <v>800</v>
      </c>
      <c r="B5209" s="93">
        <v>35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801</v>
      </c>
      <c r="B5210" s="93">
        <v>20</v>
      </c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99" t="s">
        <v>802</v>
      </c>
      <c r="B5211" s="93">
        <v>0</v>
      </c>
      <c r="C5211" s="21"/>
      <c r="D5211" s="12"/>
      <c r="E5211" s="12"/>
      <c r="F5211" s="12"/>
      <c r="G5211" s="12"/>
      <c r="H5211" s="12"/>
      <c r="I5211" s="13"/>
      <c r="J5211" s="13"/>
      <c r="K5211" s="13"/>
      <c r="L5211" s="13"/>
      <c r="M5211" s="13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5"/>
      <c r="AD5211" s="48"/>
    </row>
    <row r="5212" spans="1:30">
      <c r="A5212" s="99" t="s">
        <v>803</v>
      </c>
      <c r="B5212" s="93">
        <v>0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653</v>
      </c>
      <c r="B5213" s="93"/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109"/>
      <c r="B5214" s="149" t="s">
        <v>351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>
        <v>400</v>
      </c>
      <c r="AD5214" s="18"/>
    </row>
    <row r="5215" spans="1:30">
      <c r="A5215" s="99"/>
      <c r="B5215" s="91" t="s">
        <v>196</v>
      </c>
      <c r="C5215" s="21" t="s">
        <v>243</v>
      </c>
      <c r="D5215" s="12">
        <v>20</v>
      </c>
      <c r="E5215" s="12">
        <v>0</v>
      </c>
      <c r="F5215" s="12">
        <v>0</v>
      </c>
      <c r="G5215" s="12">
        <v>0</v>
      </c>
      <c r="H5215" s="12">
        <v>0</v>
      </c>
      <c r="I5215" s="13">
        <v>500</v>
      </c>
      <c r="J5215" s="13">
        <v>500</v>
      </c>
      <c r="K5215" s="13">
        <v>0</v>
      </c>
      <c r="L5215" s="13">
        <v>0</v>
      </c>
      <c r="M5215" s="13">
        <v>0</v>
      </c>
      <c r="N5215" s="14">
        <f>D5215</f>
        <v>20</v>
      </c>
      <c r="O5215" s="14">
        <f>E5215</f>
        <v>0</v>
      </c>
      <c r="P5215" s="14">
        <f>F5215</f>
        <v>0</v>
      </c>
      <c r="Q5215" s="14">
        <f>G5215</f>
        <v>0</v>
      </c>
      <c r="R5215" s="14">
        <f>H5215</f>
        <v>0</v>
      </c>
      <c r="S5215" s="14">
        <f>(N5215/100)*(I5215)+(N5215/100)*(J5215)</f>
        <v>200</v>
      </c>
      <c r="T5215" s="14">
        <f>(O5215/100)*(K5215)</f>
        <v>0</v>
      </c>
      <c r="U5215" s="14">
        <f>(P5215/100)*(K5215)+(P5215/100)*(L5215)</f>
        <v>0</v>
      </c>
      <c r="V5215" s="14">
        <f>(Q5215/100)*(L5215)</f>
        <v>0</v>
      </c>
      <c r="W5215" s="14">
        <f>(R5215/100)*(K5215)+(R5215/100)*(L5215)</f>
        <v>0</v>
      </c>
      <c r="X5215" s="14">
        <f>N5215+S5215</f>
        <v>220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220</v>
      </c>
      <c r="AD5215" s="48">
        <v>0</v>
      </c>
    </row>
    <row r="5216" spans="1:30">
      <c r="A5216" s="107"/>
      <c r="B5216" s="149" t="s">
        <v>461</v>
      </c>
      <c r="C5216" s="149"/>
      <c r="D5216" s="149"/>
      <c r="E5216" s="149"/>
      <c r="F5216" s="149"/>
      <c r="G5216" s="149"/>
      <c r="H5216" s="149"/>
      <c r="I5216" s="149"/>
      <c r="J5216" s="149"/>
      <c r="K5216" s="149"/>
      <c r="L5216" s="149"/>
      <c r="M5216" s="149"/>
      <c r="N5216" s="149"/>
      <c r="O5216" s="149"/>
      <c r="P5216" s="149"/>
      <c r="Q5216" s="149"/>
      <c r="R5216" s="149"/>
      <c r="S5216" s="149"/>
      <c r="T5216" s="149"/>
      <c r="U5216" s="149"/>
      <c r="V5216" s="149"/>
      <c r="W5216" s="149"/>
      <c r="X5216" s="149"/>
      <c r="Y5216" s="149"/>
      <c r="Z5216" s="149"/>
      <c r="AA5216" s="149"/>
      <c r="AB5216" s="149"/>
      <c r="AC5216" s="18">
        <v>0</v>
      </c>
      <c r="AD5216" s="18"/>
    </row>
    <row r="5217" spans="1:30">
      <c r="A5217" s="99"/>
      <c r="B5217" s="87" t="s">
        <v>462</v>
      </c>
      <c r="C5217" s="21" t="s">
        <v>243</v>
      </c>
      <c r="D5217" s="12">
        <v>67</v>
      </c>
      <c r="E5217" s="12">
        <v>0</v>
      </c>
      <c r="F5217" s="12">
        <v>0</v>
      </c>
      <c r="G5217" s="12">
        <v>0</v>
      </c>
      <c r="H5217" s="12">
        <v>0</v>
      </c>
      <c r="I5217" s="13">
        <v>19</v>
      </c>
      <c r="J5217" s="13">
        <v>0</v>
      </c>
      <c r="K5217" s="13">
        <v>0</v>
      </c>
      <c r="L5217" s="13">
        <v>0</v>
      </c>
      <c r="M5217" s="13">
        <v>0</v>
      </c>
      <c r="N5217" s="14">
        <f>D5217*$D$3</f>
        <v>134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50.92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184.92000000000002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184.9</v>
      </c>
      <c r="AD5217" s="48"/>
    </row>
    <row r="5218" spans="1:30">
      <c r="A5218" s="99"/>
      <c r="B5218" s="87" t="s">
        <v>463</v>
      </c>
      <c r="C5218" s="21" t="s">
        <v>243</v>
      </c>
      <c r="D5218" s="12">
        <v>70</v>
      </c>
      <c r="E5218" s="12">
        <v>0</v>
      </c>
      <c r="F5218" s="12">
        <v>0</v>
      </c>
      <c r="G5218" s="12">
        <v>0</v>
      </c>
      <c r="H5218" s="12">
        <v>0</v>
      </c>
      <c r="I5218" s="13">
        <v>20</v>
      </c>
      <c r="J5218" s="13">
        <v>0</v>
      </c>
      <c r="K5218" s="13">
        <v>0</v>
      </c>
      <c r="L5218" s="13">
        <v>0</v>
      </c>
      <c r="M5218" s="13">
        <v>0</v>
      </c>
      <c r="N5218" s="14">
        <f t="shared" ref="N5218:N5258" si="1619">D5218*$D$3</f>
        <v>140</v>
      </c>
      <c r="O5218" s="14">
        <f t="shared" ref="O5218:O5258" si="1620">E5218*$E$3</f>
        <v>0</v>
      </c>
      <c r="P5218" s="14">
        <f t="shared" ref="P5218:P5258" si="1621">F5218*$F$3</f>
        <v>0</v>
      </c>
      <c r="Q5218" s="14">
        <f t="shared" ref="Q5218:Q5258" si="1622">G5218*$G$3</f>
        <v>0</v>
      </c>
      <c r="R5218" s="14">
        <f t="shared" ref="R5218:R5258" si="1623">H5218*$H$3</f>
        <v>0</v>
      </c>
      <c r="S5218" s="14">
        <f t="shared" ref="S5218:S5258" si="1624">(N5218/100)*(I5218*$I$3)+(N5218/100)*(J5218*$J$3)</f>
        <v>56</v>
      </c>
      <c r="T5218" s="14">
        <f t="shared" ref="T5218:T5258" si="1625">(O5218/100)*(K5218*$K$3)</f>
        <v>0</v>
      </c>
      <c r="U5218" s="14">
        <f t="shared" ref="U5218:U5258" si="1626">(P5218/100)*(K5218*$K$3)+(P5218/100)*(L5218*$L$3)</f>
        <v>0</v>
      </c>
      <c r="V5218" s="14">
        <f t="shared" ref="V5218:V5258" si="1627">(Q5218/100)*(L5218*$L$3)</f>
        <v>0</v>
      </c>
      <c r="W5218" s="14">
        <f t="shared" ref="W5218:W5258" si="1628">(R5218/100)*(K5218*$K$3)+(R5218/100)*(L5218*$L$3)</f>
        <v>0</v>
      </c>
      <c r="X5218" s="14">
        <f t="shared" ref="X5218:X5258" si="1629">N5218+S5218</f>
        <v>196</v>
      </c>
      <c r="Y5218" s="14">
        <f t="shared" ref="Y5218:Y5258" si="1630">O5218+T5218</f>
        <v>0</v>
      </c>
      <c r="Z5218" s="14">
        <f t="shared" ref="Z5218:Z5258" si="1631">P5218+U5218</f>
        <v>0</v>
      </c>
      <c r="AA5218" s="14">
        <f t="shared" ref="AA5218:AA5258" si="1632">Q5218+V5218</f>
        <v>0</v>
      </c>
      <c r="AB5218" s="14">
        <f t="shared" ref="AB5218:AB5258" si="1633">R5218+W5218</f>
        <v>0</v>
      </c>
      <c r="AC5218" s="15">
        <f t="shared" ref="AC5218:AC5258" si="1634">ROUND(X5218+Y5218+Z5218+AA5218+AB5218,1)</f>
        <v>196</v>
      </c>
      <c r="AD5218" s="48"/>
    </row>
    <row r="5219" spans="1:30">
      <c r="A5219" s="99"/>
      <c r="B5219" s="87" t="s">
        <v>464</v>
      </c>
      <c r="C5219" s="21" t="s">
        <v>243</v>
      </c>
      <c r="D5219" s="12">
        <v>79</v>
      </c>
      <c r="E5219" s="12">
        <v>0</v>
      </c>
      <c r="F5219" s="12">
        <v>0</v>
      </c>
      <c r="G5219" s="12">
        <v>0</v>
      </c>
      <c r="H5219" s="12">
        <v>0</v>
      </c>
      <c r="I5219" s="13">
        <v>30</v>
      </c>
      <c r="J5219" s="13">
        <v>0</v>
      </c>
      <c r="K5219" s="13">
        <v>0</v>
      </c>
      <c r="L5219" s="13">
        <v>0</v>
      </c>
      <c r="M5219" s="13">
        <v>0</v>
      </c>
      <c r="N5219" s="14">
        <f t="shared" si="1619"/>
        <v>158</v>
      </c>
      <c r="O5219" s="14">
        <f t="shared" si="1620"/>
        <v>0</v>
      </c>
      <c r="P5219" s="14">
        <f t="shared" si="1621"/>
        <v>0</v>
      </c>
      <c r="Q5219" s="14">
        <f t="shared" si="1622"/>
        <v>0</v>
      </c>
      <c r="R5219" s="14">
        <f t="shared" si="1623"/>
        <v>0</v>
      </c>
      <c r="S5219" s="14">
        <f t="shared" si="1624"/>
        <v>94.800000000000011</v>
      </c>
      <c r="T5219" s="14">
        <f t="shared" si="1625"/>
        <v>0</v>
      </c>
      <c r="U5219" s="14">
        <f t="shared" si="1626"/>
        <v>0</v>
      </c>
      <c r="V5219" s="14">
        <f t="shared" si="1627"/>
        <v>0</v>
      </c>
      <c r="W5219" s="14">
        <f t="shared" si="1628"/>
        <v>0</v>
      </c>
      <c r="X5219" s="14">
        <f t="shared" si="1629"/>
        <v>252.8</v>
      </c>
      <c r="Y5219" s="14">
        <f t="shared" si="1630"/>
        <v>0</v>
      </c>
      <c r="Z5219" s="14">
        <f t="shared" si="1631"/>
        <v>0</v>
      </c>
      <c r="AA5219" s="14">
        <f t="shared" si="1632"/>
        <v>0</v>
      </c>
      <c r="AB5219" s="14">
        <f t="shared" si="1633"/>
        <v>0</v>
      </c>
      <c r="AC5219" s="15">
        <f t="shared" si="1634"/>
        <v>252.8</v>
      </c>
      <c r="AD5219" s="48"/>
    </row>
    <row r="5220" spans="1:30">
      <c r="A5220" s="99"/>
      <c r="B5220" s="87" t="s">
        <v>465</v>
      </c>
      <c r="C5220" s="21" t="s">
        <v>243</v>
      </c>
      <c r="D5220" s="12">
        <v>78</v>
      </c>
      <c r="E5220" s="12">
        <v>0</v>
      </c>
      <c r="F5220" s="12">
        <v>0</v>
      </c>
      <c r="G5220" s="12">
        <v>0</v>
      </c>
      <c r="H5220" s="12">
        <v>0</v>
      </c>
      <c r="I5220" s="13">
        <v>30</v>
      </c>
      <c r="J5220" s="13">
        <v>0</v>
      </c>
      <c r="K5220" s="13">
        <v>0</v>
      </c>
      <c r="L5220" s="13">
        <v>0</v>
      </c>
      <c r="M5220" s="13">
        <v>0</v>
      </c>
      <c r="N5220" s="14">
        <f t="shared" si="1619"/>
        <v>156</v>
      </c>
      <c r="O5220" s="14">
        <f t="shared" si="1620"/>
        <v>0</v>
      </c>
      <c r="P5220" s="14">
        <f t="shared" si="1621"/>
        <v>0</v>
      </c>
      <c r="Q5220" s="14">
        <f t="shared" si="1622"/>
        <v>0</v>
      </c>
      <c r="R5220" s="14">
        <f t="shared" si="1623"/>
        <v>0</v>
      </c>
      <c r="S5220" s="14">
        <f t="shared" si="1624"/>
        <v>93.600000000000009</v>
      </c>
      <c r="T5220" s="14">
        <f t="shared" si="1625"/>
        <v>0</v>
      </c>
      <c r="U5220" s="14">
        <f t="shared" si="1626"/>
        <v>0</v>
      </c>
      <c r="V5220" s="14">
        <f t="shared" si="1627"/>
        <v>0</v>
      </c>
      <c r="W5220" s="14">
        <f t="shared" si="1628"/>
        <v>0</v>
      </c>
      <c r="X5220" s="14">
        <f t="shared" si="1629"/>
        <v>249.60000000000002</v>
      </c>
      <c r="Y5220" s="14">
        <f t="shared" si="1630"/>
        <v>0</v>
      </c>
      <c r="Z5220" s="14">
        <f t="shared" si="1631"/>
        <v>0</v>
      </c>
      <c r="AA5220" s="14">
        <f t="shared" si="1632"/>
        <v>0</v>
      </c>
      <c r="AB5220" s="14">
        <f t="shared" si="1633"/>
        <v>0</v>
      </c>
      <c r="AC5220" s="15">
        <f t="shared" si="1634"/>
        <v>249.6</v>
      </c>
      <c r="AD5220" s="48"/>
    </row>
    <row r="5221" spans="1:30">
      <c r="A5221" s="99"/>
      <c r="B5221" s="87" t="s">
        <v>466</v>
      </c>
      <c r="C5221" s="21" t="s">
        <v>243</v>
      </c>
      <c r="D5221" s="12">
        <v>72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0</v>
      </c>
      <c r="K5221" s="13">
        <v>0</v>
      </c>
      <c r="L5221" s="13">
        <v>0</v>
      </c>
      <c r="M5221" s="13">
        <v>0</v>
      </c>
      <c r="N5221" s="14">
        <f t="shared" si="1619"/>
        <v>144</v>
      </c>
      <c r="O5221" s="14">
        <f t="shared" si="1620"/>
        <v>0</v>
      </c>
      <c r="P5221" s="14">
        <f t="shared" si="1621"/>
        <v>0</v>
      </c>
      <c r="Q5221" s="14">
        <f t="shared" si="1622"/>
        <v>0</v>
      </c>
      <c r="R5221" s="14">
        <f t="shared" si="1623"/>
        <v>0</v>
      </c>
      <c r="S5221" s="14">
        <f t="shared" si="1624"/>
        <v>57.599999999999994</v>
      </c>
      <c r="T5221" s="14">
        <f t="shared" si="1625"/>
        <v>0</v>
      </c>
      <c r="U5221" s="14">
        <f t="shared" si="1626"/>
        <v>0</v>
      </c>
      <c r="V5221" s="14">
        <f t="shared" si="1627"/>
        <v>0</v>
      </c>
      <c r="W5221" s="14">
        <f t="shared" si="1628"/>
        <v>0</v>
      </c>
      <c r="X5221" s="14">
        <f t="shared" si="1629"/>
        <v>201.6</v>
      </c>
      <c r="Y5221" s="14">
        <f t="shared" si="1630"/>
        <v>0</v>
      </c>
      <c r="Z5221" s="14">
        <f t="shared" si="1631"/>
        <v>0</v>
      </c>
      <c r="AA5221" s="14">
        <f t="shared" si="1632"/>
        <v>0</v>
      </c>
      <c r="AB5221" s="14">
        <f t="shared" si="1633"/>
        <v>0</v>
      </c>
      <c r="AC5221" s="15">
        <f t="shared" si="1634"/>
        <v>201.6</v>
      </c>
      <c r="AD5221" s="48"/>
    </row>
    <row r="5222" spans="1:30">
      <c r="A5222" s="99"/>
      <c r="B5222" s="87" t="s">
        <v>467</v>
      </c>
      <c r="C5222" s="21" t="s">
        <v>243</v>
      </c>
      <c r="D5222" s="12">
        <v>71</v>
      </c>
      <c r="E5222" s="12">
        <v>0</v>
      </c>
      <c r="F5222" s="12">
        <v>0</v>
      </c>
      <c r="G5222" s="12">
        <v>0</v>
      </c>
      <c r="H5222" s="12">
        <v>0</v>
      </c>
      <c r="I5222" s="13">
        <v>20</v>
      </c>
      <c r="J5222" s="13">
        <v>0</v>
      </c>
      <c r="K5222" s="13">
        <v>0</v>
      </c>
      <c r="L5222" s="13">
        <v>0</v>
      </c>
      <c r="M5222" s="13">
        <v>0</v>
      </c>
      <c r="N5222" s="14">
        <f t="shared" si="1619"/>
        <v>142</v>
      </c>
      <c r="O5222" s="14">
        <f t="shared" si="1620"/>
        <v>0</v>
      </c>
      <c r="P5222" s="14">
        <f t="shared" si="1621"/>
        <v>0</v>
      </c>
      <c r="Q5222" s="14">
        <f t="shared" si="1622"/>
        <v>0</v>
      </c>
      <c r="R5222" s="14">
        <f t="shared" si="1623"/>
        <v>0</v>
      </c>
      <c r="S5222" s="14">
        <f t="shared" si="1624"/>
        <v>56.8</v>
      </c>
      <c r="T5222" s="14">
        <f t="shared" si="1625"/>
        <v>0</v>
      </c>
      <c r="U5222" s="14">
        <f t="shared" si="1626"/>
        <v>0</v>
      </c>
      <c r="V5222" s="14">
        <f t="shared" si="1627"/>
        <v>0</v>
      </c>
      <c r="W5222" s="14">
        <f t="shared" si="1628"/>
        <v>0</v>
      </c>
      <c r="X5222" s="14">
        <f t="shared" si="1629"/>
        <v>198.8</v>
      </c>
      <c r="Y5222" s="14">
        <f t="shared" si="1630"/>
        <v>0</v>
      </c>
      <c r="Z5222" s="14">
        <f t="shared" si="1631"/>
        <v>0</v>
      </c>
      <c r="AA5222" s="14">
        <f t="shared" si="1632"/>
        <v>0</v>
      </c>
      <c r="AB5222" s="14">
        <f t="shared" si="1633"/>
        <v>0</v>
      </c>
      <c r="AC5222" s="15">
        <f t="shared" si="1634"/>
        <v>198.8</v>
      </c>
      <c r="AD5222" s="48"/>
    </row>
    <row r="5223" spans="1:30">
      <c r="A5223" s="99"/>
      <c r="B5223" s="87" t="s">
        <v>468</v>
      </c>
      <c r="C5223" s="21" t="s">
        <v>243</v>
      </c>
      <c r="D5223" s="12">
        <v>78</v>
      </c>
      <c r="E5223" s="12">
        <v>0</v>
      </c>
      <c r="F5223" s="12">
        <v>0</v>
      </c>
      <c r="G5223" s="12">
        <v>0</v>
      </c>
      <c r="H5223" s="12">
        <v>0</v>
      </c>
      <c r="I5223" s="13">
        <v>30</v>
      </c>
      <c r="J5223" s="13">
        <v>0</v>
      </c>
      <c r="K5223" s="13">
        <v>0</v>
      </c>
      <c r="L5223" s="13">
        <v>0</v>
      </c>
      <c r="M5223" s="13">
        <v>0</v>
      </c>
      <c r="N5223" s="14">
        <f t="shared" si="1619"/>
        <v>156</v>
      </c>
      <c r="O5223" s="14">
        <f t="shared" si="1620"/>
        <v>0</v>
      </c>
      <c r="P5223" s="14">
        <f t="shared" si="1621"/>
        <v>0</v>
      </c>
      <c r="Q5223" s="14">
        <f t="shared" si="1622"/>
        <v>0</v>
      </c>
      <c r="R5223" s="14">
        <f t="shared" si="1623"/>
        <v>0</v>
      </c>
      <c r="S5223" s="14">
        <f t="shared" si="1624"/>
        <v>93.600000000000009</v>
      </c>
      <c r="T5223" s="14">
        <f t="shared" si="1625"/>
        <v>0</v>
      </c>
      <c r="U5223" s="14">
        <f t="shared" si="1626"/>
        <v>0</v>
      </c>
      <c r="V5223" s="14">
        <f t="shared" si="1627"/>
        <v>0</v>
      </c>
      <c r="W5223" s="14">
        <f t="shared" si="1628"/>
        <v>0</v>
      </c>
      <c r="X5223" s="14">
        <f t="shared" si="1629"/>
        <v>249.60000000000002</v>
      </c>
      <c r="Y5223" s="14">
        <f t="shared" si="1630"/>
        <v>0</v>
      </c>
      <c r="Z5223" s="14">
        <f t="shared" si="1631"/>
        <v>0</v>
      </c>
      <c r="AA5223" s="14">
        <f t="shared" si="1632"/>
        <v>0</v>
      </c>
      <c r="AB5223" s="14">
        <f t="shared" si="1633"/>
        <v>0</v>
      </c>
      <c r="AC5223" s="15">
        <f t="shared" si="1634"/>
        <v>249.6</v>
      </c>
      <c r="AD5223" s="48"/>
    </row>
    <row r="5224" spans="1:30">
      <c r="A5224" s="99"/>
      <c r="B5224" s="87" t="s">
        <v>469</v>
      </c>
      <c r="C5224" s="21" t="s">
        <v>243</v>
      </c>
      <c r="D5224" s="12">
        <v>80</v>
      </c>
      <c r="E5224" s="12">
        <v>0</v>
      </c>
      <c r="F5224" s="12">
        <v>0</v>
      </c>
      <c r="G5224" s="12">
        <v>0</v>
      </c>
      <c r="H5224" s="12">
        <v>0</v>
      </c>
      <c r="I5224" s="13">
        <v>30</v>
      </c>
      <c r="J5224" s="13">
        <v>0</v>
      </c>
      <c r="K5224" s="13">
        <v>0</v>
      </c>
      <c r="L5224" s="13">
        <v>0</v>
      </c>
      <c r="M5224" s="13">
        <v>0</v>
      </c>
      <c r="N5224" s="14">
        <f t="shared" si="1619"/>
        <v>160</v>
      </c>
      <c r="O5224" s="14">
        <f t="shared" si="1620"/>
        <v>0</v>
      </c>
      <c r="P5224" s="14">
        <f t="shared" si="1621"/>
        <v>0</v>
      </c>
      <c r="Q5224" s="14">
        <f t="shared" si="1622"/>
        <v>0</v>
      </c>
      <c r="R5224" s="14">
        <f t="shared" si="1623"/>
        <v>0</v>
      </c>
      <c r="S5224" s="14">
        <f t="shared" si="1624"/>
        <v>96</v>
      </c>
      <c r="T5224" s="14">
        <f t="shared" si="1625"/>
        <v>0</v>
      </c>
      <c r="U5224" s="14">
        <f t="shared" si="1626"/>
        <v>0</v>
      </c>
      <c r="V5224" s="14">
        <f t="shared" si="1627"/>
        <v>0</v>
      </c>
      <c r="W5224" s="14">
        <f t="shared" si="1628"/>
        <v>0</v>
      </c>
      <c r="X5224" s="14">
        <f t="shared" si="1629"/>
        <v>256</v>
      </c>
      <c r="Y5224" s="14">
        <f t="shared" si="1630"/>
        <v>0</v>
      </c>
      <c r="Z5224" s="14">
        <f t="shared" si="1631"/>
        <v>0</v>
      </c>
      <c r="AA5224" s="14">
        <f t="shared" si="1632"/>
        <v>0</v>
      </c>
      <c r="AB5224" s="14">
        <f t="shared" si="1633"/>
        <v>0</v>
      </c>
      <c r="AC5224" s="15">
        <f t="shared" si="1634"/>
        <v>256</v>
      </c>
      <c r="AD5224" s="48"/>
    </row>
    <row r="5225" spans="1:30">
      <c r="A5225" s="99"/>
      <c r="B5225" s="87" t="s">
        <v>470</v>
      </c>
      <c r="C5225" s="21" t="s">
        <v>243</v>
      </c>
      <c r="D5225" s="12">
        <v>100</v>
      </c>
      <c r="E5225" s="12">
        <v>0</v>
      </c>
      <c r="F5225" s="12">
        <v>0</v>
      </c>
      <c r="G5225" s="12">
        <v>0</v>
      </c>
      <c r="H5225" s="12">
        <v>0</v>
      </c>
      <c r="I5225" s="13">
        <v>50</v>
      </c>
      <c r="J5225" s="13">
        <v>0</v>
      </c>
      <c r="K5225" s="13">
        <v>0</v>
      </c>
      <c r="L5225" s="13">
        <v>0</v>
      </c>
      <c r="M5225" s="13">
        <v>0</v>
      </c>
      <c r="N5225" s="14">
        <f t="shared" si="1619"/>
        <v>200</v>
      </c>
      <c r="O5225" s="14">
        <f t="shared" si="1620"/>
        <v>0</v>
      </c>
      <c r="P5225" s="14">
        <f t="shared" si="1621"/>
        <v>0</v>
      </c>
      <c r="Q5225" s="14">
        <f t="shared" si="1622"/>
        <v>0</v>
      </c>
      <c r="R5225" s="14">
        <f t="shared" si="1623"/>
        <v>0</v>
      </c>
      <c r="S5225" s="14">
        <f t="shared" si="1624"/>
        <v>200</v>
      </c>
      <c r="T5225" s="14">
        <f t="shared" si="1625"/>
        <v>0</v>
      </c>
      <c r="U5225" s="14">
        <f t="shared" si="1626"/>
        <v>0</v>
      </c>
      <c r="V5225" s="14">
        <f t="shared" si="1627"/>
        <v>0</v>
      </c>
      <c r="W5225" s="14">
        <f t="shared" si="1628"/>
        <v>0</v>
      </c>
      <c r="X5225" s="14">
        <f t="shared" si="1629"/>
        <v>400</v>
      </c>
      <c r="Y5225" s="14">
        <f t="shared" si="1630"/>
        <v>0</v>
      </c>
      <c r="Z5225" s="14">
        <f t="shared" si="1631"/>
        <v>0</v>
      </c>
      <c r="AA5225" s="14">
        <f t="shared" si="1632"/>
        <v>0</v>
      </c>
      <c r="AB5225" s="14">
        <f t="shared" si="1633"/>
        <v>0</v>
      </c>
      <c r="AC5225" s="15">
        <f t="shared" si="1634"/>
        <v>400</v>
      </c>
      <c r="AD5225" s="48"/>
    </row>
    <row r="5226" spans="1:30">
      <c r="A5226" s="99"/>
      <c r="B5226" s="87" t="s">
        <v>472</v>
      </c>
      <c r="C5226" s="21" t="s">
        <v>243</v>
      </c>
      <c r="D5226" s="12">
        <v>69</v>
      </c>
      <c r="E5226" s="12">
        <v>0</v>
      </c>
      <c r="F5226" s="12">
        <v>0</v>
      </c>
      <c r="G5226" s="12">
        <v>0</v>
      </c>
      <c r="H5226" s="12">
        <v>0</v>
      </c>
      <c r="I5226" s="13">
        <v>20</v>
      </c>
      <c r="J5226" s="13">
        <v>0</v>
      </c>
      <c r="K5226" s="13">
        <v>0</v>
      </c>
      <c r="L5226" s="13">
        <v>0</v>
      </c>
      <c r="M5226" s="13">
        <v>0</v>
      </c>
      <c r="N5226" s="14">
        <f t="shared" si="1619"/>
        <v>138</v>
      </c>
      <c r="O5226" s="14">
        <f t="shared" si="1620"/>
        <v>0</v>
      </c>
      <c r="P5226" s="14">
        <f t="shared" si="1621"/>
        <v>0</v>
      </c>
      <c r="Q5226" s="14">
        <f t="shared" si="1622"/>
        <v>0</v>
      </c>
      <c r="R5226" s="14">
        <f t="shared" si="1623"/>
        <v>0</v>
      </c>
      <c r="S5226" s="14">
        <f t="shared" si="1624"/>
        <v>55.199999999999996</v>
      </c>
      <c r="T5226" s="14">
        <f t="shared" si="1625"/>
        <v>0</v>
      </c>
      <c r="U5226" s="14">
        <f t="shared" si="1626"/>
        <v>0</v>
      </c>
      <c r="V5226" s="14">
        <f t="shared" si="1627"/>
        <v>0</v>
      </c>
      <c r="W5226" s="14">
        <f t="shared" si="1628"/>
        <v>0</v>
      </c>
      <c r="X5226" s="14">
        <f t="shared" si="1629"/>
        <v>193.2</v>
      </c>
      <c r="Y5226" s="14">
        <f t="shared" si="1630"/>
        <v>0</v>
      </c>
      <c r="Z5226" s="14">
        <f t="shared" si="1631"/>
        <v>0</v>
      </c>
      <c r="AA5226" s="14">
        <f t="shared" si="1632"/>
        <v>0</v>
      </c>
      <c r="AB5226" s="14">
        <f t="shared" si="1633"/>
        <v>0</v>
      </c>
      <c r="AC5226" s="15">
        <f t="shared" si="1634"/>
        <v>193.2</v>
      </c>
      <c r="AD5226" s="48"/>
    </row>
    <row r="5227" spans="1:30">
      <c r="A5227" s="99"/>
      <c r="B5227" s="87" t="s">
        <v>473</v>
      </c>
      <c r="C5227" s="21" t="s">
        <v>243</v>
      </c>
      <c r="D5227" s="12">
        <v>69</v>
      </c>
      <c r="E5227" s="12">
        <v>0</v>
      </c>
      <c r="F5227" s="12">
        <v>0</v>
      </c>
      <c r="G5227" s="12">
        <v>0</v>
      </c>
      <c r="H5227" s="12">
        <v>0</v>
      </c>
      <c r="I5227" s="13">
        <v>20</v>
      </c>
      <c r="J5227" s="13">
        <v>0</v>
      </c>
      <c r="K5227" s="13">
        <v>0</v>
      </c>
      <c r="L5227" s="13">
        <v>0</v>
      </c>
      <c r="M5227" s="13">
        <v>0</v>
      </c>
      <c r="N5227" s="14">
        <f t="shared" si="1619"/>
        <v>138</v>
      </c>
      <c r="O5227" s="14">
        <f t="shared" si="1620"/>
        <v>0</v>
      </c>
      <c r="P5227" s="14">
        <f t="shared" si="1621"/>
        <v>0</v>
      </c>
      <c r="Q5227" s="14">
        <f t="shared" si="1622"/>
        <v>0</v>
      </c>
      <c r="R5227" s="14">
        <f t="shared" si="1623"/>
        <v>0</v>
      </c>
      <c r="S5227" s="14">
        <f t="shared" si="1624"/>
        <v>55.199999999999996</v>
      </c>
      <c r="T5227" s="14">
        <f t="shared" si="1625"/>
        <v>0</v>
      </c>
      <c r="U5227" s="14">
        <f t="shared" si="1626"/>
        <v>0</v>
      </c>
      <c r="V5227" s="14">
        <f t="shared" si="1627"/>
        <v>0</v>
      </c>
      <c r="W5227" s="14">
        <f t="shared" si="1628"/>
        <v>0</v>
      </c>
      <c r="X5227" s="14">
        <f t="shared" si="1629"/>
        <v>193.2</v>
      </c>
      <c r="Y5227" s="14">
        <f t="shared" si="1630"/>
        <v>0</v>
      </c>
      <c r="Z5227" s="14">
        <f t="shared" si="1631"/>
        <v>0</v>
      </c>
      <c r="AA5227" s="14">
        <f t="shared" si="1632"/>
        <v>0</v>
      </c>
      <c r="AB5227" s="14">
        <f t="shared" si="1633"/>
        <v>0</v>
      </c>
      <c r="AC5227" s="15">
        <f t="shared" si="1634"/>
        <v>193.2</v>
      </c>
      <c r="AD5227" s="48"/>
    </row>
    <row r="5228" spans="1:30">
      <c r="A5228" s="99"/>
      <c r="B5228" s="87" t="s">
        <v>474</v>
      </c>
      <c r="C5228" s="21" t="s">
        <v>243</v>
      </c>
      <c r="D5228" s="12">
        <v>74</v>
      </c>
      <c r="E5228" s="12">
        <v>0</v>
      </c>
      <c r="F5228" s="12">
        <v>0</v>
      </c>
      <c r="G5228" s="12">
        <v>0</v>
      </c>
      <c r="H5228" s="12">
        <v>0</v>
      </c>
      <c r="I5228" s="13">
        <v>20</v>
      </c>
      <c r="J5228" s="13">
        <v>0</v>
      </c>
      <c r="K5228" s="13">
        <v>0</v>
      </c>
      <c r="L5228" s="13">
        <v>0</v>
      </c>
      <c r="M5228" s="13">
        <v>0</v>
      </c>
      <c r="N5228" s="14">
        <f t="shared" si="1619"/>
        <v>148</v>
      </c>
      <c r="O5228" s="14">
        <f t="shared" si="1620"/>
        <v>0</v>
      </c>
      <c r="P5228" s="14">
        <f t="shared" si="1621"/>
        <v>0</v>
      </c>
      <c r="Q5228" s="14">
        <f t="shared" si="1622"/>
        <v>0</v>
      </c>
      <c r="R5228" s="14">
        <f t="shared" si="1623"/>
        <v>0</v>
      </c>
      <c r="S5228" s="14">
        <f t="shared" si="1624"/>
        <v>59.2</v>
      </c>
      <c r="T5228" s="14">
        <f t="shared" si="1625"/>
        <v>0</v>
      </c>
      <c r="U5228" s="14">
        <f t="shared" si="1626"/>
        <v>0</v>
      </c>
      <c r="V5228" s="14">
        <f t="shared" si="1627"/>
        <v>0</v>
      </c>
      <c r="W5228" s="14">
        <f t="shared" si="1628"/>
        <v>0</v>
      </c>
      <c r="X5228" s="14">
        <f t="shared" si="1629"/>
        <v>207.2</v>
      </c>
      <c r="Y5228" s="14">
        <f t="shared" si="1630"/>
        <v>0</v>
      </c>
      <c r="Z5228" s="14">
        <f t="shared" si="1631"/>
        <v>0</v>
      </c>
      <c r="AA5228" s="14">
        <f t="shared" si="1632"/>
        <v>0</v>
      </c>
      <c r="AB5228" s="14">
        <f t="shared" si="1633"/>
        <v>0</v>
      </c>
      <c r="AC5228" s="15">
        <f t="shared" si="1634"/>
        <v>207.2</v>
      </c>
      <c r="AD5228" s="48"/>
    </row>
    <row r="5229" spans="1:30">
      <c r="A5229" s="99"/>
      <c r="B5229" s="87" t="s">
        <v>475</v>
      </c>
      <c r="C5229" s="21" t="s">
        <v>243</v>
      </c>
      <c r="D5229" s="12">
        <v>69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0</v>
      </c>
      <c r="K5229" s="13">
        <v>0</v>
      </c>
      <c r="L5229" s="13">
        <v>0</v>
      </c>
      <c r="M5229" s="13">
        <v>0</v>
      </c>
      <c r="N5229" s="14">
        <f t="shared" si="1619"/>
        <v>138</v>
      </c>
      <c r="O5229" s="14">
        <f t="shared" si="1620"/>
        <v>0</v>
      </c>
      <c r="P5229" s="14">
        <f t="shared" si="1621"/>
        <v>0</v>
      </c>
      <c r="Q5229" s="14">
        <f t="shared" si="1622"/>
        <v>0</v>
      </c>
      <c r="R5229" s="14">
        <f t="shared" si="1623"/>
        <v>0</v>
      </c>
      <c r="S5229" s="14">
        <f t="shared" si="1624"/>
        <v>55.199999999999996</v>
      </c>
      <c r="T5229" s="14">
        <f t="shared" si="1625"/>
        <v>0</v>
      </c>
      <c r="U5229" s="14">
        <f t="shared" si="1626"/>
        <v>0</v>
      </c>
      <c r="V5229" s="14">
        <f t="shared" si="1627"/>
        <v>0</v>
      </c>
      <c r="W5229" s="14">
        <f t="shared" si="1628"/>
        <v>0</v>
      </c>
      <c r="X5229" s="14">
        <f t="shared" si="1629"/>
        <v>193.2</v>
      </c>
      <c r="Y5229" s="14">
        <f t="shared" si="1630"/>
        <v>0</v>
      </c>
      <c r="Z5229" s="14">
        <f t="shared" si="1631"/>
        <v>0</v>
      </c>
      <c r="AA5229" s="14">
        <f t="shared" si="1632"/>
        <v>0</v>
      </c>
      <c r="AB5229" s="14">
        <f t="shared" si="1633"/>
        <v>0</v>
      </c>
      <c r="AC5229" s="15">
        <f t="shared" si="1634"/>
        <v>193.2</v>
      </c>
      <c r="AD5229" s="48"/>
    </row>
    <row r="5230" spans="1:30">
      <c r="A5230" s="99"/>
      <c r="B5230" s="87" t="s">
        <v>476</v>
      </c>
      <c r="C5230" s="21" t="s">
        <v>243</v>
      </c>
      <c r="D5230" s="12">
        <v>69</v>
      </c>
      <c r="E5230" s="12">
        <v>0</v>
      </c>
      <c r="F5230" s="12">
        <v>0</v>
      </c>
      <c r="G5230" s="12">
        <v>0</v>
      </c>
      <c r="H5230" s="12">
        <v>0</v>
      </c>
      <c r="I5230" s="13">
        <v>20</v>
      </c>
      <c r="J5230" s="13">
        <v>0</v>
      </c>
      <c r="K5230" s="13">
        <v>0</v>
      </c>
      <c r="L5230" s="13">
        <v>0</v>
      </c>
      <c r="M5230" s="13">
        <v>0</v>
      </c>
      <c r="N5230" s="14">
        <f t="shared" si="1619"/>
        <v>138</v>
      </c>
      <c r="O5230" s="14">
        <f t="shared" si="1620"/>
        <v>0</v>
      </c>
      <c r="P5230" s="14">
        <f t="shared" si="1621"/>
        <v>0</v>
      </c>
      <c r="Q5230" s="14">
        <f t="shared" si="1622"/>
        <v>0</v>
      </c>
      <c r="R5230" s="14">
        <f t="shared" si="1623"/>
        <v>0</v>
      </c>
      <c r="S5230" s="14">
        <f t="shared" si="1624"/>
        <v>55.199999999999996</v>
      </c>
      <c r="T5230" s="14">
        <f t="shared" si="1625"/>
        <v>0</v>
      </c>
      <c r="U5230" s="14">
        <f t="shared" si="1626"/>
        <v>0</v>
      </c>
      <c r="V5230" s="14">
        <f t="shared" si="1627"/>
        <v>0</v>
      </c>
      <c r="W5230" s="14">
        <f t="shared" si="1628"/>
        <v>0</v>
      </c>
      <c r="X5230" s="14">
        <f t="shared" si="1629"/>
        <v>193.2</v>
      </c>
      <c r="Y5230" s="14">
        <f t="shared" si="1630"/>
        <v>0</v>
      </c>
      <c r="Z5230" s="14">
        <f t="shared" si="1631"/>
        <v>0</v>
      </c>
      <c r="AA5230" s="14">
        <f t="shared" si="1632"/>
        <v>0</v>
      </c>
      <c r="AB5230" s="14">
        <f t="shared" si="1633"/>
        <v>0</v>
      </c>
      <c r="AC5230" s="15">
        <f t="shared" si="1634"/>
        <v>193.2</v>
      </c>
      <c r="AD5230" s="48"/>
    </row>
    <row r="5231" spans="1:30">
      <c r="A5231" s="99"/>
      <c r="B5231" s="87" t="s">
        <v>477</v>
      </c>
      <c r="C5231" s="21" t="s">
        <v>243</v>
      </c>
      <c r="D5231" s="12">
        <v>90</v>
      </c>
      <c r="E5231" s="12">
        <v>0</v>
      </c>
      <c r="F5231" s="12">
        <v>0</v>
      </c>
      <c r="G5231" s="12">
        <v>0</v>
      </c>
      <c r="H5231" s="12">
        <v>0</v>
      </c>
      <c r="I5231" s="13">
        <v>50</v>
      </c>
      <c r="J5231" s="13">
        <v>0</v>
      </c>
      <c r="K5231" s="13">
        <v>0</v>
      </c>
      <c r="L5231" s="13">
        <v>0</v>
      </c>
      <c r="M5231" s="13">
        <v>0</v>
      </c>
      <c r="N5231" s="14">
        <f t="shared" si="1619"/>
        <v>180</v>
      </c>
      <c r="O5231" s="14">
        <f t="shared" si="1620"/>
        <v>0</v>
      </c>
      <c r="P5231" s="14">
        <f t="shared" si="1621"/>
        <v>0</v>
      </c>
      <c r="Q5231" s="14">
        <f t="shared" si="1622"/>
        <v>0</v>
      </c>
      <c r="R5231" s="14">
        <f t="shared" si="1623"/>
        <v>0</v>
      </c>
      <c r="S5231" s="14">
        <f t="shared" si="1624"/>
        <v>180</v>
      </c>
      <c r="T5231" s="14">
        <f t="shared" si="1625"/>
        <v>0</v>
      </c>
      <c r="U5231" s="14">
        <f t="shared" si="1626"/>
        <v>0</v>
      </c>
      <c r="V5231" s="14">
        <f t="shared" si="1627"/>
        <v>0</v>
      </c>
      <c r="W5231" s="14">
        <f t="shared" si="1628"/>
        <v>0</v>
      </c>
      <c r="X5231" s="14">
        <f t="shared" si="1629"/>
        <v>360</v>
      </c>
      <c r="Y5231" s="14">
        <f t="shared" si="1630"/>
        <v>0</v>
      </c>
      <c r="Z5231" s="14">
        <f t="shared" si="1631"/>
        <v>0</v>
      </c>
      <c r="AA5231" s="14">
        <f t="shared" si="1632"/>
        <v>0</v>
      </c>
      <c r="AB5231" s="14">
        <f t="shared" si="1633"/>
        <v>0</v>
      </c>
      <c r="AC5231" s="15">
        <f t="shared" si="1634"/>
        <v>360</v>
      </c>
      <c r="AD5231" s="48"/>
    </row>
    <row r="5232" spans="1:30">
      <c r="A5232" s="99"/>
      <c r="B5232" s="87" t="s">
        <v>478</v>
      </c>
      <c r="C5232" s="21" t="s">
        <v>243</v>
      </c>
      <c r="D5232" s="12">
        <v>69</v>
      </c>
      <c r="E5232" s="12">
        <v>0</v>
      </c>
      <c r="F5232" s="12">
        <v>0</v>
      </c>
      <c r="G5232" s="12">
        <v>0</v>
      </c>
      <c r="H5232" s="12">
        <v>0</v>
      </c>
      <c r="I5232" s="13">
        <v>20</v>
      </c>
      <c r="J5232" s="13">
        <v>0</v>
      </c>
      <c r="K5232" s="13">
        <v>0</v>
      </c>
      <c r="L5232" s="13">
        <v>0</v>
      </c>
      <c r="M5232" s="13">
        <v>0</v>
      </c>
      <c r="N5232" s="14">
        <f t="shared" si="1619"/>
        <v>138</v>
      </c>
      <c r="O5232" s="14">
        <f t="shared" si="1620"/>
        <v>0</v>
      </c>
      <c r="P5232" s="14">
        <f t="shared" si="1621"/>
        <v>0</v>
      </c>
      <c r="Q5232" s="14">
        <f t="shared" si="1622"/>
        <v>0</v>
      </c>
      <c r="R5232" s="14">
        <f t="shared" si="1623"/>
        <v>0</v>
      </c>
      <c r="S5232" s="14">
        <f t="shared" si="1624"/>
        <v>55.199999999999996</v>
      </c>
      <c r="T5232" s="14">
        <f t="shared" si="1625"/>
        <v>0</v>
      </c>
      <c r="U5232" s="14">
        <f t="shared" si="1626"/>
        <v>0</v>
      </c>
      <c r="V5232" s="14">
        <f t="shared" si="1627"/>
        <v>0</v>
      </c>
      <c r="W5232" s="14">
        <f t="shared" si="1628"/>
        <v>0</v>
      </c>
      <c r="X5232" s="14">
        <f t="shared" si="1629"/>
        <v>193.2</v>
      </c>
      <c r="Y5232" s="14">
        <f t="shared" si="1630"/>
        <v>0</v>
      </c>
      <c r="Z5232" s="14">
        <f t="shared" si="1631"/>
        <v>0</v>
      </c>
      <c r="AA5232" s="14">
        <f t="shared" si="1632"/>
        <v>0</v>
      </c>
      <c r="AB5232" s="14">
        <f t="shared" si="1633"/>
        <v>0</v>
      </c>
      <c r="AC5232" s="15">
        <f t="shared" si="1634"/>
        <v>193.2</v>
      </c>
      <c r="AD5232" s="48"/>
    </row>
    <row r="5233" spans="1:30">
      <c r="A5233" s="99"/>
      <c r="B5233" s="87" t="s">
        <v>479</v>
      </c>
      <c r="C5233" s="21" t="s">
        <v>243</v>
      </c>
      <c r="D5233" s="12">
        <v>69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si="1619"/>
        <v>138</v>
      </c>
      <c r="O5233" s="14">
        <f t="shared" si="1620"/>
        <v>0</v>
      </c>
      <c r="P5233" s="14">
        <f t="shared" si="1621"/>
        <v>0</v>
      </c>
      <c r="Q5233" s="14">
        <f t="shared" si="1622"/>
        <v>0</v>
      </c>
      <c r="R5233" s="14">
        <f t="shared" si="1623"/>
        <v>0</v>
      </c>
      <c r="S5233" s="14">
        <f t="shared" si="1624"/>
        <v>55.199999999999996</v>
      </c>
      <c r="T5233" s="14">
        <f t="shared" si="1625"/>
        <v>0</v>
      </c>
      <c r="U5233" s="14">
        <f t="shared" si="1626"/>
        <v>0</v>
      </c>
      <c r="V5233" s="14">
        <f t="shared" si="1627"/>
        <v>0</v>
      </c>
      <c r="W5233" s="14">
        <f t="shared" si="1628"/>
        <v>0</v>
      </c>
      <c r="X5233" s="14">
        <f t="shared" si="1629"/>
        <v>193.2</v>
      </c>
      <c r="Y5233" s="14">
        <f t="shared" si="1630"/>
        <v>0</v>
      </c>
      <c r="Z5233" s="14">
        <f t="shared" si="1631"/>
        <v>0</v>
      </c>
      <c r="AA5233" s="14">
        <f t="shared" si="1632"/>
        <v>0</v>
      </c>
      <c r="AB5233" s="14">
        <f t="shared" si="1633"/>
        <v>0</v>
      </c>
      <c r="AC5233" s="15">
        <f t="shared" si="1634"/>
        <v>193.2</v>
      </c>
      <c r="AD5233" s="48"/>
    </row>
    <row r="5234" spans="1:30">
      <c r="A5234" s="99"/>
      <c r="B5234" s="87" t="s">
        <v>480</v>
      </c>
      <c r="C5234" s="21" t="s">
        <v>243</v>
      </c>
      <c r="D5234" s="12">
        <v>81</v>
      </c>
      <c r="E5234" s="12">
        <v>0</v>
      </c>
      <c r="F5234" s="12">
        <v>0</v>
      </c>
      <c r="G5234" s="12">
        <v>0</v>
      </c>
      <c r="H5234" s="12">
        <v>0</v>
      </c>
      <c r="I5234" s="13">
        <v>21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19"/>
        <v>162</v>
      </c>
      <c r="O5234" s="14">
        <f t="shared" si="1620"/>
        <v>0</v>
      </c>
      <c r="P5234" s="14">
        <f t="shared" si="1621"/>
        <v>0</v>
      </c>
      <c r="Q5234" s="14">
        <f t="shared" si="1622"/>
        <v>0</v>
      </c>
      <c r="R5234" s="14">
        <f t="shared" si="1623"/>
        <v>0</v>
      </c>
      <c r="S5234" s="14">
        <f t="shared" si="1624"/>
        <v>68.040000000000006</v>
      </c>
      <c r="T5234" s="14">
        <f t="shared" si="1625"/>
        <v>0</v>
      </c>
      <c r="U5234" s="14">
        <f t="shared" si="1626"/>
        <v>0</v>
      </c>
      <c r="V5234" s="14">
        <f t="shared" si="1627"/>
        <v>0</v>
      </c>
      <c r="W5234" s="14">
        <f t="shared" si="1628"/>
        <v>0</v>
      </c>
      <c r="X5234" s="14">
        <f t="shared" si="1629"/>
        <v>230.04000000000002</v>
      </c>
      <c r="Y5234" s="14">
        <f t="shared" si="1630"/>
        <v>0</v>
      </c>
      <c r="Z5234" s="14">
        <f t="shared" si="1631"/>
        <v>0</v>
      </c>
      <c r="AA5234" s="14">
        <f t="shared" si="1632"/>
        <v>0</v>
      </c>
      <c r="AB5234" s="14">
        <f t="shared" si="1633"/>
        <v>0</v>
      </c>
      <c r="AC5234" s="15">
        <f t="shared" si="1634"/>
        <v>230</v>
      </c>
      <c r="AD5234" s="48"/>
    </row>
    <row r="5235" spans="1:30">
      <c r="A5235" s="99"/>
      <c r="B5235" s="87" t="s">
        <v>481</v>
      </c>
      <c r="C5235" s="21" t="s">
        <v>243</v>
      </c>
      <c r="D5235" s="12">
        <v>76</v>
      </c>
      <c r="E5235" s="12">
        <v>0</v>
      </c>
      <c r="F5235" s="12">
        <v>0</v>
      </c>
      <c r="G5235" s="12">
        <v>0</v>
      </c>
      <c r="H5235" s="12">
        <v>0</v>
      </c>
      <c r="I5235" s="13">
        <v>21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19"/>
        <v>152</v>
      </c>
      <c r="O5235" s="14">
        <f t="shared" si="1620"/>
        <v>0</v>
      </c>
      <c r="P5235" s="14">
        <f t="shared" si="1621"/>
        <v>0</v>
      </c>
      <c r="Q5235" s="14">
        <f t="shared" si="1622"/>
        <v>0</v>
      </c>
      <c r="R5235" s="14">
        <f t="shared" si="1623"/>
        <v>0</v>
      </c>
      <c r="S5235" s="14">
        <f t="shared" si="1624"/>
        <v>63.84</v>
      </c>
      <c r="T5235" s="14">
        <f t="shared" si="1625"/>
        <v>0</v>
      </c>
      <c r="U5235" s="14">
        <f t="shared" si="1626"/>
        <v>0</v>
      </c>
      <c r="V5235" s="14">
        <f t="shared" si="1627"/>
        <v>0</v>
      </c>
      <c r="W5235" s="14">
        <f t="shared" si="1628"/>
        <v>0</v>
      </c>
      <c r="X5235" s="14">
        <f t="shared" si="1629"/>
        <v>215.84</v>
      </c>
      <c r="Y5235" s="14">
        <f t="shared" si="1630"/>
        <v>0</v>
      </c>
      <c r="Z5235" s="14">
        <f t="shared" si="1631"/>
        <v>0</v>
      </c>
      <c r="AA5235" s="14">
        <f t="shared" si="1632"/>
        <v>0</v>
      </c>
      <c r="AB5235" s="14">
        <f t="shared" si="1633"/>
        <v>0</v>
      </c>
      <c r="AC5235" s="15">
        <f t="shared" si="1634"/>
        <v>215.8</v>
      </c>
      <c r="AD5235" s="48"/>
    </row>
    <row r="5236" spans="1:30">
      <c r="A5236" s="99"/>
      <c r="B5236" s="87" t="s">
        <v>482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19"/>
        <v>144</v>
      </c>
      <c r="O5236" s="14">
        <f t="shared" si="1620"/>
        <v>0</v>
      </c>
      <c r="P5236" s="14">
        <f t="shared" si="1621"/>
        <v>0</v>
      </c>
      <c r="Q5236" s="14">
        <f t="shared" si="1622"/>
        <v>0</v>
      </c>
      <c r="R5236" s="14">
        <f t="shared" si="1623"/>
        <v>0</v>
      </c>
      <c r="S5236" s="14">
        <f t="shared" si="1624"/>
        <v>57.599999999999994</v>
      </c>
      <c r="T5236" s="14">
        <f t="shared" si="1625"/>
        <v>0</v>
      </c>
      <c r="U5236" s="14">
        <f t="shared" si="1626"/>
        <v>0</v>
      </c>
      <c r="V5236" s="14">
        <f t="shared" si="1627"/>
        <v>0</v>
      </c>
      <c r="W5236" s="14">
        <f t="shared" si="1628"/>
        <v>0</v>
      </c>
      <c r="X5236" s="14">
        <f t="shared" si="1629"/>
        <v>201.6</v>
      </c>
      <c r="Y5236" s="14">
        <f t="shared" si="1630"/>
        <v>0</v>
      </c>
      <c r="Z5236" s="14">
        <f t="shared" si="1631"/>
        <v>0</v>
      </c>
      <c r="AA5236" s="14">
        <f t="shared" si="1632"/>
        <v>0</v>
      </c>
      <c r="AB5236" s="14">
        <f t="shared" si="1633"/>
        <v>0</v>
      </c>
      <c r="AC5236" s="15">
        <f t="shared" si="1634"/>
        <v>201.6</v>
      </c>
      <c r="AD5236" s="48"/>
    </row>
    <row r="5237" spans="1:30">
      <c r="A5237" s="99"/>
      <c r="B5237" s="87" t="s">
        <v>483</v>
      </c>
      <c r="C5237" s="21" t="s">
        <v>243</v>
      </c>
      <c r="D5237" s="12">
        <v>74</v>
      </c>
      <c r="E5237" s="12">
        <v>0</v>
      </c>
      <c r="F5237" s="12">
        <v>0</v>
      </c>
      <c r="G5237" s="12">
        <v>0</v>
      </c>
      <c r="H5237" s="12">
        <v>0</v>
      </c>
      <c r="I5237" s="13">
        <v>21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19"/>
        <v>148</v>
      </c>
      <c r="O5237" s="14">
        <f t="shared" si="1620"/>
        <v>0</v>
      </c>
      <c r="P5237" s="14">
        <f t="shared" si="1621"/>
        <v>0</v>
      </c>
      <c r="Q5237" s="14">
        <f t="shared" si="1622"/>
        <v>0</v>
      </c>
      <c r="R5237" s="14">
        <f t="shared" si="1623"/>
        <v>0</v>
      </c>
      <c r="S5237" s="14">
        <f t="shared" si="1624"/>
        <v>62.16</v>
      </c>
      <c r="T5237" s="14">
        <f t="shared" si="1625"/>
        <v>0</v>
      </c>
      <c r="U5237" s="14">
        <f t="shared" si="1626"/>
        <v>0</v>
      </c>
      <c r="V5237" s="14">
        <f t="shared" si="1627"/>
        <v>0</v>
      </c>
      <c r="W5237" s="14">
        <f t="shared" si="1628"/>
        <v>0</v>
      </c>
      <c r="X5237" s="14">
        <f t="shared" si="1629"/>
        <v>210.16</v>
      </c>
      <c r="Y5237" s="14">
        <f t="shared" si="1630"/>
        <v>0</v>
      </c>
      <c r="Z5237" s="14">
        <f t="shared" si="1631"/>
        <v>0</v>
      </c>
      <c r="AA5237" s="14">
        <f t="shared" si="1632"/>
        <v>0</v>
      </c>
      <c r="AB5237" s="14">
        <f t="shared" si="1633"/>
        <v>0</v>
      </c>
      <c r="AC5237" s="15">
        <f t="shared" si="1634"/>
        <v>210.2</v>
      </c>
      <c r="AD5237" s="48"/>
    </row>
    <row r="5238" spans="1:30">
      <c r="A5238" s="99"/>
      <c r="B5238" s="87" t="s">
        <v>486</v>
      </c>
      <c r="C5238" s="21" t="s">
        <v>243</v>
      </c>
      <c r="D5238" s="12">
        <v>84</v>
      </c>
      <c r="E5238" s="12">
        <v>0</v>
      </c>
      <c r="F5238" s="12">
        <v>0</v>
      </c>
      <c r="G5238" s="12">
        <v>0</v>
      </c>
      <c r="H5238" s="12">
        <v>0</v>
      </c>
      <c r="I5238" s="13">
        <v>28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19"/>
        <v>168</v>
      </c>
      <c r="O5238" s="14">
        <f t="shared" si="1620"/>
        <v>0</v>
      </c>
      <c r="P5238" s="14">
        <f t="shared" si="1621"/>
        <v>0</v>
      </c>
      <c r="Q5238" s="14">
        <f t="shared" si="1622"/>
        <v>0</v>
      </c>
      <c r="R5238" s="14">
        <f t="shared" si="1623"/>
        <v>0</v>
      </c>
      <c r="S5238" s="14">
        <f t="shared" si="1624"/>
        <v>94.08</v>
      </c>
      <c r="T5238" s="14">
        <f t="shared" si="1625"/>
        <v>0</v>
      </c>
      <c r="U5238" s="14">
        <f t="shared" si="1626"/>
        <v>0</v>
      </c>
      <c r="V5238" s="14">
        <f t="shared" si="1627"/>
        <v>0</v>
      </c>
      <c r="W5238" s="14">
        <f t="shared" si="1628"/>
        <v>0</v>
      </c>
      <c r="X5238" s="14">
        <f t="shared" si="1629"/>
        <v>262.08</v>
      </c>
      <c r="Y5238" s="14">
        <f t="shared" si="1630"/>
        <v>0</v>
      </c>
      <c r="Z5238" s="14">
        <f t="shared" si="1631"/>
        <v>0</v>
      </c>
      <c r="AA5238" s="14">
        <f t="shared" si="1632"/>
        <v>0</v>
      </c>
      <c r="AB5238" s="14">
        <f t="shared" si="1633"/>
        <v>0</v>
      </c>
      <c r="AC5238" s="15">
        <f t="shared" si="1634"/>
        <v>262.10000000000002</v>
      </c>
      <c r="AD5238" s="48"/>
    </row>
    <row r="5239" spans="1:30">
      <c r="A5239" s="99"/>
      <c r="B5239" s="87" t="s">
        <v>488</v>
      </c>
      <c r="C5239" s="21" t="s">
        <v>243</v>
      </c>
      <c r="D5239" s="12">
        <v>83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19"/>
        <v>166</v>
      </c>
      <c r="O5239" s="14">
        <f t="shared" si="1620"/>
        <v>0</v>
      </c>
      <c r="P5239" s="14">
        <f t="shared" si="1621"/>
        <v>0</v>
      </c>
      <c r="Q5239" s="14">
        <f t="shared" si="1622"/>
        <v>0</v>
      </c>
      <c r="R5239" s="14">
        <f t="shared" si="1623"/>
        <v>0</v>
      </c>
      <c r="S5239" s="14">
        <f t="shared" si="1624"/>
        <v>99.6</v>
      </c>
      <c r="T5239" s="14">
        <f t="shared" si="1625"/>
        <v>0</v>
      </c>
      <c r="U5239" s="14">
        <f t="shared" si="1626"/>
        <v>0</v>
      </c>
      <c r="V5239" s="14">
        <f t="shared" si="1627"/>
        <v>0</v>
      </c>
      <c r="W5239" s="14">
        <f t="shared" si="1628"/>
        <v>0</v>
      </c>
      <c r="X5239" s="14">
        <f t="shared" si="1629"/>
        <v>265.60000000000002</v>
      </c>
      <c r="Y5239" s="14">
        <f t="shared" si="1630"/>
        <v>0</v>
      </c>
      <c r="Z5239" s="14">
        <f t="shared" si="1631"/>
        <v>0</v>
      </c>
      <c r="AA5239" s="14">
        <f t="shared" si="1632"/>
        <v>0</v>
      </c>
      <c r="AB5239" s="14">
        <f t="shared" si="1633"/>
        <v>0</v>
      </c>
      <c r="AC5239" s="15">
        <f t="shared" si="1634"/>
        <v>265.60000000000002</v>
      </c>
      <c r="AD5239" s="48"/>
    </row>
    <row r="5240" spans="1:30">
      <c r="A5240" s="99"/>
      <c r="B5240" s="87" t="s">
        <v>489</v>
      </c>
      <c r="C5240" s="21" t="s">
        <v>243</v>
      </c>
      <c r="D5240" s="12">
        <v>79</v>
      </c>
      <c r="E5240" s="12">
        <v>0</v>
      </c>
      <c r="F5240" s="12">
        <v>0</v>
      </c>
      <c r="G5240" s="12">
        <v>0</v>
      </c>
      <c r="H5240" s="12">
        <v>0</v>
      </c>
      <c r="I5240" s="13">
        <v>29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19"/>
        <v>158</v>
      </c>
      <c r="O5240" s="14">
        <f t="shared" si="1620"/>
        <v>0</v>
      </c>
      <c r="P5240" s="14">
        <f t="shared" si="1621"/>
        <v>0</v>
      </c>
      <c r="Q5240" s="14">
        <f t="shared" si="1622"/>
        <v>0</v>
      </c>
      <c r="R5240" s="14">
        <f t="shared" si="1623"/>
        <v>0</v>
      </c>
      <c r="S5240" s="14">
        <f t="shared" si="1624"/>
        <v>91.64</v>
      </c>
      <c r="T5240" s="14">
        <f t="shared" si="1625"/>
        <v>0</v>
      </c>
      <c r="U5240" s="14">
        <f t="shared" si="1626"/>
        <v>0</v>
      </c>
      <c r="V5240" s="14">
        <f t="shared" si="1627"/>
        <v>0</v>
      </c>
      <c r="W5240" s="14">
        <f t="shared" si="1628"/>
        <v>0</v>
      </c>
      <c r="X5240" s="14">
        <f t="shared" si="1629"/>
        <v>249.64</v>
      </c>
      <c r="Y5240" s="14">
        <f t="shared" si="1630"/>
        <v>0</v>
      </c>
      <c r="Z5240" s="14">
        <f t="shared" si="1631"/>
        <v>0</v>
      </c>
      <c r="AA5240" s="14">
        <f t="shared" si="1632"/>
        <v>0</v>
      </c>
      <c r="AB5240" s="14">
        <f t="shared" si="1633"/>
        <v>0</v>
      </c>
      <c r="AC5240" s="15">
        <f t="shared" si="1634"/>
        <v>249.6</v>
      </c>
      <c r="AD5240" s="48"/>
    </row>
    <row r="5241" spans="1:30">
      <c r="A5241" s="99"/>
      <c r="B5241" s="87" t="s">
        <v>491</v>
      </c>
      <c r="C5241" s="21" t="s">
        <v>243</v>
      </c>
      <c r="D5241" s="12">
        <v>56</v>
      </c>
      <c r="E5241" s="12">
        <v>0</v>
      </c>
      <c r="F5241" s="12">
        <v>0</v>
      </c>
      <c r="G5241" s="12">
        <v>0</v>
      </c>
      <c r="H5241" s="12">
        <v>0</v>
      </c>
      <c r="I5241" s="13">
        <v>30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19"/>
        <v>112</v>
      </c>
      <c r="O5241" s="14">
        <f t="shared" si="1620"/>
        <v>0</v>
      </c>
      <c r="P5241" s="14">
        <f t="shared" si="1621"/>
        <v>0</v>
      </c>
      <c r="Q5241" s="14">
        <f t="shared" si="1622"/>
        <v>0</v>
      </c>
      <c r="R5241" s="14">
        <f t="shared" si="1623"/>
        <v>0</v>
      </c>
      <c r="S5241" s="14">
        <f t="shared" si="1624"/>
        <v>67.2</v>
      </c>
      <c r="T5241" s="14">
        <f t="shared" si="1625"/>
        <v>0</v>
      </c>
      <c r="U5241" s="14">
        <f t="shared" si="1626"/>
        <v>0</v>
      </c>
      <c r="V5241" s="14">
        <f t="shared" si="1627"/>
        <v>0</v>
      </c>
      <c r="W5241" s="14">
        <f t="shared" si="1628"/>
        <v>0</v>
      </c>
      <c r="X5241" s="14">
        <f t="shared" si="1629"/>
        <v>179.2</v>
      </c>
      <c r="Y5241" s="14">
        <f t="shared" si="1630"/>
        <v>0</v>
      </c>
      <c r="Z5241" s="14">
        <f t="shared" si="1631"/>
        <v>0</v>
      </c>
      <c r="AA5241" s="14">
        <f t="shared" si="1632"/>
        <v>0</v>
      </c>
      <c r="AB5241" s="14">
        <f t="shared" si="1633"/>
        <v>0</v>
      </c>
      <c r="AC5241" s="15">
        <f t="shared" si="1634"/>
        <v>179.2</v>
      </c>
      <c r="AD5241" s="48"/>
    </row>
    <row r="5242" spans="1:30">
      <c r="A5242" s="99"/>
      <c r="B5242" s="87" t="s">
        <v>495</v>
      </c>
      <c r="C5242" s="21" t="s">
        <v>243</v>
      </c>
      <c r="D5242" s="12">
        <v>108</v>
      </c>
      <c r="E5242" s="12">
        <v>0</v>
      </c>
      <c r="F5242" s="12">
        <v>0</v>
      </c>
      <c r="G5242" s="12">
        <v>0</v>
      </c>
      <c r="H5242" s="12">
        <v>0</v>
      </c>
      <c r="I5242" s="13">
        <v>50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19"/>
        <v>216</v>
      </c>
      <c r="O5242" s="14">
        <f t="shared" si="1620"/>
        <v>0</v>
      </c>
      <c r="P5242" s="14">
        <f t="shared" si="1621"/>
        <v>0</v>
      </c>
      <c r="Q5242" s="14">
        <f t="shared" si="1622"/>
        <v>0</v>
      </c>
      <c r="R5242" s="14">
        <f t="shared" si="1623"/>
        <v>0</v>
      </c>
      <c r="S5242" s="14">
        <f t="shared" si="1624"/>
        <v>216</v>
      </c>
      <c r="T5242" s="14">
        <f t="shared" si="1625"/>
        <v>0</v>
      </c>
      <c r="U5242" s="14">
        <f t="shared" si="1626"/>
        <v>0</v>
      </c>
      <c r="V5242" s="14">
        <f t="shared" si="1627"/>
        <v>0</v>
      </c>
      <c r="W5242" s="14">
        <f t="shared" si="1628"/>
        <v>0</v>
      </c>
      <c r="X5242" s="14">
        <f t="shared" si="1629"/>
        <v>432</v>
      </c>
      <c r="Y5242" s="14">
        <f t="shared" si="1630"/>
        <v>0</v>
      </c>
      <c r="Z5242" s="14">
        <f t="shared" si="1631"/>
        <v>0</v>
      </c>
      <c r="AA5242" s="14">
        <f t="shared" si="1632"/>
        <v>0</v>
      </c>
      <c r="AB5242" s="14">
        <f t="shared" si="1633"/>
        <v>0</v>
      </c>
      <c r="AC5242" s="15">
        <f t="shared" si="1634"/>
        <v>432</v>
      </c>
      <c r="AD5242" s="48"/>
    </row>
    <row r="5243" spans="1:30">
      <c r="A5243" s="99"/>
      <c r="B5243" s="87" t="s">
        <v>496</v>
      </c>
      <c r="C5243" s="21" t="s">
        <v>243</v>
      </c>
      <c r="D5243" s="12">
        <v>110</v>
      </c>
      <c r="E5243" s="12">
        <v>0</v>
      </c>
      <c r="F5243" s="12">
        <v>0</v>
      </c>
      <c r="G5243" s="12">
        <v>0</v>
      </c>
      <c r="H5243" s="12">
        <v>0</v>
      </c>
      <c r="I5243" s="13">
        <v>50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19"/>
        <v>220</v>
      </c>
      <c r="O5243" s="14">
        <f t="shared" si="1620"/>
        <v>0</v>
      </c>
      <c r="P5243" s="14">
        <f t="shared" si="1621"/>
        <v>0</v>
      </c>
      <c r="Q5243" s="14">
        <f t="shared" si="1622"/>
        <v>0</v>
      </c>
      <c r="R5243" s="14">
        <f t="shared" si="1623"/>
        <v>0</v>
      </c>
      <c r="S5243" s="14">
        <f t="shared" si="1624"/>
        <v>220.00000000000003</v>
      </c>
      <c r="T5243" s="14">
        <f t="shared" si="1625"/>
        <v>0</v>
      </c>
      <c r="U5243" s="14">
        <f t="shared" si="1626"/>
        <v>0</v>
      </c>
      <c r="V5243" s="14">
        <f t="shared" si="1627"/>
        <v>0</v>
      </c>
      <c r="W5243" s="14">
        <f t="shared" si="1628"/>
        <v>0</v>
      </c>
      <c r="X5243" s="14">
        <f t="shared" si="1629"/>
        <v>440</v>
      </c>
      <c r="Y5243" s="14">
        <f t="shared" si="1630"/>
        <v>0</v>
      </c>
      <c r="Z5243" s="14">
        <f t="shared" si="1631"/>
        <v>0</v>
      </c>
      <c r="AA5243" s="14">
        <f t="shared" si="1632"/>
        <v>0</v>
      </c>
      <c r="AB5243" s="14">
        <f t="shared" si="1633"/>
        <v>0</v>
      </c>
      <c r="AC5243" s="15">
        <f t="shared" si="1634"/>
        <v>440</v>
      </c>
      <c r="AD5243" s="48"/>
    </row>
    <row r="5244" spans="1:30">
      <c r="A5244" s="99"/>
      <c r="B5244" s="87" t="s">
        <v>497</v>
      </c>
      <c r="C5244" s="21" t="s">
        <v>243</v>
      </c>
      <c r="D5244" s="12">
        <v>76</v>
      </c>
      <c r="E5244" s="12">
        <v>0</v>
      </c>
      <c r="F5244" s="12">
        <v>0</v>
      </c>
      <c r="G5244" s="12">
        <v>0</v>
      </c>
      <c r="H5244" s="12">
        <v>0</v>
      </c>
      <c r="I5244" s="13">
        <v>29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19"/>
        <v>152</v>
      </c>
      <c r="O5244" s="14">
        <f t="shared" si="1620"/>
        <v>0</v>
      </c>
      <c r="P5244" s="14">
        <f t="shared" si="1621"/>
        <v>0</v>
      </c>
      <c r="Q5244" s="14">
        <f t="shared" si="1622"/>
        <v>0</v>
      </c>
      <c r="R5244" s="14">
        <f t="shared" si="1623"/>
        <v>0</v>
      </c>
      <c r="S5244" s="14">
        <f t="shared" si="1624"/>
        <v>88.16</v>
      </c>
      <c r="T5244" s="14">
        <f t="shared" si="1625"/>
        <v>0</v>
      </c>
      <c r="U5244" s="14">
        <f t="shared" si="1626"/>
        <v>0</v>
      </c>
      <c r="V5244" s="14">
        <f t="shared" si="1627"/>
        <v>0</v>
      </c>
      <c r="W5244" s="14">
        <f t="shared" si="1628"/>
        <v>0</v>
      </c>
      <c r="X5244" s="14">
        <f t="shared" si="1629"/>
        <v>240.16</v>
      </c>
      <c r="Y5244" s="14">
        <f t="shared" si="1630"/>
        <v>0</v>
      </c>
      <c r="Z5244" s="14">
        <f t="shared" si="1631"/>
        <v>0</v>
      </c>
      <c r="AA5244" s="14">
        <f t="shared" si="1632"/>
        <v>0</v>
      </c>
      <c r="AB5244" s="14">
        <f t="shared" si="1633"/>
        <v>0</v>
      </c>
      <c r="AC5244" s="15">
        <f t="shared" si="1634"/>
        <v>240.2</v>
      </c>
      <c r="AD5244" s="48"/>
    </row>
    <row r="5245" spans="1:30">
      <c r="A5245" s="99"/>
      <c r="B5245" s="87" t="s">
        <v>498</v>
      </c>
      <c r="C5245" s="21" t="s">
        <v>243</v>
      </c>
      <c r="D5245" s="12">
        <v>82</v>
      </c>
      <c r="E5245" s="12">
        <v>0</v>
      </c>
      <c r="F5245" s="12">
        <v>0</v>
      </c>
      <c r="G5245" s="12">
        <v>0</v>
      </c>
      <c r="H5245" s="12">
        <v>0</v>
      </c>
      <c r="I5245" s="13">
        <v>30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19"/>
        <v>164</v>
      </c>
      <c r="O5245" s="14">
        <f t="shared" si="1620"/>
        <v>0</v>
      </c>
      <c r="P5245" s="14">
        <f t="shared" si="1621"/>
        <v>0</v>
      </c>
      <c r="Q5245" s="14">
        <f t="shared" si="1622"/>
        <v>0</v>
      </c>
      <c r="R5245" s="14">
        <f t="shared" si="1623"/>
        <v>0</v>
      </c>
      <c r="S5245" s="14">
        <f t="shared" si="1624"/>
        <v>98.399999999999991</v>
      </c>
      <c r="T5245" s="14">
        <f t="shared" si="1625"/>
        <v>0</v>
      </c>
      <c r="U5245" s="14">
        <f t="shared" si="1626"/>
        <v>0</v>
      </c>
      <c r="V5245" s="14">
        <f t="shared" si="1627"/>
        <v>0</v>
      </c>
      <c r="W5245" s="14">
        <f t="shared" si="1628"/>
        <v>0</v>
      </c>
      <c r="X5245" s="14">
        <f t="shared" si="1629"/>
        <v>262.39999999999998</v>
      </c>
      <c r="Y5245" s="14">
        <f t="shared" si="1630"/>
        <v>0</v>
      </c>
      <c r="Z5245" s="14">
        <f t="shared" si="1631"/>
        <v>0</v>
      </c>
      <c r="AA5245" s="14">
        <f t="shared" si="1632"/>
        <v>0</v>
      </c>
      <c r="AB5245" s="14">
        <f t="shared" si="1633"/>
        <v>0</v>
      </c>
      <c r="AC5245" s="15">
        <f t="shared" si="1634"/>
        <v>262.39999999999998</v>
      </c>
      <c r="AD5245" s="48"/>
    </row>
    <row r="5246" spans="1:30">
      <c r="A5246" s="99"/>
      <c r="B5246" s="87" t="s">
        <v>501</v>
      </c>
      <c r="C5246" s="21" t="s">
        <v>243</v>
      </c>
      <c r="D5246" s="12">
        <v>88</v>
      </c>
      <c r="E5246" s="12">
        <v>0</v>
      </c>
      <c r="F5246" s="12">
        <v>0</v>
      </c>
      <c r="G5246" s="12">
        <v>0</v>
      </c>
      <c r="H5246" s="12">
        <v>0</v>
      </c>
      <c r="I5246" s="13">
        <v>30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19"/>
        <v>176</v>
      </c>
      <c r="O5246" s="14">
        <f t="shared" si="1620"/>
        <v>0</v>
      </c>
      <c r="P5246" s="14">
        <f t="shared" si="1621"/>
        <v>0</v>
      </c>
      <c r="Q5246" s="14">
        <f t="shared" si="1622"/>
        <v>0</v>
      </c>
      <c r="R5246" s="14">
        <f t="shared" si="1623"/>
        <v>0</v>
      </c>
      <c r="S5246" s="14">
        <f t="shared" si="1624"/>
        <v>105.6</v>
      </c>
      <c r="T5246" s="14">
        <f t="shared" si="1625"/>
        <v>0</v>
      </c>
      <c r="U5246" s="14">
        <f t="shared" si="1626"/>
        <v>0</v>
      </c>
      <c r="V5246" s="14">
        <f t="shared" si="1627"/>
        <v>0</v>
      </c>
      <c r="W5246" s="14">
        <f t="shared" si="1628"/>
        <v>0</v>
      </c>
      <c r="X5246" s="14">
        <f t="shared" si="1629"/>
        <v>281.60000000000002</v>
      </c>
      <c r="Y5246" s="14">
        <f t="shared" si="1630"/>
        <v>0</v>
      </c>
      <c r="Z5246" s="14">
        <f t="shared" si="1631"/>
        <v>0</v>
      </c>
      <c r="AA5246" s="14">
        <f t="shared" si="1632"/>
        <v>0</v>
      </c>
      <c r="AB5246" s="14">
        <f t="shared" si="1633"/>
        <v>0</v>
      </c>
      <c r="AC5246" s="15">
        <f t="shared" si="1634"/>
        <v>281.60000000000002</v>
      </c>
      <c r="AD5246" s="48"/>
    </row>
    <row r="5247" spans="1:30">
      <c r="A5247" s="99"/>
      <c r="B5247" s="87" t="s">
        <v>503</v>
      </c>
      <c r="C5247" s="21" t="s">
        <v>243</v>
      </c>
      <c r="D5247" s="12">
        <v>82</v>
      </c>
      <c r="E5247" s="12">
        <v>0</v>
      </c>
      <c r="F5247" s="12">
        <v>0</v>
      </c>
      <c r="G5247" s="12">
        <v>0</v>
      </c>
      <c r="H5247" s="12">
        <v>0</v>
      </c>
      <c r="I5247" s="13">
        <v>30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19"/>
        <v>164</v>
      </c>
      <c r="O5247" s="14">
        <f t="shared" si="1620"/>
        <v>0</v>
      </c>
      <c r="P5247" s="14">
        <f t="shared" si="1621"/>
        <v>0</v>
      </c>
      <c r="Q5247" s="14">
        <f t="shared" si="1622"/>
        <v>0</v>
      </c>
      <c r="R5247" s="14">
        <f t="shared" si="1623"/>
        <v>0</v>
      </c>
      <c r="S5247" s="14">
        <f t="shared" si="1624"/>
        <v>98.399999999999991</v>
      </c>
      <c r="T5247" s="14">
        <f t="shared" si="1625"/>
        <v>0</v>
      </c>
      <c r="U5247" s="14">
        <f t="shared" si="1626"/>
        <v>0</v>
      </c>
      <c r="V5247" s="14">
        <f t="shared" si="1627"/>
        <v>0</v>
      </c>
      <c r="W5247" s="14">
        <f t="shared" si="1628"/>
        <v>0</v>
      </c>
      <c r="X5247" s="14">
        <f t="shared" si="1629"/>
        <v>262.39999999999998</v>
      </c>
      <c r="Y5247" s="14">
        <f t="shared" si="1630"/>
        <v>0</v>
      </c>
      <c r="Z5247" s="14">
        <f t="shared" si="1631"/>
        <v>0</v>
      </c>
      <c r="AA5247" s="14">
        <f t="shared" si="1632"/>
        <v>0</v>
      </c>
      <c r="AB5247" s="14">
        <f t="shared" si="1633"/>
        <v>0</v>
      </c>
      <c r="AC5247" s="15">
        <f t="shared" si="1634"/>
        <v>262.39999999999998</v>
      </c>
      <c r="AD5247" s="48"/>
    </row>
    <row r="5248" spans="1:30">
      <c r="A5248" s="99"/>
      <c r="B5248" s="87" t="s">
        <v>505</v>
      </c>
      <c r="C5248" s="21" t="s">
        <v>243</v>
      </c>
      <c r="D5248" s="12">
        <v>77</v>
      </c>
      <c r="E5248" s="12">
        <v>0</v>
      </c>
      <c r="F5248" s="12">
        <v>0</v>
      </c>
      <c r="G5248" s="12">
        <v>0</v>
      </c>
      <c r="H5248" s="12">
        <v>0</v>
      </c>
      <c r="I5248" s="13">
        <v>29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19"/>
        <v>154</v>
      </c>
      <c r="O5248" s="14">
        <f t="shared" si="1620"/>
        <v>0</v>
      </c>
      <c r="P5248" s="14">
        <f t="shared" si="1621"/>
        <v>0</v>
      </c>
      <c r="Q5248" s="14">
        <f t="shared" si="1622"/>
        <v>0</v>
      </c>
      <c r="R5248" s="14">
        <f t="shared" si="1623"/>
        <v>0</v>
      </c>
      <c r="S5248" s="14">
        <f t="shared" si="1624"/>
        <v>89.320000000000007</v>
      </c>
      <c r="T5248" s="14">
        <f t="shared" si="1625"/>
        <v>0</v>
      </c>
      <c r="U5248" s="14">
        <f t="shared" si="1626"/>
        <v>0</v>
      </c>
      <c r="V5248" s="14">
        <f t="shared" si="1627"/>
        <v>0</v>
      </c>
      <c r="W5248" s="14">
        <f t="shared" si="1628"/>
        <v>0</v>
      </c>
      <c r="X5248" s="14">
        <f t="shared" si="1629"/>
        <v>243.32</v>
      </c>
      <c r="Y5248" s="14">
        <f t="shared" si="1630"/>
        <v>0</v>
      </c>
      <c r="Z5248" s="14">
        <f t="shared" si="1631"/>
        <v>0</v>
      </c>
      <c r="AA5248" s="14">
        <f t="shared" si="1632"/>
        <v>0</v>
      </c>
      <c r="AB5248" s="14">
        <f t="shared" si="1633"/>
        <v>0</v>
      </c>
      <c r="AC5248" s="15">
        <f t="shared" si="1634"/>
        <v>243.3</v>
      </c>
      <c r="AD5248" s="48"/>
    </row>
    <row r="5249" spans="1:30">
      <c r="A5249" s="99"/>
      <c r="B5249" s="87" t="s">
        <v>506</v>
      </c>
      <c r="C5249" s="21" t="s">
        <v>243</v>
      </c>
      <c r="D5249" s="12">
        <v>88</v>
      </c>
      <c r="E5249" s="12">
        <v>0</v>
      </c>
      <c r="F5249" s="12">
        <v>0</v>
      </c>
      <c r="G5249" s="12">
        <v>0</v>
      </c>
      <c r="H5249" s="12">
        <v>0</v>
      </c>
      <c r="I5249" s="13">
        <v>29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19"/>
        <v>176</v>
      </c>
      <c r="O5249" s="14">
        <f t="shared" si="1620"/>
        <v>0</v>
      </c>
      <c r="P5249" s="14">
        <f t="shared" si="1621"/>
        <v>0</v>
      </c>
      <c r="Q5249" s="14">
        <f t="shared" si="1622"/>
        <v>0</v>
      </c>
      <c r="R5249" s="14">
        <f t="shared" si="1623"/>
        <v>0</v>
      </c>
      <c r="S5249" s="14">
        <f t="shared" si="1624"/>
        <v>102.08</v>
      </c>
      <c r="T5249" s="14">
        <f t="shared" si="1625"/>
        <v>0</v>
      </c>
      <c r="U5249" s="14">
        <f t="shared" si="1626"/>
        <v>0</v>
      </c>
      <c r="V5249" s="14">
        <f t="shared" si="1627"/>
        <v>0</v>
      </c>
      <c r="W5249" s="14">
        <f t="shared" si="1628"/>
        <v>0</v>
      </c>
      <c r="X5249" s="14">
        <f t="shared" si="1629"/>
        <v>278.08</v>
      </c>
      <c r="Y5249" s="14">
        <f t="shared" si="1630"/>
        <v>0</v>
      </c>
      <c r="Z5249" s="14">
        <f t="shared" si="1631"/>
        <v>0</v>
      </c>
      <c r="AA5249" s="14">
        <f t="shared" si="1632"/>
        <v>0</v>
      </c>
      <c r="AB5249" s="14">
        <f t="shared" si="1633"/>
        <v>0</v>
      </c>
      <c r="AC5249" s="15">
        <f t="shared" si="1634"/>
        <v>278.10000000000002</v>
      </c>
      <c r="AD5249" s="48"/>
    </row>
    <row r="5250" spans="1:30">
      <c r="A5250" s="99"/>
      <c r="B5250" s="87" t="s">
        <v>507</v>
      </c>
      <c r="C5250" s="21" t="s">
        <v>243</v>
      </c>
      <c r="D5250" s="12">
        <v>94</v>
      </c>
      <c r="E5250" s="12">
        <v>0</v>
      </c>
      <c r="F5250" s="12">
        <v>0</v>
      </c>
      <c r="G5250" s="12">
        <v>0</v>
      </c>
      <c r="H5250" s="12">
        <v>0</v>
      </c>
      <c r="I5250" s="13">
        <v>30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19"/>
        <v>188</v>
      </c>
      <c r="O5250" s="14">
        <f t="shared" si="1620"/>
        <v>0</v>
      </c>
      <c r="P5250" s="14">
        <f t="shared" si="1621"/>
        <v>0</v>
      </c>
      <c r="Q5250" s="14">
        <f t="shared" si="1622"/>
        <v>0</v>
      </c>
      <c r="R5250" s="14">
        <f t="shared" si="1623"/>
        <v>0</v>
      </c>
      <c r="S5250" s="14">
        <f t="shared" si="1624"/>
        <v>112.8</v>
      </c>
      <c r="T5250" s="14">
        <f t="shared" si="1625"/>
        <v>0</v>
      </c>
      <c r="U5250" s="14">
        <f t="shared" si="1626"/>
        <v>0</v>
      </c>
      <c r="V5250" s="14">
        <f t="shared" si="1627"/>
        <v>0</v>
      </c>
      <c r="W5250" s="14">
        <f t="shared" si="1628"/>
        <v>0</v>
      </c>
      <c r="X5250" s="14">
        <f t="shared" si="1629"/>
        <v>300.8</v>
      </c>
      <c r="Y5250" s="14">
        <f t="shared" si="1630"/>
        <v>0</v>
      </c>
      <c r="Z5250" s="14">
        <f t="shared" si="1631"/>
        <v>0</v>
      </c>
      <c r="AA5250" s="14">
        <f t="shared" si="1632"/>
        <v>0</v>
      </c>
      <c r="AB5250" s="14">
        <f t="shared" si="1633"/>
        <v>0</v>
      </c>
      <c r="AC5250" s="15">
        <f t="shared" si="1634"/>
        <v>300.8</v>
      </c>
      <c r="AD5250" s="48"/>
    </row>
    <row r="5251" spans="1:30">
      <c r="A5251" s="99"/>
      <c r="B5251" s="87" t="s">
        <v>509</v>
      </c>
      <c r="C5251" s="21" t="s">
        <v>243</v>
      </c>
      <c r="D5251" s="12">
        <v>102</v>
      </c>
      <c r="E5251" s="12">
        <v>0</v>
      </c>
      <c r="F5251" s="12">
        <v>0</v>
      </c>
      <c r="G5251" s="12">
        <v>0</v>
      </c>
      <c r="H5251" s="12">
        <v>0</v>
      </c>
      <c r="I5251" s="13">
        <v>50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19"/>
        <v>204</v>
      </c>
      <c r="O5251" s="14">
        <f t="shared" si="1620"/>
        <v>0</v>
      </c>
      <c r="P5251" s="14">
        <f t="shared" si="1621"/>
        <v>0</v>
      </c>
      <c r="Q5251" s="14">
        <f t="shared" si="1622"/>
        <v>0</v>
      </c>
      <c r="R5251" s="14">
        <f t="shared" si="1623"/>
        <v>0</v>
      </c>
      <c r="S5251" s="14">
        <f t="shared" si="1624"/>
        <v>204</v>
      </c>
      <c r="T5251" s="14">
        <f t="shared" si="1625"/>
        <v>0</v>
      </c>
      <c r="U5251" s="14">
        <f t="shared" si="1626"/>
        <v>0</v>
      </c>
      <c r="V5251" s="14">
        <f t="shared" si="1627"/>
        <v>0</v>
      </c>
      <c r="W5251" s="14">
        <f t="shared" si="1628"/>
        <v>0</v>
      </c>
      <c r="X5251" s="14">
        <f t="shared" si="1629"/>
        <v>408</v>
      </c>
      <c r="Y5251" s="14">
        <f t="shared" si="1630"/>
        <v>0</v>
      </c>
      <c r="Z5251" s="14">
        <f t="shared" si="1631"/>
        <v>0</v>
      </c>
      <c r="AA5251" s="14">
        <f t="shared" si="1632"/>
        <v>0</v>
      </c>
      <c r="AB5251" s="14">
        <f t="shared" si="1633"/>
        <v>0</v>
      </c>
      <c r="AC5251" s="15">
        <f t="shared" si="1634"/>
        <v>408</v>
      </c>
      <c r="AD5251" s="48"/>
    </row>
    <row r="5252" spans="1:30">
      <c r="A5252" s="99"/>
      <c r="B5252" s="87" t="s">
        <v>511</v>
      </c>
      <c r="C5252" s="21" t="s">
        <v>243</v>
      </c>
      <c r="D5252" s="12">
        <v>88</v>
      </c>
      <c r="E5252" s="12">
        <v>0</v>
      </c>
      <c r="F5252" s="12">
        <v>0</v>
      </c>
      <c r="G5252" s="12">
        <v>0</v>
      </c>
      <c r="H5252" s="12">
        <v>0</v>
      </c>
      <c r="I5252" s="13">
        <v>30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19"/>
        <v>176</v>
      </c>
      <c r="O5252" s="14">
        <f t="shared" si="1620"/>
        <v>0</v>
      </c>
      <c r="P5252" s="14">
        <f t="shared" si="1621"/>
        <v>0</v>
      </c>
      <c r="Q5252" s="14">
        <f t="shared" si="1622"/>
        <v>0</v>
      </c>
      <c r="R5252" s="14">
        <f t="shared" si="1623"/>
        <v>0</v>
      </c>
      <c r="S5252" s="14">
        <f t="shared" si="1624"/>
        <v>105.6</v>
      </c>
      <c r="T5252" s="14">
        <f t="shared" si="1625"/>
        <v>0</v>
      </c>
      <c r="U5252" s="14">
        <f t="shared" si="1626"/>
        <v>0</v>
      </c>
      <c r="V5252" s="14">
        <f t="shared" si="1627"/>
        <v>0</v>
      </c>
      <c r="W5252" s="14">
        <f t="shared" si="1628"/>
        <v>0</v>
      </c>
      <c r="X5252" s="14">
        <f t="shared" si="1629"/>
        <v>281.60000000000002</v>
      </c>
      <c r="Y5252" s="14">
        <f t="shared" si="1630"/>
        <v>0</v>
      </c>
      <c r="Z5252" s="14">
        <f t="shared" si="1631"/>
        <v>0</v>
      </c>
      <c r="AA5252" s="14">
        <f t="shared" si="1632"/>
        <v>0</v>
      </c>
      <c r="AB5252" s="14">
        <f t="shared" si="1633"/>
        <v>0</v>
      </c>
      <c r="AC5252" s="15">
        <f t="shared" si="1634"/>
        <v>281.60000000000002</v>
      </c>
      <c r="AD5252" s="48"/>
    </row>
    <row r="5253" spans="1:30">
      <c r="A5253" s="99"/>
      <c r="B5253" s="87" t="s">
        <v>514</v>
      </c>
      <c r="C5253" s="21" t="s">
        <v>243</v>
      </c>
      <c r="D5253" s="12">
        <v>120</v>
      </c>
      <c r="E5253" s="12">
        <v>0</v>
      </c>
      <c r="F5253" s="12">
        <v>0</v>
      </c>
      <c r="G5253" s="12">
        <v>0</v>
      </c>
      <c r="H5253" s="12">
        <v>0</v>
      </c>
      <c r="I5253" s="13">
        <v>50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19"/>
        <v>240</v>
      </c>
      <c r="O5253" s="14">
        <f t="shared" si="1620"/>
        <v>0</v>
      </c>
      <c r="P5253" s="14">
        <f t="shared" si="1621"/>
        <v>0</v>
      </c>
      <c r="Q5253" s="14">
        <f t="shared" si="1622"/>
        <v>0</v>
      </c>
      <c r="R5253" s="14">
        <f t="shared" si="1623"/>
        <v>0</v>
      </c>
      <c r="S5253" s="14">
        <f t="shared" si="1624"/>
        <v>240</v>
      </c>
      <c r="T5253" s="14">
        <f t="shared" si="1625"/>
        <v>0</v>
      </c>
      <c r="U5253" s="14">
        <f t="shared" si="1626"/>
        <v>0</v>
      </c>
      <c r="V5253" s="14">
        <f t="shared" si="1627"/>
        <v>0</v>
      </c>
      <c r="W5253" s="14">
        <f t="shared" si="1628"/>
        <v>0</v>
      </c>
      <c r="X5253" s="14">
        <f t="shared" si="1629"/>
        <v>480</v>
      </c>
      <c r="Y5253" s="14">
        <f t="shared" si="1630"/>
        <v>0</v>
      </c>
      <c r="Z5253" s="14">
        <f t="shared" si="1631"/>
        <v>0</v>
      </c>
      <c r="AA5253" s="14">
        <f t="shared" si="1632"/>
        <v>0</v>
      </c>
      <c r="AB5253" s="14">
        <f t="shared" si="1633"/>
        <v>0</v>
      </c>
      <c r="AC5253" s="15">
        <f t="shared" si="1634"/>
        <v>480</v>
      </c>
      <c r="AD5253" s="48"/>
    </row>
    <row r="5254" spans="1:30">
      <c r="A5254" s="99"/>
      <c r="B5254" s="87" t="s">
        <v>515</v>
      </c>
      <c r="C5254" s="21" t="s">
        <v>243</v>
      </c>
      <c r="D5254" s="12">
        <v>120</v>
      </c>
      <c r="E5254" s="12">
        <v>0</v>
      </c>
      <c r="F5254" s="12">
        <v>0</v>
      </c>
      <c r="G5254" s="12">
        <v>0</v>
      </c>
      <c r="H5254" s="12">
        <v>0</v>
      </c>
      <c r="I5254" s="13">
        <v>50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19"/>
        <v>240</v>
      </c>
      <c r="O5254" s="14">
        <f t="shared" si="1620"/>
        <v>0</v>
      </c>
      <c r="P5254" s="14">
        <f t="shared" si="1621"/>
        <v>0</v>
      </c>
      <c r="Q5254" s="14">
        <f t="shared" si="1622"/>
        <v>0</v>
      </c>
      <c r="R5254" s="14">
        <f t="shared" si="1623"/>
        <v>0</v>
      </c>
      <c r="S5254" s="14">
        <f t="shared" si="1624"/>
        <v>240</v>
      </c>
      <c r="T5254" s="14">
        <f t="shared" si="1625"/>
        <v>0</v>
      </c>
      <c r="U5254" s="14">
        <f t="shared" si="1626"/>
        <v>0</v>
      </c>
      <c r="V5254" s="14">
        <f t="shared" si="1627"/>
        <v>0</v>
      </c>
      <c r="W5254" s="14">
        <f t="shared" si="1628"/>
        <v>0</v>
      </c>
      <c r="X5254" s="14">
        <f t="shared" si="1629"/>
        <v>480</v>
      </c>
      <c r="Y5254" s="14">
        <f t="shared" si="1630"/>
        <v>0</v>
      </c>
      <c r="Z5254" s="14">
        <f t="shared" si="1631"/>
        <v>0</v>
      </c>
      <c r="AA5254" s="14">
        <f t="shared" si="1632"/>
        <v>0</v>
      </c>
      <c r="AB5254" s="14">
        <f t="shared" si="1633"/>
        <v>0</v>
      </c>
      <c r="AC5254" s="15">
        <f t="shared" si="1634"/>
        <v>480</v>
      </c>
      <c r="AD5254" s="48"/>
    </row>
    <row r="5255" spans="1:30">
      <c r="A5255" s="99"/>
      <c r="B5255" s="87" t="s">
        <v>520</v>
      </c>
      <c r="C5255" s="21" t="s">
        <v>243</v>
      </c>
      <c r="D5255" s="12">
        <v>122</v>
      </c>
      <c r="E5255" s="12">
        <v>0</v>
      </c>
      <c r="F5255" s="12">
        <v>0</v>
      </c>
      <c r="G5255" s="12">
        <v>0</v>
      </c>
      <c r="H5255" s="12">
        <v>0</v>
      </c>
      <c r="I5255" s="13">
        <v>60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19"/>
        <v>244</v>
      </c>
      <c r="O5255" s="14">
        <f t="shared" si="1620"/>
        <v>0</v>
      </c>
      <c r="P5255" s="14">
        <f t="shared" si="1621"/>
        <v>0</v>
      </c>
      <c r="Q5255" s="14">
        <f t="shared" si="1622"/>
        <v>0</v>
      </c>
      <c r="R5255" s="14">
        <f t="shared" si="1623"/>
        <v>0</v>
      </c>
      <c r="S5255" s="14">
        <f t="shared" si="1624"/>
        <v>292.8</v>
      </c>
      <c r="T5255" s="14">
        <f t="shared" si="1625"/>
        <v>0</v>
      </c>
      <c r="U5255" s="14">
        <f t="shared" si="1626"/>
        <v>0</v>
      </c>
      <c r="V5255" s="14">
        <f t="shared" si="1627"/>
        <v>0</v>
      </c>
      <c r="W5255" s="14">
        <f t="shared" si="1628"/>
        <v>0</v>
      </c>
      <c r="X5255" s="14">
        <f t="shared" si="1629"/>
        <v>536.79999999999995</v>
      </c>
      <c r="Y5255" s="14">
        <f t="shared" si="1630"/>
        <v>0</v>
      </c>
      <c r="Z5255" s="14">
        <f t="shared" si="1631"/>
        <v>0</v>
      </c>
      <c r="AA5255" s="14">
        <f t="shared" si="1632"/>
        <v>0</v>
      </c>
      <c r="AB5255" s="14">
        <f t="shared" si="1633"/>
        <v>0</v>
      </c>
      <c r="AC5255" s="15">
        <f t="shared" si="1634"/>
        <v>536.79999999999995</v>
      </c>
      <c r="AD5255" s="48"/>
    </row>
    <row r="5256" spans="1:30">
      <c r="A5256" s="99"/>
      <c r="B5256" s="87" t="s">
        <v>522</v>
      </c>
      <c r="C5256" s="21" t="s">
        <v>243</v>
      </c>
      <c r="D5256" s="12">
        <v>108</v>
      </c>
      <c r="E5256" s="12">
        <v>0</v>
      </c>
      <c r="F5256" s="12">
        <v>0</v>
      </c>
      <c r="G5256" s="12">
        <v>0</v>
      </c>
      <c r="H5256" s="12">
        <v>0</v>
      </c>
      <c r="I5256" s="13">
        <v>50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19"/>
        <v>216</v>
      </c>
      <c r="O5256" s="14">
        <f t="shared" si="1620"/>
        <v>0</v>
      </c>
      <c r="P5256" s="14">
        <f t="shared" si="1621"/>
        <v>0</v>
      </c>
      <c r="Q5256" s="14">
        <f t="shared" si="1622"/>
        <v>0</v>
      </c>
      <c r="R5256" s="14">
        <f t="shared" si="1623"/>
        <v>0</v>
      </c>
      <c r="S5256" s="14">
        <f t="shared" si="1624"/>
        <v>216</v>
      </c>
      <c r="T5256" s="14">
        <f t="shared" si="1625"/>
        <v>0</v>
      </c>
      <c r="U5256" s="14">
        <f t="shared" si="1626"/>
        <v>0</v>
      </c>
      <c r="V5256" s="14">
        <f t="shared" si="1627"/>
        <v>0</v>
      </c>
      <c r="W5256" s="14">
        <f t="shared" si="1628"/>
        <v>0</v>
      </c>
      <c r="X5256" s="14">
        <f t="shared" si="1629"/>
        <v>432</v>
      </c>
      <c r="Y5256" s="14">
        <f t="shared" si="1630"/>
        <v>0</v>
      </c>
      <c r="Z5256" s="14">
        <f t="shared" si="1631"/>
        <v>0</v>
      </c>
      <c r="AA5256" s="14">
        <f t="shared" si="1632"/>
        <v>0</v>
      </c>
      <c r="AB5256" s="14">
        <f t="shared" si="1633"/>
        <v>0</v>
      </c>
      <c r="AC5256" s="15">
        <f t="shared" si="1634"/>
        <v>432</v>
      </c>
      <c r="AD5256" s="48"/>
    </row>
    <row r="5257" spans="1:30">
      <c r="A5257" s="99"/>
      <c r="B5257" s="87" t="s">
        <v>352</v>
      </c>
      <c r="C5257" s="21" t="s">
        <v>243</v>
      </c>
      <c r="D5257" s="12">
        <v>112</v>
      </c>
      <c r="E5257" s="12">
        <v>0</v>
      </c>
      <c r="F5257" s="12">
        <v>0</v>
      </c>
      <c r="G5257" s="12">
        <v>0</v>
      </c>
      <c r="H5257" s="12">
        <v>0</v>
      </c>
      <c r="I5257" s="13">
        <v>80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19"/>
        <v>224</v>
      </c>
      <c r="O5257" s="14">
        <f t="shared" si="1620"/>
        <v>0</v>
      </c>
      <c r="P5257" s="14">
        <f t="shared" si="1621"/>
        <v>0</v>
      </c>
      <c r="Q5257" s="14">
        <f t="shared" si="1622"/>
        <v>0</v>
      </c>
      <c r="R5257" s="14">
        <f t="shared" si="1623"/>
        <v>0</v>
      </c>
      <c r="S5257" s="14">
        <f t="shared" si="1624"/>
        <v>358.40000000000003</v>
      </c>
      <c r="T5257" s="14">
        <f t="shared" si="1625"/>
        <v>0</v>
      </c>
      <c r="U5257" s="14">
        <f t="shared" si="1626"/>
        <v>0</v>
      </c>
      <c r="V5257" s="14">
        <f t="shared" si="1627"/>
        <v>0</v>
      </c>
      <c r="W5257" s="14">
        <f t="shared" si="1628"/>
        <v>0</v>
      </c>
      <c r="X5257" s="14">
        <f t="shared" si="1629"/>
        <v>582.40000000000009</v>
      </c>
      <c r="Y5257" s="14">
        <f t="shared" si="1630"/>
        <v>0</v>
      </c>
      <c r="Z5257" s="14">
        <f t="shared" si="1631"/>
        <v>0</v>
      </c>
      <c r="AA5257" s="14">
        <f t="shared" si="1632"/>
        <v>0</v>
      </c>
      <c r="AB5257" s="14">
        <f t="shared" si="1633"/>
        <v>0</v>
      </c>
      <c r="AC5257" s="15">
        <f t="shared" si="1634"/>
        <v>582.4</v>
      </c>
      <c r="AD5257" s="48"/>
    </row>
    <row r="5258" spans="1:30">
      <c r="A5258" s="99"/>
      <c r="B5258" s="87" t="s">
        <v>525</v>
      </c>
      <c r="C5258" s="21" t="s">
        <v>243</v>
      </c>
      <c r="D5258" s="12">
        <v>112</v>
      </c>
      <c r="E5258" s="12">
        <v>0</v>
      </c>
      <c r="F5258" s="12">
        <v>0</v>
      </c>
      <c r="G5258" s="12">
        <v>0</v>
      </c>
      <c r="H5258" s="12">
        <v>0</v>
      </c>
      <c r="I5258" s="13">
        <v>100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19"/>
        <v>224</v>
      </c>
      <c r="O5258" s="14">
        <f t="shared" si="1620"/>
        <v>0</v>
      </c>
      <c r="P5258" s="14">
        <f t="shared" si="1621"/>
        <v>0</v>
      </c>
      <c r="Q5258" s="14">
        <f t="shared" si="1622"/>
        <v>0</v>
      </c>
      <c r="R5258" s="14">
        <f t="shared" si="1623"/>
        <v>0</v>
      </c>
      <c r="S5258" s="14">
        <f t="shared" si="1624"/>
        <v>448.00000000000006</v>
      </c>
      <c r="T5258" s="14">
        <f t="shared" si="1625"/>
        <v>0</v>
      </c>
      <c r="U5258" s="14">
        <f t="shared" si="1626"/>
        <v>0</v>
      </c>
      <c r="V5258" s="14">
        <f t="shared" si="1627"/>
        <v>0</v>
      </c>
      <c r="W5258" s="14">
        <f t="shared" si="1628"/>
        <v>0</v>
      </c>
      <c r="X5258" s="14">
        <f t="shared" si="1629"/>
        <v>672</v>
      </c>
      <c r="Y5258" s="14">
        <f t="shared" si="1630"/>
        <v>0</v>
      </c>
      <c r="Z5258" s="14">
        <f t="shared" si="1631"/>
        <v>0</v>
      </c>
      <c r="AA5258" s="14">
        <f t="shared" si="1632"/>
        <v>0</v>
      </c>
      <c r="AB5258" s="14">
        <f t="shared" si="1633"/>
        <v>0</v>
      </c>
      <c r="AC5258" s="15">
        <f t="shared" si="1634"/>
        <v>672</v>
      </c>
      <c r="AD5258" s="48"/>
    </row>
    <row r="5259" spans="1:30">
      <c r="A5259" s="99"/>
      <c r="B5259" s="87" t="s">
        <v>317</v>
      </c>
      <c r="C5259" s="21" t="s">
        <v>243</v>
      </c>
      <c r="D5259" s="12">
        <v>108</v>
      </c>
      <c r="E5259" s="12">
        <v>0</v>
      </c>
      <c r="F5259" s="12">
        <v>0</v>
      </c>
      <c r="G5259" s="12">
        <v>0</v>
      </c>
      <c r="H5259" s="12">
        <v>0</v>
      </c>
      <c r="I5259" s="13">
        <v>60</v>
      </c>
      <c r="J5259" s="13">
        <v>0</v>
      </c>
      <c r="K5259" s="13">
        <v>0</v>
      </c>
      <c r="L5259" s="13">
        <v>0</v>
      </c>
      <c r="M5259" s="13">
        <v>0</v>
      </c>
      <c r="N5259" s="14">
        <f>D5259*$D$3</f>
        <v>216</v>
      </c>
      <c r="O5259" s="14">
        <f>E5259*$E$3</f>
        <v>0</v>
      </c>
      <c r="P5259" s="14">
        <f>F5259*$F$3</f>
        <v>0</v>
      </c>
      <c r="Q5259" s="14">
        <f>G5259*$G$3</f>
        <v>0</v>
      </c>
      <c r="R5259" s="14">
        <f>H5259*$H$3</f>
        <v>0</v>
      </c>
      <c r="S5259" s="14">
        <f>(N5259/100)*(I5259*$I$3)+(N5259/100)*(J5259*$J$3)</f>
        <v>259.20000000000005</v>
      </c>
      <c r="T5259" s="14">
        <f>(O5259/100)*(K5259*$K$3)</f>
        <v>0</v>
      </c>
      <c r="U5259" s="14">
        <f>(P5259/100)*(K5259*$K$3)+(P5259/100)*(L5259*$L$3)</f>
        <v>0</v>
      </c>
      <c r="V5259" s="14">
        <f>(Q5259/100)*(L5259*$L$3)</f>
        <v>0</v>
      </c>
      <c r="W5259" s="14">
        <f>(R5259/100)*(K5259*$K$3)+(R5259/100)*(L5259*$L$3)</f>
        <v>0</v>
      </c>
      <c r="X5259" s="14">
        <f>N5259+S5259</f>
        <v>475.20000000000005</v>
      </c>
      <c r="Y5259" s="14">
        <f>O5259+T5259</f>
        <v>0</v>
      </c>
      <c r="Z5259" s="14">
        <f>P5259+U5259</f>
        <v>0</v>
      </c>
      <c r="AA5259" s="14">
        <f>Q5259+V5259</f>
        <v>0</v>
      </c>
      <c r="AB5259" s="14">
        <f>R5259+W5259</f>
        <v>0</v>
      </c>
      <c r="AC5259" s="15">
        <f>ROUND(X5259+Y5259+Z5259+AA5259+AB5259,1)</f>
        <v>475.2</v>
      </c>
      <c r="AD5259" s="48"/>
    </row>
    <row r="5260" spans="1:30">
      <c r="A5260" s="99"/>
      <c r="B5260" s="87" t="s">
        <v>868</v>
      </c>
      <c r="C5260" s="21" t="s">
        <v>243</v>
      </c>
      <c r="D5260" s="12">
        <v>110</v>
      </c>
      <c r="E5260" s="12">
        <v>0</v>
      </c>
      <c r="F5260" s="12">
        <v>0</v>
      </c>
      <c r="G5260" s="12">
        <v>0</v>
      </c>
      <c r="H5260" s="12">
        <v>0</v>
      </c>
      <c r="I5260" s="13">
        <v>60</v>
      </c>
      <c r="J5260" s="13">
        <v>20</v>
      </c>
      <c r="K5260" s="13">
        <v>0</v>
      </c>
      <c r="L5260" s="13">
        <v>0</v>
      </c>
      <c r="M5260" s="13">
        <v>0</v>
      </c>
      <c r="N5260" s="14">
        <f t="shared" ref="N5260" si="1635">D5260*$D$3</f>
        <v>220</v>
      </c>
      <c r="O5260" s="14">
        <f t="shared" ref="O5260" si="1636">E5260*$E$3</f>
        <v>0</v>
      </c>
      <c r="P5260" s="14">
        <f t="shared" ref="P5260" si="1637">F5260*$F$3</f>
        <v>0</v>
      </c>
      <c r="Q5260" s="14">
        <f t="shared" ref="Q5260" si="1638">G5260*$G$3</f>
        <v>0</v>
      </c>
      <c r="R5260" s="14">
        <f t="shared" ref="R5260" si="1639">H5260*$H$3</f>
        <v>0</v>
      </c>
      <c r="S5260" s="14">
        <f t="shared" ref="S5260" si="1640">(N5260/100)*(I5260*$I$3)+(N5260/100)*(J5260*$J$3)</f>
        <v>352</v>
      </c>
      <c r="T5260" s="14">
        <f t="shared" ref="T5260" si="1641">(O5260/100)*(K5260*$K$3)</f>
        <v>0</v>
      </c>
      <c r="U5260" s="14">
        <f t="shared" ref="U5260" si="1642">(P5260/100)*(K5260*$K$3)+(P5260/100)*(L5260*$L$3)</f>
        <v>0</v>
      </c>
      <c r="V5260" s="14">
        <f t="shared" ref="V5260" si="1643">(Q5260/100)*(L5260*$L$3)</f>
        <v>0</v>
      </c>
      <c r="W5260" s="14">
        <f t="shared" ref="W5260" si="1644">(R5260/100)*(K5260*$K$3)+(R5260/100)*(L5260*$L$3)</f>
        <v>0</v>
      </c>
      <c r="X5260" s="14">
        <f t="shared" ref="X5260" si="1645">N5260+S5260</f>
        <v>572</v>
      </c>
      <c r="Y5260" s="14">
        <f t="shared" ref="Y5260" si="1646">O5260+T5260</f>
        <v>0</v>
      </c>
      <c r="Z5260" s="14">
        <f t="shared" ref="Z5260" si="1647">P5260+U5260</f>
        <v>0</v>
      </c>
      <c r="AA5260" s="14">
        <f t="shared" ref="AA5260" si="1648">Q5260+V5260</f>
        <v>0</v>
      </c>
      <c r="AB5260" s="14">
        <f t="shared" ref="AB5260" si="1649">R5260+W5260</f>
        <v>0</v>
      </c>
      <c r="AC5260" s="15">
        <f t="shared" ref="AC5260" si="1650">ROUND(X5260+Y5260+Z5260+AA5260+AB5260,1)</f>
        <v>572</v>
      </c>
      <c r="AD5260" s="48"/>
    </row>
    <row r="5261" spans="1:30">
      <c r="A5261" s="99"/>
      <c r="B5261" s="87" t="s">
        <v>869</v>
      </c>
      <c r="C5261" s="21" t="s">
        <v>243</v>
      </c>
      <c r="D5261" s="12">
        <v>60</v>
      </c>
      <c r="E5261" s="12">
        <v>0</v>
      </c>
      <c r="F5261" s="12">
        <v>80</v>
      </c>
      <c r="G5261" s="12">
        <v>0</v>
      </c>
      <c r="H5261" s="12">
        <v>0</v>
      </c>
      <c r="I5261" s="13">
        <v>10</v>
      </c>
      <c r="J5261" s="13">
        <v>10</v>
      </c>
      <c r="K5261" s="13">
        <v>20</v>
      </c>
      <c r="L5261" s="13">
        <v>20</v>
      </c>
      <c r="M5261" s="13">
        <v>0</v>
      </c>
      <c r="N5261" s="14">
        <f t="shared" ref="N5261" si="1651">D5261*$D$3</f>
        <v>120</v>
      </c>
      <c r="O5261" s="14">
        <f t="shared" ref="O5261" si="1652">E5261*$E$3</f>
        <v>0</v>
      </c>
      <c r="P5261" s="14">
        <f t="shared" ref="P5261" si="1653">F5261*$F$3</f>
        <v>160</v>
      </c>
      <c r="Q5261" s="14">
        <f t="shared" ref="Q5261" si="1654">G5261*$G$3</f>
        <v>0</v>
      </c>
      <c r="R5261" s="14">
        <f t="shared" ref="R5261" si="1655">H5261*$H$3</f>
        <v>0</v>
      </c>
      <c r="S5261" s="14">
        <f t="shared" ref="S5261" si="1656">(N5261/100)*(I5261*$I$3)+(N5261/100)*(J5261*$J$3)</f>
        <v>48</v>
      </c>
      <c r="T5261" s="14">
        <f t="shared" ref="T5261" si="1657">(O5261/100)*(K5261*$K$3)</f>
        <v>0</v>
      </c>
      <c r="U5261" s="14">
        <f t="shared" ref="U5261" si="1658">(P5261/100)*(K5261*$K$3)+(P5261/100)*(L5261*$L$3)</f>
        <v>128</v>
      </c>
      <c r="V5261" s="14">
        <f t="shared" ref="V5261" si="1659">(Q5261/100)*(L5261*$L$3)</f>
        <v>0</v>
      </c>
      <c r="W5261" s="14">
        <f t="shared" ref="W5261" si="1660">(R5261/100)*(K5261*$K$3)+(R5261/100)*(L5261*$L$3)</f>
        <v>0</v>
      </c>
      <c r="X5261" s="14">
        <f t="shared" ref="X5261" si="1661">N5261+S5261</f>
        <v>168</v>
      </c>
      <c r="Y5261" s="14">
        <f t="shared" ref="Y5261" si="1662">O5261+T5261</f>
        <v>0</v>
      </c>
      <c r="Z5261" s="14">
        <f t="shared" ref="Z5261" si="1663">P5261+U5261</f>
        <v>288</v>
      </c>
      <c r="AA5261" s="14">
        <f t="shared" ref="AA5261" si="1664">Q5261+V5261</f>
        <v>0</v>
      </c>
      <c r="AB5261" s="14">
        <f t="shared" ref="AB5261" si="1665">R5261+W5261</f>
        <v>0</v>
      </c>
      <c r="AC5261" s="15">
        <f t="shared" ref="AC5261" si="1666">ROUND(X5261+Y5261+Z5261+AA5261+AB5261,1)</f>
        <v>456</v>
      </c>
      <c r="AD5261" s="48"/>
    </row>
    <row r="5262" spans="1:30">
      <c r="A5262" s="99"/>
      <c r="B5262" s="94" t="s">
        <v>526</v>
      </c>
      <c r="C5262" s="21" t="s">
        <v>241</v>
      </c>
      <c r="D5262" s="12">
        <v>76</v>
      </c>
      <c r="E5262" s="12">
        <v>0</v>
      </c>
      <c r="F5262" s="12">
        <v>0</v>
      </c>
      <c r="G5262" s="12">
        <v>0</v>
      </c>
      <c r="H5262" s="12">
        <v>0</v>
      </c>
      <c r="I5262" s="13">
        <v>21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ref="N5262:N5285" si="1667">D5262*$D$3</f>
        <v>152</v>
      </c>
      <c r="O5262" s="14">
        <f t="shared" ref="O5262:O5285" si="1668">E5262*$E$3</f>
        <v>0</v>
      </c>
      <c r="P5262" s="14">
        <f t="shared" ref="P5262:P5285" si="1669">F5262*$F$3</f>
        <v>0</v>
      </c>
      <c r="Q5262" s="14">
        <f t="shared" ref="Q5262:Q5285" si="1670">G5262*$G$3</f>
        <v>0</v>
      </c>
      <c r="R5262" s="14">
        <f t="shared" ref="R5262:R5285" si="1671">H5262*$H$3</f>
        <v>0</v>
      </c>
      <c r="S5262" s="14">
        <f t="shared" ref="S5262:S5285" si="1672">(N5262/100)*(I5262*$I$3)+(N5262/100)*(J5262*$J$3)</f>
        <v>63.84</v>
      </c>
      <c r="T5262" s="14">
        <f t="shared" ref="T5262:T5285" si="1673">(O5262/100)*(K5262*$K$3)</f>
        <v>0</v>
      </c>
      <c r="U5262" s="14">
        <f t="shared" ref="U5262:U5285" si="1674">(P5262/100)*(K5262*$K$3)+(P5262/100)*(L5262*$L$3)</f>
        <v>0</v>
      </c>
      <c r="V5262" s="14">
        <f t="shared" ref="V5262:V5285" si="1675">(Q5262/100)*(L5262*$L$3)</f>
        <v>0</v>
      </c>
      <c r="W5262" s="14">
        <f t="shared" ref="W5262:W5285" si="1676">(R5262/100)*(K5262*$K$3)+(R5262/100)*(L5262*$L$3)</f>
        <v>0</v>
      </c>
      <c r="X5262" s="14">
        <f t="shared" ref="X5262:X5285" si="1677">N5262+S5262</f>
        <v>215.84</v>
      </c>
      <c r="Y5262" s="14">
        <f t="shared" ref="Y5262:Y5285" si="1678">O5262+T5262</f>
        <v>0</v>
      </c>
      <c r="Z5262" s="14">
        <f t="shared" ref="Z5262:Z5285" si="1679">P5262+U5262</f>
        <v>0</v>
      </c>
      <c r="AA5262" s="14">
        <f t="shared" ref="AA5262:AA5285" si="1680">Q5262+V5262</f>
        <v>0</v>
      </c>
      <c r="AB5262" s="14">
        <f t="shared" ref="AB5262:AB5285" si="1681">R5262+W5262</f>
        <v>0</v>
      </c>
      <c r="AC5262" s="15">
        <f t="shared" ref="AC5262:AC5285" si="1682">ROUND(X5262+Y5262+Z5262+AA5262+AB5262,1)</f>
        <v>215.8</v>
      </c>
      <c r="AD5262" s="48"/>
    </row>
    <row r="5263" spans="1:30">
      <c r="A5263" s="99"/>
      <c r="B5263" s="95" t="s">
        <v>471</v>
      </c>
      <c r="C5263" s="21" t="s">
        <v>341</v>
      </c>
      <c r="D5263" s="12">
        <v>125</v>
      </c>
      <c r="E5263" s="12">
        <v>0</v>
      </c>
      <c r="F5263" s="12">
        <v>0</v>
      </c>
      <c r="G5263" s="12">
        <v>0</v>
      </c>
      <c r="H5263" s="12">
        <v>0</v>
      </c>
      <c r="I5263" s="13">
        <v>37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67"/>
        <v>250</v>
      </c>
      <c r="O5263" s="14">
        <f t="shared" si="1668"/>
        <v>0</v>
      </c>
      <c r="P5263" s="14">
        <f t="shared" si="1669"/>
        <v>0</v>
      </c>
      <c r="Q5263" s="14">
        <f t="shared" si="1670"/>
        <v>0</v>
      </c>
      <c r="R5263" s="14">
        <f t="shared" si="1671"/>
        <v>0</v>
      </c>
      <c r="S5263" s="14">
        <f t="shared" si="1672"/>
        <v>185</v>
      </c>
      <c r="T5263" s="14">
        <f t="shared" si="1673"/>
        <v>0</v>
      </c>
      <c r="U5263" s="14">
        <f t="shared" si="1674"/>
        <v>0</v>
      </c>
      <c r="V5263" s="14">
        <f t="shared" si="1675"/>
        <v>0</v>
      </c>
      <c r="W5263" s="14">
        <f t="shared" si="1676"/>
        <v>0</v>
      </c>
      <c r="X5263" s="14">
        <f t="shared" si="1677"/>
        <v>435</v>
      </c>
      <c r="Y5263" s="14">
        <f t="shared" si="1678"/>
        <v>0</v>
      </c>
      <c r="Z5263" s="14">
        <f t="shared" si="1679"/>
        <v>0</v>
      </c>
      <c r="AA5263" s="14">
        <f t="shared" si="1680"/>
        <v>0</v>
      </c>
      <c r="AB5263" s="14">
        <f t="shared" si="1681"/>
        <v>0</v>
      </c>
      <c r="AC5263" s="15">
        <f t="shared" si="1682"/>
        <v>435</v>
      </c>
      <c r="AD5263" s="48"/>
    </row>
    <row r="5264" spans="1:30">
      <c r="A5264" s="99"/>
      <c r="B5264" s="91" t="s">
        <v>484</v>
      </c>
      <c r="C5264" s="21" t="s">
        <v>241</v>
      </c>
      <c r="D5264" s="12">
        <v>72</v>
      </c>
      <c r="E5264" s="12">
        <v>0</v>
      </c>
      <c r="F5264" s="12">
        <v>0</v>
      </c>
      <c r="G5264" s="12">
        <v>0</v>
      </c>
      <c r="H5264" s="12">
        <v>0</v>
      </c>
      <c r="I5264" s="13">
        <v>21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67"/>
        <v>144</v>
      </c>
      <c r="O5264" s="14">
        <f t="shared" si="1668"/>
        <v>0</v>
      </c>
      <c r="P5264" s="14">
        <f t="shared" si="1669"/>
        <v>0</v>
      </c>
      <c r="Q5264" s="14">
        <f t="shared" si="1670"/>
        <v>0</v>
      </c>
      <c r="R5264" s="14">
        <f t="shared" si="1671"/>
        <v>0</v>
      </c>
      <c r="S5264" s="14">
        <f t="shared" si="1672"/>
        <v>60.48</v>
      </c>
      <c r="T5264" s="14">
        <f t="shared" si="1673"/>
        <v>0</v>
      </c>
      <c r="U5264" s="14">
        <f t="shared" si="1674"/>
        <v>0</v>
      </c>
      <c r="V5264" s="14">
        <f t="shared" si="1675"/>
        <v>0</v>
      </c>
      <c r="W5264" s="14">
        <f t="shared" si="1676"/>
        <v>0</v>
      </c>
      <c r="X5264" s="14">
        <f t="shared" si="1677"/>
        <v>204.48</v>
      </c>
      <c r="Y5264" s="14">
        <f t="shared" si="1678"/>
        <v>0</v>
      </c>
      <c r="Z5264" s="14">
        <f t="shared" si="1679"/>
        <v>0</v>
      </c>
      <c r="AA5264" s="14">
        <f t="shared" si="1680"/>
        <v>0</v>
      </c>
      <c r="AB5264" s="14">
        <f t="shared" si="1681"/>
        <v>0</v>
      </c>
      <c r="AC5264" s="15">
        <f t="shared" si="1682"/>
        <v>204.5</v>
      </c>
      <c r="AD5264" s="48"/>
    </row>
    <row r="5265" spans="1:30">
      <c r="A5265" s="99"/>
      <c r="B5265" s="95" t="s">
        <v>485</v>
      </c>
      <c r="C5265" s="21" t="s">
        <v>341</v>
      </c>
      <c r="D5265" s="12">
        <v>76</v>
      </c>
      <c r="E5265" s="12">
        <v>0</v>
      </c>
      <c r="F5265" s="12">
        <v>0</v>
      </c>
      <c r="G5265" s="12">
        <v>0</v>
      </c>
      <c r="H5265" s="12">
        <v>0</v>
      </c>
      <c r="I5265" s="13">
        <v>35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67"/>
        <v>152</v>
      </c>
      <c r="O5265" s="14">
        <f t="shared" si="1668"/>
        <v>0</v>
      </c>
      <c r="P5265" s="14">
        <f t="shared" si="1669"/>
        <v>0</v>
      </c>
      <c r="Q5265" s="14">
        <f t="shared" si="1670"/>
        <v>0</v>
      </c>
      <c r="R5265" s="14">
        <f t="shared" si="1671"/>
        <v>0</v>
      </c>
      <c r="S5265" s="14">
        <f t="shared" si="1672"/>
        <v>106.4</v>
      </c>
      <c r="T5265" s="14">
        <f t="shared" si="1673"/>
        <v>0</v>
      </c>
      <c r="U5265" s="14">
        <f t="shared" si="1674"/>
        <v>0</v>
      </c>
      <c r="V5265" s="14">
        <f t="shared" si="1675"/>
        <v>0</v>
      </c>
      <c r="W5265" s="14">
        <f t="shared" si="1676"/>
        <v>0</v>
      </c>
      <c r="X5265" s="14">
        <f t="shared" si="1677"/>
        <v>258.39999999999998</v>
      </c>
      <c r="Y5265" s="14">
        <f t="shared" si="1678"/>
        <v>0</v>
      </c>
      <c r="Z5265" s="14">
        <f t="shared" si="1679"/>
        <v>0</v>
      </c>
      <c r="AA5265" s="14">
        <f t="shared" si="1680"/>
        <v>0</v>
      </c>
      <c r="AB5265" s="14">
        <f t="shared" si="1681"/>
        <v>0</v>
      </c>
      <c r="AC5265" s="15">
        <f t="shared" si="1682"/>
        <v>258.39999999999998</v>
      </c>
      <c r="AD5265" s="48"/>
    </row>
    <row r="5266" spans="1:30">
      <c r="A5266" s="99"/>
      <c r="B5266" s="95" t="s">
        <v>487</v>
      </c>
      <c r="C5266" s="21" t="s">
        <v>341</v>
      </c>
      <c r="D5266" s="12">
        <v>106</v>
      </c>
      <c r="E5266" s="12">
        <v>0</v>
      </c>
      <c r="F5266" s="12">
        <v>11</v>
      </c>
      <c r="G5266" s="12">
        <v>0</v>
      </c>
      <c r="H5266" s="12">
        <v>0</v>
      </c>
      <c r="I5266" s="13">
        <v>21</v>
      </c>
      <c r="J5266" s="13">
        <v>0</v>
      </c>
      <c r="K5266" s="13">
        <v>6</v>
      </c>
      <c r="L5266" s="13">
        <v>16</v>
      </c>
      <c r="M5266" s="13">
        <v>0</v>
      </c>
      <c r="N5266" s="14">
        <f t="shared" si="1667"/>
        <v>212</v>
      </c>
      <c r="O5266" s="14">
        <f t="shared" si="1668"/>
        <v>0</v>
      </c>
      <c r="P5266" s="14">
        <f t="shared" si="1669"/>
        <v>22</v>
      </c>
      <c r="Q5266" s="14">
        <f t="shared" si="1670"/>
        <v>0</v>
      </c>
      <c r="R5266" s="14">
        <f t="shared" si="1671"/>
        <v>0</v>
      </c>
      <c r="S5266" s="14">
        <f t="shared" si="1672"/>
        <v>89.04</v>
      </c>
      <c r="T5266" s="14">
        <f t="shared" si="1673"/>
        <v>0</v>
      </c>
      <c r="U5266" s="14">
        <f t="shared" si="1674"/>
        <v>9.68</v>
      </c>
      <c r="V5266" s="14">
        <f t="shared" si="1675"/>
        <v>0</v>
      </c>
      <c r="W5266" s="14">
        <f t="shared" si="1676"/>
        <v>0</v>
      </c>
      <c r="X5266" s="14">
        <f t="shared" si="1677"/>
        <v>301.04000000000002</v>
      </c>
      <c r="Y5266" s="14">
        <f t="shared" si="1678"/>
        <v>0</v>
      </c>
      <c r="Z5266" s="14">
        <f t="shared" si="1679"/>
        <v>31.68</v>
      </c>
      <c r="AA5266" s="14">
        <f t="shared" si="1680"/>
        <v>0</v>
      </c>
      <c r="AB5266" s="14">
        <f t="shared" si="1681"/>
        <v>0</v>
      </c>
      <c r="AC5266" s="15">
        <f t="shared" si="1682"/>
        <v>332.7</v>
      </c>
      <c r="AD5266" s="48"/>
    </row>
    <row r="5267" spans="1:30">
      <c r="A5267" s="99"/>
      <c r="B5267" s="91" t="s">
        <v>490</v>
      </c>
      <c r="C5267" s="21" t="s">
        <v>241</v>
      </c>
      <c r="D5267" s="12">
        <v>55</v>
      </c>
      <c r="E5267" s="12">
        <v>0</v>
      </c>
      <c r="F5267" s="12">
        <v>0</v>
      </c>
      <c r="G5267" s="12">
        <v>0</v>
      </c>
      <c r="H5267" s="12">
        <v>0</v>
      </c>
      <c r="I5267" s="13">
        <v>25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67"/>
        <v>110</v>
      </c>
      <c r="O5267" s="14">
        <f t="shared" si="1668"/>
        <v>0</v>
      </c>
      <c r="P5267" s="14">
        <f t="shared" si="1669"/>
        <v>0</v>
      </c>
      <c r="Q5267" s="14">
        <f t="shared" si="1670"/>
        <v>0</v>
      </c>
      <c r="R5267" s="14">
        <f t="shared" si="1671"/>
        <v>0</v>
      </c>
      <c r="S5267" s="14">
        <f t="shared" si="1672"/>
        <v>55.000000000000007</v>
      </c>
      <c r="T5267" s="14">
        <f t="shared" si="1673"/>
        <v>0</v>
      </c>
      <c r="U5267" s="14">
        <f t="shared" si="1674"/>
        <v>0</v>
      </c>
      <c r="V5267" s="14">
        <f t="shared" si="1675"/>
        <v>0</v>
      </c>
      <c r="W5267" s="14">
        <f t="shared" si="1676"/>
        <v>0</v>
      </c>
      <c r="X5267" s="14">
        <f t="shared" si="1677"/>
        <v>165</v>
      </c>
      <c r="Y5267" s="14">
        <f t="shared" si="1678"/>
        <v>0</v>
      </c>
      <c r="Z5267" s="14">
        <f t="shared" si="1679"/>
        <v>0</v>
      </c>
      <c r="AA5267" s="14">
        <f t="shared" si="1680"/>
        <v>0</v>
      </c>
      <c r="AB5267" s="14">
        <f t="shared" si="1681"/>
        <v>0</v>
      </c>
      <c r="AC5267" s="15">
        <f t="shared" si="1682"/>
        <v>165</v>
      </c>
      <c r="AD5267" s="48"/>
    </row>
    <row r="5268" spans="1:30">
      <c r="A5268" s="99"/>
      <c r="B5268" s="91" t="s">
        <v>492</v>
      </c>
      <c r="C5268" s="21" t="s">
        <v>241</v>
      </c>
      <c r="D5268" s="12">
        <v>99</v>
      </c>
      <c r="E5268" s="12">
        <v>0</v>
      </c>
      <c r="F5268" s="12">
        <v>0</v>
      </c>
      <c r="G5268" s="12">
        <v>0</v>
      </c>
      <c r="H5268" s="12">
        <v>0</v>
      </c>
      <c r="I5268" s="13">
        <v>31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67"/>
        <v>198</v>
      </c>
      <c r="O5268" s="14">
        <f t="shared" si="1668"/>
        <v>0</v>
      </c>
      <c r="P5268" s="14">
        <f t="shared" si="1669"/>
        <v>0</v>
      </c>
      <c r="Q5268" s="14">
        <f t="shared" si="1670"/>
        <v>0</v>
      </c>
      <c r="R5268" s="14">
        <f t="shared" si="1671"/>
        <v>0</v>
      </c>
      <c r="S5268" s="14">
        <f t="shared" si="1672"/>
        <v>122.76</v>
      </c>
      <c r="T5268" s="14">
        <f t="shared" si="1673"/>
        <v>0</v>
      </c>
      <c r="U5268" s="14">
        <f t="shared" si="1674"/>
        <v>0</v>
      </c>
      <c r="V5268" s="14">
        <f t="shared" si="1675"/>
        <v>0</v>
      </c>
      <c r="W5268" s="14">
        <f t="shared" si="1676"/>
        <v>0</v>
      </c>
      <c r="X5268" s="14">
        <f t="shared" si="1677"/>
        <v>320.76</v>
      </c>
      <c r="Y5268" s="14">
        <f t="shared" si="1678"/>
        <v>0</v>
      </c>
      <c r="Z5268" s="14">
        <f t="shared" si="1679"/>
        <v>0</v>
      </c>
      <c r="AA5268" s="14">
        <f t="shared" si="1680"/>
        <v>0</v>
      </c>
      <c r="AB5268" s="14">
        <f t="shared" si="1681"/>
        <v>0</v>
      </c>
      <c r="AC5268" s="15">
        <f t="shared" si="1682"/>
        <v>320.8</v>
      </c>
      <c r="AD5268" s="48"/>
    </row>
    <row r="5269" spans="1:30">
      <c r="A5269" s="99"/>
      <c r="B5269" s="91" t="s">
        <v>493</v>
      </c>
      <c r="C5269" s="21" t="s">
        <v>242</v>
      </c>
      <c r="D5269" s="12">
        <v>100</v>
      </c>
      <c r="E5269" s="12">
        <v>0</v>
      </c>
      <c r="F5269" s="12">
        <v>0</v>
      </c>
      <c r="G5269" s="12">
        <v>0</v>
      </c>
      <c r="H5269" s="12">
        <v>0</v>
      </c>
      <c r="I5269" s="13">
        <v>35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67"/>
        <v>200</v>
      </c>
      <c r="O5269" s="14">
        <f t="shared" si="1668"/>
        <v>0</v>
      </c>
      <c r="P5269" s="14">
        <f t="shared" si="1669"/>
        <v>0</v>
      </c>
      <c r="Q5269" s="14">
        <f t="shared" si="1670"/>
        <v>0</v>
      </c>
      <c r="R5269" s="14">
        <f t="shared" si="1671"/>
        <v>0</v>
      </c>
      <c r="S5269" s="14">
        <f t="shared" si="1672"/>
        <v>140</v>
      </c>
      <c r="T5269" s="14">
        <f t="shared" si="1673"/>
        <v>0</v>
      </c>
      <c r="U5269" s="14">
        <f t="shared" si="1674"/>
        <v>0</v>
      </c>
      <c r="V5269" s="14">
        <f t="shared" si="1675"/>
        <v>0</v>
      </c>
      <c r="W5269" s="14">
        <f t="shared" si="1676"/>
        <v>0</v>
      </c>
      <c r="X5269" s="14">
        <f t="shared" si="1677"/>
        <v>340</v>
      </c>
      <c r="Y5269" s="14">
        <f t="shared" si="1678"/>
        <v>0</v>
      </c>
      <c r="Z5269" s="14">
        <f t="shared" si="1679"/>
        <v>0</v>
      </c>
      <c r="AA5269" s="14">
        <f t="shared" si="1680"/>
        <v>0</v>
      </c>
      <c r="AB5269" s="14">
        <f t="shared" si="1681"/>
        <v>0</v>
      </c>
      <c r="AC5269" s="15">
        <f t="shared" si="1682"/>
        <v>340</v>
      </c>
      <c r="AD5269" s="48"/>
    </row>
    <row r="5270" spans="1:30">
      <c r="A5270" s="99"/>
      <c r="B5270" s="91" t="s">
        <v>494</v>
      </c>
      <c r="C5270" s="21" t="s">
        <v>241</v>
      </c>
      <c r="D5270" s="12">
        <v>86</v>
      </c>
      <c r="E5270" s="12">
        <v>0</v>
      </c>
      <c r="F5270" s="12">
        <v>0</v>
      </c>
      <c r="G5270" s="12">
        <v>0</v>
      </c>
      <c r="H5270" s="12">
        <v>0</v>
      </c>
      <c r="I5270" s="13">
        <v>31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67"/>
        <v>172</v>
      </c>
      <c r="O5270" s="14">
        <f t="shared" si="1668"/>
        <v>0</v>
      </c>
      <c r="P5270" s="14">
        <f t="shared" si="1669"/>
        <v>0</v>
      </c>
      <c r="Q5270" s="14">
        <f t="shared" si="1670"/>
        <v>0</v>
      </c>
      <c r="R5270" s="14">
        <f t="shared" si="1671"/>
        <v>0</v>
      </c>
      <c r="S5270" s="14">
        <f t="shared" si="1672"/>
        <v>106.64</v>
      </c>
      <c r="T5270" s="14">
        <f t="shared" si="1673"/>
        <v>0</v>
      </c>
      <c r="U5270" s="14">
        <f t="shared" si="1674"/>
        <v>0</v>
      </c>
      <c r="V5270" s="14">
        <f t="shared" si="1675"/>
        <v>0</v>
      </c>
      <c r="W5270" s="14">
        <f t="shared" si="1676"/>
        <v>0</v>
      </c>
      <c r="X5270" s="14">
        <f t="shared" si="1677"/>
        <v>278.64</v>
      </c>
      <c r="Y5270" s="14">
        <f t="shared" si="1678"/>
        <v>0</v>
      </c>
      <c r="Z5270" s="14">
        <f t="shared" si="1679"/>
        <v>0</v>
      </c>
      <c r="AA5270" s="14">
        <f t="shared" si="1680"/>
        <v>0</v>
      </c>
      <c r="AB5270" s="14">
        <f t="shared" si="1681"/>
        <v>0</v>
      </c>
      <c r="AC5270" s="15">
        <f t="shared" si="1682"/>
        <v>278.60000000000002</v>
      </c>
      <c r="AD5270" s="48"/>
    </row>
    <row r="5271" spans="1:30">
      <c r="A5271" s="99"/>
      <c r="B5271" s="91" t="s">
        <v>499</v>
      </c>
      <c r="C5271" s="21" t="s">
        <v>241</v>
      </c>
      <c r="D5271" s="12">
        <v>83</v>
      </c>
      <c r="E5271" s="12">
        <v>0</v>
      </c>
      <c r="F5271" s="12">
        <v>0</v>
      </c>
      <c r="G5271" s="12">
        <v>0</v>
      </c>
      <c r="H5271" s="12">
        <v>0</v>
      </c>
      <c r="I5271" s="13">
        <v>31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67"/>
        <v>166</v>
      </c>
      <c r="O5271" s="14">
        <f t="shared" si="1668"/>
        <v>0</v>
      </c>
      <c r="P5271" s="14">
        <f t="shared" si="1669"/>
        <v>0</v>
      </c>
      <c r="Q5271" s="14">
        <f t="shared" si="1670"/>
        <v>0</v>
      </c>
      <c r="R5271" s="14">
        <f t="shared" si="1671"/>
        <v>0</v>
      </c>
      <c r="S5271" s="14">
        <f t="shared" si="1672"/>
        <v>102.92</v>
      </c>
      <c r="T5271" s="14">
        <f t="shared" si="1673"/>
        <v>0</v>
      </c>
      <c r="U5271" s="14">
        <f t="shared" si="1674"/>
        <v>0</v>
      </c>
      <c r="V5271" s="14">
        <f t="shared" si="1675"/>
        <v>0</v>
      </c>
      <c r="W5271" s="14">
        <f t="shared" si="1676"/>
        <v>0</v>
      </c>
      <c r="X5271" s="14">
        <f t="shared" si="1677"/>
        <v>268.92</v>
      </c>
      <c r="Y5271" s="14">
        <f t="shared" si="1678"/>
        <v>0</v>
      </c>
      <c r="Z5271" s="14">
        <f t="shared" si="1679"/>
        <v>0</v>
      </c>
      <c r="AA5271" s="14">
        <f t="shared" si="1680"/>
        <v>0</v>
      </c>
      <c r="AB5271" s="14">
        <f t="shared" si="1681"/>
        <v>0</v>
      </c>
      <c r="AC5271" s="15">
        <f t="shared" si="1682"/>
        <v>268.89999999999998</v>
      </c>
      <c r="AD5271" s="48"/>
    </row>
    <row r="5272" spans="1:30">
      <c r="A5272" s="99"/>
      <c r="B5272" s="91" t="s">
        <v>500</v>
      </c>
      <c r="C5272" s="21" t="s">
        <v>241</v>
      </c>
      <c r="D5272" s="12">
        <v>83</v>
      </c>
      <c r="E5272" s="12">
        <v>0</v>
      </c>
      <c r="F5272" s="12">
        <v>0</v>
      </c>
      <c r="G5272" s="12">
        <v>0</v>
      </c>
      <c r="H5272" s="12">
        <v>0</v>
      </c>
      <c r="I5272" s="13">
        <v>31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67"/>
        <v>166</v>
      </c>
      <c r="O5272" s="14">
        <f t="shared" si="1668"/>
        <v>0</v>
      </c>
      <c r="P5272" s="14">
        <f t="shared" si="1669"/>
        <v>0</v>
      </c>
      <c r="Q5272" s="14">
        <f t="shared" si="1670"/>
        <v>0</v>
      </c>
      <c r="R5272" s="14">
        <f t="shared" si="1671"/>
        <v>0</v>
      </c>
      <c r="S5272" s="14">
        <f t="shared" si="1672"/>
        <v>102.92</v>
      </c>
      <c r="T5272" s="14">
        <f t="shared" si="1673"/>
        <v>0</v>
      </c>
      <c r="U5272" s="14">
        <f t="shared" si="1674"/>
        <v>0</v>
      </c>
      <c r="V5272" s="14">
        <f t="shared" si="1675"/>
        <v>0</v>
      </c>
      <c r="W5272" s="14">
        <f t="shared" si="1676"/>
        <v>0</v>
      </c>
      <c r="X5272" s="14">
        <f t="shared" si="1677"/>
        <v>268.92</v>
      </c>
      <c r="Y5272" s="14">
        <f t="shared" si="1678"/>
        <v>0</v>
      </c>
      <c r="Z5272" s="14">
        <f t="shared" si="1679"/>
        <v>0</v>
      </c>
      <c r="AA5272" s="14">
        <f t="shared" si="1680"/>
        <v>0</v>
      </c>
      <c r="AB5272" s="14">
        <f t="shared" si="1681"/>
        <v>0</v>
      </c>
      <c r="AC5272" s="15">
        <f t="shared" si="1682"/>
        <v>268.89999999999998</v>
      </c>
      <c r="AD5272" s="48"/>
    </row>
    <row r="5273" spans="1:30">
      <c r="A5273" s="99"/>
      <c r="B5273" s="91" t="s">
        <v>502</v>
      </c>
      <c r="C5273" s="21" t="s">
        <v>241</v>
      </c>
      <c r="D5273" s="12">
        <v>80</v>
      </c>
      <c r="E5273" s="12">
        <v>0</v>
      </c>
      <c r="F5273" s="12">
        <v>0</v>
      </c>
      <c r="G5273" s="12">
        <v>0</v>
      </c>
      <c r="H5273" s="12">
        <v>0</v>
      </c>
      <c r="I5273" s="13">
        <v>30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67"/>
        <v>160</v>
      </c>
      <c r="O5273" s="14">
        <f t="shared" si="1668"/>
        <v>0</v>
      </c>
      <c r="P5273" s="14">
        <f t="shared" si="1669"/>
        <v>0</v>
      </c>
      <c r="Q5273" s="14">
        <f t="shared" si="1670"/>
        <v>0</v>
      </c>
      <c r="R5273" s="14">
        <f t="shared" si="1671"/>
        <v>0</v>
      </c>
      <c r="S5273" s="14">
        <f t="shared" si="1672"/>
        <v>96</v>
      </c>
      <c r="T5273" s="14">
        <f t="shared" si="1673"/>
        <v>0</v>
      </c>
      <c r="U5273" s="14">
        <f t="shared" si="1674"/>
        <v>0</v>
      </c>
      <c r="V5273" s="14">
        <f t="shared" si="1675"/>
        <v>0</v>
      </c>
      <c r="W5273" s="14">
        <f t="shared" si="1676"/>
        <v>0</v>
      </c>
      <c r="X5273" s="14">
        <f t="shared" si="1677"/>
        <v>256</v>
      </c>
      <c r="Y5273" s="14">
        <f t="shared" si="1678"/>
        <v>0</v>
      </c>
      <c r="Z5273" s="14">
        <f t="shared" si="1679"/>
        <v>0</v>
      </c>
      <c r="AA5273" s="14">
        <f t="shared" si="1680"/>
        <v>0</v>
      </c>
      <c r="AB5273" s="14">
        <f t="shared" si="1681"/>
        <v>0</v>
      </c>
      <c r="AC5273" s="15">
        <f t="shared" si="1682"/>
        <v>256</v>
      </c>
      <c r="AD5273" s="48"/>
    </row>
    <row r="5274" spans="1:30">
      <c r="A5274" s="99"/>
      <c r="B5274" s="91" t="s">
        <v>504</v>
      </c>
      <c r="C5274" s="21" t="s">
        <v>241</v>
      </c>
      <c r="D5274" s="12">
        <v>89</v>
      </c>
      <c r="E5274" s="12">
        <v>0</v>
      </c>
      <c r="F5274" s="12">
        <v>0</v>
      </c>
      <c r="G5274" s="12">
        <v>0</v>
      </c>
      <c r="H5274" s="12">
        <v>0</v>
      </c>
      <c r="I5274" s="13">
        <v>31</v>
      </c>
      <c r="J5274" s="13">
        <v>0</v>
      </c>
      <c r="K5274" s="13">
        <v>0</v>
      </c>
      <c r="L5274" s="13">
        <v>0</v>
      </c>
      <c r="M5274" s="13">
        <v>0</v>
      </c>
      <c r="N5274" s="14">
        <f t="shared" si="1667"/>
        <v>178</v>
      </c>
      <c r="O5274" s="14">
        <f t="shared" si="1668"/>
        <v>0</v>
      </c>
      <c r="P5274" s="14">
        <f t="shared" si="1669"/>
        <v>0</v>
      </c>
      <c r="Q5274" s="14">
        <f t="shared" si="1670"/>
        <v>0</v>
      </c>
      <c r="R5274" s="14">
        <f t="shared" si="1671"/>
        <v>0</v>
      </c>
      <c r="S5274" s="14">
        <f t="shared" si="1672"/>
        <v>110.36</v>
      </c>
      <c r="T5274" s="14">
        <f t="shared" si="1673"/>
        <v>0</v>
      </c>
      <c r="U5274" s="14">
        <f t="shared" si="1674"/>
        <v>0</v>
      </c>
      <c r="V5274" s="14">
        <f t="shared" si="1675"/>
        <v>0</v>
      </c>
      <c r="W5274" s="14">
        <f t="shared" si="1676"/>
        <v>0</v>
      </c>
      <c r="X5274" s="14">
        <f t="shared" si="1677"/>
        <v>288.36</v>
      </c>
      <c r="Y5274" s="14">
        <f t="shared" si="1678"/>
        <v>0</v>
      </c>
      <c r="Z5274" s="14">
        <f t="shared" si="1679"/>
        <v>0</v>
      </c>
      <c r="AA5274" s="14">
        <f t="shared" si="1680"/>
        <v>0</v>
      </c>
      <c r="AB5274" s="14">
        <f t="shared" si="1681"/>
        <v>0</v>
      </c>
      <c r="AC5274" s="15">
        <f t="shared" si="1682"/>
        <v>288.39999999999998</v>
      </c>
      <c r="AD5274" s="48"/>
    </row>
    <row r="5275" spans="1:30">
      <c r="A5275" s="99"/>
      <c r="B5275" s="91" t="s">
        <v>508</v>
      </c>
      <c r="C5275" s="21" t="s">
        <v>241</v>
      </c>
      <c r="D5275" s="12">
        <v>83</v>
      </c>
      <c r="E5275" s="12">
        <v>0</v>
      </c>
      <c r="F5275" s="12">
        <v>0</v>
      </c>
      <c r="G5275" s="12">
        <v>0</v>
      </c>
      <c r="H5275" s="12">
        <v>0</v>
      </c>
      <c r="I5275" s="13">
        <v>31</v>
      </c>
      <c r="J5275" s="13">
        <v>0</v>
      </c>
      <c r="K5275" s="13">
        <v>0</v>
      </c>
      <c r="L5275" s="13">
        <v>0</v>
      </c>
      <c r="M5275" s="13">
        <v>0</v>
      </c>
      <c r="N5275" s="14">
        <f t="shared" si="1667"/>
        <v>166</v>
      </c>
      <c r="O5275" s="14">
        <f t="shared" si="1668"/>
        <v>0</v>
      </c>
      <c r="P5275" s="14">
        <f t="shared" si="1669"/>
        <v>0</v>
      </c>
      <c r="Q5275" s="14">
        <f t="shared" si="1670"/>
        <v>0</v>
      </c>
      <c r="R5275" s="14">
        <f t="shared" si="1671"/>
        <v>0</v>
      </c>
      <c r="S5275" s="14">
        <f t="shared" si="1672"/>
        <v>102.92</v>
      </c>
      <c r="T5275" s="14">
        <f t="shared" si="1673"/>
        <v>0</v>
      </c>
      <c r="U5275" s="14">
        <f t="shared" si="1674"/>
        <v>0</v>
      </c>
      <c r="V5275" s="14">
        <f t="shared" si="1675"/>
        <v>0</v>
      </c>
      <c r="W5275" s="14">
        <f t="shared" si="1676"/>
        <v>0</v>
      </c>
      <c r="X5275" s="14">
        <f t="shared" si="1677"/>
        <v>268.92</v>
      </c>
      <c r="Y5275" s="14">
        <f t="shared" si="1678"/>
        <v>0</v>
      </c>
      <c r="Z5275" s="14">
        <f t="shared" si="1679"/>
        <v>0</v>
      </c>
      <c r="AA5275" s="14">
        <f t="shared" si="1680"/>
        <v>0</v>
      </c>
      <c r="AB5275" s="14">
        <f t="shared" si="1681"/>
        <v>0</v>
      </c>
      <c r="AC5275" s="15">
        <f t="shared" si="1682"/>
        <v>268.89999999999998</v>
      </c>
      <c r="AD5275" s="48"/>
    </row>
    <row r="5276" spans="1:30">
      <c r="A5276" s="99"/>
      <c r="B5276" s="91" t="s">
        <v>510</v>
      </c>
      <c r="C5276" s="21" t="s">
        <v>242</v>
      </c>
      <c r="D5276" s="12">
        <v>95</v>
      </c>
      <c r="E5276" s="12">
        <v>0</v>
      </c>
      <c r="F5276" s="12">
        <v>0</v>
      </c>
      <c r="G5276" s="12">
        <v>0</v>
      </c>
      <c r="H5276" s="12">
        <v>0</v>
      </c>
      <c r="I5276" s="13">
        <v>31</v>
      </c>
      <c r="J5276" s="13">
        <v>0</v>
      </c>
      <c r="K5276" s="13">
        <v>0</v>
      </c>
      <c r="L5276" s="13">
        <v>0</v>
      </c>
      <c r="M5276" s="13">
        <v>0</v>
      </c>
      <c r="N5276" s="14">
        <f t="shared" si="1667"/>
        <v>190</v>
      </c>
      <c r="O5276" s="14">
        <f t="shared" si="1668"/>
        <v>0</v>
      </c>
      <c r="P5276" s="14">
        <f t="shared" si="1669"/>
        <v>0</v>
      </c>
      <c r="Q5276" s="14">
        <f t="shared" si="1670"/>
        <v>0</v>
      </c>
      <c r="R5276" s="14">
        <f t="shared" si="1671"/>
        <v>0</v>
      </c>
      <c r="S5276" s="14">
        <f t="shared" si="1672"/>
        <v>117.8</v>
      </c>
      <c r="T5276" s="14">
        <f t="shared" si="1673"/>
        <v>0</v>
      </c>
      <c r="U5276" s="14">
        <f t="shared" si="1674"/>
        <v>0</v>
      </c>
      <c r="V5276" s="14">
        <f t="shared" si="1675"/>
        <v>0</v>
      </c>
      <c r="W5276" s="14">
        <f t="shared" si="1676"/>
        <v>0</v>
      </c>
      <c r="X5276" s="14">
        <f t="shared" si="1677"/>
        <v>307.8</v>
      </c>
      <c r="Y5276" s="14">
        <f t="shared" si="1678"/>
        <v>0</v>
      </c>
      <c r="Z5276" s="14">
        <f t="shared" si="1679"/>
        <v>0</v>
      </c>
      <c r="AA5276" s="14">
        <f t="shared" si="1680"/>
        <v>0</v>
      </c>
      <c r="AB5276" s="14">
        <f t="shared" si="1681"/>
        <v>0</v>
      </c>
      <c r="AC5276" s="15">
        <f t="shared" si="1682"/>
        <v>307.8</v>
      </c>
      <c r="AD5276" s="48"/>
    </row>
    <row r="5277" spans="1:30">
      <c r="A5277" s="99"/>
      <c r="B5277" s="91" t="s">
        <v>512</v>
      </c>
      <c r="C5277" s="21" t="s">
        <v>241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>
        <v>30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si="1667"/>
        <v>180</v>
      </c>
      <c r="O5277" s="14">
        <f t="shared" si="1668"/>
        <v>0</v>
      </c>
      <c r="P5277" s="14">
        <f t="shared" si="1669"/>
        <v>0</v>
      </c>
      <c r="Q5277" s="14">
        <f t="shared" si="1670"/>
        <v>0</v>
      </c>
      <c r="R5277" s="14">
        <f t="shared" si="1671"/>
        <v>0</v>
      </c>
      <c r="S5277" s="14">
        <f t="shared" si="1672"/>
        <v>108</v>
      </c>
      <c r="T5277" s="14">
        <f t="shared" si="1673"/>
        <v>0</v>
      </c>
      <c r="U5277" s="14">
        <f t="shared" si="1674"/>
        <v>0</v>
      </c>
      <c r="V5277" s="14">
        <f t="shared" si="1675"/>
        <v>0</v>
      </c>
      <c r="W5277" s="14">
        <f t="shared" si="1676"/>
        <v>0</v>
      </c>
      <c r="X5277" s="14">
        <f t="shared" si="1677"/>
        <v>288</v>
      </c>
      <c r="Y5277" s="14">
        <f t="shared" si="1678"/>
        <v>0</v>
      </c>
      <c r="Z5277" s="14">
        <f t="shared" si="1679"/>
        <v>0</v>
      </c>
      <c r="AA5277" s="14">
        <f t="shared" si="1680"/>
        <v>0</v>
      </c>
      <c r="AB5277" s="14">
        <f t="shared" si="1681"/>
        <v>0</v>
      </c>
      <c r="AC5277" s="15">
        <f t="shared" si="1682"/>
        <v>288</v>
      </c>
      <c r="AD5277" s="48"/>
    </row>
    <row r="5278" spans="1:30">
      <c r="A5278" s="99"/>
      <c r="B5278" s="95" t="s">
        <v>513</v>
      </c>
      <c r="C5278" s="21" t="s">
        <v>341</v>
      </c>
      <c r="D5278" s="12">
        <v>132</v>
      </c>
      <c r="E5278" s="12">
        <v>0</v>
      </c>
      <c r="F5278" s="12">
        <v>0</v>
      </c>
      <c r="G5278" s="12">
        <v>0</v>
      </c>
      <c r="H5278" s="12">
        <v>0</v>
      </c>
      <c r="I5278" s="13">
        <v>35</v>
      </c>
      <c r="J5278" s="13">
        <v>0</v>
      </c>
      <c r="K5278" s="13">
        <v>0</v>
      </c>
      <c r="L5278" s="13">
        <v>10</v>
      </c>
      <c r="M5278" s="13">
        <v>0</v>
      </c>
      <c r="N5278" s="14">
        <f t="shared" si="1667"/>
        <v>264</v>
      </c>
      <c r="O5278" s="14">
        <f t="shared" si="1668"/>
        <v>0</v>
      </c>
      <c r="P5278" s="14">
        <f t="shared" si="1669"/>
        <v>0</v>
      </c>
      <c r="Q5278" s="14">
        <f t="shared" si="1670"/>
        <v>0</v>
      </c>
      <c r="R5278" s="14">
        <f t="shared" si="1671"/>
        <v>0</v>
      </c>
      <c r="S5278" s="14">
        <f t="shared" si="1672"/>
        <v>184.8</v>
      </c>
      <c r="T5278" s="14">
        <f t="shared" si="1673"/>
        <v>0</v>
      </c>
      <c r="U5278" s="14">
        <f t="shared" si="1674"/>
        <v>0</v>
      </c>
      <c r="V5278" s="14">
        <f t="shared" si="1675"/>
        <v>0</v>
      </c>
      <c r="W5278" s="14">
        <f t="shared" si="1676"/>
        <v>0</v>
      </c>
      <c r="X5278" s="14">
        <f t="shared" si="1677"/>
        <v>448.8</v>
      </c>
      <c r="Y5278" s="14">
        <f t="shared" si="1678"/>
        <v>0</v>
      </c>
      <c r="Z5278" s="14">
        <f t="shared" si="1679"/>
        <v>0</v>
      </c>
      <c r="AA5278" s="14">
        <f t="shared" si="1680"/>
        <v>0</v>
      </c>
      <c r="AB5278" s="14">
        <f t="shared" si="1681"/>
        <v>0</v>
      </c>
      <c r="AC5278" s="15">
        <f t="shared" si="1682"/>
        <v>448.8</v>
      </c>
      <c r="AD5278" s="48"/>
    </row>
    <row r="5279" spans="1:30">
      <c r="A5279" s="99"/>
      <c r="B5279" s="91" t="s">
        <v>516</v>
      </c>
      <c r="C5279" s="21" t="s">
        <v>242</v>
      </c>
      <c r="D5279" s="12">
        <v>130</v>
      </c>
      <c r="E5279" s="12">
        <v>0</v>
      </c>
      <c r="F5279" s="12">
        <v>0</v>
      </c>
      <c r="G5279" s="12">
        <v>0</v>
      </c>
      <c r="H5279" s="12">
        <v>0</v>
      </c>
      <c r="I5279" s="13">
        <v>110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67"/>
        <v>260</v>
      </c>
      <c r="O5279" s="14">
        <f t="shared" si="1668"/>
        <v>0</v>
      </c>
      <c r="P5279" s="14">
        <f t="shared" si="1669"/>
        <v>0</v>
      </c>
      <c r="Q5279" s="14">
        <f t="shared" si="1670"/>
        <v>0</v>
      </c>
      <c r="R5279" s="14">
        <f t="shared" si="1671"/>
        <v>0</v>
      </c>
      <c r="S5279" s="14">
        <f t="shared" si="1672"/>
        <v>572</v>
      </c>
      <c r="T5279" s="14">
        <f t="shared" si="1673"/>
        <v>0</v>
      </c>
      <c r="U5279" s="14">
        <f t="shared" si="1674"/>
        <v>0</v>
      </c>
      <c r="V5279" s="14">
        <f t="shared" si="1675"/>
        <v>0</v>
      </c>
      <c r="W5279" s="14">
        <f t="shared" si="1676"/>
        <v>0</v>
      </c>
      <c r="X5279" s="14">
        <f t="shared" si="1677"/>
        <v>832</v>
      </c>
      <c r="Y5279" s="14">
        <f t="shared" si="1678"/>
        <v>0</v>
      </c>
      <c r="Z5279" s="14">
        <f t="shared" si="1679"/>
        <v>0</v>
      </c>
      <c r="AA5279" s="14">
        <f t="shared" si="1680"/>
        <v>0</v>
      </c>
      <c r="AB5279" s="14">
        <f t="shared" si="1681"/>
        <v>0</v>
      </c>
      <c r="AC5279" s="15">
        <f t="shared" si="1682"/>
        <v>832</v>
      </c>
      <c r="AD5279" s="48"/>
    </row>
    <row r="5280" spans="1:30">
      <c r="A5280" s="99"/>
      <c r="B5280" s="91" t="s">
        <v>517</v>
      </c>
      <c r="C5280" s="21" t="s">
        <v>241</v>
      </c>
      <c r="D5280" s="12">
        <v>119</v>
      </c>
      <c r="E5280" s="12">
        <v>0</v>
      </c>
      <c r="F5280" s="12">
        <v>0</v>
      </c>
      <c r="G5280" s="12">
        <v>0</v>
      </c>
      <c r="H5280" s="12">
        <v>0</v>
      </c>
      <c r="I5280" s="13">
        <v>37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67"/>
        <v>238</v>
      </c>
      <c r="O5280" s="14">
        <f t="shared" si="1668"/>
        <v>0</v>
      </c>
      <c r="P5280" s="14">
        <f t="shared" si="1669"/>
        <v>0</v>
      </c>
      <c r="Q5280" s="14">
        <f t="shared" si="1670"/>
        <v>0</v>
      </c>
      <c r="R5280" s="14">
        <f t="shared" si="1671"/>
        <v>0</v>
      </c>
      <c r="S5280" s="14">
        <f t="shared" si="1672"/>
        <v>176.12</v>
      </c>
      <c r="T5280" s="14">
        <f t="shared" si="1673"/>
        <v>0</v>
      </c>
      <c r="U5280" s="14">
        <f t="shared" si="1674"/>
        <v>0</v>
      </c>
      <c r="V5280" s="14">
        <f t="shared" si="1675"/>
        <v>0</v>
      </c>
      <c r="W5280" s="14">
        <f t="shared" si="1676"/>
        <v>0</v>
      </c>
      <c r="X5280" s="14">
        <f t="shared" si="1677"/>
        <v>414.12</v>
      </c>
      <c r="Y5280" s="14">
        <f t="shared" si="1678"/>
        <v>0</v>
      </c>
      <c r="Z5280" s="14">
        <f t="shared" si="1679"/>
        <v>0</v>
      </c>
      <c r="AA5280" s="14">
        <f t="shared" si="1680"/>
        <v>0</v>
      </c>
      <c r="AB5280" s="14">
        <f t="shared" si="1681"/>
        <v>0</v>
      </c>
      <c r="AC5280" s="15">
        <f t="shared" si="1682"/>
        <v>414.1</v>
      </c>
      <c r="AD5280" s="48"/>
    </row>
    <row r="5281" spans="1:30">
      <c r="A5281" s="99"/>
      <c r="B5281" s="95" t="s">
        <v>518</v>
      </c>
      <c r="C5281" s="21" t="s">
        <v>341</v>
      </c>
      <c r="D5281" s="12">
        <v>110</v>
      </c>
      <c r="E5281" s="12">
        <v>0</v>
      </c>
      <c r="F5281" s="12">
        <v>0</v>
      </c>
      <c r="G5281" s="12">
        <v>0</v>
      </c>
      <c r="H5281" s="12">
        <v>0</v>
      </c>
      <c r="I5281" s="13">
        <v>80</v>
      </c>
      <c r="J5281" s="13">
        <v>0</v>
      </c>
      <c r="K5281" s="13">
        <v>0</v>
      </c>
      <c r="L5281" s="13">
        <v>0</v>
      </c>
      <c r="M5281" s="13">
        <v>0</v>
      </c>
      <c r="N5281" s="14">
        <f t="shared" si="1667"/>
        <v>220</v>
      </c>
      <c r="O5281" s="14">
        <f t="shared" si="1668"/>
        <v>0</v>
      </c>
      <c r="P5281" s="14">
        <f t="shared" si="1669"/>
        <v>0</v>
      </c>
      <c r="Q5281" s="14">
        <f t="shared" si="1670"/>
        <v>0</v>
      </c>
      <c r="R5281" s="14">
        <f t="shared" si="1671"/>
        <v>0</v>
      </c>
      <c r="S5281" s="14">
        <f t="shared" si="1672"/>
        <v>352</v>
      </c>
      <c r="T5281" s="14">
        <f t="shared" si="1673"/>
        <v>0</v>
      </c>
      <c r="U5281" s="14">
        <f t="shared" si="1674"/>
        <v>0</v>
      </c>
      <c r="V5281" s="14">
        <f t="shared" si="1675"/>
        <v>0</v>
      </c>
      <c r="W5281" s="14">
        <f t="shared" si="1676"/>
        <v>0</v>
      </c>
      <c r="X5281" s="14">
        <f t="shared" si="1677"/>
        <v>572</v>
      </c>
      <c r="Y5281" s="14">
        <f t="shared" si="1678"/>
        <v>0</v>
      </c>
      <c r="Z5281" s="14">
        <f t="shared" si="1679"/>
        <v>0</v>
      </c>
      <c r="AA5281" s="14">
        <f t="shared" si="1680"/>
        <v>0</v>
      </c>
      <c r="AB5281" s="14">
        <f t="shared" si="1681"/>
        <v>0</v>
      </c>
      <c r="AC5281" s="15">
        <f t="shared" si="1682"/>
        <v>572</v>
      </c>
      <c r="AD5281" s="48"/>
    </row>
    <row r="5282" spans="1:30">
      <c r="A5282" s="99"/>
      <c r="B5282" s="91" t="s">
        <v>519</v>
      </c>
      <c r="C5282" s="21" t="s">
        <v>242</v>
      </c>
      <c r="D5282" s="12">
        <v>130</v>
      </c>
      <c r="E5282" s="12">
        <v>0</v>
      </c>
      <c r="F5282" s="12">
        <v>0</v>
      </c>
      <c r="G5282" s="12">
        <v>0</v>
      </c>
      <c r="H5282" s="12">
        <v>0</v>
      </c>
      <c r="I5282" s="13">
        <v>100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67"/>
        <v>260</v>
      </c>
      <c r="O5282" s="14">
        <f t="shared" si="1668"/>
        <v>0</v>
      </c>
      <c r="P5282" s="14">
        <f t="shared" si="1669"/>
        <v>0</v>
      </c>
      <c r="Q5282" s="14">
        <f t="shared" si="1670"/>
        <v>0</v>
      </c>
      <c r="R5282" s="14">
        <f t="shared" si="1671"/>
        <v>0</v>
      </c>
      <c r="S5282" s="14">
        <f t="shared" si="1672"/>
        <v>520</v>
      </c>
      <c r="T5282" s="14">
        <f t="shared" si="1673"/>
        <v>0</v>
      </c>
      <c r="U5282" s="14">
        <f t="shared" si="1674"/>
        <v>0</v>
      </c>
      <c r="V5282" s="14">
        <f t="shared" si="1675"/>
        <v>0</v>
      </c>
      <c r="W5282" s="14">
        <f t="shared" si="1676"/>
        <v>0</v>
      </c>
      <c r="X5282" s="14">
        <f t="shared" si="1677"/>
        <v>780</v>
      </c>
      <c r="Y5282" s="14">
        <f t="shared" si="1678"/>
        <v>0</v>
      </c>
      <c r="Z5282" s="14">
        <f t="shared" si="1679"/>
        <v>0</v>
      </c>
      <c r="AA5282" s="14">
        <f t="shared" si="1680"/>
        <v>0</v>
      </c>
      <c r="AB5282" s="14">
        <f t="shared" si="1681"/>
        <v>0</v>
      </c>
      <c r="AC5282" s="15">
        <f t="shared" si="1682"/>
        <v>780</v>
      </c>
      <c r="AD5282" s="48"/>
    </row>
    <row r="5283" spans="1:30">
      <c r="A5283" s="99"/>
      <c r="B5283" s="91" t="s">
        <v>521</v>
      </c>
      <c r="C5283" s="21" t="s">
        <v>241</v>
      </c>
      <c r="D5283" s="12">
        <v>108</v>
      </c>
      <c r="E5283" s="12">
        <v>0</v>
      </c>
      <c r="F5283" s="12">
        <v>0</v>
      </c>
      <c r="G5283" s="12">
        <v>0</v>
      </c>
      <c r="H5283" s="12">
        <v>0</v>
      </c>
      <c r="I5283" s="13">
        <v>36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67"/>
        <v>216</v>
      </c>
      <c r="O5283" s="14">
        <f t="shared" si="1668"/>
        <v>0</v>
      </c>
      <c r="P5283" s="14">
        <f t="shared" si="1669"/>
        <v>0</v>
      </c>
      <c r="Q5283" s="14">
        <f t="shared" si="1670"/>
        <v>0</v>
      </c>
      <c r="R5283" s="14">
        <f t="shared" si="1671"/>
        <v>0</v>
      </c>
      <c r="S5283" s="14">
        <f t="shared" si="1672"/>
        <v>155.52000000000001</v>
      </c>
      <c r="T5283" s="14">
        <f t="shared" si="1673"/>
        <v>0</v>
      </c>
      <c r="U5283" s="14">
        <f t="shared" si="1674"/>
        <v>0</v>
      </c>
      <c r="V5283" s="14">
        <f t="shared" si="1675"/>
        <v>0</v>
      </c>
      <c r="W5283" s="14">
        <f t="shared" si="1676"/>
        <v>0</v>
      </c>
      <c r="X5283" s="14">
        <f t="shared" si="1677"/>
        <v>371.52</v>
      </c>
      <c r="Y5283" s="14">
        <f t="shared" si="1678"/>
        <v>0</v>
      </c>
      <c r="Z5283" s="14">
        <f t="shared" si="1679"/>
        <v>0</v>
      </c>
      <c r="AA5283" s="14">
        <f t="shared" si="1680"/>
        <v>0</v>
      </c>
      <c r="AB5283" s="14">
        <f t="shared" si="1681"/>
        <v>0</v>
      </c>
      <c r="AC5283" s="15">
        <f t="shared" si="1682"/>
        <v>371.5</v>
      </c>
      <c r="AD5283" s="48"/>
    </row>
    <row r="5284" spans="1:30">
      <c r="A5284" s="99"/>
      <c r="B5284" s="91" t="s">
        <v>523</v>
      </c>
      <c r="C5284" s="21" t="s">
        <v>241</v>
      </c>
      <c r="D5284" s="12">
        <v>125</v>
      </c>
      <c r="E5284" s="12">
        <v>0</v>
      </c>
      <c r="F5284" s="12">
        <v>0</v>
      </c>
      <c r="G5284" s="12">
        <v>0</v>
      </c>
      <c r="H5284" s="12">
        <v>0</v>
      </c>
      <c r="I5284" s="13">
        <v>100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67"/>
        <v>250</v>
      </c>
      <c r="O5284" s="14">
        <f t="shared" si="1668"/>
        <v>0</v>
      </c>
      <c r="P5284" s="14">
        <f t="shared" si="1669"/>
        <v>0</v>
      </c>
      <c r="Q5284" s="14">
        <f t="shared" si="1670"/>
        <v>0</v>
      </c>
      <c r="R5284" s="14">
        <f t="shared" si="1671"/>
        <v>0</v>
      </c>
      <c r="S5284" s="14">
        <f t="shared" si="1672"/>
        <v>500</v>
      </c>
      <c r="T5284" s="14">
        <f t="shared" si="1673"/>
        <v>0</v>
      </c>
      <c r="U5284" s="14">
        <f t="shared" si="1674"/>
        <v>0</v>
      </c>
      <c r="V5284" s="14">
        <f t="shared" si="1675"/>
        <v>0</v>
      </c>
      <c r="W5284" s="14">
        <f t="shared" si="1676"/>
        <v>0</v>
      </c>
      <c r="X5284" s="14">
        <f t="shared" si="1677"/>
        <v>750</v>
      </c>
      <c r="Y5284" s="14">
        <f t="shared" si="1678"/>
        <v>0</v>
      </c>
      <c r="Z5284" s="14">
        <f t="shared" si="1679"/>
        <v>0</v>
      </c>
      <c r="AA5284" s="14">
        <f t="shared" si="1680"/>
        <v>0</v>
      </c>
      <c r="AB5284" s="14">
        <f t="shared" si="1681"/>
        <v>0</v>
      </c>
      <c r="AC5284" s="15">
        <f t="shared" si="1682"/>
        <v>750</v>
      </c>
      <c r="AD5284" s="48"/>
    </row>
    <row r="5285" spans="1:30">
      <c r="A5285" s="99"/>
      <c r="B5285" s="91" t="s">
        <v>524</v>
      </c>
      <c r="C5285" s="21" t="s">
        <v>242</v>
      </c>
      <c r="D5285" s="12">
        <v>114</v>
      </c>
      <c r="E5285" s="12">
        <v>0</v>
      </c>
      <c r="F5285" s="12">
        <v>0</v>
      </c>
      <c r="G5285" s="12">
        <v>0</v>
      </c>
      <c r="H5285" s="12">
        <v>0</v>
      </c>
      <c r="I5285" s="13">
        <v>35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67"/>
        <v>228</v>
      </c>
      <c r="O5285" s="14">
        <f t="shared" si="1668"/>
        <v>0</v>
      </c>
      <c r="P5285" s="14">
        <f t="shared" si="1669"/>
        <v>0</v>
      </c>
      <c r="Q5285" s="14">
        <f t="shared" si="1670"/>
        <v>0</v>
      </c>
      <c r="R5285" s="14">
        <f t="shared" si="1671"/>
        <v>0</v>
      </c>
      <c r="S5285" s="14">
        <f t="shared" si="1672"/>
        <v>159.6</v>
      </c>
      <c r="T5285" s="14">
        <f t="shared" si="1673"/>
        <v>0</v>
      </c>
      <c r="U5285" s="14">
        <f t="shared" si="1674"/>
        <v>0</v>
      </c>
      <c r="V5285" s="14">
        <f t="shared" si="1675"/>
        <v>0</v>
      </c>
      <c r="W5285" s="14">
        <f t="shared" si="1676"/>
        <v>0</v>
      </c>
      <c r="X5285" s="14">
        <f t="shared" si="1677"/>
        <v>387.6</v>
      </c>
      <c r="Y5285" s="14">
        <f t="shared" si="1678"/>
        <v>0</v>
      </c>
      <c r="Z5285" s="14">
        <f t="shared" si="1679"/>
        <v>0</v>
      </c>
      <c r="AA5285" s="14">
        <f t="shared" si="1680"/>
        <v>0</v>
      </c>
      <c r="AB5285" s="14">
        <f t="shared" si="1681"/>
        <v>0</v>
      </c>
      <c r="AC5285" s="15">
        <f t="shared" si="1682"/>
        <v>387.6</v>
      </c>
      <c r="AD5285" s="48"/>
    </row>
    <row r="5286" spans="1:30">
      <c r="A5286" s="99"/>
      <c r="B5286" s="94" t="s">
        <v>564</v>
      </c>
      <c r="C5286" s="21" t="s">
        <v>241</v>
      </c>
      <c r="D5286" s="12">
        <v>79</v>
      </c>
      <c r="E5286" s="12">
        <v>0</v>
      </c>
      <c r="F5286" s="12">
        <v>0</v>
      </c>
      <c r="G5286" s="12">
        <v>0</v>
      </c>
      <c r="H5286" s="12">
        <v>0</v>
      </c>
      <c r="I5286" s="13">
        <v>50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ref="N5286:N5296" si="1683">D5286*$D$3</f>
        <v>158</v>
      </c>
      <c r="O5286" s="14">
        <f t="shared" ref="O5286:O5296" si="1684">E5286*$E$3</f>
        <v>0</v>
      </c>
      <c r="P5286" s="14">
        <f t="shared" ref="P5286:P5296" si="1685">F5286*$F$3</f>
        <v>0</v>
      </c>
      <c r="Q5286" s="14">
        <f t="shared" ref="Q5286:Q5296" si="1686">G5286*$G$3</f>
        <v>0</v>
      </c>
      <c r="R5286" s="14">
        <f t="shared" ref="R5286:R5296" si="1687">H5286*$H$3</f>
        <v>0</v>
      </c>
      <c r="S5286" s="14">
        <f t="shared" ref="S5286:S5296" si="1688">(N5286/100)*(I5286*$I$3)+(N5286/100)*(J5286*$J$3)</f>
        <v>158</v>
      </c>
      <c r="T5286" s="14">
        <f t="shared" ref="T5286:T5296" si="1689">(O5286/100)*(K5286*$K$3)</f>
        <v>0</v>
      </c>
      <c r="U5286" s="14">
        <f t="shared" ref="U5286:U5296" si="1690">(P5286/100)*(K5286*$K$3)+(P5286/100)*(L5286*$L$3)</f>
        <v>0</v>
      </c>
      <c r="V5286" s="14">
        <f t="shared" ref="V5286:V5296" si="1691">(Q5286/100)*(L5286*$L$3)</f>
        <v>0</v>
      </c>
      <c r="W5286" s="14">
        <f t="shared" ref="W5286:W5296" si="1692">(R5286/100)*(K5286*$K$3)+(R5286/100)*(L5286*$L$3)</f>
        <v>0</v>
      </c>
      <c r="X5286" s="14">
        <f t="shared" ref="X5286:X5296" si="1693">N5286+S5286</f>
        <v>316</v>
      </c>
      <c r="Y5286" s="14">
        <f t="shared" ref="Y5286:Y5296" si="1694">O5286+T5286</f>
        <v>0</v>
      </c>
      <c r="Z5286" s="14">
        <f t="shared" ref="Z5286:Z5296" si="1695">P5286+U5286</f>
        <v>0</v>
      </c>
      <c r="AA5286" s="14">
        <f t="shared" ref="AA5286:AA5296" si="1696">Q5286+V5286</f>
        <v>0</v>
      </c>
      <c r="AB5286" s="14">
        <f t="shared" ref="AB5286:AB5296" si="1697">R5286+W5286</f>
        <v>0</v>
      </c>
      <c r="AC5286" s="15">
        <f t="shared" ref="AC5286:AC5296" si="1698">ROUND(X5286+Y5286+Z5286+AA5286+AB5286,1)</f>
        <v>316</v>
      </c>
      <c r="AD5286" s="48"/>
    </row>
    <row r="5287" spans="1:30">
      <c r="A5287" s="99"/>
      <c r="B5287" s="94" t="s">
        <v>565</v>
      </c>
      <c r="C5287" s="21" t="s">
        <v>241</v>
      </c>
      <c r="D5287" s="12">
        <v>80</v>
      </c>
      <c r="E5287" s="12">
        <v>0</v>
      </c>
      <c r="F5287" s="12">
        <v>0</v>
      </c>
      <c r="G5287" s="12">
        <v>0</v>
      </c>
      <c r="H5287" s="12">
        <v>0</v>
      </c>
      <c r="I5287" s="13">
        <v>40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3"/>
        <v>160</v>
      </c>
      <c r="O5287" s="14">
        <f t="shared" si="1684"/>
        <v>0</v>
      </c>
      <c r="P5287" s="14">
        <f t="shared" si="1685"/>
        <v>0</v>
      </c>
      <c r="Q5287" s="14">
        <f t="shared" si="1686"/>
        <v>0</v>
      </c>
      <c r="R5287" s="14">
        <f t="shared" si="1687"/>
        <v>0</v>
      </c>
      <c r="S5287" s="14">
        <f t="shared" si="1688"/>
        <v>128</v>
      </c>
      <c r="T5287" s="14">
        <f t="shared" si="1689"/>
        <v>0</v>
      </c>
      <c r="U5287" s="14">
        <f t="shared" si="1690"/>
        <v>0</v>
      </c>
      <c r="V5287" s="14">
        <f t="shared" si="1691"/>
        <v>0</v>
      </c>
      <c r="W5287" s="14">
        <f t="shared" si="1692"/>
        <v>0</v>
      </c>
      <c r="X5287" s="14">
        <f t="shared" si="1693"/>
        <v>288</v>
      </c>
      <c r="Y5287" s="14">
        <f t="shared" si="1694"/>
        <v>0</v>
      </c>
      <c r="Z5287" s="14">
        <f t="shared" si="1695"/>
        <v>0</v>
      </c>
      <c r="AA5287" s="14">
        <f t="shared" si="1696"/>
        <v>0</v>
      </c>
      <c r="AB5287" s="14">
        <f t="shared" si="1697"/>
        <v>0</v>
      </c>
      <c r="AC5287" s="15">
        <f t="shared" si="1698"/>
        <v>288</v>
      </c>
      <c r="AD5287" s="48"/>
    </row>
    <row r="5288" spans="1:30">
      <c r="A5288" s="99"/>
      <c r="B5288" s="94" t="s">
        <v>566</v>
      </c>
      <c r="C5288" s="21" t="s">
        <v>241</v>
      </c>
      <c r="D5288" s="12">
        <v>90</v>
      </c>
      <c r="E5288" s="12">
        <v>0</v>
      </c>
      <c r="F5288" s="12">
        <v>0</v>
      </c>
      <c r="G5288" s="12">
        <v>0</v>
      </c>
      <c r="H5288" s="12">
        <v>0</v>
      </c>
      <c r="I5288" s="13">
        <v>80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3"/>
        <v>180</v>
      </c>
      <c r="O5288" s="14">
        <f t="shared" si="1684"/>
        <v>0</v>
      </c>
      <c r="P5288" s="14">
        <f t="shared" si="1685"/>
        <v>0</v>
      </c>
      <c r="Q5288" s="14">
        <f t="shared" si="1686"/>
        <v>0</v>
      </c>
      <c r="R5288" s="14">
        <f t="shared" si="1687"/>
        <v>0</v>
      </c>
      <c r="S5288" s="14">
        <f t="shared" si="1688"/>
        <v>288</v>
      </c>
      <c r="T5288" s="14">
        <f t="shared" si="1689"/>
        <v>0</v>
      </c>
      <c r="U5288" s="14">
        <f t="shared" si="1690"/>
        <v>0</v>
      </c>
      <c r="V5288" s="14">
        <f t="shared" si="1691"/>
        <v>0</v>
      </c>
      <c r="W5288" s="14">
        <f t="shared" si="1692"/>
        <v>0</v>
      </c>
      <c r="X5288" s="14">
        <f t="shared" si="1693"/>
        <v>468</v>
      </c>
      <c r="Y5288" s="14">
        <f t="shared" si="1694"/>
        <v>0</v>
      </c>
      <c r="Z5288" s="14">
        <f t="shared" si="1695"/>
        <v>0</v>
      </c>
      <c r="AA5288" s="14">
        <f t="shared" si="1696"/>
        <v>0</v>
      </c>
      <c r="AB5288" s="14">
        <f t="shared" si="1697"/>
        <v>0</v>
      </c>
      <c r="AC5288" s="15">
        <f t="shared" si="1698"/>
        <v>468</v>
      </c>
      <c r="AD5288" s="48"/>
    </row>
    <row r="5289" spans="1:30">
      <c r="A5289" s="99"/>
      <c r="B5289" s="94" t="s">
        <v>567</v>
      </c>
      <c r="C5289" s="21" t="s">
        <v>241</v>
      </c>
      <c r="D5289" s="12">
        <v>90</v>
      </c>
      <c r="E5289" s="12">
        <v>0</v>
      </c>
      <c r="F5289" s="12">
        <v>0</v>
      </c>
      <c r="G5289" s="12">
        <v>0</v>
      </c>
      <c r="H5289" s="12">
        <v>0</v>
      </c>
      <c r="I5289" s="13">
        <v>100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3"/>
        <v>180</v>
      </c>
      <c r="O5289" s="14">
        <f t="shared" si="1684"/>
        <v>0</v>
      </c>
      <c r="P5289" s="14">
        <f t="shared" si="1685"/>
        <v>0</v>
      </c>
      <c r="Q5289" s="14">
        <f t="shared" si="1686"/>
        <v>0</v>
      </c>
      <c r="R5289" s="14">
        <f t="shared" si="1687"/>
        <v>0</v>
      </c>
      <c r="S5289" s="14">
        <f t="shared" si="1688"/>
        <v>360</v>
      </c>
      <c r="T5289" s="14">
        <f t="shared" si="1689"/>
        <v>0</v>
      </c>
      <c r="U5289" s="14">
        <f t="shared" si="1690"/>
        <v>0</v>
      </c>
      <c r="V5289" s="14">
        <f t="shared" si="1691"/>
        <v>0</v>
      </c>
      <c r="W5289" s="14">
        <f t="shared" si="1692"/>
        <v>0</v>
      </c>
      <c r="X5289" s="14">
        <f t="shared" si="1693"/>
        <v>540</v>
      </c>
      <c r="Y5289" s="14">
        <f t="shared" si="1694"/>
        <v>0</v>
      </c>
      <c r="Z5289" s="14">
        <f t="shared" si="1695"/>
        <v>0</v>
      </c>
      <c r="AA5289" s="14">
        <f t="shared" si="1696"/>
        <v>0</v>
      </c>
      <c r="AB5289" s="14">
        <f t="shared" si="1697"/>
        <v>0</v>
      </c>
      <c r="AC5289" s="15">
        <f t="shared" si="1698"/>
        <v>540</v>
      </c>
      <c r="AD5289" s="48"/>
    </row>
    <row r="5290" spans="1:30">
      <c r="A5290" s="99"/>
      <c r="B5290" s="94" t="s">
        <v>568</v>
      </c>
      <c r="C5290" s="21" t="s">
        <v>242</v>
      </c>
      <c r="D5290" s="12">
        <v>110</v>
      </c>
      <c r="E5290" s="12">
        <v>0</v>
      </c>
      <c r="F5290" s="12">
        <v>0</v>
      </c>
      <c r="G5290" s="12">
        <v>0</v>
      </c>
      <c r="H5290" s="12">
        <v>0</v>
      </c>
      <c r="I5290" s="13">
        <v>50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3"/>
        <v>220</v>
      </c>
      <c r="O5290" s="14">
        <f t="shared" si="1684"/>
        <v>0</v>
      </c>
      <c r="P5290" s="14">
        <f t="shared" si="1685"/>
        <v>0</v>
      </c>
      <c r="Q5290" s="14">
        <f t="shared" si="1686"/>
        <v>0</v>
      </c>
      <c r="R5290" s="14">
        <f t="shared" si="1687"/>
        <v>0</v>
      </c>
      <c r="S5290" s="14">
        <f t="shared" si="1688"/>
        <v>220.00000000000003</v>
      </c>
      <c r="T5290" s="14">
        <f t="shared" si="1689"/>
        <v>0</v>
      </c>
      <c r="U5290" s="14">
        <f t="shared" si="1690"/>
        <v>0</v>
      </c>
      <c r="V5290" s="14">
        <f t="shared" si="1691"/>
        <v>0</v>
      </c>
      <c r="W5290" s="14">
        <f t="shared" si="1692"/>
        <v>0</v>
      </c>
      <c r="X5290" s="14">
        <f t="shared" si="1693"/>
        <v>440</v>
      </c>
      <c r="Y5290" s="14">
        <f t="shared" si="1694"/>
        <v>0</v>
      </c>
      <c r="Z5290" s="14">
        <f t="shared" si="1695"/>
        <v>0</v>
      </c>
      <c r="AA5290" s="14">
        <f t="shared" si="1696"/>
        <v>0</v>
      </c>
      <c r="AB5290" s="14">
        <f t="shared" si="1697"/>
        <v>0</v>
      </c>
      <c r="AC5290" s="15">
        <f t="shared" si="1698"/>
        <v>440</v>
      </c>
      <c r="AD5290" s="48"/>
    </row>
    <row r="5291" spans="1:30">
      <c r="A5291" s="99"/>
      <c r="B5291" s="94" t="s">
        <v>588</v>
      </c>
      <c r="C5291" s="21" t="s">
        <v>241</v>
      </c>
      <c r="D5291" s="12">
        <v>80</v>
      </c>
      <c r="E5291" s="12">
        <v>0</v>
      </c>
      <c r="F5291" s="12">
        <v>0</v>
      </c>
      <c r="G5291" s="12">
        <v>0</v>
      </c>
      <c r="H5291" s="12">
        <v>0</v>
      </c>
      <c r="I5291" s="13">
        <v>30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3"/>
        <v>160</v>
      </c>
      <c r="O5291" s="14">
        <f t="shared" si="1684"/>
        <v>0</v>
      </c>
      <c r="P5291" s="14">
        <f t="shared" si="1685"/>
        <v>0</v>
      </c>
      <c r="Q5291" s="14">
        <f t="shared" si="1686"/>
        <v>0</v>
      </c>
      <c r="R5291" s="14">
        <f t="shared" si="1687"/>
        <v>0</v>
      </c>
      <c r="S5291" s="14">
        <f t="shared" si="1688"/>
        <v>96</v>
      </c>
      <c r="T5291" s="14">
        <f t="shared" si="1689"/>
        <v>0</v>
      </c>
      <c r="U5291" s="14">
        <f t="shared" si="1690"/>
        <v>0</v>
      </c>
      <c r="V5291" s="14">
        <f t="shared" si="1691"/>
        <v>0</v>
      </c>
      <c r="W5291" s="14">
        <f t="shared" si="1692"/>
        <v>0</v>
      </c>
      <c r="X5291" s="14">
        <f t="shared" si="1693"/>
        <v>256</v>
      </c>
      <c r="Y5291" s="14">
        <f t="shared" si="1694"/>
        <v>0</v>
      </c>
      <c r="Z5291" s="14">
        <f t="shared" si="1695"/>
        <v>0</v>
      </c>
      <c r="AA5291" s="14">
        <f t="shared" si="1696"/>
        <v>0</v>
      </c>
      <c r="AB5291" s="14">
        <f t="shared" si="1697"/>
        <v>0</v>
      </c>
      <c r="AC5291" s="15">
        <f t="shared" si="1698"/>
        <v>256</v>
      </c>
      <c r="AD5291" s="48"/>
    </row>
    <row r="5292" spans="1:30">
      <c r="A5292" s="99"/>
      <c r="B5292" s="94" t="s">
        <v>589</v>
      </c>
      <c r="C5292" s="21" t="s">
        <v>241</v>
      </c>
      <c r="D5292" s="12">
        <v>88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3"/>
        <v>176</v>
      </c>
      <c r="O5292" s="14">
        <f t="shared" si="1684"/>
        <v>0</v>
      </c>
      <c r="P5292" s="14">
        <f t="shared" si="1685"/>
        <v>0</v>
      </c>
      <c r="Q5292" s="14">
        <f t="shared" si="1686"/>
        <v>0</v>
      </c>
      <c r="R5292" s="14">
        <f t="shared" si="1687"/>
        <v>0</v>
      </c>
      <c r="S5292" s="14">
        <f t="shared" si="1688"/>
        <v>105.6</v>
      </c>
      <c r="T5292" s="14">
        <f t="shared" si="1689"/>
        <v>0</v>
      </c>
      <c r="U5292" s="14">
        <f t="shared" si="1690"/>
        <v>0</v>
      </c>
      <c r="V5292" s="14">
        <f t="shared" si="1691"/>
        <v>0</v>
      </c>
      <c r="W5292" s="14">
        <f t="shared" si="1692"/>
        <v>0</v>
      </c>
      <c r="X5292" s="14">
        <f t="shared" si="1693"/>
        <v>281.60000000000002</v>
      </c>
      <c r="Y5292" s="14">
        <f t="shared" si="1694"/>
        <v>0</v>
      </c>
      <c r="Z5292" s="14">
        <f t="shared" si="1695"/>
        <v>0</v>
      </c>
      <c r="AA5292" s="14">
        <f t="shared" si="1696"/>
        <v>0</v>
      </c>
      <c r="AB5292" s="14">
        <f t="shared" si="1697"/>
        <v>0</v>
      </c>
      <c r="AC5292" s="15">
        <f t="shared" si="1698"/>
        <v>281.60000000000002</v>
      </c>
      <c r="AD5292" s="48"/>
    </row>
    <row r="5293" spans="1:30">
      <c r="A5293" s="99"/>
      <c r="B5293" s="94" t="s">
        <v>590</v>
      </c>
      <c r="C5293" s="21" t="s">
        <v>241</v>
      </c>
      <c r="D5293" s="12">
        <v>88</v>
      </c>
      <c r="E5293" s="12">
        <v>0</v>
      </c>
      <c r="F5293" s="12">
        <v>0</v>
      </c>
      <c r="G5293" s="12">
        <v>0</v>
      </c>
      <c r="H5293" s="12">
        <v>0</v>
      </c>
      <c r="I5293" s="13">
        <v>30</v>
      </c>
      <c r="J5293" s="13">
        <v>0</v>
      </c>
      <c r="K5293" s="13">
        <v>0</v>
      </c>
      <c r="L5293" s="13">
        <v>0</v>
      </c>
      <c r="M5293" s="13">
        <v>0</v>
      </c>
      <c r="N5293" s="14">
        <f t="shared" si="1683"/>
        <v>176</v>
      </c>
      <c r="O5293" s="14">
        <f t="shared" si="1684"/>
        <v>0</v>
      </c>
      <c r="P5293" s="14">
        <f t="shared" si="1685"/>
        <v>0</v>
      </c>
      <c r="Q5293" s="14">
        <f t="shared" si="1686"/>
        <v>0</v>
      </c>
      <c r="R5293" s="14">
        <f t="shared" si="1687"/>
        <v>0</v>
      </c>
      <c r="S5293" s="14">
        <f t="shared" si="1688"/>
        <v>105.6</v>
      </c>
      <c r="T5293" s="14">
        <f t="shared" si="1689"/>
        <v>0</v>
      </c>
      <c r="U5293" s="14">
        <f t="shared" si="1690"/>
        <v>0</v>
      </c>
      <c r="V5293" s="14">
        <f t="shared" si="1691"/>
        <v>0</v>
      </c>
      <c r="W5293" s="14">
        <f t="shared" si="1692"/>
        <v>0</v>
      </c>
      <c r="X5293" s="14">
        <f t="shared" si="1693"/>
        <v>281.60000000000002</v>
      </c>
      <c r="Y5293" s="14">
        <f t="shared" si="1694"/>
        <v>0</v>
      </c>
      <c r="Z5293" s="14">
        <f t="shared" si="1695"/>
        <v>0</v>
      </c>
      <c r="AA5293" s="14">
        <f t="shared" si="1696"/>
        <v>0</v>
      </c>
      <c r="AB5293" s="14">
        <f t="shared" si="1697"/>
        <v>0</v>
      </c>
      <c r="AC5293" s="15">
        <f t="shared" si="1698"/>
        <v>281.60000000000002</v>
      </c>
      <c r="AD5293" s="48"/>
    </row>
    <row r="5294" spans="1:30">
      <c r="A5294" s="99"/>
      <c r="B5294" s="94" t="s">
        <v>591</v>
      </c>
      <c r="C5294" s="21" t="s">
        <v>241</v>
      </c>
      <c r="D5294" s="12">
        <v>100</v>
      </c>
      <c r="E5294" s="12">
        <v>0</v>
      </c>
      <c r="F5294" s="12">
        <v>0</v>
      </c>
      <c r="G5294" s="12">
        <v>0</v>
      </c>
      <c r="H5294" s="12">
        <v>0</v>
      </c>
      <c r="I5294" s="13">
        <v>50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3"/>
        <v>200</v>
      </c>
      <c r="O5294" s="14">
        <f t="shared" si="1684"/>
        <v>0</v>
      </c>
      <c r="P5294" s="14">
        <f t="shared" si="1685"/>
        <v>0</v>
      </c>
      <c r="Q5294" s="14">
        <f t="shared" si="1686"/>
        <v>0</v>
      </c>
      <c r="R5294" s="14">
        <f t="shared" si="1687"/>
        <v>0</v>
      </c>
      <c r="S5294" s="14">
        <f t="shared" si="1688"/>
        <v>200</v>
      </c>
      <c r="T5294" s="14">
        <f t="shared" si="1689"/>
        <v>0</v>
      </c>
      <c r="U5294" s="14">
        <f t="shared" si="1690"/>
        <v>0</v>
      </c>
      <c r="V5294" s="14">
        <f t="shared" si="1691"/>
        <v>0</v>
      </c>
      <c r="W5294" s="14">
        <f t="shared" si="1692"/>
        <v>0</v>
      </c>
      <c r="X5294" s="14">
        <f t="shared" si="1693"/>
        <v>400</v>
      </c>
      <c r="Y5294" s="14">
        <f t="shared" si="1694"/>
        <v>0</v>
      </c>
      <c r="Z5294" s="14">
        <f t="shared" si="1695"/>
        <v>0</v>
      </c>
      <c r="AA5294" s="14">
        <f t="shared" si="1696"/>
        <v>0</v>
      </c>
      <c r="AB5294" s="14">
        <f t="shared" si="1697"/>
        <v>0</v>
      </c>
      <c r="AC5294" s="15">
        <f t="shared" si="1698"/>
        <v>400</v>
      </c>
      <c r="AD5294" s="48"/>
    </row>
    <row r="5295" spans="1:30">
      <c r="A5295" s="99"/>
      <c r="B5295" s="95" t="s">
        <v>592</v>
      </c>
      <c r="C5295" s="21" t="s">
        <v>341</v>
      </c>
      <c r="D5295" s="12">
        <v>88</v>
      </c>
      <c r="E5295" s="12">
        <v>0</v>
      </c>
      <c r="F5295" s="12">
        <v>0</v>
      </c>
      <c r="G5295" s="12">
        <v>0</v>
      </c>
      <c r="H5295" s="12">
        <v>0</v>
      </c>
      <c r="I5295" s="13">
        <v>30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3"/>
        <v>176</v>
      </c>
      <c r="O5295" s="14">
        <f t="shared" si="1684"/>
        <v>0</v>
      </c>
      <c r="P5295" s="14">
        <f t="shared" si="1685"/>
        <v>0</v>
      </c>
      <c r="Q5295" s="14">
        <f t="shared" si="1686"/>
        <v>0</v>
      </c>
      <c r="R5295" s="14">
        <f t="shared" si="1687"/>
        <v>0</v>
      </c>
      <c r="S5295" s="14">
        <f t="shared" si="1688"/>
        <v>105.6</v>
      </c>
      <c r="T5295" s="14">
        <f t="shared" si="1689"/>
        <v>0</v>
      </c>
      <c r="U5295" s="14">
        <f t="shared" si="1690"/>
        <v>0</v>
      </c>
      <c r="V5295" s="14">
        <f t="shared" si="1691"/>
        <v>0</v>
      </c>
      <c r="W5295" s="14">
        <f t="shared" si="1692"/>
        <v>0</v>
      </c>
      <c r="X5295" s="14">
        <f t="shared" si="1693"/>
        <v>281.60000000000002</v>
      </c>
      <c r="Y5295" s="14">
        <f t="shared" si="1694"/>
        <v>0</v>
      </c>
      <c r="Z5295" s="14">
        <f t="shared" si="1695"/>
        <v>0</v>
      </c>
      <c r="AA5295" s="14">
        <f t="shared" si="1696"/>
        <v>0</v>
      </c>
      <c r="AB5295" s="14">
        <f t="shared" si="1697"/>
        <v>0</v>
      </c>
      <c r="AC5295" s="15">
        <f t="shared" si="1698"/>
        <v>281.60000000000002</v>
      </c>
      <c r="AD5295" s="48"/>
    </row>
    <row r="5296" spans="1:30">
      <c r="A5296" s="99"/>
      <c r="B5296" s="94" t="s">
        <v>593</v>
      </c>
      <c r="C5296" s="21" t="s">
        <v>242</v>
      </c>
      <c r="D5296" s="12">
        <v>100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3"/>
        <v>200</v>
      </c>
      <c r="O5296" s="14">
        <f t="shared" si="1684"/>
        <v>0</v>
      </c>
      <c r="P5296" s="14">
        <f t="shared" si="1685"/>
        <v>0</v>
      </c>
      <c r="Q5296" s="14">
        <f t="shared" si="1686"/>
        <v>0</v>
      </c>
      <c r="R5296" s="14">
        <f t="shared" si="1687"/>
        <v>0</v>
      </c>
      <c r="S5296" s="14">
        <f t="shared" si="1688"/>
        <v>320</v>
      </c>
      <c r="T5296" s="14">
        <f t="shared" si="1689"/>
        <v>0</v>
      </c>
      <c r="U5296" s="14">
        <f t="shared" si="1690"/>
        <v>0</v>
      </c>
      <c r="V5296" s="14">
        <f t="shared" si="1691"/>
        <v>0</v>
      </c>
      <c r="W5296" s="14">
        <f t="shared" si="1692"/>
        <v>0</v>
      </c>
      <c r="X5296" s="14">
        <f t="shared" si="1693"/>
        <v>520</v>
      </c>
      <c r="Y5296" s="14">
        <f t="shared" si="1694"/>
        <v>0</v>
      </c>
      <c r="Z5296" s="14">
        <f t="shared" si="1695"/>
        <v>0</v>
      </c>
      <c r="AA5296" s="14">
        <f t="shared" si="1696"/>
        <v>0</v>
      </c>
      <c r="AB5296" s="14">
        <f t="shared" si="1697"/>
        <v>0</v>
      </c>
      <c r="AC5296" s="15">
        <f t="shared" si="1698"/>
        <v>520</v>
      </c>
      <c r="AD5296" s="48"/>
    </row>
    <row r="5297" spans="1:30">
      <c r="A5297" s="99"/>
      <c r="B5297" s="94" t="s">
        <v>866</v>
      </c>
      <c r="C5297" s="21" t="s">
        <v>241</v>
      </c>
      <c r="D5297" s="12">
        <v>80</v>
      </c>
      <c r="E5297" s="12">
        <v>60</v>
      </c>
      <c r="F5297" s="12">
        <v>0</v>
      </c>
      <c r="G5297" s="12">
        <v>0</v>
      </c>
      <c r="H5297" s="12">
        <v>0</v>
      </c>
      <c r="I5297" s="13">
        <v>20</v>
      </c>
      <c r="J5297" s="13">
        <v>0</v>
      </c>
      <c r="K5297" s="13">
        <v>60</v>
      </c>
      <c r="L5297" s="13">
        <v>0</v>
      </c>
      <c r="M5297" s="13">
        <v>0</v>
      </c>
      <c r="N5297" s="14">
        <f t="shared" ref="N5297" si="1699">D5297*$D$3</f>
        <v>160</v>
      </c>
      <c r="O5297" s="14">
        <f t="shared" ref="O5297" si="1700">E5297*$E$3</f>
        <v>120</v>
      </c>
      <c r="P5297" s="14">
        <f t="shared" ref="P5297" si="1701">F5297*$F$3</f>
        <v>0</v>
      </c>
      <c r="Q5297" s="14">
        <f t="shared" ref="Q5297" si="1702">G5297*$G$3</f>
        <v>0</v>
      </c>
      <c r="R5297" s="14">
        <f t="shared" ref="R5297" si="1703">H5297*$H$3</f>
        <v>0</v>
      </c>
      <c r="S5297" s="14">
        <f t="shared" ref="S5297" si="1704">(N5297/100)*(I5297*$I$3)+(N5297/100)*(J5297*$J$3)</f>
        <v>64</v>
      </c>
      <c r="T5297" s="14">
        <f t="shared" ref="T5297" si="1705">(O5297/100)*(K5297*$K$3)</f>
        <v>144</v>
      </c>
      <c r="U5297" s="14">
        <f t="shared" ref="U5297" si="1706">(P5297/100)*(K5297*$K$3)+(P5297/100)*(L5297*$L$3)</f>
        <v>0</v>
      </c>
      <c r="V5297" s="14">
        <f t="shared" ref="V5297" si="1707">(Q5297/100)*(L5297*$L$3)</f>
        <v>0</v>
      </c>
      <c r="W5297" s="14">
        <f t="shared" ref="W5297" si="1708">(R5297/100)*(K5297*$K$3)+(R5297/100)*(L5297*$L$3)</f>
        <v>0</v>
      </c>
      <c r="X5297" s="14">
        <f t="shared" ref="X5297" si="1709">N5297+S5297</f>
        <v>224</v>
      </c>
      <c r="Y5297" s="14">
        <f t="shared" ref="Y5297" si="1710">O5297+T5297</f>
        <v>264</v>
      </c>
      <c r="Z5297" s="14">
        <f t="shared" ref="Z5297" si="1711">P5297+U5297</f>
        <v>0</v>
      </c>
      <c r="AA5297" s="14">
        <f t="shared" ref="AA5297" si="1712">Q5297+V5297</f>
        <v>0</v>
      </c>
      <c r="AB5297" s="14">
        <f t="shared" ref="AB5297" si="1713">R5297+W5297</f>
        <v>0</v>
      </c>
      <c r="AC5297" s="15">
        <f t="shared" ref="AC5297" si="1714">ROUND(X5297+Y5297+Z5297+AA5297+AB5297,1)</f>
        <v>488</v>
      </c>
      <c r="AD5297" s="48"/>
    </row>
    <row r="5298" spans="1:30">
      <c r="A5298" s="99"/>
      <c r="B5298" s="94" t="s">
        <v>867</v>
      </c>
      <c r="C5298" s="21" t="s">
        <v>241</v>
      </c>
      <c r="D5298" s="12">
        <v>90</v>
      </c>
      <c r="E5298" s="12">
        <v>0</v>
      </c>
      <c r="F5298" s="12">
        <v>0</v>
      </c>
      <c r="G5298" s="12">
        <v>0</v>
      </c>
      <c r="H5298" s="12">
        <v>0</v>
      </c>
      <c r="I5298" s="13">
        <v>40</v>
      </c>
      <c r="J5298" s="13">
        <v>20</v>
      </c>
      <c r="K5298" s="13">
        <v>0</v>
      </c>
      <c r="L5298" s="13">
        <v>0</v>
      </c>
      <c r="M5298" s="13">
        <v>0</v>
      </c>
      <c r="N5298" s="14">
        <f t="shared" ref="N5298" si="1715">D5298*$D$3</f>
        <v>180</v>
      </c>
      <c r="O5298" s="14">
        <f t="shared" ref="O5298" si="1716">E5298*$E$3</f>
        <v>0</v>
      </c>
      <c r="P5298" s="14">
        <f t="shared" ref="P5298" si="1717">F5298*$F$3</f>
        <v>0</v>
      </c>
      <c r="Q5298" s="14">
        <f t="shared" ref="Q5298" si="1718">G5298*$G$3</f>
        <v>0</v>
      </c>
      <c r="R5298" s="14">
        <f t="shared" ref="R5298" si="1719">H5298*$H$3</f>
        <v>0</v>
      </c>
      <c r="S5298" s="14">
        <f t="shared" ref="S5298" si="1720">(N5298/100)*(I5298*$I$3)+(N5298/100)*(J5298*$J$3)</f>
        <v>216</v>
      </c>
      <c r="T5298" s="14">
        <f t="shared" ref="T5298" si="1721">(O5298/100)*(K5298*$K$3)</f>
        <v>0</v>
      </c>
      <c r="U5298" s="14">
        <f t="shared" ref="U5298" si="1722">(P5298/100)*(K5298*$K$3)+(P5298/100)*(L5298*$L$3)</f>
        <v>0</v>
      </c>
      <c r="V5298" s="14">
        <f t="shared" ref="V5298" si="1723">(Q5298/100)*(L5298*$L$3)</f>
        <v>0</v>
      </c>
      <c r="W5298" s="14">
        <f t="shared" ref="W5298" si="1724">(R5298/100)*(K5298*$K$3)+(R5298/100)*(L5298*$L$3)</f>
        <v>0</v>
      </c>
      <c r="X5298" s="14">
        <f t="shared" ref="X5298" si="1725">N5298+S5298</f>
        <v>396</v>
      </c>
      <c r="Y5298" s="14">
        <f t="shared" ref="Y5298" si="1726">O5298+T5298</f>
        <v>0</v>
      </c>
      <c r="Z5298" s="14">
        <f t="shared" ref="Z5298" si="1727">P5298+U5298</f>
        <v>0</v>
      </c>
      <c r="AA5298" s="14">
        <f t="shared" ref="AA5298" si="1728">Q5298+V5298</f>
        <v>0</v>
      </c>
      <c r="AB5298" s="14">
        <f t="shared" ref="AB5298" si="1729">R5298+W5298</f>
        <v>0</v>
      </c>
      <c r="AC5298" s="15">
        <f t="shared" ref="AC5298" si="1730">ROUND(X5298+Y5298+Z5298+AA5298+AB5298,1)</f>
        <v>396</v>
      </c>
      <c r="AD5298" s="48"/>
    </row>
    <row r="5299" spans="1:30">
      <c r="A5299" s="107"/>
      <c r="B5299" s="149" t="s">
        <v>918</v>
      </c>
      <c r="C5299" s="149"/>
      <c r="D5299" s="149"/>
      <c r="E5299" s="149"/>
      <c r="F5299" s="149"/>
      <c r="G5299" s="149"/>
      <c r="H5299" s="149"/>
      <c r="I5299" s="149"/>
      <c r="J5299" s="149"/>
      <c r="K5299" s="149"/>
      <c r="L5299" s="149"/>
      <c r="M5299" s="149"/>
      <c r="N5299" s="149"/>
      <c r="O5299" s="149"/>
      <c r="P5299" s="149"/>
      <c r="Q5299" s="149"/>
      <c r="R5299" s="149"/>
      <c r="S5299" s="149"/>
      <c r="T5299" s="149"/>
      <c r="U5299" s="149"/>
      <c r="V5299" s="149"/>
      <c r="W5299" s="149"/>
      <c r="X5299" s="149"/>
      <c r="Y5299" s="149"/>
      <c r="Z5299" s="149"/>
      <c r="AA5299" s="149"/>
      <c r="AB5299" s="149"/>
      <c r="AC5299" s="18">
        <v>2</v>
      </c>
      <c r="AD5299" s="18"/>
    </row>
    <row r="5300" spans="1:30">
      <c r="A5300" s="99"/>
      <c r="B5300" s="87" t="s">
        <v>32</v>
      </c>
      <c r="C5300" s="21" t="s">
        <v>460</v>
      </c>
      <c r="D5300" s="12">
        <v>0</v>
      </c>
      <c r="E5300" s="12">
        <v>0</v>
      </c>
      <c r="F5300" s="12">
        <v>0</v>
      </c>
      <c r="G5300" s="12">
        <v>0</v>
      </c>
      <c r="H5300" s="12">
        <v>0</v>
      </c>
      <c r="I5300" s="13">
        <v>0</v>
      </c>
      <c r="J5300" s="13">
        <v>0</v>
      </c>
      <c r="K5300" s="13">
        <v>25</v>
      </c>
      <c r="L5300" s="13">
        <v>25</v>
      </c>
      <c r="M5300" s="13">
        <v>0</v>
      </c>
      <c r="N5300" s="14" t="s">
        <v>239</v>
      </c>
      <c r="O5300" s="14" t="s">
        <v>239</v>
      </c>
      <c r="P5300" s="14" t="s">
        <v>239</v>
      </c>
      <c r="Q5300" s="14" t="s">
        <v>239</v>
      </c>
      <c r="R5300" s="14" t="s">
        <v>239</v>
      </c>
      <c r="S5300" s="14" t="s">
        <v>239</v>
      </c>
      <c r="T5300" s="14" t="s">
        <v>239</v>
      </c>
      <c r="U5300" s="14" t="s">
        <v>239</v>
      </c>
      <c r="V5300" s="14" t="s">
        <v>239</v>
      </c>
      <c r="W5300" s="14" t="s">
        <v>239</v>
      </c>
      <c r="X5300" s="14" t="s">
        <v>239</v>
      </c>
      <c r="Y5300" s="14" t="s">
        <v>239</v>
      </c>
      <c r="Z5300" s="14" t="s">
        <v>239</v>
      </c>
      <c r="AA5300" s="14" t="s">
        <v>239</v>
      </c>
      <c r="AB5300" s="14" t="s">
        <v>239</v>
      </c>
      <c r="AC5300" s="15">
        <f>(I5300*$AC$5320)+(J5300*$AC$5320)+(L5300*$AC$5320)+(K5300*$AC$5320)+(M5300*$AC$5320)+100</f>
        <v>200</v>
      </c>
      <c r="AD5300" s="48"/>
    </row>
    <row r="5301" spans="1:30">
      <c r="A5301" s="99"/>
      <c r="B5301" s="87"/>
      <c r="C5301" s="21" t="s">
        <v>838</v>
      </c>
      <c r="D5301" s="12">
        <v>0</v>
      </c>
      <c r="E5301" s="12">
        <v>0</v>
      </c>
      <c r="F5301" s="12">
        <v>0</v>
      </c>
      <c r="G5301" s="12">
        <v>0</v>
      </c>
      <c r="H5301" s="12">
        <v>0</v>
      </c>
      <c r="I5301" s="13">
        <v>0</v>
      </c>
      <c r="J5301" s="13">
        <v>0</v>
      </c>
      <c r="K5301" s="13">
        <v>0</v>
      </c>
      <c r="L5301" s="13">
        <v>0</v>
      </c>
      <c r="M5301" s="13">
        <v>0</v>
      </c>
      <c r="N5301" s="14">
        <f>D5301*$D$3</f>
        <v>0</v>
      </c>
      <c r="O5301" s="14">
        <f>E5301*$E$3</f>
        <v>0</v>
      </c>
      <c r="P5301" s="14">
        <f>F5301*$F$3</f>
        <v>0</v>
      </c>
      <c r="Q5301" s="14">
        <f>G5301*$G$3</f>
        <v>0</v>
      </c>
      <c r="R5301" s="14">
        <f>H5301*$H$3</f>
        <v>0</v>
      </c>
      <c r="S5301" s="14">
        <f>(N5301/100)*(I5301*$I$3)+(N5301/100)*(J5301*$J$3)</f>
        <v>0</v>
      </c>
      <c r="T5301" s="14">
        <f>(O5301/100)*(K5301*$K$3)</f>
        <v>0</v>
      </c>
      <c r="U5301" s="14">
        <f>(P5301/100)*(K5301*$K$3)+(P5301/100)*(L5301*$L$3)</f>
        <v>0</v>
      </c>
      <c r="V5301" s="14">
        <f>(Q5301/100)*(L5301*$L$3)</f>
        <v>0</v>
      </c>
      <c r="W5301" s="14">
        <f>(R5301/100)*(K5301*$K$3)+(R5301/100)*(L5301*$L$3)</f>
        <v>0</v>
      </c>
      <c r="X5301" s="14">
        <f>N5301+S5301</f>
        <v>0</v>
      </c>
      <c r="Y5301" s="14">
        <f>O5301+T5301</f>
        <v>0</v>
      </c>
      <c r="Z5301" s="14">
        <f>P5301+U5301</f>
        <v>0</v>
      </c>
      <c r="AA5301" s="14">
        <f>Q5301+V5301</f>
        <v>0</v>
      </c>
      <c r="AB5301" s="14">
        <f>R5301+W5301</f>
        <v>0</v>
      </c>
      <c r="AC5301" s="15">
        <f>ROUND(X5301+Y5301+Z5301+AA5301+AB5301,1)</f>
        <v>0</v>
      </c>
      <c r="AD5301" s="48" t="s">
        <v>919</v>
      </c>
    </row>
    <row r="5302" spans="1:30">
      <c r="A5302" s="99"/>
      <c r="B5302" s="116" t="s">
        <v>886</v>
      </c>
      <c r="C5302" s="50" t="s">
        <v>460</v>
      </c>
      <c r="D5302" s="11">
        <v>0</v>
      </c>
      <c r="E5302" s="11">
        <v>0</v>
      </c>
      <c r="F5302" s="11">
        <v>0</v>
      </c>
      <c r="G5302" s="11">
        <v>0</v>
      </c>
      <c r="H5302" s="11">
        <v>0</v>
      </c>
      <c r="I5302" s="51">
        <v>0</v>
      </c>
      <c r="J5302" s="51">
        <v>0</v>
      </c>
      <c r="K5302" s="51">
        <v>0</v>
      </c>
      <c r="L5302" s="51">
        <v>50</v>
      </c>
      <c r="M5302" s="51">
        <v>0</v>
      </c>
      <c r="N5302" s="52" t="s">
        <v>239</v>
      </c>
      <c r="O5302" s="52" t="s">
        <v>239</v>
      </c>
      <c r="P5302" s="52" t="s">
        <v>239</v>
      </c>
      <c r="Q5302" s="52" t="s">
        <v>239</v>
      </c>
      <c r="R5302" s="52" t="s">
        <v>239</v>
      </c>
      <c r="S5302" s="52" t="s">
        <v>239</v>
      </c>
      <c r="T5302" s="52" t="s">
        <v>239</v>
      </c>
      <c r="U5302" s="52" t="s">
        <v>239</v>
      </c>
      <c r="V5302" s="52" t="s">
        <v>239</v>
      </c>
      <c r="W5302" s="52" t="s">
        <v>239</v>
      </c>
      <c r="X5302" s="52" t="s">
        <v>239</v>
      </c>
      <c r="Y5302" s="52" t="s">
        <v>239</v>
      </c>
      <c r="Z5302" s="52" t="s">
        <v>239</v>
      </c>
      <c r="AA5302" s="52" t="s">
        <v>239</v>
      </c>
      <c r="AB5302" s="52" t="s">
        <v>239</v>
      </c>
      <c r="AC5302" s="53">
        <f>(I5302*$AC$5320)+(J5302*$AC$5320)+(L5302*$AC$5320)+(K5302*$AC$5320)+(M5302*$AC$5320)+100</f>
        <v>200</v>
      </c>
      <c r="AD5302" s="117" t="s">
        <v>637</v>
      </c>
    </row>
    <row r="5303" spans="1:30">
      <c r="A5303" s="99"/>
      <c r="B5303" s="87"/>
      <c r="C5303" s="21" t="s">
        <v>838</v>
      </c>
      <c r="D5303" s="12">
        <v>0</v>
      </c>
      <c r="E5303" s="12">
        <v>0</v>
      </c>
      <c r="F5303" s="12">
        <v>0</v>
      </c>
      <c r="G5303" s="12">
        <v>0</v>
      </c>
      <c r="H5303" s="12">
        <v>0</v>
      </c>
      <c r="I5303" s="13">
        <v>0</v>
      </c>
      <c r="J5303" s="13">
        <v>0</v>
      </c>
      <c r="K5303" s="13">
        <v>0</v>
      </c>
      <c r="L5303" s="13">
        <v>0</v>
      </c>
      <c r="M5303" s="13">
        <v>0</v>
      </c>
      <c r="N5303" s="14">
        <f>D5303*$D$3</f>
        <v>0</v>
      </c>
      <c r="O5303" s="14">
        <f>E5303*$E$3</f>
        <v>0</v>
      </c>
      <c r="P5303" s="14">
        <f>F5303*$F$3</f>
        <v>0</v>
      </c>
      <c r="Q5303" s="14">
        <f>G5303*$G$3</f>
        <v>0</v>
      </c>
      <c r="R5303" s="14">
        <f>H5303*$H$3</f>
        <v>0</v>
      </c>
      <c r="S5303" s="14">
        <f>(N5303/100)*(I5303*$I$3)+(N5303/100)*(J5303*$J$3)</f>
        <v>0</v>
      </c>
      <c r="T5303" s="14">
        <f>(O5303/100)*(K5303*$K$3)</f>
        <v>0</v>
      </c>
      <c r="U5303" s="14">
        <f>(P5303/100)*(K5303*$K$3)+(P5303/100)*(L5303*$L$3)</f>
        <v>0</v>
      </c>
      <c r="V5303" s="14">
        <f>(Q5303/100)*(L5303*$L$3)</f>
        <v>0</v>
      </c>
      <c r="W5303" s="14">
        <f>(R5303/100)*(K5303*$K$3)+(R5303/100)*(L5303*$L$3)</f>
        <v>0</v>
      </c>
      <c r="X5303" s="14">
        <f>N5303+S5303</f>
        <v>0</v>
      </c>
      <c r="Y5303" s="14">
        <f>O5303+T5303</f>
        <v>0</v>
      </c>
      <c r="Z5303" s="14">
        <f>P5303+U5303</f>
        <v>0</v>
      </c>
      <c r="AA5303" s="14">
        <f>Q5303+V5303</f>
        <v>0</v>
      </c>
      <c r="AB5303" s="14">
        <f>R5303+W5303</f>
        <v>0</v>
      </c>
      <c r="AC5303" s="15">
        <f>ROUND(X5303+Y5303+Z5303+AA5303+AB5303,1)</f>
        <v>0</v>
      </c>
      <c r="AD5303" s="48" t="s">
        <v>919</v>
      </c>
    </row>
    <row r="5304" spans="1:30">
      <c r="A5304" s="99"/>
      <c r="B5304" s="116" t="s">
        <v>80</v>
      </c>
      <c r="C5304" s="50" t="s">
        <v>460</v>
      </c>
      <c r="D5304" s="11">
        <v>0</v>
      </c>
      <c r="E5304" s="11">
        <v>0</v>
      </c>
      <c r="F5304" s="11">
        <v>0</v>
      </c>
      <c r="G5304" s="11">
        <v>0</v>
      </c>
      <c r="H5304" s="11">
        <v>0</v>
      </c>
      <c r="I5304" s="51">
        <v>0</v>
      </c>
      <c r="J5304" s="51">
        <v>0</v>
      </c>
      <c r="K5304" s="51">
        <v>25</v>
      </c>
      <c r="L5304" s="51">
        <v>25</v>
      </c>
      <c r="M5304" s="51">
        <v>0</v>
      </c>
      <c r="N5304" s="52" t="s">
        <v>239</v>
      </c>
      <c r="O5304" s="52" t="s">
        <v>239</v>
      </c>
      <c r="P5304" s="52" t="s">
        <v>239</v>
      </c>
      <c r="Q5304" s="52" t="s">
        <v>239</v>
      </c>
      <c r="R5304" s="52" t="s">
        <v>239</v>
      </c>
      <c r="S5304" s="52" t="s">
        <v>239</v>
      </c>
      <c r="T5304" s="52" t="s">
        <v>239</v>
      </c>
      <c r="U5304" s="52" t="s">
        <v>239</v>
      </c>
      <c r="V5304" s="52" t="s">
        <v>239</v>
      </c>
      <c r="W5304" s="52" t="s">
        <v>239</v>
      </c>
      <c r="X5304" s="52" t="s">
        <v>239</v>
      </c>
      <c r="Y5304" s="52" t="s">
        <v>239</v>
      </c>
      <c r="Z5304" s="52" t="s">
        <v>239</v>
      </c>
      <c r="AA5304" s="52" t="s">
        <v>239</v>
      </c>
      <c r="AB5304" s="52" t="s">
        <v>239</v>
      </c>
      <c r="AC5304" s="53">
        <f>(I5304*$AC$5320)+(J5304*$AC$5320)+(L5304*$AC$5320)+(K5304*$AC$5320)+(M5304*$AC$5320)+100</f>
        <v>200</v>
      </c>
      <c r="AD5304" s="117"/>
    </row>
    <row r="5305" spans="1:30">
      <c r="A5305" s="99"/>
      <c r="B5305" s="87"/>
      <c r="C5305" s="21" t="s">
        <v>838</v>
      </c>
      <c r="D5305" s="12">
        <v>0</v>
      </c>
      <c r="E5305" s="12">
        <v>0</v>
      </c>
      <c r="F5305" s="12">
        <v>0</v>
      </c>
      <c r="G5305" s="12">
        <v>0</v>
      </c>
      <c r="H5305" s="12">
        <v>0</v>
      </c>
      <c r="I5305" s="13">
        <v>0</v>
      </c>
      <c r="J5305" s="13">
        <v>0</v>
      </c>
      <c r="K5305" s="13">
        <v>0</v>
      </c>
      <c r="L5305" s="13">
        <v>0</v>
      </c>
      <c r="M5305" s="13">
        <v>0</v>
      </c>
      <c r="N5305" s="14">
        <f>D5305*$D$3</f>
        <v>0</v>
      </c>
      <c r="O5305" s="14">
        <f>E5305*$E$3</f>
        <v>0</v>
      </c>
      <c r="P5305" s="14">
        <f>F5305*$F$3</f>
        <v>0</v>
      </c>
      <c r="Q5305" s="14">
        <f>G5305*$G$3</f>
        <v>0</v>
      </c>
      <c r="R5305" s="14">
        <f>H5305*$H$3</f>
        <v>0</v>
      </c>
      <c r="S5305" s="14">
        <f>(N5305/100)*(I5305*$I$3)+(N5305/100)*(J5305*$J$3)</f>
        <v>0</v>
      </c>
      <c r="T5305" s="14">
        <f>(O5305/100)*(K5305*$K$3)</f>
        <v>0</v>
      </c>
      <c r="U5305" s="14">
        <f>(P5305/100)*(K5305*$K$3)+(P5305/100)*(L5305*$L$3)</f>
        <v>0</v>
      </c>
      <c r="V5305" s="14">
        <f>(Q5305/100)*(L5305*$L$3)</f>
        <v>0</v>
      </c>
      <c r="W5305" s="14">
        <f>(R5305/100)*(K5305*$K$3)+(R5305/100)*(L5305*$L$3)</f>
        <v>0</v>
      </c>
      <c r="X5305" s="14">
        <f>N5305+S5305</f>
        <v>0</v>
      </c>
      <c r="Y5305" s="14">
        <f>O5305+T5305</f>
        <v>0</v>
      </c>
      <c r="Z5305" s="14">
        <f>P5305+U5305</f>
        <v>0</v>
      </c>
      <c r="AA5305" s="14">
        <f>Q5305+V5305</f>
        <v>0</v>
      </c>
      <c r="AB5305" s="14">
        <f>R5305+W5305</f>
        <v>0</v>
      </c>
      <c r="AC5305" s="15">
        <f>ROUND(X5305+Y5305+Z5305+AA5305+AB5305,1)</f>
        <v>0</v>
      </c>
      <c r="AD5305" s="48" t="s">
        <v>920</v>
      </c>
    </row>
    <row r="5306" spans="1:30">
      <c r="A5306" s="99"/>
      <c r="B5306" s="116" t="s">
        <v>163</v>
      </c>
      <c r="C5306" s="50" t="s">
        <v>460</v>
      </c>
      <c r="D5306" s="11">
        <v>0</v>
      </c>
      <c r="E5306" s="11">
        <v>0</v>
      </c>
      <c r="F5306" s="11">
        <v>0</v>
      </c>
      <c r="G5306" s="11">
        <v>0</v>
      </c>
      <c r="H5306" s="11">
        <v>0</v>
      </c>
      <c r="I5306" s="51">
        <v>0</v>
      </c>
      <c r="J5306" s="51">
        <v>0</v>
      </c>
      <c r="K5306" s="51">
        <v>25</v>
      </c>
      <c r="L5306" s="51">
        <v>25</v>
      </c>
      <c r="M5306" s="51">
        <v>0</v>
      </c>
      <c r="N5306" s="52" t="s">
        <v>239</v>
      </c>
      <c r="O5306" s="52" t="s">
        <v>239</v>
      </c>
      <c r="P5306" s="52" t="s">
        <v>239</v>
      </c>
      <c r="Q5306" s="52" t="s">
        <v>239</v>
      </c>
      <c r="R5306" s="52" t="s">
        <v>239</v>
      </c>
      <c r="S5306" s="52" t="s">
        <v>239</v>
      </c>
      <c r="T5306" s="52" t="s">
        <v>239</v>
      </c>
      <c r="U5306" s="52" t="s">
        <v>239</v>
      </c>
      <c r="V5306" s="52" t="s">
        <v>239</v>
      </c>
      <c r="W5306" s="52" t="s">
        <v>239</v>
      </c>
      <c r="X5306" s="52" t="s">
        <v>239</v>
      </c>
      <c r="Y5306" s="52" t="s">
        <v>239</v>
      </c>
      <c r="Z5306" s="52" t="s">
        <v>239</v>
      </c>
      <c r="AA5306" s="52" t="s">
        <v>239</v>
      </c>
      <c r="AB5306" s="52" t="s">
        <v>239</v>
      </c>
      <c r="AC5306" s="53">
        <f>(I5306*$AC$5320)+(J5306*$AC$5320)+(L5306*$AC$5320)+(K5306*$AC$5320)+(M5306*$AC$5320)+100</f>
        <v>200</v>
      </c>
      <c r="AD5306" s="117"/>
    </row>
    <row r="5307" spans="1:30">
      <c r="A5307" s="99"/>
      <c r="B5307" s="87"/>
      <c r="C5307" s="21" t="s">
        <v>838</v>
      </c>
      <c r="D5307" s="12">
        <v>0</v>
      </c>
      <c r="E5307" s="12">
        <v>0</v>
      </c>
      <c r="F5307" s="12">
        <v>0</v>
      </c>
      <c r="G5307" s="12">
        <v>0</v>
      </c>
      <c r="H5307" s="12">
        <v>0</v>
      </c>
      <c r="I5307" s="13">
        <v>0</v>
      </c>
      <c r="J5307" s="13">
        <v>0</v>
      </c>
      <c r="K5307" s="13">
        <v>0</v>
      </c>
      <c r="L5307" s="13">
        <v>0</v>
      </c>
      <c r="M5307" s="13">
        <v>0</v>
      </c>
      <c r="N5307" s="14">
        <f>D5307*$D$3</f>
        <v>0</v>
      </c>
      <c r="O5307" s="14">
        <f>E5307*$E$3</f>
        <v>0</v>
      </c>
      <c r="P5307" s="14">
        <f>F5307*$F$3</f>
        <v>0</v>
      </c>
      <c r="Q5307" s="14">
        <f>G5307*$G$3</f>
        <v>0</v>
      </c>
      <c r="R5307" s="14">
        <f>H5307*$H$3</f>
        <v>0</v>
      </c>
      <c r="S5307" s="14">
        <f>(N5307/100)*(I5307*$I$3)+(N5307/100)*(J5307*$J$3)</f>
        <v>0</v>
      </c>
      <c r="T5307" s="14">
        <f>(O5307/100)*(K5307*$K$3)</f>
        <v>0</v>
      </c>
      <c r="U5307" s="14">
        <f>(P5307/100)*(K5307*$K$3)+(P5307/100)*(L5307*$L$3)</f>
        <v>0</v>
      </c>
      <c r="V5307" s="14">
        <f>(Q5307/100)*(L5307*$L$3)</f>
        <v>0</v>
      </c>
      <c r="W5307" s="14">
        <f>(R5307/100)*(K5307*$K$3)+(R5307/100)*(L5307*$L$3)</f>
        <v>0</v>
      </c>
      <c r="X5307" s="14">
        <f>N5307+S5307</f>
        <v>0</v>
      </c>
      <c r="Y5307" s="14">
        <f>O5307+T5307</f>
        <v>0</v>
      </c>
      <c r="Z5307" s="14">
        <f>P5307+U5307</f>
        <v>0</v>
      </c>
      <c r="AA5307" s="14">
        <f>Q5307+V5307</f>
        <v>0</v>
      </c>
      <c r="AB5307" s="14">
        <f>R5307+W5307</f>
        <v>0</v>
      </c>
      <c r="AC5307" s="15">
        <f>ROUND(X5307+Y5307+Z5307+AA5307+AB5307,1)</f>
        <v>0</v>
      </c>
      <c r="AD5307" s="48" t="s">
        <v>912</v>
      </c>
    </row>
    <row r="5308" spans="1:30">
      <c r="A5308" s="99"/>
      <c r="B5308" s="116" t="s">
        <v>135</v>
      </c>
      <c r="C5308" s="50" t="s">
        <v>460</v>
      </c>
      <c r="D5308" s="11">
        <v>0</v>
      </c>
      <c r="E5308" s="11">
        <v>0</v>
      </c>
      <c r="F5308" s="11">
        <v>0</v>
      </c>
      <c r="G5308" s="11">
        <v>0</v>
      </c>
      <c r="H5308" s="11">
        <v>0</v>
      </c>
      <c r="I5308" s="51">
        <v>0</v>
      </c>
      <c r="J5308" s="51">
        <v>0</v>
      </c>
      <c r="K5308" s="51">
        <v>50</v>
      </c>
      <c r="L5308" s="51">
        <v>0</v>
      </c>
      <c r="M5308" s="51">
        <v>0</v>
      </c>
      <c r="N5308" s="52" t="s">
        <v>239</v>
      </c>
      <c r="O5308" s="52" t="s">
        <v>239</v>
      </c>
      <c r="P5308" s="52" t="s">
        <v>239</v>
      </c>
      <c r="Q5308" s="52" t="s">
        <v>239</v>
      </c>
      <c r="R5308" s="52" t="s">
        <v>239</v>
      </c>
      <c r="S5308" s="52" t="s">
        <v>239</v>
      </c>
      <c r="T5308" s="52" t="s">
        <v>239</v>
      </c>
      <c r="U5308" s="52" t="s">
        <v>239</v>
      </c>
      <c r="V5308" s="52" t="s">
        <v>239</v>
      </c>
      <c r="W5308" s="52" t="s">
        <v>239</v>
      </c>
      <c r="X5308" s="52" t="s">
        <v>239</v>
      </c>
      <c r="Y5308" s="52" t="s">
        <v>239</v>
      </c>
      <c r="Z5308" s="52" t="s">
        <v>239</v>
      </c>
      <c r="AA5308" s="52" t="s">
        <v>239</v>
      </c>
      <c r="AB5308" s="52" t="s">
        <v>239</v>
      </c>
      <c r="AC5308" s="53">
        <f>(I5308*$AC$5320)+(J5308*$AC$5320)+(L5308*$AC$5320)+(K5308*$AC$5320)+(M5308*$AC$5320)+100</f>
        <v>200</v>
      </c>
      <c r="AD5308" s="117"/>
    </row>
    <row r="5309" spans="1:30">
      <c r="A5309" s="99"/>
      <c r="B5309" s="87"/>
      <c r="C5309" s="21" t="s">
        <v>838</v>
      </c>
      <c r="D5309" s="12">
        <v>0</v>
      </c>
      <c r="E5309" s="12">
        <v>0</v>
      </c>
      <c r="F5309" s="12">
        <v>0</v>
      </c>
      <c r="G5309" s="12">
        <v>0</v>
      </c>
      <c r="H5309" s="12">
        <v>0</v>
      </c>
      <c r="I5309" s="13">
        <v>0</v>
      </c>
      <c r="J5309" s="13">
        <v>0</v>
      </c>
      <c r="K5309" s="13">
        <v>0</v>
      </c>
      <c r="L5309" s="13">
        <v>0</v>
      </c>
      <c r="M5309" s="13">
        <v>0</v>
      </c>
      <c r="N5309" s="14">
        <f>D5309*$D$3</f>
        <v>0</v>
      </c>
      <c r="O5309" s="14">
        <f>E5309*$E$3</f>
        <v>0</v>
      </c>
      <c r="P5309" s="14">
        <f>F5309*$F$3</f>
        <v>0</v>
      </c>
      <c r="Q5309" s="14">
        <f>G5309*$G$3</f>
        <v>0</v>
      </c>
      <c r="R5309" s="14">
        <f>H5309*$H$3</f>
        <v>0</v>
      </c>
      <c r="S5309" s="14">
        <f>(N5309/100)*(I5309*$I$3)+(N5309/100)*(J5309*$J$3)</f>
        <v>0</v>
      </c>
      <c r="T5309" s="14">
        <f>(O5309/100)*(K5309*$K$3)</f>
        <v>0</v>
      </c>
      <c r="U5309" s="14">
        <f>(P5309/100)*(K5309*$K$3)+(P5309/100)*(L5309*$L$3)</f>
        <v>0</v>
      </c>
      <c r="V5309" s="14">
        <f>(Q5309/100)*(L5309*$L$3)</f>
        <v>0</v>
      </c>
      <c r="W5309" s="14">
        <f>(R5309/100)*(K5309*$K$3)+(R5309/100)*(L5309*$L$3)</f>
        <v>0</v>
      </c>
      <c r="X5309" s="14">
        <f>N5309+S5309</f>
        <v>0</v>
      </c>
      <c r="Y5309" s="14">
        <f>O5309+T5309</f>
        <v>0</v>
      </c>
      <c r="Z5309" s="14">
        <f>P5309+U5309</f>
        <v>0</v>
      </c>
      <c r="AA5309" s="14">
        <f>Q5309+V5309</f>
        <v>0</v>
      </c>
      <c r="AB5309" s="14">
        <f>R5309+W5309</f>
        <v>0</v>
      </c>
      <c r="AC5309" s="15">
        <f>ROUND(X5309+Y5309+Z5309+AA5309+AB5309,1)</f>
        <v>0</v>
      </c>
      <c r="AD5309" s="48" t="s">
        <v>912</v>
      </c>
    </row>
    <row r="5310" spans="1:30">
      <c r="A5310" s="99"/>
      <c r="B5310" s="116" t="s">
        <v>183</v>
      </c>
      <c r="C5310" s="50" t="s">
        <v>460</v>
      </c>
      <c r="D5310" s="11">
        <v>0</v>
      </c>
      <c r="E5310" s="11">
        <v>0</v>
      </c>
      <c r="F5310" s="11">
        <v>0</v>
      </c>
      <c r="G5310" s="11">
        <v>0</v>
      </c>
      <c r="H5310" s="11">
        <v>0</v>
      </c>
      <c r="I5310" s="51">
        <v>0</v>
      </c>
      <c r="J5310" s="51">
        <v>0</v>
      </c>
      <c r="K5310" s="51">
        <v>50</v>
      </c>
      <c r="L5310" s="51">
        <v>0</v>
      </c>
      <c r="M5310" s="51">
        <v>0</v>
      </c>
      <c r="N5310" s="52" t="s">
        <v>239</v>
      </c>
      <c r="O5310" s="52" t="s">
        <v>239</v>
      </c>
      <c r="P5310" s="52" t="s">
        <v>239</v>
      </c>
      <c r="Q5310" s="52" t="s">
        <v>239</v>
      </c>
      <c r="R5310" s="52" t="s">
        <v>239</v>
      </c>
      <c r="S5310" s="52" t="s">
        <v>239</v>
      </c>
      <c r="T5310" s="52" t="s">
        <v>239</v>
      </c>
      <c r="U5310" s="52" t="s">
        <v>239</v>
      </c>
      <c r="V5310" s="52" t="s">
        <v>239</v>
      </c>
      <c r="W5310" s="52" t="s">
        <v>239</v>
      </c>
      <c r="X5310" s="52" t="s">
        <v>239</v>
      </c>
      <c r="Y5310" s="52" t="s">
        <v>239</v>
      </c>
      <c r="Z5310" s="52" t="s">
        <v>239</v>
      </c>
      <c r="AA5310" s="52" t="s">
        <v>239</v>
      </c>
      <c r="AB5310" s="52" t="s">
        <v>239</v>
      </c>
      <c r="AC5310" s="53">
        <f>(I5310*$AC$5320)+(J5310*$AC$5320)+(L5310*$AC$5320)+(K5310*$AC$5320)+(M5310*$AC$5320)+100</f>
        <v>200</v>
      </c>
      <c r="AD5310" s="117"/>
    </row>
    <row r="5311" spans="1:30">
      <c r="A5311" s="99"/>
      <c r="B5311" s="87"/>
      <c r="C5311" s="21" t="s">
        <v>838</v>
      </c>
      <c r="D5311" s="12">
        <v>0</v>
      </c>
      <c r="E5311" s="12">
        <v>0</v>
      </c>
      <c r="F5311" s="12">
        <v>0</v>
      </c>
      <c r="G5311" s="12">
        <v>0</v>
      </c>
      <c r="H5311" s="12">
        <v>0</v>
      </c>
      <c r="I5311" s="13">
        <v>0</v>
      </c>
      <c r="J5311" s="13">
        <v>0</v>
      </c>
      <c r="K5311" s="13">
        <v>0</v>
      </c>
      <c r="L5311" s="13">
        <v>0</v>
      </c>
      <c r="M5311" s="13">
        <v>0</v>
      </c>
      <c r="N5311" s="14">
        <f>D5311*$D$3</f>
        <v>0</v>
      </c>
      <c r="O5311" s="14">
        <f>E5311*$E$3</f>
        <v>0</v>
      </c>
      <c r="P5311" s="14">
        <f>F5311*$F$3</f>
        <v>0</v>
      </c>
      <c r="Q5311" s="14">
        <f>G5311*$G$3</f>
        <v>0</v>
      </c>
      <c r="R5311" s="14">
        <f>H5311*$H$3</f>
        <v>0</v>
      </c>
      <c r="S5311" s="14">
        <f>(N5311/100)*(I5311*$I$3)+(N5311/100)*(J5311*$J$3)</f>
        <v>0</v>
      </c>
      <c r="T5311" s="14">
        <f>(O5311/100)*(K5311*$K$3)</f>
        <v>0</v>
      </c>
      <c r="U5311" s="14">
        <f>(P5311/100)*(K5311*$K$3)+(P5311/100)*(L5311*$L$3)</f>
        <v>0</v>
      </c>
      <c r="V5311" s="14">
        <f>(Q5311/100)*(L5311*$L$3)</f>
        <v>0</v>
      </c>
      <c r="W5311" s="14">
        <f>(R5311/100)*(K5311*$K$3)+(R5311/100)*(L5311*$L$3)</f>
        <v>0</v>
      </c>
      <c r="X5311" s="14">
        <f>N5311+S5311</f>
        <v>0</v>
      </c>
      <c r="Y5311" s="14">
        <f>O5311+T5311</f>
        <v>0</v>
      </c>
      <c r="Z5311" s="14">
        <f>P5311+U5311</f>
        <v>0</v>
      </c>
      <c r="AA5311" s="14">
        <f>Q5311+V5311</f>
        <v>0</v>
      </c>
      <c r="AB5311" s="14">
        <f>R5311+W5311</f>
        <v>0</v>
      </c>
      <c r="AC5311" s="15">
        <f>ROUND(X5311+Y5311+Z5311+AA5311+AB5311,1)</f>
        <v>0</v>
      </c>
      <c r="AD5311" s="48" t="s">
        <v>921</v>
      </c>
    </row>
    <row r="5312" spans="1:30">
      <c r="A5312" s="99"/>
      <c r="B5312" s="116" t="s">
        <v>195</v>
      </c>
      <c r="C5312" s="50" t="s">
        <v>460</v>
      </c>
      <c r="D5312" s="11">
        <v>0</v>
      </c>
      <c r="E5312" s="11">
        <v>0</v>
      </c>
      <c r="F5312" s="11">
        <v>0</v>
      </c>
      <c r="G5312" s="11">
        <v>0</v>
      </c>
      <c r="H5312" s="11">
        <v>0</v>
      </c>
      <c r="I5312" s="51">
        <v>0</v>
      </c>
      <c r="J5312" s="51">
        <v>0</v>
      </c>
      <c r="K5312" s="51">
        <v>0</v>
      </c>
      <c r="L5312" s="51">
        <v>50</v>
      </c>
      <c r="M5312" s="51">
        <v>0</v>
      </c>
      <c r="N5312" s="52" t="s">
        <v>239</v>
      </c>
      <c r="O5312" s="52" t="s">
        <v>239</v>
      </c>
      <c r="P5312" s="52" t="s">
        <v>239</v>
      </c>
      <c r="Q5312" s="52" t="s">
        <v>239</v>
      </c>
      <c r="R5312" s="52" t="s">
        <v>239</v>
      </c>
      <c r="S5312" s="52" t="s">
        <v>239</v>
      </c>
      <c r="T5312" s="52" t="s">
        <v>239</v>
      </c>
      <c r="U5312" s="52" t="s">
        <v>239</v>
      </c>
      <c r="V5312" s="52" t="s">
        <v>239</v>
      </c>
      <c r="W5312" s="52" t="s">
        <v>239</v>
      </c>
      <c r="X5312" s="52" t="s">
        <v>239</v>
      </c>
      <c r="Y5312" s="52" t="s">
        <v>239</v>
      </c>
      <c r="Z5312" s="52" t="s">
        <v>239</v>
      </c>
      <c r="AA5312" s="52" t="s">
        <v>239</v>
      </c>
      <c r="AB5312" s="52" t="s">
        <v>239</v>
      </c>
      <c r="AC5312" s="53">
        <f>(I5312*$AC$5320)+(J5312*$AC$5320)+(L5312*$AC$5320)+(K5312*$AC$5320)+(M5312*$AC$5320)+100</f>
        <v>200</v>
      </c>
      <c r="AD5312" s="117"/>
    </row>
    <row r="5313" spans="1:30">
      <c r="A5313" s="99"/>
      <c r="B5313" s="87"/>
      <c r="C5313" s="21" t="s">
        <v>838</v>
      </c>
      <c r="D5313" s="12">
        <v>0</v>
      </c>
      <c r="E5313" s="12">
        <v>0</v>
      </c>
      <c r="F5313" s="12">
        <v>0</v>
      </c>
      <c r="G5313" s="12">
        <v>0</v>
      </c>
      <c r="H5313" s="12">
        <v>0</v>
      </c>
      <c r="I5313" s="13">
        <v>0</v>
      </c>
      <c r="J5313" s="13">
        <v>0</v>
      </c>
      <c r="K5313" s="13">
        <v>0</v>
      </c>
      <c r="L5313" s="13">
        <v>0</v>
      </c>
      <c r="M5313" s="13">
        <v>0</v>
      </c>
      <c r="N5313" s="14">
        <f>D5313*$D$3</f>
        <v>0</v>
      </c>
      <c r="O5313" s="14">
        <f>E5313*$E$3</f>
        <v>0</v>
      </c>
      <c r="P5313" s="14">
        <f>F5313*$F$3</f>
        <v>0</v>
      </c>
      <c r="Q5313" s="14">
        <f>G5313*$G$3</f>
        <v>0</v>
      </c>
      <c r="R5313" s="14">
        <f>H5313*$H$3</f>
        <v>0</v>
      </c>
      <c r="S5313" s="14">
        <f>(N5313/100)*(I5313*$I$3)+(N5313/100)*(J5313*$J$3)</f>
        <v>0</v>
      </c>
      <c r="T5313" s="14">
        <f>(O5313/100)*(K5313*$K$3)</f>
        <v>0</v>
      </c>
      <c r="U5313" s="14">
        <f>(P5313/100)*(K5313*$K$3)+(P5313/100)*(L5313*$L$3)</f>
        <v>0</v>
      </c>
      <c r="V5313" s="14">
        <f>(Q5313/100)*(L5313*$L$3)</f>
        <v>0</v>
      </c>
      <c r="W5313" s="14">
        <f>(R5313/100)*(K5313*$K$3)+(R5313/100)*(L5313*$L$3)</f>
        <v>0</v>
      </c>
      <c r="X5313" s="14">
        <f>N5313+S5313</f>
        <v>0</v>
      </c>
      <c r="Y5313" s="14">
        <f>O5313+T5313</f>
        <v>0</v>
      </c>
      <c r="Z5313" s="14">
        <f>P5313+U5313</f>
        <v>0</v>
      </c>
      <c r="AA5313" s="14">
        <f>Q5313+V5313</f>
        <v>0</v>
      </c>
      <c r="AB5313" s="14">
        <f>R5313+W5313</f>
        <v>0</v>
      </c>
      <c r="AC5313" s="15">
        <f>ROUND(X5313+Y5313+Z5313+AA5313+AB5313,1)</f>
        <v>0</v>
      </c>
      <c r="AD5313" s="48" t="s">
        <v>922</v>
      </c>
    </row>
    <row r="5314" spans="1:30">
      <c r="A5314" s="99"/>
      <c r="B5314" s="116" t="s">
        <v>332</v>
      </c>
      <c r="C5314" s="50" t="s">
        <v>460</v>
      </c>
      <c r="D5314" s="11">
        <v>0</v>
      </c>
      <c r="E5314" s="11">
        <v>0</v>
      </c>
      <c r="F5314" s="11">
        <v>0</v>
      </c>
      <c r="G5314" s="11">
        <v>0</v>
      </c>
      <c r="H5314" s="11">
        <v>0</v>
      </c>
      <c r="I5314" s="51">
        <v>0</v>
      </c>
      <c r="J5314" s="51">
        <v>0</v>
      </c>
      <c r="K5314" s="51">
        <v>50</v>
      </c>
      <c r="L5314" s="51">
        <v>0</v>
      </c>
      <c r="M5314" s="51">
        <v>0</v>
      </c>
      <c r="N5314" s="52" t="s">
        <v>239</v>
      </c>
      <c r="O5314" s="52" t="s">
        <v>239</v>
      </c>
      <c r="P5314" s="52" t="s">
        <v>239</v>
      </c>
      <c r="Q5314" s="52" t="s">
        <v>239</v>
      </c>
      <c r="R5314" s="52" t="s">
        <v>239</v>
      </c>
      <c r="S5314" s="52" t="s">
        <v>239</v>
      </c>
      <c r="T5314" s="52" t="s">
        <v>239</v>
      </c>
      <c r="U5314" s="52" t="s">
        <v>239</v>
      </c>
      <c r="V5314" s="52" t="s">
        <v>239</v>
      </c>
      <c r="W5314" s="52" t="s">
        <v>239</v>
      </c>
      <c r="X5314" s="52" t="s">
        <v>239</v>
      </c>
      <c r="Y5314" s="52" t="s">
        <v>239</v>
      </c>
      <c r="Z5314" s="52" t="s">
        <v>239</v>
      </c>
      <c r="AA5314" s="52" t="s">
        <v>239</v>
      </c>
      <c r="AB5314" s="52" t="s">
        <v>239</v>
      </c>
      <c r="AC5314" s="53">
        <f>(I5314*$AC$5320)+(J5314*$AC$5320)+(L5314*$AC$5320)+(K5314*$AC$5320)+(M5314*$AC$5320)+100</f>
        <v>200</v>
      </c>
      <c r="AD5314" s="117" t="s">
        <v>923</v>
      </c>
    </row>
    <row r="5315" spans="1:30">
      <c r="A5315" s="99"/>
      <c r="B5315" s="87"/>
      <c r="C5315" s="21" t="s">
        <v>838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0</v>
      </c>
      <c r="N5315" s="14">
        <f>D5315*$D$3</f>
        <v>0</v>
      </c>
      <c r="O5315" s="14">
        <f>E5315*$E$3</f>
        <v>0</v>
      </c>
      <c r="P5315" s="14">
        <f>F5315*$F$3</f>
        <v>0</v>
      </c>
      <c r="Q5315" s="14">
        <f>G5315*$G$3</f>
        <v>0</v>
      </c>
      <c r="R5315" s="14">
        <f>H5315*$H$3</f>
        <v>0</v>
      </c>
      <c r="S5315" s="14">
        <f>(N5315/100)*(I5315*$I$3)+(N5315/100)*(J5315*$J$3)</f>
        <v>0</v>
      </c>
      <c r="T5315" s="14">
        <f>(O5315/100)*(K5315*$K$3)</f>
        <v>0</v>
      </c>
      <c r="U5315" s="14">
        <f>(P5315/100)*(K5315*$K$3)+(P5315/100)*(L5315*$L$3)</f>
        <v>0</v>
      </c>
      <c r="V5315" s="14">
        <f>(Q5315/100)*(L5315*$L$3)</f>
        <v>0</v>
      </c>
      <c r="W5315" s="14">
        <f>(R5315/100)*(K5315*$K$3)+(R5315/100)*(L5315*$L$3)</f>
        <v>0</v>
      </c>
      <c r="X5315" s="14">
        <f>N5315+S5315</f>
        <v>0</v>
      </c>
      <c r="Y5315" s="14">
        <f>O5315+T5315</f>
        <v>0</v>
      </c>
      <c r="Z5315" s="14">
        <f>P5315+U5315</f>
        <v>0</v>
      </c>
      <c r="AA5315" s="14">
        <f>Q5315+V5315</f>
        <v>0</v>
      </c>
      <c r="AB5315" s="14">
        <f>R5315+W5315</f>
        <v>0</v>
      </c>
      <c r="AC5315" s="15">
        <f>ROUND(X5315+Y5315+Z5315+AA5315+AB5315,1)</f>
        <v>0</v>
      </c>
      <c r="AD5315" s="48" t="s">
        <v>924</v>
      </c>
    </row>
    <row r="5316" spans="1:30">
      <c r="A5316" s="99"/>
      <c r="B5316" s="116" t="s">
        <v>876</v>
      </c>
      <c r="C5316" s="50" t="s">
        <v>460</v>
      </c>
      <c r="D5316" s="11">
        <v>0</v>
      </c>
      <c r="E5316" s="11">
        <v>0</v>
      </c>
      <c r="F5316" s="11">
        <v>0</v>
      </c>
      <c r="G5316" s="11">
        <v>0</v>
      </c>
      <c r="H5316" s="11">
        <v>0</v>
      </c>
      <c r="I5316" s="51">
        <v>0</v>
      </c>
      <c r="J5316" s="51">
        <v>0</v>
      </c>
      <c r="K5316" s="51">
        <v>50</v>
      </c>
      <c r="L5316" s="51">
        <v>0</v>
      </c>
      <c r="M5316" s="51">
        <v>0</v>
      </c>
      <c r="N5316" s="52" t="s">
        <v>239</v>
      </c>
      <c r="O5316" s="52" t="s">
        <v>239</v>
      </c>
      <c r="P5316" s="52" t="s">
        <v>239</v>
      </c>
      <c r="Q5316" s="52" t="s">
        <v>239</v>
      </c>
      <c r="R5316" s="52" t="s">
        <v>239</v>
      </c>
      <c r="S5316" s="52" t="s">
        <v>239</v>
      </c>
      <c r="T5316" s="52" t="s">
        <v>239</v>
      </c>
      <c r="U5316" s="52" t="s">
        <v>239</v>
      </c>
      <c r="V5316" s="52" t="s">
        <v>239</v>
      </c>
      <c r="W5316" s="52" t="s">
        <v>239</v>
      </c>
      <c r="X5316" s="52" t="s">
        <v>239</v>
      </c>
      <c r="Y5316" s="52" t="s">
        <v>239</v>
      </c>
      <c r="Z5316" s="52" t="s">
        <v>239</v>
      </c>
      <c r="AA5316" s="52" t="s">
        <v>239</v>
      </c>
      <c r="AB5316" s="52" t="s">
        <v>239</v>
      </c>
      <c r="AC5316" s="53">
        <f>(I5316*$AC$5320)+(J5316*$AC$5320)+(L5316*$AC$5320)+(K5316*$AC$5320)+(M5316*$AC$5320)+100</f>
        <v>200</v>
      </c>
      <c r="AD5316" s="117"/>
    </row>
    <row r="5317" spans="1:30">
      <c r="A5317" s="99"/>
      <c r="B5317" s="87"/>
      <c r="C5317" s="21" t="s">
        <v>838</v>
      </c>
      <c r="D5317" s="12">
        <v>0</v>
      </c>
      <c r="E5317" s="12">
        <v>0</v>
      </c>
      <c r="F5317" s="12">
        <v>0</v>
      </c>
      <c r="G5317" s="12">
        <v>0</v>
      </c>
      <c r="H5317" s="12">
        <v>0</v>
      </c>
      <c r="I5317" s="13">
        <v>0</v>
      </c>
      <c r="J5317" s="13">
        <v>0</v>
      </c>
      <c r="K5317" s="13">
        <v>0</v>
      </c>
      <c r="L5317" s="13">
        <v>0</v>
      </c>
      <c r="M5317" s="13">
        <v>0</v>
      </c>
      <c r="N5317" s="14">
        <f>D5317*$D$3</f>
        <v>0</v>
      </c>
      <c r="O5317" s="14">
        <f>E5317*$E$3</f>
        <v>0</v>
      </c>
      <c r="P5317" s="14">
        <f>F5317*$F$3</f>
        <v>0</v>
      </c>
      <c r="Q5317" s="14">
        <f>G5317*$G$3</f>
        <v>0</v>
      </c>
      <c r="R5317" s="14">
        <f>H5317*$H$3</f>
        <v>0</v>
      </c>
      <c r="S5317" s="14">
        <f>(N5317/100)*(I5317*$I$3)+(N5317/100)*(J5317*$J$3)</f>
        <v>0</v>
      </c>
      <c r="T5317" s="14">
        <f>(O5317/100)*(K5317*$K$3)</f>
        <v>0</v>
      </c>
      <c r="U5317" s="14">
        <f>(P5317/100)*(K5317*$K$3)+(P5317/100)*(L5317*$L$3)</f>
        <v>0</v>
      </c>
      <c r="V5317" s="14">
        <f>(Q5317/100)*(L5317*$L$3)</f>
        <v>0</v>
      </c>
      <c r="W5317" s="14">
        <f>(R5317/100)*(K5317*$K$3)+(R5317/100)*(L5317*$L$3)</f>
        <v>0</v>
      </c>
      <c r="X5317" s="14">
        <f>N5317+S5317</f>
        <v>0</v>
      </c>
      <c r="Y5317" s="14">
        <f>O5317+T5317</f>
        <v>0</v>
      </c>
      <c r="Z5317" s="14">
        <f>P5317+U5317</f>
        <v>0</v>
      </c>
      <c r="AA5317" s="14">
        <f>Q5317+V5317</f>
        <v>0</v>
      </c>
      <c r="AB5317" s="14">
        <f>R5317+W5317</f>
        <v>0</v>
      </c>
      <c r="AC5317" s="15">
        <f>ROUND(X5317+Y5317+Z5317+AA5317+AB5317,1)</f>
        <v>0</v>
      </c>
      <c r="AD5317" s="48" t="s">
        <v>912</v>
      </c>
    </row>
    <row r="5318" spans="1:30">
      <c r="A5318" s="99"/>
      <c r="B5318" s="116" t="s">
        <v>893</v>
      </c>
      <c r="C5318" s="50" t="s">
        <v>460</v>
      </c>
      <c r="D5318" s="11">
        <v>0</v>
      </c>
      <c r="E5318" s="11">
        <v>0</v>
      </c>
      <c r="F5318" s="11">
        <v>0</v>
      </c>
      <c r="G5318" s="11">
        <v>0</v>
      </c>
      <c r="H5318" s="11">
        <v>0</v>
      </c>
      <c r="I5318" s="51">
        <v>0</v>
      </c>
      <c r="J5318" s="51">
        <v>0</v>
      </c>
      <c r="K5318" s="51">
        <v>25</v>
      </c>
      <c r="L5318" s="51">
        <v>25</v>
      </c>
      <c r="M5318" s="51">
        <v>0</v>
      </c>
      <c r="N5318" s="52" t="s">
        <v>239</v>
      </c>
      <c r="O5318" s="52" t="s">
        <v>239</v>
      </c>
      <c r="P5318" s="52" t="s">
        <v>239</v>
      </c>
      <c r="Q5318" s="52" t="s">
        <v>239</v>
      </c>
      <c r="R5318" s="52" t="s">
        <v>239</v>
      </c>
      <c r="S5318" s="52" t="s">
        <v>239</v>
      </c>
      <c r="T5318" s="52" t="s">
        <v>239</v>
      </c>
      <c r="U5318" s="52" t="s">
        <v>239</v>
      </c>
      <c r="V5318" s="52" t="s">
        <v>239</v>
      </c>
      <c r="W5318" s="52" t="s">
        <v>239</v>
      </c>
      <c r="X5318" s="52" t="s">
        <v>239</v>
      </c>
      <c r="Y5318" s="52" t="s">
        <v>239</v>
      </c>
      <c r="Z5318" s="52" t="s">
        <v>239</v>
      </c>
      <c r="AA5318" s="52" t="s">
        <v>239</v>
      </c>
      <c r="AB5318" s="52" t="s">
        <v>239</v>
      </c>
      <c r="AC5318" s="53">
        <f>(I5318*$AC$5320)+(J5318*$AC$5320)+(L5318*$AC$5320)+(K5318*$AC$5320)+(M5318*$AC$5320)+100</f>
        <v>200</v>
      </c>
      <c r="AD5318" s="117"/>
    </row>
    <row r="5319" spans="1:30">
      <c r="A5319" s="99"/>
      <c r="B5319" s="87"/>
      <c r="C5319" s="21" t="s">
        <v>838</v>
      </c>
      <c r="D5319" s="12">
        <v>0</v>
      </c>
      <c r="E5319" s="12">
        <v>0</v>
      </c>
      <c r="F5319" s="12">
        <v>0</v>
      </c>
      <c r="G5319" s="12">
        <v>0</v>
      </c>
      <c r="H5319" s="12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4">
        <f>D5319*$D$3</f>
        <v>0</v>
      </c>
      <c r="O5319" s="14">
        <f>E5319*$E$3</f>
        <v>0</v>
      </c>
      <c r="P5319" s="14">
        <f>F5319*$F$3</f>
        <v>0</v>
      </c>
      <c r="Q5319" s="14">
        <f>G5319*$G$3</f>
        <v>0</v>
      </c>
      <c r="R5319" s="14">
        <f>H5319*$H$3</f>
        <v>0</v>
      </c>
      <c r="S5319" s="14">
        <f>(N5319/100)*(I5319*$I$3)+(N5319/100)*(J5319*$J$3)</f>
        <v>0</v>
      </c>
      <c r="T5319" s="14">
        <f>(O5319/100)*(K5319*$K$3)</f>
        <v>0</v>
      </c>
      <c r="U5319" s="14">
        <f>(P5319/100)*(K5319*$K$3)+(P5319/100)*(L5319*$L$3)</f>
        <v>0</v>
      </c>
      <c r="V5319" s="14">
        <f>(Q5319/100)*(L5319*$L$3)</f>
        <v>0</v>
      </c>
      <c r="W5319" s="14">
        <f>(R5319/100)*(K5319*$K$3)+(R5319/100)*(L5319*$L$3)</f>
        <v>0</v>
      </c>
      <c r="X5319" s="14">
        <f>N5319+S5319</f>
        <v>0</v>
      </c>
      <c r="Y5319" s="14">
        <f>O5319+T5319</f>
        <v>0</v>
      </c>
      <c r="Z5319" s="14">
        <f>P5319+U5319</f>
        <v>0</v>
      </c>
      <c r="AA5319" s="14">
        <f>Q5319+V5319</f>
        <v>0</v>
      </c>
      <c r="AB5319" s="14">
        <f>R5319+W5319</f>
        <v>0</v>
      </c>
      <c r="AC5319" s="15">
        <f>ROUND(X5319+Y5319+Z5319+AA5319+AB5319,1)</f>
        <v>0</v>
      </c>
      <c r="AD5319" s="48" t="s">
        <v>915</v>
      </c>
    </row>
    <row r="5320" spans="1:30">
      <c r="A5320" s="107"/>
      <c r="B5320" s="149" t="s">
        <v>363</v>
      </c>
      <c r="C5320" s="149"/>
      <c r="D5320" s="149"/>
      <c r="E5320" s="149"/>
      <c r="F5320" s="149"/>
      <c r="G5320" s="149"/>
      <c r="H5320" s="149"/>
      <c r="I5320" s="149"/>
      <c r="J5320" s="149"/>
      <c r="K5320" s="149"/>
      <c r="L5320" s="149"/>
      <c r="M5320" s="149"/>
      <c r="N5320" s="149"/>
      <c r="O5320" s="149"/>
      <c r="P5320" s="149"/>
      <c r="Q5320" s="149"/>
      <c r="R5320" s="149"/>
      <c r="S5320" s="149"/>
      <c r="T5320" s="149"/>
      <c r="U5320" s="149"/>
      <c r="V5320" s="149"/>
      <c r="W5320" s="149"/>
      <c r="X5320" s="149"/>
      <c r="Y5320" s="149"/>
      <c r="Z5320" s="149"/>
      <c r="AA5320" s="149"/>
      <c r="AB5320" s="149"/>
      <c r="AC5320" s="18">
        <v>2</v>
      </c>
      <c r="AD5320" s="18"/>
    </row>
    <row r="5321" spans="1:30">
      <c r="A5321" s="99"/>
      <c r="B5321" s="87" t="s">
        <v>353</v>
      </c>
      <c r="C5321" s="21" t="s">
        <v>460</v>
      </c>
      <c r="D5321" s="12">
        <v>0</v>
      </c>
      <c r="E5321" s="12">
        <v>0</v>
      </c>
      <c r="F5321" s="12">
        <v>0</v>
      </c>
      <c r="G5321" s="12">
        <v>0</v>
      </c>
      <c r="H5321" s="12">
        <v>0</v>
      </c>
      <c r="I5321" s="13">
        <v>0</v>
      </c>
      <c r="J5321" s="13">
        <v>0</v>
      </c>
      <c r="K5321" s="13">
        <v>50</v>
      </c>
      <c r="L5321" s="13">
        <v>0</v>
      </c>
      <c r="M5321" s="13">
        <v>0</v>
      </c>
      <c r="N5321" s="14" t="s">
        <v>239</v>
      </c>
      <c r="O5321" s="14" t="s">
        <v>239</v>
      </c>
      <c r="P5321" s="14" t="s">
        <v>239</v>
      </c>
      <c r="Q5321" s="14" t="s">
        <v>239</v>
      </c>
      <c r="R5321" s="14" t="s">
        <v>239</v>
      </c>
      <c r="S5321" s="14" t="s">
        <v>239</v>
      </c>
      <c r="T5321" s="14" t="s">
        <v>239</v>
      </c>
      <c r="U5321" s="14" t="s">
        <v>239</v>
      </c>
      <c r="V5321" s="14" t="s">
        <v>239</v>
      </c>
      <c r="W5321" s="14" t="s">
        <v>239</v>
      </c>
      <c r="X5321" s="14" t="s">
        <v>239</v>
      </c>
      <c r="Y5321" s="14" t="s">
        <v>239</v>
      </c>
      <c r="Z5321" s="14" t="s">
        <v>239</v>
      </c>
      <c r="AA5321" s="14" t="s">
        <v>239</v>
      </c>
      <c r="AB5321" s="14" t="s">
        <v>239</v>
      </c>
      <c r="AC5321" s="15">
        <f>(I5321*$AC$5320)+(J5321*$AC$5320)+(L5321*$AC$5320)+(K5321*$AC$5320)+(M5321*$AC$5320)+100</f>
        <v>200</v>
      </c>
      <c r="AD5321" s="48"/>
    </row>
    <row r="5322" spans="1:30">
      <c r="A5322" s="99"/>
      <c r="B5322" s="87"/>
      <c r="C5322" s="21" t="s">
        <v>838</v>
      </c>
      <c r="D5322" s="12">
        <v>100</v>
      </c>
      <c r="E5322" s="12">
        <v>0</v>
      </c>
      <c r="F5322" s="12">
        <v>0</v>
      </c>
      <c r="G5322" s="12">
        <v>0</v>
      </c>
      <c r="H5322" s="12">
        <v>0</v>
      </c>
      <c r="I5322" s="13">
        <v>50</v>
      </c>
      <c r="J5322" s="13">
        <v>30</v>
      </c>
      <c r="K5322" s="13">
        <v>50</v>
      </c>
      <c r="L5322" s="13">
        <v>0</v>
      </c>
      <c r="M5322" s="13">
        <v>0</v>
      </c>
      <c r="N5322" s="14">
        <f>D5322*$D$3</f>
        <v>200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320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520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520</v>
      </c>
      <c r="AD5322" s="48" t="s">
        <v>912</v>
      </c>
    </row>
    <row r="5323" spans="1:30">
      <c r="A5323" s="99"/>
      <c r="B5323" s="116" t="s">
        <v>356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20</v>
      </c>
      <c r="L5323" s="51">
        <v>40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(I5323*$AC$5320)+(J5323*$AC$5320)+(L5323*$AC$5320)+(K5323*$AC$5320)+(M5323*$AC$5320)+100</f>
        <v>220</v>
      </c>
      <c r="AD5323" s="117" t="s">
        <v>907</v>
      </c>
    </row>
    <row r="5324" spans="1:30">
      <c r="A5324" s="99"/>
      <c r="B5324" s="87"/>
      <c r="C5324" s="21" t="s">
        <v>838</v>
      </c>
      <c r="D5324" s="12">
        <v>102</v>
      </c>
      <c r="E5324" s="12">
        <v>0</v>
      </c>
      <c r="F5324" s="12">
        <v>0</v>
      </c>
      <c r="G5324" s="12">
        <v>0</v>
      </c>
      <c r="H5324" s="12">
        <v>0</v>
      </c>
      <c r="I5324" s="13">
        <v>40</v>
      </c>
      <c r="J5324" s="13">
        <v>40</v>
      </c>
      <c r="K5324" s="13">
        <v>20</v>
      </c>
      <c r="L5324" s="13">
        <v>40</v>
      </c>
      <c r="M5324" s="13">
        <v>0</v>
      </c>
      <c r="N5324" s="14">
        <f>D5324*$D$3</f>
        <v>204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326.39999999999998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530.4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530.4</v>
      </c>
      <c r="AD5324" s="48" t="s">
        <v>913</v>
      </c>
    </row>
    <row r="5325" spans="1:30">
      <c r="A5325" s="99"/>
      <c r="B5325" s="116" t="s">
        <v>358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60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(I5325*$AC$5320)+(J5325*$AC$5320)+(L5325*$AC$5320)+(K5325*$AC$5320)+(M5325*$AC$5320)+100</f>
        <v>220</v>
      </c>
      <c r="AD5325" s="117" t="s">
        <v>641</v>
      </c>
    </row>
    <row r="5326" spans="1:30">
      <c r="A5326" s="99"/>
      <c r="B5326" s="87"/>
      <c r="C5326" s="21" t="s">
        <v>838</v>
      </c>
      <c r="D5326" s="12">
        <v>105</v>
      </c>
      <c r="E5326" s="12">
        <v>0</v>
      </c>
      <c r="F5326" s="12">
        <v>0</v>
      </c>
      <c r="G5326" s="12">
        <v>0</v>
      </c>
      <c r="H5326" s="12">
        <v>0</v>
      </c>
      <c r="I5326" s="13">
        <v>40</v>
      </c>
      <c r="J5326" s="13">
        <v>40</v>
      </c>
      <c r="K5326" s="13">
        <v>60</v>
      </c>
      <c r="L5326" s="13">
        <v>0</v>
      </c>
      <c r="M5326" s="13">
        <v>0</v>
      </c>
      <c r="N5326" s="14">
        <f>D5326*$D$3</f>
        <v>210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336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546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546</v>
      </c>
      <c r="AD5326" s="48" t="s">
        <v>912</v>
      </c>
    </row>
    <row r="5327" spans="1:30">
      <c r="A5327" s="99"/>
      <c r="B5327" s="116" t="s">
        <v>359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40</v>
      </c>
      <c r="L5327" s="51">
        <v>20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(I5327*$AC$5320)+(J5327*$AC$5320)+(L5327*$AC$5320)+(K5327*$AC$5320)+(M5327*$AC$5320)+100</f>
        <v>220</v>
      </c>
      <c r="AD5327" s="117"/>
    </row>
    <row r="5328" spans="1:30">
      <c r="A5328" s="99"/>
      <c r="B5328" s="87"/>
      <c r="C5328" s="21" t="s">
        <v>838</v>
      </c>
      <c r="D5328" s="12">
        <v>55</v>
      </c>
      <c r="E5328" s="12">
        <v>0</v>
      </c>
      <c r="F5328" s="12">
        <v>60</v>
      </c>
      <c r="G5328" s="12">
        <v>0</v>
      </c>
      <c r="H5328" s="12">
        <v>0</v>
      </c>
      <c r="I5328" s="13">
        <v>30</v>
      </c>
      <c r="J5328" s="13">
        <v>60</v>
      </c>
      <c r="K5328" s="13">
        <v>40</v>
      </c>
      <c r="L5328" s="13">
        <v>20</v>
      </c>
      <c r="M5328" s="13">
        <v>0</v>
      </c>
      <c r="N5328" s="14">
        <f>D5328*$D$3</f>
        <v>110</v>
      </c>
      <c r="O5328" s="14">
        <f>E5328*$E$3</f>
        <v>0</v>
      </c>
      <c r="P5328" s="14">
        <f>F5328*$F$3</f>
        <v>120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198</v>
      </c>
      <c r="T5328" s="14">
        <f>(O5328/100)*(K5328*$K$3)</f>
        <v>0</v>
      </c>
      <c r="U5328" s="14">
        <f>(P5328/100)*(K5328*$K$3)+(P5328/100)*(L5328*$L$3)</f>
        <v>144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308</v>
      </c>
      <c r="Y5328" s="14">
        <f>O5328+T5328</f>
        <v>0</v>
      </c>
      <c r="Z5328" s="14">
        <f>P5328+U5328</f>
        <v>264</v>
      </c>
      <c r="AA5328" s="14">
        <f>Q5328+V5328</f>
        <v>0</v>
      </c>
      <c r="AB5328" s="14">
        <f>R5328+W5328</f>
        <v>0</v>
      </c>
      <c r="AC5328" s="15">
        <f>ROUND(X5328+Y5328+Z5328+AA5328+AB5328,1)</f>
        <v>572</v>
      </c>
      <c r="AD5328" s="48" t="s">
        <v>908</v>
      </c>
    </row>
    <row r="5329" spans="1:30">
      <c r="A5329" s="99"/>
      <c r="B5329" s="116" t="s">
        <v>804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0</v>
      </c>
      <c r="L5329" s="51">
        <v>0</v>
      </c>
      <c r="M5329" s="51">
        <v>60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(I5329*$AC$5320)+(J5329*$AC$5320)+(L5329*$AC$5320)+(K5329*$AC$5320)+(M5329*$AC$5320)+100</f>
        <v>220</v>
      </c>
      <c r="AD5329" s="117" t="s">
        <v>909</v>
      </c>
    </row>
    <row r="5330" spans="1:30">
      <c r="A5330" s="99"/>
      <c r="B5330" s="87"/>
      <c r="C5330" s="21" t="s">
        <v>838</v>
      </c>
      <c r="D5330" s="12">
        <v>80</v>
      </c>
      <c r="E5330" s="12">
        <v>0</v>
      </c>
      <c r="F5330" s="12">
        <v>0</v>
      </c>
      <c r="G5330" s="12">
        <v>0</v>
      </c>
      <c r="H5330" s="12">
        <v>0</v>
      </c>
      <c r="I5330" s="13">
        <v>30</v>
      </c>
      <c r="J5330" s="13">
        <v>20</v>
      </c>
      <c r="K5330" s="13">
        <v>0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0</v>
      </c>
      <c r="Q5330" s="14">
        <f>G5330*$G$3</f>
        <v>0</v>
      </c>
      <c r="R5330" s="14">
        <f>H5330*$H$3</f>
        <v>0</v>
      </c>
      <c r="S5330" s="14">
        <f>(N5330/100)*(I5330*$I$3)+(N5330/100)*(J5330*$J$3)+(N5330/100)*(M5330*$M$3)</f>
        <v>160</v>
      </c>
      <c r="T5330" s="14">
        <f>(O5330/100)*(K5330*$K$3)</f>
        <v>0</v>
      </c>
      <c r="U5330" s="14">
        <f>(P5330/100)*(K5330*$K$3)+(P5330/100)*(L5330*$L$3)</f>
        <v>0</v>
      </c>
      <c r="V5330" s="14">
        <f>(Q5330/100)*(L5330*$L$3)</f>
        <v>0</v>
      </c>
      <c r="W5330" s="14">
        <f>(R5330/100)*(K5330*$K$3)</f>
        <v>0</v>
      </c>
      <c r="X5330" s="14">
        <f>N5330+S5330</f>
        <v>320</v>
      </c>
      <c r="Y5330" s="14">
        <f>O5330+T5330</f>
        <v>0</v>
      </c>
      <c r="Z5330" s="14">
        <f>P5330+U5330</f>
        <v>0</v>
      </c>
      <c r="AA5330" s="14">
        <f>Q5330+V5330</f>
        <v>0</v>
      </c>
      <c r="AB5330" s="14">
        <f>R5330+W5330</f>
        <v>0</v>
      </c>
      <c r="AC5330" s="15">
        <f>ROUND(X5330+Y5330+Z5330+AA5330+AB5330,1)</f>
        <v>320</v>
      </c>
      <c r="AD5330" s="48" t="s">
        <v>910</v>
      </c>
    </row>
    <row r="5331" spans="1:30">
      <c r="A5331" s="99"/>
      <c r="B5331" s="116" t="s">
        <v>360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60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(I5331*$AC$5320)+(J5331*$AC$5320)+(L5331*$AC$5320)+(K5331*$AC$5320)+(M5331*$AC$5320)+100</f>
        <v>220</v>
      </c>
      <c r="AD5331" s="117"/>
    </row>
    <row r="5332" spans="1:30">
      <c r="A5332" s="99"/>
      <c r="B5332" s="87"/>
      <c r="C5332" s="21" t="s">
        <v>838</v>
      </c>
      <c r="D5332" s="12">
        <v>116</v>
      </c>
      <c r="E5332" s="12">
        <v>0</v>
      </c>
      <c r="F5332" s="12">
        <v>0</v>
      </c>
      <c r="G5332" s="12">
        <v>0</v>
      </c>
      <c r="H5332" s="12">
        <v>0</v>
      </c>
      <c r="I5332" s="13">
        <v>40</v>
      </c>
      <c r="J5332" s="13">
        <v>20</v>
      </c>
      <c r="K5332" s="13">
        <v>60</v>
      </c>
      <c r="L5332" s="13">
        <v>0</v>
      </c>
      <c r="M5332" s="13">
        <v>0</v>
      </c>
      <c r="N5332" s="14">
        <f>D5332*$D$3</f>
        <v>232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</f>
        <v>278.39999999999998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(R5332/100)*(K5332*$K$3)+(R5332/100)*(L5332*$L$3)</f>
        <v>0</v>
      </c>
      <c r="X5332" s="14">
        <f>N5332+S5332</f>
        <v>510.4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510.4</v>
      </c>
      <c r="AD5332" s="48" t="s">
        <v>911</v>
      </c>
    </row>
    <row r="5333" spans="1:30">
      <c r="A5333" s="99"/>
      <c r="B5333" s="116" t="s">
        <v>361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60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(I5333*$AC$5320)+(J5333*$AC$5320)+(L5333*$AC$5320)+(K5333*$AC$5320)+(M5333*$AC$5320)+100</f>
        <v>220</v>
      </c>
      <c r="AD5333" s="117" t="s">
        <v>914</v>
      </c>
    </row>
    <row r="5334" spans="1:30">
      <c r="A5334" s="99"/>
      <c r="B5334" s="87"/>
      <c r="C5334" s="21" t="s">
        <v>838</v>
      </c>
      <c r="D5334" s="12">
        <v>104</v>
      </c>
      <c r="E5334" s="12">
        <v>0</v>
      </c>
      <c r="F5334" s="12">
        <v>0</v>
      </c>
      <c r="G5334" s="12">
        <v>0</v>
      </c>
      <c r="H5334" s="12">
        <v>0</v>
      </c>
      <c r="I5334" s="13">
        <v>30</v>
      </c>
      <c r="J5334" s="13">
        <v>50</v>
      </c>
      <c r="K5334" s="13">
        <v>60</v>
      </c>
      <c r="L5334" s="13">
        <v>0</v>
      </c>
      <c r="M5334" s="13">
        <v>0</v>
      </c>
      <c r="N5334" s="14">
        <f>D5334*$D$3</f>
        <v>208</v>
      </c>
      <c r="O5334" s="14">
        <f>E5334*$E$3</f>
        <v>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332.8</v>
      </c>
      <c r="T5334" s="14">
        <f>(O5334/100)*(K5334*$K$3)</f>
        <v>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540.79999999999995</v>
      </c>
      <c r="Y5334" s="14">
        <f>O5334+T5334</f>
        <v>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540.79999999999995</v>
      </c>
      <c r="AD5334" s="48" t="s">
        <v>620</v>
      </c>
    </row>
    <row r="5335" spans="1:30">
      <c r="A5335" s="99"/>
      <c r="B5335" s="116" t="s">
        <v>362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0</v>
      </c>
      <c r="L5335" s="51">
        <v>60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(I5335*$AC$5320)+(J5335*$AC$5320)+(L5335*$AC$5320)+(K5335*$AC$5320)+(M5335*$AC$5320)+100</f>
        <v>220</v>
      </c>
      <c r="AD5335" s="117" t="s">
        <v>916</v>
      </c>
    </row>
    <row r="5336" spans="1:30">
      <c r="A5336" s="99"/>
      <c r="B5336" s="87"/>
      <c r="C5336" s="21" t="s">
        <v>838</v>
      </c>
      <c r="D5336" s="12">
        <v>116</v>
      </c>
      <c r="E5336" s="12">
        <v>0</v>
      </c>
      <c r="F5336" s="12">
        <v>0</v>
      </c>
      <c r="G5336" s="12">
        <v>0</v>
      </c>
      <c r="H5336" s="12">
        <v>0</v>
      </c>
      <c r="I5336" s="13">
        <v>20</v>
      </c>
      <c r="J5336" s="13">
        <v>60</v>
      </c>
      <c r="K5336" s="13">
        <v>0</v>
      </c>
      <c r="L5336" s="13">
        <v>0</v>
      </c>
      <c r="M5336" s="13">
        <v>0</v>
      </c>
      <c r="N5336" s="14">
        <f>D5336*$D$3</f>
        <v>232</v>
      </c>
      <c r="O5336" s="14">
        <f>E5336*$E$3</f>
        <v>0</v>
      </c>
      <c r="P5336" s="14">
        <f>F5336*$F$3</f>
        <v>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371.2</v>
      </c>
      <c r="T5336" s="14">
        <f>(O5336/100)*(K5336*$K$3)</f>
        <v>0</v>
      </c>
      <c r="U5336" s="14">
        <f>(P5336/100)*(K5336*$K$3)+(P5336/100)*(L5336*$L$3)</f>
        <v>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603.20000000000005</v>
      </c>
      <c r="Y5336" s="14">
        <f>O5336+T5336</f>
        <v>0</v>
      </c>
      <c r="Z5336" s="14">
        <f>P5336+U5336</f>
        <v>0</v>
      </c>
      <c r="AA5336" s="14">
        <f>Q5336+V5336</f>
        <v>0</v>
      </c>
      <c r="AB5336" s="14">
        <f>R5336+W5336</f>
        <v>0</v>
      </c>
      <c r="AC5336" s="15">
        <f>ROUND(X5336+Y5336+Z5336+AA5336+AB5336,1)</f>
        <v>603.20000000000005</v>
      </c>
      <c r="AD5336" s="48" t="s">
        <v>917</v>
      </c>
    </row>
    <row r="5337" spans="1:30">
      <c r="A5337" s="107"/>
      <c r="B5337" s="149" t="s">
        <v>903</v>
      </c>
      <c r="C5337" s="149"/>
      <c r="D5337" s="149"/>
      <c r="E5337" s="149"/>
      <c r="F5337" s="149"/>
      <c r="G5337" s="149"/>
      <c r="H5337" s="149"/>
      <c r="I5337" s="149"/>
      <c r="J5337" s="149"/>
      <c r="K5337" s="149"/>
      <c r="L5337" s="149"/>
      <c r="M5337" s="149"/>
      <c r="N5337" s="149"/>
      <c r="O5337" s="149"/>
      <c r="P5337" s="149"/>
      <c r="Q5337" s="149"/>
      <c r="R5337" s="149"/>
      <c r="S5337" s="149"/>
      <c r="T5337" s="149"/>
      <c r="U5337" s="149"/>
      <c r="V5337" s="149"/>
      <c r="W5337" s="149"/>
      <c r="X5337" s="149"/>
      <c r="Y5337" s="149"/>
      <c r="Z5337" s="149"/>
      <c r="AA5337" s="149"/>
      <c r="AB5337" s="149"/>
      <c r="AC5337" s="18">
        <v>3</v>
      </c>
      <c r="AD5337" s="18"/>
    </row>
    <row r="5338" spans="1:30">
      <c r="A5338" s="99"/>
      <c r="B5338" s="116" t="s">
        <v>354</v>
      </c>
      <c r="C5338" s="50" t="s">
        <v>239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51">
        <v>0</v>
      </c>
      <c r="J5338" s="51">
        <v>0</v>
      </c>
      <c r="K5338" s="51">
        <v>30</v>
      </c>
      <c r="L5338" s="51">
        <v>20</v>
      </c>
      <c r="M5338" s="51">
        <v>0</v>
      </c>
      <c r="N5338" s="52" t="s">
        <v>239</v>
      </c>
      <c r="O5338" s="52" t="s">
        <v>239</v>
      </c>
      <c r="P5338" s="52" t="s">
        <v>239</v>
      </c>
      <c r="Q5338" s="52" t="s">
        <v>239</v>
      </c>
      <c r="R5338" s="52" t="s">
        <v>239</v>
      </c>
      <c r="S5338" s="52" t="s">
        <v>239</v>
      </c>
      <c r="T5338" s="52" t="s">
        <v>239</v>
      </c>
      <c r="U5338" s="52" t="s">
        <v>239</v>
      </c>
      <c r="V5338" s="52" t="s">
        <v>239</v>
      </c>
      <c r="W5338" s="52" t="s">
        <v>239</v>
      </c>
      <c r="X5338" s="52" t="s">
        <v>239</v>
      </c>
      <c r="Y5338" s="52" t="s">
        <v>239</v>
      </c>
      <c r="Z5338" s="52" t="s">
        <v>239</v>
      </c>
      <c r="AA5338" s="52" t="s">
        <v>239</v>
      </c>
      <c r="AB5338" s="52" t="s">
        <v>239</v>
      </c>
      <c r="AC5338" s="53">
        <f>(I5338*$AC$5320)+(J5338*$AC$5320)+(L5338*$AC$5320)+(K5338*$AC$5320)+(M5338*$AC$5320)+100</f>
        <v>200</v>
      </c>
      <c r="AD5338" s="117"/>
    </row>
    <row r="5339" spans="1:30">
      <c r="A5339" s="99"/>
      <c r="B5339" s="87"/>
      <c r="C5339" s="21" t="s">
        <v>838</v>
      </c>
      <c r="D5339" s="12">
        <v>80</v>
      </c>
      <c r="E5339" s="12">
        <v>0</v>
      </c>
      <c r="F5339" s="12">
        <v>0</v>
      </c>
      <c r="G5339" s="12">
        <v>0</v>
      </c>
      <c r="H5339" s="12">
        <v>50</v>
      </c>
      <c r="I5339" s="13">
        <v>40</v>
      </c>
      <c r="J5339" s="13">
        <v>10</v>
      </c>
      <c r="K5339" s="13">
        <v>30</v>
      </c>
      <c r="L5339" s="13">
        <v>20</v>
      </c>
      <c r="M5339" s="13">
        <v>0</v>
      </c>
      <c r="N5339" s="14">
        <f>D5339*$D$3</f>
        <v>160</v>
      </c>
      <c r="O5339" s="14">
        <f>E5339*$E$3</f>
        <v>0</v>
      </c>
      <c r="P5339" s="14">
        <f>F5339*$F$3</f>
        <v>0</v>
      </c>
      <c r="Q5339" s="14">
        <f>G5339*$G$3</f>
        <v>0</v>
      </c>
      <c r="R5339" s="14">
        <f>H5339*$H$3</f>
        <v>100</v>
      </c>
      <c r="S5339" s="14">
        <f>(N5339/100)*(I5339*$I$3)+(N5339/100)*(J5339*$J$3)</f>
        <v>160</v>
      </c>
      <c r="T5339" s="14">
        <f>(O5339/100)*(K5339*$K$3)</f>
        <v>0</v>
      </c>
      <c r="U5339" s="14">
        <f>(P5339/100)*(K5339*$K$3)+(P5339/100)*(L5339*$L$3)</f>
        <v>0</v>
      </c>
      <c r="V5339" s="14">
        <f>(Q5339/100)*(L5339*$L$3)</f>
        <v>0</v>
      </c>
      <c r="W5339" s="14">
        <f>(R5339/100)*(K5339*$K$3)+(R5339/100)*(L5339*$L$3)</f>
        <v>100</v>
      </c>
      <c r="X5339" s="14">
        <f>N5339+S5339</f>
        <v>320</v>
      </c>
      <c r="Y5339" s="14">
        <f>O5339+T5339</f>
        <v>0</v>
      </c>
      <c r="Z5339" s="14">
        <f>P5339+U5339</f>
        <v>0</v>
      </c>
      <c r="AA5339" s="14">
        <f>Q5339+V5339</f>
        <v>0</v>
      </c>
      <c r="AB5339" s="14">
        <f>R5339+W5339</f>
        <v>200</v>
      </c>
      <c r="AC5339" s="15">
        <f>ROUND(X5339+Y5339+Z5339+AA5339+AB5339,1)</f>
        <v>520</v>
      </c>
      <c r="AD5339" s="48" t="s">
        <v>915</v>
      </c>
    </row>
    <row r="5340" spans="1:30">
      <c r="A5340" s="99"/>
      <c r="B5340" s="116" t="s">
        <v>355</v>
      </c>
      <c r="C5340" s="50" t="s">
        <v>239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51">
        <v>0</v>
      </c>
      <c r="J5340" s="51">
        <v>0</v>
      </c>
      <c r="K5340" s="51">
        <v>40</v>
      </c>
      <c r="L5340" s="51">
        <v>20</v>
      </c>
      <c r="M5340" s="51">
        <v>0</v>
      </c>
      <c r="N5340" s="52" t="s">
        <v>239</v>
      </c>
      <c r="O5340" s="52" t="s">
        <v>239</v>
      </c>
      <c r="P5340" s="52" t="s">
        <v>239</v>
      </c>
      <c r="Q5340" s="52" t="s">
        <v>239</v>
      </c>
      <c r="R5340" s="52" t="s">
        <v>239</v>
      </c>
      <c r="S5340" s="52" t="s">
        <v>239</v>
      </c>
      <c r="T5340" s="52" t="s">
        <v>239</v>
      </c>
      <c r="U5340" s="52" t="s">
        <v>239</v>
      </c>
      <c r="V5340" s="52" t="s">
        <v>239</v>
      </c>
      <c r="W5340" s="52" t="s">
        <v>239</v>
      </c>
      <c r="X5340" s="52" t="s">
        <v>239</v>
      </c>
      <c r="Y5340" s="52" t="s">
        <v>239</v>
      </c>
      <c r="Z5340" s="52" t="s">
        <v>239</v>
      </c>
      <c r="AA5340" s="52" t="s">
        <v>239</v>
      </c>
      <c r="AB5340" s="52" t="s">
        <v>239</v>
      </c>
      <c r="AC5340" s="53">
        <f>(I5340*$AC$5320)+(J5340*$AC$5320)+(L5340*$AC$5320)+(K5340*$AC$5320)+(M5340*$AC$5320)+100</f>
        <v>220</v>
      </c>
      <c r="AD5340" s="117" t="s">
        <v>946</v>
      </c>
    </row>
    <row r="5341" spans="1:30">
      <c r="A5341" s="99"/>
      <c r="B5341" s="87"/>
      <c r="C5341" s="21" t="s">
        <v>838</v>
      </c>
      <c r="D5341" s="12">
        <v>100</v>
      </c>
      <c r="E5341" s="12">
        <v>0</v>
      </c>
      <c r="F5341" s="12">
        <v>0</v>
      </c>
      <c r="G5341" s="12">
        <v>0</v>
      </c>
      <c r="H5341" s="12">
        <v>60</v>
      </c>
      <c r="I5341" s="13">
        <v>20</v>
      </c>
      <c r="J5341" s="13">
        <v>10</v>
      </c>
      <c r="K5341" s="13">
        <v>40</v>
      </c>
      <c r="L5341" s="13">
        <v>20</v>
      </c>
      <c r="M5341" s="13">
        <v>0</v>
      </c>
      <c r="N5341" s="14">
        <f>D5341*$D$3</f>
        <v>200</v>
      </c>
      <c r="O5341" s="14">
        <f>E5341*$E$3</f>
        <v>0</v>
      </c>
      <c r="P5341" s="14">
        <f>F5341*$F$3</f>
        <v>0</v>
      </c>
      <c r="Q5341" s="14">
        <f>G5341*$G$3</f>
        <v>0</v>
      </c>
      <c r="R5341" s="14">
        <f>H5341*$H$3</f>
        <v>120</v>
      </c>
      <c r="S5341" s="14">
        <f>(N5341/100)*(I5341*$I$3)+(N5341/100)*(J5341*$J$3)</f>
        <v>120</v>
      </c>
      <c r="T5341" s="14">
        <f>(O5341/100)*(K5341*$K$3)</f>
        <v>0</v>
      </c>
      <c r="U5341" s="14">
        <f>(P5341/100)*(K5341*$K$3)+(P5341/100)*(L5341*$L$3)</f>
        <v>0</v>
      </c>
      <c r="V5341" s="14">
        <f>(Q5341/100)*(L5341*$L$3)</f>
        <v>0</v>
      </c>
      <c r="W5341" s="14">
        <f>(R5341/100)*(K5341*$K$3)+(R5341/100)*(L5341*$L$3)</f>
        <v>144</v>
      </c>
      <c r="X5341" s="14">
        <f>N5341+S5341</f>
        <v>320</v>
      </c>
      <c r="Y5341" s="14">
        <f>O5341+T5341</f>
        <v>0</v>
      </c>
      <c r="Z5341" s="14">
        <f>P5341+U5341</f>
        <v>0</v>
      </c>
      <c r="AA5341" s="14">
        <f>Q5341+V5341</f>
        <v>0</v>
      </c>
      <c r="AB5341" s="14">
        <f>R5341+W5341</f>
        <v>264</v>
      </c>
      <c r="AC5341" s="15">
        <f>ROUND(X5341+Y5341+Z5341+AA5341+AB5341,1)</f>
        <v>584</v>
      </c>
      <c r="AD5341" s="48" t="s">
        <v>915</v>
      </c>
    </row>
    <row r="5342" spans="1:30">
      <c r="A5342" s="99"/>
      <c r="B5342" s="116" t="s">
        <v>357</v>
      </c>
      <c r="C5342" s="50" t="s">
        <v>239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51">
        <v>0</v>
      </c>
      <c r="J5342" s="51">
        <v>0</v>
      </c>
      <c r="K5342" s="51">
        <v>10</v>
      </c>
      <c r="L5342" s="51">
        <v>50</v>
      </c>
      <c r="M5342" s="51">
        <v>0</v>
      </c>
      <c r="N5342" s="52" t="s">
        <v>239</v>
      </c>
      <c r="O5342" s="52" t="s">
        <v>239</v>
      </c>
      <c r="P5342" s="52" t="s">
        <v>239</v>
      </c>
      <c r="Q5342" s="52" t="s">
        <v>239</v>
      </c>
      <c r="R5342" s="52" t="s">
        <v>239</v>
      </c>
      <c r="S5342" s="52" t="s">
        <v>239</v>
      </c>
      <c r="T5342" s="52" t="s">
        <v>239</v>
      </c>
      <c r="U5342" s="52" t="s">
        <v>239</v>
      </c>
      <c r="V5342" s="52" t="s">
        <v>239</v>
      </c>
      <c r="W5342" s="52" t="s">
        <v>239</v>
      </c>
      <c r="X5342" s="52" t="s">
        <v>239</v>
      </c>
      <c r="Y5342" s="52" t="s">
        <v>239</v>
      </c>
      <c r="Z5342" s="52" t="s">
        <v>239</v>
      </c>
      <c r="AA5342" s="52" t="s">
        <v>239</v>
      </c>
      <c r="AB5342" s="52" t="s">
        <v>239</v>
      </c>
      <c r="AC5342" s="53">
        <f>(I5342*$AC$5320)+(J5342*$AC$5320)+(L5342*$AC$5320)+(K5342*$AC$5320)+(M5342*$AC$5320)+100</f>
        <v>220</v>
      </c>
      <c r="AD5342" s="117" t="s">
        <v>648</v>
      </c>
    </row>
    <row r="5343" spans="1:30">
      <c r="A5343" s="99"/>
      <c r="B5343" s="87"/>
      <c r="C5343" s="21" t="s">
        <v>838</v>
      </c>
      <c r="D5343" s="12">
        <v>90</v>
      </c>
      <c r="E5343" s="12">
        <v>0</v>
      </c>
      <c r="F5343" s="12">
        <v>0</v>
      </c>
      <c r="G5343" s="12">
        <v>0</v>
      </c>
      <c r="H5343" s="12">
        <v>40</v>
      </c>
      <c r="I5343" s="13">
        <v>50</v>
      </c>
      <c r="J5343" s="13">
        <v>10</v>
      </c>
      <c r="K5343" s="13">
        <v>10</v>
      </c>
      <c r="L5343" s="13">
        <v>50</v>
      </c>
      <c r="M5343" s="13">
        <v>0</v>
      </c>
      <c r="N5343" s="14">
        <f>D5343*$D$3</f>
        <v>180</v>
      </c>
      <c r="O5343" s="14">
        <f>E5343*$E$3</f>
        <v>0</v>
      </c>
      <c r="P5343" s="14">
        <f>F5343*$F$3</f>
        <v>0</v>
      </c>
      <c r="Q5343" s="14">
        <f>G5343*$G$3</f>
        <v>0</v>
      </c>
      <c r="R5343" s="14">
        <f>H5343*$H$3</f>
        <v>80</v>
      </c>
      <c r="S5343" s="14">
        <f>(N5343/100)*(I5343*$I$3)+(N5343/100)*(J5343*$J$3)</f>
        <v>216</v>
      </c>
      <c r="T5343" s="14">
        <f>(O5343/100)*(K5343*$K$3)</f>
        <v>0</v>
      </c>
      <c r="U5343" s="14">
        <f>(P5343/100)*(K5343*$K$3)+(P5343/100)*(L5343*$L$3)</f>
        <v>0</v>
      </c>
      <c r="V5343" s="14">
        <f>(Q5343/100)*(L5343*$L$3)</f>
        <v>0</v>
      </c>
      <c r="W5343" s="14">
        <f>(R5343/100)*(K5343*$K$3)+(R5343/100)*(L5343*$L$3)</f>
        <v>96</v>
      </c>
      <c r="X5343" s="14">
        <f>N5343+S5343</f>
        <v>396</v>
      </c>
      <c r="Y5343" s="14">
        <f>O5343+T5343</f>
        <v>0</v>
      </c>
      <c r="Z5343" s="14">
        <f>P5343+U5343</f>
        <v>0</v>
      </c>
      <c r="AA5343" s="14">
        <f>Q5343+V5343</f>
        <v>0</v>
      </c>
      <c r="AB5343" s="14">
        <f>R5343+W5343</f>
        <v>176</v>
      </c>
      <c r="AC5343" s="15">
        <f>ROUND(X5343+Y5343+Z5343+AA5343+AB5343,1)</f>
        <v>572</v>
      </c>
      <c r="AD5343" s="48" t="s">
        <v>915</v>
      </c>
    </row>
    <row r="5344" spans="1:30">
      <c r="A5344" s="99"/>
      <c r="B5344" s="116" t="s">
        <v>569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40</v>
      </c>
      <c r="L5344" s="51">
        <v>20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(I5344*$AC$5320)+(J5344*$AC$5320)+(L5344*$AC$5320)+(K5344*$AC$5320)+(M5344*$AC$5320)+100</f>
        <v>220</v>
      </c>
      <c r="AD5344" s="117"/>
    </row>
    <row r="5345" spans="1:30">
      <c r="A5345" s="99"/>
      <c r="B5345" s="87"/>
      <c r="C5345" s="21" t="s">
        <v>838</v>
      </c>
      <c r="D5345" s="12">
        <v>100</v>
      </c>
      <c r="E5345" s="12">
        <v>0</v>
      </c>
      <c r="F5345" s="12">
        <v>0</v>
      </c>
      <c r="G5345" s="12">
        <v>0</v>
      </c>
      <c r="H5345" s="12">
        <v>0</v>
      </c>
      <c r="I5345" s="13">
        <v>40</v>
      </c>
      <c r="J5345" s="13">
        <v>40</v>
      </c>
      <c r="K5345" s="13">
        <v>40</v>
      </c>
      <c r="L5345" s="13">
        <v>20</v>
      </c>
      <c r="M5345" s="13">
        <v>0</v>
      </c>
      <c r="N5345" s="14">
        <f>D5345*$D$3</f>
        <v>200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320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520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520</v>
      </c>
      <c r="AD5345" s="48" t="s">
        <v>927</v>
      </c>
    </row>
    <row r="5346" spans="1:30">
      <c r="A5346" s="99"/>
      <c r="B5346" s="116" t="s">
        <v>570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50</v>
      </c>
      <c r="L5346" s="51">
        <v>10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(I5346*$AC$5320)+(J5346*$AC$5320)+(L5346*$AC$5320)+(K5346*$AC$5320)+(M5346*$AC$5320)+100</f>
        <v>220</v>
      </c>
      <c r="AD5346" s="117"/>
    </row>
    <row r="5347" spans="1:30">
      <c r="A5347" s="99"/>
      <c r="B5347" s="87"/>
      <c r="C5347" s="21" t="s">
        <v>838</v>
      </c>
      <c r="D5347" s="12">
        <v>125</v>
      </c>
      <c r="E5347" s="12">
        <v>0</v>
      </c>
      <c r="F5347" s="12">
        <v>0</v>
      </c>
      <c r="G5347" s="12">
        <v>0</v>
      </c>
      <c r="H5347" s="12">
        <v>0</v>
      </c>
      <c r="I5347" s="13">
        <v>80</v>
      </c>
      <c r="J5347" s="13">
        <v>0</v>
      </c>
      <c r="K5347" s="13">
        <v>50</v>
      </c>
      <c r="L5347" s="13">
        <v>10</v>
      </c>
      <c r="M5347" s="13">
        <v>0</v>
      </c>
      <c r="N5347" s="14">
        <f>D5347*$D$3</f>
        <v>250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400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650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650</v>
      </c>
      <c r="AD5347" s="48" t="s">
        <v>928</v>
      </c>
    </row>
    <row r="5348" spans="1:30">
      <c r="A5348" s="99"/>
      <c r="B5348" s="116" t="s">
        <v>863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50</v>
      </c>
      <c r="L5348" s="51">
        <v>10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(I5348*$AC$5320)+(J5348*$AC$5320)+(L5348*$AC$5320)+(K5348*$AC$5320)+(M5348*$AC$5320)+100</f>
        <v>220</v>
      </c>
      <c r="AD5348" s="117"/>
    </row>
    <row r="5349" spans="1:30">
      <c r="A5349" s="99"/>
      <c r="B5349" s="87"/>
      <c r="C5349" s="21" t="s">
        <v>838</v>
      </c>
      <c r="D5349" s="12">
        <v>120</v>
      </c>
      <c r="E5349" s="12">
        <v>0</v>
      </c>
      <c r="F5349" s="12">
        <v>0</v>
      </c>
      <c r="G5349" s="12">
        <v>0</v>
      </c>
      <c r="H5349" s="12">
        <v>0</v>
      </c>
      <c r="I5349" s="13">
        <v>40</v>
      </c>
      <c r="J5349" s="13">
        <v>20</v>
      </c>
      <c r="K5349" s="13">
        <v>50</v>
      </c>
      <c r="L5349" s="13">
        <v>10</v>
      </c>
      <c r="M5349" s="13">
        <v>0</v>
      </c>
      <c r="N5349" s="14">
        <f>D5349*$D$3</f>
        <v>240</v>
      </c>
      <c r="O5349" s="14">
        <f>E5349*$E$3</f>
        <v>0</v>
      </c>
      <c r="P5349" s="14">
        <f>F5349*$F$3</f>
        <v>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288</v>
      </c>
      <c r="T5349" s="14">
        <f>(O5349/100)*(K5349*$K$3)</f>
        <v>0</v>
      </c>
      <c r="U5349" s="14">
        <f>(P5349/100)*(K5349*$K$3)+(P5349/100)*(L5349*$L$3)</f>
        <v>0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528</v>
      </c>
      <c r="Y5349" s="14">
        <f>O5349+T5349</f>
        <v>0</v>
      </c>
      <c r="Z5349" s="14">
        <f>P5349+U5349</f>
        <v>0</v>
      </c>
      <c r="AA5349" s="14">
        <f>Q5349+V5349</f>
        <v>0</v>
      </c>
      <c r="AB5349" s="14">
        <f>R5349+W5349</f>
        <v>0</v>
      </c>
      <c r="AC5349" s="15">
        <f>ROUND(X5349+Y5349+Z5349+AA5349+AB5349,1)</f>
        <v>528</v>
      </c>
      <c r="AD5349" s="48" t="s">
        <v>929</v>
      </c>
    </row>
    <row r="5350" spans="1:30">
      <c r="A5350" s="107"/>
      <c r="B5350" s="149" t="s">
        <v>364</v>
      </c>
      <c r="C5350" s="149"/>
      <c r="D5350" s="149"/>
      <c r="E5350" s="149"/>
      <c r="F5350" s="149"/>
      <c r="G5350" s="149"/>
      <c r="H5350" s="149"/>
      <c r="I5350" s="149"/>
      <c r="J5350" s="149"/>
      <c r="K5350" s="149"/>
      <c r="L5350" s="149"/>
      <c r="M5350" s="149"/>
      <c r="N5350" s="149"/>
      <c r="O5350" s="149"/>
      <c r="P5350" s="149"/>
      <c r="Q5350" s="149"/>
      <c r="R5350" s="149"/>
      <c r="S5350" s="149"/>
      <c r="T5350" s="149"/>
      <c r="U5350" s="149"/>
      <c r="V5350" s="149"/>
      <c r="W5350" s="149"/>
      <c r="X5350" s="149"/>
      <c r="Y5350" s="149"/>
      <c r="Z5350" s="149"/>
      <c r="AA5350" s="149"/>
      <c r="AB5350" s="149"/>
      <c r="AC5350" s="18"/>
      <c r="AD5350" s="18"/>
    </row>
    <row r="5351" spans="1:30">
      <c r="A5351" s="99"/>
      <c r="B5351" s="116" t="s">
        <v>365</v>
      </c>
      <c r="C5351" s="50" t="s">
        <v>239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51">
        <v>0</v>
      </c>
      <c r="J5351" s="51">
        <v>0</v>
      </c>
      <c r="K5351" s="51">
        <v>0</v>
      </c>
      <c r="L5351" s="51">
        <v>50</v>
      </c>
      <c r="M5351" s="51">
        <v>0</v>
      </c>
      <c r="N5351" s="52" t="s">
        <v>239</v>
      </c>
      <c r="O5351" s="52" t="s">
        <v>239</v>
      </c>
      <c r="P5351" s="52" t="s">
        <v>239</v>
      </c>
      <c r="Q5351" s="52" t="s">
        <v>239</v>
      </c>
      <c r="R5351" s="52" t="s">
        <v>239</v>
      </c>
      <c r="S5351" s="52" t="s">
        <v>239</v>
      </c>
      <c r="T5351" s="52" t="s">
        <v>239</v>
      </c>
      <c r="U5351" s="52" t="s">
        <v>239</v>
      </c>
      <c r="V5351" s="52" t="s">
        <v>239</v>
      </c>
      <c r="W5351" s="52" t="s">
        <v>239</v>
      </c>
      <c r="X5351" s="52" t="s">
        <v>239</v>
      </c>
      <c r="Y5351" s="52" t="s">
        <v>239</v>
      </c>
      <c r="Z5351" s="52" t="s">
        <v>239</v>
      </c>
      <c r="AA5351" s="52" t="s">
        <v>239</v>
      </c>
      <c r="AB5351" s="52" t="s">
        <v>239</v>
      </c>
      <c r="AC5351" s="53">
        <f>(I5351*$AC$5320)+(J5351*$AC$5320)+(L5351*$AC$5320)+(K5351*$AC$5320)+(M5351*$AC$5320)+100</f>
        <v>200</v>
      </c>
      <c r="AD5351" s="117"/>
    </row>
    <row r="5352" spans="1:30">
      <c r="A5352" s="99"/>
      <c r="B5352" s="87"/>
      <c r="C5352" s="21" t="s">
        <v>838</v>
      </c>
      <c r="D5352" s="12">
        <v>98</v>
      </c>
      <c r="E5352" s="12">
        <v>0</v>
      </c>
      <c r="F5352" s="12">
        <v>0</v>
      </c>
      <c r="G5352" s="12">
        <v>0</v>
      </c>
      <c r="H5352" s="12">
        <v>0</v>
      </c>
      <c r="I5352" s="13">
        <v>10</v>
      </c>
      <c r="J5352" s="13">
        <v>40</v>
      </c>
      <c r="K5352" s="13">
        <v>0</v>
      </c>
      <c r="L5352" s="13">
        <v>50</v>
      </c>
      <c r="M5352" s="13">
        <v>0</v>
      </c>
      <c r="N5352" s="14">
        <f>D5352*$D$3</f>
        <v>196</v>
      </c>
      <c r="O5352" s="14">
        <f>E5352*$E$3</f>
        <v>0</v>
      </c>
      <c r="P5352" s="14">
        <f>F5352*$F$3</f>
        <v>0</v>
      </c>
      <c r="Q5352" s="14">
        <f>G5352*$G$3</f>
        <v>0</v>
      </c>
      <c r="R5352" s="14">
        <f>H5352*$H$3</f>
        <v>0</v>
      </c>
      <c r="S5352" s="14">
        <f>(N5352/100)*(I5352*$I$3)+(N5352/100)*(J5352*$J$3)</f>
        <v>196</v>
      </c>
      <c r="T5352" s="14">
        <f>(O5352/100)*(K5352*$K$3)</f>
        <v>0</v>
      </c>
      <c r="U5352" s="14">
        <f>(P5352/100)*(K5352*$K$3)+(P5352/100)*(L5352*$L$3)</f>
        <v>0</v>
      </c>
      <c r="V5352" s="14">
        <f>(Q5352/100)*(L5352*$L$3)</f>
        <v>0</v>
      </c>
      <c r="W5352" s="14">
        <f>(R5352/100)*(K5352*$K$3)+(R5352/100)*(L5352*$L$3)</f>
        <v>0</v>
      </c>
      <c r="X5352" s="14">
        <f>N5352+S5352</f>
        <v>392</v>
      </c>
      <c r="Y5352" s="14">
        <f>O5352+T5352</f>
        <v>0</v>
      </c>
      <c r="Z5352" s="14">
        <f>P5352+U5352</f>
        <v>0</v>
      </c>
      <c r="AA5352" s="14">
        <f>Q5352+V5352</f>
        <v>0</v>
      </c>
      <c r="AB5352" s="14">
        <f>R5352+W5352</f>
        <v>0</v>
      </c>
      <c r="AC5352" s="15">
        <f>ROUND(X5352+Y5352+Z5352+AA5352+AB5352,1)</f>
        <v>392</v>
      </c>
      <c r="AD5352" s="48" t="s">
        <v>930</v>
      </c>
    </row>
    <row r="5353" spans="1:30">
      <c r="A5353" s="99"/>
      <c r="B5353" s="116" t="s">
        <v>366</v>
      </c>
      <c r="C5353" s="50" t="s">
        <v>239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51">
        <v>0</v>
      </c>
      <c r="J5353" s="51">
        <v>0</v>
      </c>
      <c r="K5353" s="51">
        <v>0</v>
      </c>
      <c r="L5353" s="51">
        <v>60</v>
      </c>
      <c r="M5353" s="51">
        <v>0</v>
      </c>
      <c r="N5353" s="52" t="s">
        <v>239</v>
      </c>
      <c r="O5353" s="52" t="s">
        <v>239</v>
      </c>
      <c r="P5353" s="52" t="s">
        <v>239</v>
      </c>
      <c r="Q5353" s="52" t="s">
        <v>239</v>
      </c>
      <c r="R5353" s="52" t="s">
        <v>239</v>
      </c>
      <c r="S5353" s="52" t="s">
        <v>239</v>
      </c>
      <c r="T5353" s="52" t="s">
        <v>239</v>
      </c>
      <c r="U5353" s="52" t="s">
        <v>239</v>
      </c>
      <c r="V5353" s="52" t="s">
        <v>239</v>
      </c>
      <c r="W5353" s="52" t="s">
        <v>239</v>
      </c>
      <c r="X5353" s="52" t="s">
        <v>239</v>
      </c>
      <c r="Y5353" s="52" t="s">
        <v>239</v>
      </c>
      <c r="Z5353" s="52" t="s">
        <v>239</v>
      </c>
      <c r="AA5353" s="52" t="s">
        <v>239</v>
      </c>
      <c r="AB5353" s="52" t="s">
        <v>239</v>
      </c>
      <c r="AC5353" s="53">
        <f>(I5353*$AC$5320)+(J5353*$AC$5320)+(L5353*$AC$5320)+(K5353*$AC$5320)+(M5353*$AC$5320)+100</f>
        <v>220</v>
      </c>
      <c r="AD5353" s="117" t="s">
        <v>637</v>
      </c>
    </row>
    <row r="5354" spans="1:30">
      <c r="A5354" s="99"/>
      <c r="B5354" s="87"/>
      <c r="C5354" s="21" t="s">
        <v>838</v>
      </c>
      <c r="D5354" s="12">
        <v>102</v>
      </c>
      <c r="E5354" s="12">
        <v>0</v>
      </c>
      <c r="F5354" s="12">
        <v>0</v>
      </c>
      <c r="G5354" s="12">
        <v>0</v>
      </c>
      <c r="H5354" s="12">
        <v>0</v>
      </c>
      <c r="I5354" s="13">
        <v>20</v>
      </c>
      <c r="J5354" s="13">
        <v>20</v>
      </c>
      <c r="K5354" s="13">
        <v>0</v>
      </c>
      <c r="L5354" s="13">
        <v>60</v>
      </c>
      <c r="M5354" s="13">
        <v>0</v>
      </c>
      <c r="N5354" s="14">
        <f>D5354*$D$3</f>
        <v>204</v>
      </c>
      <c r="O5354" s="14">
        <f>E5354*$E$3</f>
        <v>0</v>
      </c>
      <c r="P5354" s="14">
        <f>F5354*$F$3</f>
        <v>0</v>
      </c>
      <c r="Q5354" s="14">
        <f>G5354*$G$3</f>
        <v>0</v>
      </c>
      <c r="R5354" s="14">
        <f>H5354*$H$3</f>
        <v>0</v>
      </c>
      <c r="S5354" s="14">
        <f>(N5354/100)*(I5354*$I$3)+(N5354/100)*(J5354*$J$3)</f>
        <v>163.19999999999999</v>
      </c>
      <c r="T5354" s="14">
        <f>(O5354/100)*(K5354*$K$3)</f>
        <v>0</v>
      </c>
      <c r="U5354" s="14">
        <f>(P5354/100)*(K5354*$K$3)+(P5354/100)*(L5354*$L$3)</f>
        <v>0</v>
      </c>
      <c r="V5354" s="14">
        <f>(Q5354/100)*(L5354*$L$3)</f>
        <v>0</v>
      </c>
      <c r="W5354" s="14">
        <f>(R5354/100)*(K5354*$K$3)+(R5354/100)*(L5354*$L$3)</f>
        <v>0</v>
      </c>
      <c r="X5354" s="14">
        <f>N5354+S5354</f>
        <v>367.2</v>
      </c>
      <c r="Y5354" s="14">
        <f>O5354+T5354</f>
        <v>0</v>
      </c>
      <c r="Z5354" s="14">
        <f>P5354+U5354</f>
        <v>0</v>
      </c>
      <c r="AA5354" s="14">
        <f>Q5354+V5354</f>
        <v>0</v>
      </c>
      <c r="AB5354" s="14">
        <f>R5354+W5354</f>
        <v>0</v>
      </c>
      <c r="AC5354" s="15">
        <f>ROUND(X5354+Y5354+Z5354+AA5354+AB5354,1)</f>
        <v>367.2</v>
      </c>
      <c r="AD5354" s="48" t="s">
        <v>930</v>
      </c>
    </row>
    <row r="5355" spans="1:30">
      <c r="A5355" s="99"/>
      <c r="B5355" s="116" t="s">
        <v>367</v>
      </c>
      <c r="C5355" s="50" t="s">
        <v>239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51">
        <v>0</v>
      </c>
      <c r="J5355" s="51">
        <v>0</v>
      </c>
      <c r="K5355" s="51">
        <v>50</v>
      </c>
      <c r="L5355" s="51">
        <v>10</v>
      </c>
      <c r="M5355" s="51">
        <v>0</v>
      </c>
      <c r="N5355" s="52" t="s">
        <v>239</v>
      </c>
      <c r="O5355" s="52" t="s">
        <v>239</v>
      </c>
      <c r="P5355" s="52" t="s">
        <v>239</v>
      </c>
      <c r="Q5355" s="52" t="s">
        <v>239</v>
      </c>
      <c r="R5355" s="52" t="s">
        <v>239</v>
      </c>
      <c r="S5355" s="52" t="s">
        <v>239</v>
      </c>
      <c r="T5355" s="52" t="s">
        <v>239</v>
      </c>
      <c r="U5355" s="52" t="s">
        <v>239</v>
      </c>
      <c r="V5355" s="52" t="s">
        <v>239</v>
      </c>
      <c r="W5355" s="52" t="s">
        <v>239</v>
      </c>
      <c r="X5355" s="52" t="s">
        <v>239</v>
      </c>
      <c r="Y5355" s="52" t="s">
        <v>239</v>
      </c>
      <c r="Z5355" s="52" t="s">
        <v>239</v>
      </c>
      <c r="AA5355" s="52" t="s">
        <v>239</v>
      </c>
      <c r="AB5355" s="52" t="s">
        <v>239</v>
      </c>
      <c r="AC5355" s="53">
        <f>(I5355*$AC$5320)+(J5355*$AC$5320)+(L5355*$AC$5320)+(K5355*$AC$5320)+(M5355*$AC$5320)+100</f>
        <v>220</v>
      </c>
      <c r="AD5355" s="117" t="s">
        <v>641</v>
      </c>
    </row>
    <row r="5356" spans="1:30">
      <c r="A5356" s="99"/>
      <c r="B5356" s="87"/>
      <c r="C5356" s="21" t="s">
        <v>838</v>
      </c>
      <c r="D5356" s="12">
        <v>104</v>
      </c>
      <c r="E5356" s="12">
        <v>0</v>
      </c>
      <c r="F5356" s="12">
        <v>0</v>
      </c>
      <c r="G5356" s="12">
        <v>0</v>
      </c>
      <c r="H5356" s="12">
        <v>0</v>
      </c>
      <c r="I5356" s="13">
        <v>25</v>
      </c>
      <c r="J5356" s="13">
        <v>25</v>
      </c>
      <c r="K5356" s="13">
        <v>50</v>
      </c>
      <c r="L5356" s="13">
        <v>10</v>
      </c>
      <c r="M5356" s="13">
        <v>0</v>
      </c>
      <c r="N5356" s="14">
        <f>D5356*$D$3</f>
        <v>208</v>
      </c>
      <c r="O5356" s="14">
        <f>E5356*$E$3</f>
        <v>0</v>
      </c>
      <c r="P5356" s="14">
        <f>F5356*$F$3</f>
        <v>0</v>
      </c>
      <c r="Q5356" s="14">
        <f>G5356*$G$3</f>
        <v>0</v>
      </c>
      <c r="R5356" s="14">
        <f>H5356*$H$3</f>
        <v>0</v>
      </c>
      <c r="S5356" s="14">
        <f>(N5356/100)*(I5356*$I$3)+(N5356/100)*(J5356*$J$3)</f>
        <v>208</v>
      </c>
      <c r="T5356" s="14">
        <f>(O5356/100)*(K5356*$K$3)</f>
        <v>0</v>
      </c>
      <c r="U5356" s="14">
        <f>(P5356/100)*(K5356*$K$3)+(P5356/100)*(L5356*$L$3)</f>
        <v>0</v>
      </c>
      <c r="V5356" s="14">
        <f>(Q5356/100)*(L5356*$L$3)</f>
        <v>0</v>
      </c>
      <c r="W5356" s="14">
        <f>(R5356/100)*(K5356*$K$3)+(R5356/100)*(L5356*$L$3)</f>
        <v>0</v>
      </c>
      <c r="X5356" s="14">
        <f>N5356+S5356</f>
        <v>416</v>
      </c>
      <c r="Y5356" s="14">
        <f>O5356+T5356</f>
        <v>0</v>
      </c>
      <c r="Z5356" s="14">
        <f>P5356+U5356</f>
        <v>0</v>
      </c>
      <c r="AA5356" s="14">
        <f>Q5356+V5356</f>
        <v>0</v>
      </c>
      <c r="AB5356" s="14">
        <f>R5356+W5356</f>
        <v>0</v>
      </c>
      <c r="AC5356" s="15">
        <f>ROUND(X5356+Y5356+Z5356+AA5356+AB5356,1)</f>
        <v>416</v>
      </c>
      <c r="AD5356" s="48" t="s">
        <v>620</v>
      </c>
    </row>
    <row r="5357" spans="1:30">
      <c r="A5357" s="99"/>
      <c r="B5357" s="116" t="s">
        <v>368</v>
      </c>
      <c r="C5357" s="50" t="s">
        <v>239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51">
        <v>0</v>
      </c>
      <c r="J5357" s="51">
        <v>0</v>
      </c>
      <c r="K5357" s="51">
        <v>0</v>
      </c>
      <c r="L5357" s="51">
        <v>60</v>
      </c>
      <c r="M5357" s="51">
        <v>0</v>
      </c>
      <c r="N5357" s="52" t="s">
        <v>239</v>
      </c>
      <c r="O5357" s="52" t="s">
        <v>239</v>
      </c>
      <c r="P5357" s="52" t="s">
        <v>239</v>
      </c>
      <c r="Q5357" s="52" t="s">
        <v>239</v>
      </c>
      <c r="R5357" s="52" t="s">
        <v>239</v>
      </c>
      <c r="S5357" s="52" t="s">
        <v>239</v>
      </c>
      <c r="T5357" s="52" t="s">
        <v>239</v>
      </c>
      <c r="U5357" s="52" t="s">
        <v>239</v>
      </c>
      <c r="V5357" s="52" t="s">
        <v>239</v>
      </c>
      <c r="W5357" s="52" t="s">
        <v>239</v>
      </c>
      <c r="X5357" s="52" t="s">
        <v>239</v>
      </c>
      <c r="Y5357" s="52" t="s">
        <v>239</v>
      </c>
      <c r="Z5357" s="52" t="s">
        <v>239</v>
      </c>
      <c r="AA5357" s="52" t="s">
        <v>239</v>
      </c>
      <c r="AB5357" s="52" t="s">
        <v>239</v>
      </c>
      <c r="AC5357" s="53">
        <f>(I5357*$AC$5320)+(J5357*$AC$5320)+(L5357*$AC$5320)+(K5357*$AC$5320)+(M5357*$AC$5320)+100</f>
        <v>220</v>
      </c>
      <c r="AD5357" s="117" t="s">
        <v>931</v>
      </c>
    </row>
    <row r="5358" spans="1:30">
      <c r="A5358" s="99"/>
      <c r="B5358" s="87"/>
      <c r="C5358" s="21" t="s">
        <v>838</v>
      </c>
      <c r="D5358" s="12">
        <v>110</v>
      </c>
      <c r="E5358" s="12">
        <v>0</v>
      </c>
      <c r="F5358" s="12">
        <v>0</v>
      </c>
      <c r="G5358" s="12">
        <v>0</v>
      </c>
      <c r="H5358" s="12">
        <v>0</v>
      </c>
      <c r="I5358" s="13">
        <v>30</v>
      </c>
      <c r="J5358" s="13">
        <v>30</v>
      </c>
      <c r="K5358" s="13">
        <v>0</v>
      </c>
      <c r="L5358" s="13">
        <v>60</v>
      </c>
      <c r="M5358" s="13">
        <v>0</v>
      </c>
      <c r="N5358" s="14">
        <f>D5358*$D$3</f>
        <v>220</v>
      </c>
      <c r="O5358" s="14">
        <f>E5358*$E$3</f>
        <v>0</v>
      </c>
      <c r="P5358" s="14">
        <f>F5358*$F$3</f>
        <v>0</v>
      </c>
      <c r="Q5358" s="14">
        <f>G5358*$G$3</f>
        <v>0</v>
      </c>
      <c r="R5358" s="14">
        <f>H5358*$H$3</f>
        <v>0</v>
      </c>
      <c r="S5358" s="14">
        <f>(N5358/100)*(I5358*$I$3)+(N5358/100)*(J5358*$J$3)</f>
        <v>264</v>
      </c>
      <c r="T5358" s="14">
        <f>(O5358/100)*(K5358*$K$3)</f>
        <v>0</v>
      </c>
      <c r="U5358" s="14">
        <f>(P5358/100)*(K5358*$K$3)+(P5358/100)*(L5358*$L$3)</f>
        <v>0</v>
      </c>
      <c r="V5358" s="14">
        <f>(Q5358/100)*(L5358*$L$3)</f>
        <v>0</v>
      </c>
      <c r="W5358" s="14">
        <f>(R5358/100)*(K5358*$K$3)+(R5358/100)*(L5358*$L$3)</f>
        <v>0</v>
      </c>
      <c r="X5358" s="14">
        <f>N5358+S5358</f>
        <v>484</v>
      </c>
      <c r="Y5358" s="14">
        <f>O5358+T5358</f>
        <v>0</v>
      </c>
      <c r="Z5358" s="14">
        <f>P5358+U5358</f>
        <v>0</v>
      </c>
      <c r="AA5358" s="14">
        <f>Q5358+V5358</f>
        <v>0</v>
      </c>
      <c r="AB5358" s="14">
        <f>R5358+W5358</f>
        <v>0</v>
      </c>
      <c r="AC5358" s="15">
        <f>ROUND(X5358+Y5358+Z5358+AA5358+AB5358,1)</f>
        <v>484</v>
      </c>
      <c r="AD5358" s="48" t="s">
        <v>932</v>
      </c>
    </row>
    <row r="5359" spans="1:30">
      <c r="A5359" s="99"/>
      <c r="B5359" s="116" t="s">
        <v>369</v>
      </c>
      <c r="C5359" s="50" t="s">
        <v>239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51">
        <v>0</v>
      </c>
      <c r="J5359" s="51">
        <v>0</v>
      </c>
      <c r="K5359" s="51">
        <v>30</v>
      </c>
      <c r="L5359" s="51">
        <v>30</v>
      </c>
      <c r="M5359" s="51">
        <v>0</v>
      </c>
      <c r="N5359" s="52" t="s">
        <v>239</v>
      </c>
      <c r="O5359" s="52" t="s">
        <v>239</v>
      </c>
      <c r="P5359" s="52" t="s">
        <v>239</v>
      </c>
      <c r="Q5359" s="52" t="s">
        <v>239</v>
      </c>
      <c r="R5359" s="52" t="s">
        <v>239</v>
      </c>
      <c r="S5359" s="52" t="s">
        <v>239</v>
      </c>
      <c r="T5359" s="52" t="s">
        <v>239</v>
      </c>
      <c r="U5359" s="52" t="s">
        <v>239</v>
      </c>
      <c r="V5359" s="52" t="s">
        <v>239</v>
      </c>
      <c r="W5359" s="52" t="s">
        <v>239</v>
      </c>
      <c r="X5359" s="52" t="s">
        <v>239</v>
      </c>
      <c r="Y5359" s="52" t="s">
        <v>239</v>
      </c>
      <c r="Z5359" s="52" t="s">
        <v>239</v>
      </c>
      <c r="AA5359" s="52" t="s">
        <v>239</v>
      </c>
      <c r="AB5359" s="52" t="s">
        <v>239</v>
      </c>
      <c r="AC5359" s="53">
        <f>(I5359*$AC$5320)+(J5359*$AC$5320)+(L5359*$AC$5320)+(K5359*$AC$5320)+(M5359*$AC$5320)+100</f>
        <v>220</v>
      </c>
      <c r="AD5359" s="117"/>
    </row>
    <row r="5360" spans="1:30">
      <c r="A5360" s="99"/>
      <c r="B5360" s="87"/>
      <c r="C5360" s="21" t="s">
        <v>838</v>
      </c>
      <c r="D5360" s="12">
        <v>80</v>
      </c>
      <c r="E5360" s="12">
        <v>0</v>
      </c>
      <c r="F5360" s="12">
        <v>50</v>
      </c>
      <c r="G5360" s="12">
        <v>0</v>
      </c>
      <c r="H5360" s="12">
        <v>0</v>
      </c>
      <c r="I5360" s="13">
        <v>20</v>
      </c>
      <c r="J5360" s="13">
        <v>40</v>
      </c>
      <c r="K5360" s="13">
        <v>30</v>
      </c>
      <c r="L5360" s="13">
        <v>30</v>
      </c>
      <c r="M5360" s="13">
        <v>0</v>
      </c>
      <c r="N5360" s="14">
        <f>D5360*$D$3</f>
        <v>160</v>
      </c>
      <c r="O5360" s="14">
        <f>E5360*$E$3</f>
        <v>0</v>
      </c>
      <c r="P5360" s="14">
        <f>F5360*$F$3</f>
        <v>100</v>
      </c>
      <c r="Q5360" s="14">
        <f>G5360*$G$3</f>
        <v>0</v>
      </c>
      <c r="R5360" s="14">
        <f>H5360*$H$3</f>
        <v>0</v>
      </c>
      <c r="S5360" s="14">
        <f>(N5360/100)*(I5360*$I$3)+(N5360/100)*(J5360*$J$3)</f>
        <v>192</v>
      </c>
      <c r="T5360" s="14">
        <f>(O5360/100)*(K5360*$K$3)</f>
        <v>0</v>
      </c>
      <c r="U5360" s="14">
        <f>(P5360/100)*(K5360*$K$3)+(P5360/100)*(L5360*$L$3)</f>
        <v>120</v>
      </c>
      <c r="V5360" s="14">
        <f>(Q5360/100)*(L5360*$L$3)</f>
        <v>0</v>
      </c>
      <c r="W5360" s="14">
        <f>(R5360/100)*(K5360*$K$3)+(R5360/100)*(L5360*$L$3)</f>
        <v>0</v>
      </c>
      <c r="X5360" s="14">
        <f>N5360+S5360</f>
        <v>352</v>
      </c>
      <c r="Y5360" s="14">
        <f>O5360+T5360</f>
        <v>0</v>
      </c>
      <c r="Z5360" s="14">
        <f>P5360+U5360</f>
        <v>220</v>
      </c>
      <c r="AA5360" s="14">
        <f>Q5360+V5360</f>
        <v>0</v>
      </c>
      <c r="AB5360" s="14">
        <f>R5360+W5360</f>
        <v>0</v>
      </c>
      <c r="AC5360" s="15">
        <f>ROUND(X5360+Y5360+Z5360+AA5360+AB5360,1)</f>
        <v>572</v>
      </c>
      <c r="AD5360" s="48" t="s">
        <v>933</v>
      </c>
    </row>
    <row r="5361" spans="1:30">
      <c r="A5361" s="99"/>
      <c r="B5361" s="116" t="s">
        <v>370</v>
      </c>
      <c r="C5361" s="50" t="s">
        <v>239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51">
        <v>0</v>
      </c>
      <c r="J5361" s="51">
        <v>0</v>
      </c>
      <c r="K5361" s="51">
        <v>0</v>
      </c>
      <c r="L5361" s="51">
        <v>60</v>
      </c>
      <c r="M5361" s="51">
        <v>0</v>
      </c>
      <c r="N5361" s="52" t="s">
        <v>239</v>
      </c>
      <c r="O5361" s="52" t="s">
        <v>239</v>
      </c>
      <c r="P5361" s="52" t="s">
        <v>239</v>
      </c>
      <c r="Q5361" s="52" t="s">
        <v>239</v>
      </c>
      <c r="R5361" s="52" t="s">
        <v>239</v>
      </c>
      <c r="S5361" s="52" t="s">
        <v>239</v>
      </c>
      <c r="T5361" s="52" t="s">
        <v>239</v>
      </c>
      <c r="U5361" s="52" t="s">
        <v>239</v>
      </c>
      <c r="V5361" s="52" t="s">
        <v>239</v>
      </c>
      <c r="W5361" s="52" t="s">
        <v>239</v>
      </c>
      <c r="X5361" s="52" t="s">
        <v>239</v>
      </c>
      <c r="Y5361" s="52" t="s">
        <v>239</v>
      </c>
      <c r="Z5361" s="52" t="s">
        <v>239</v>
      </c>
      <c r="AA5361" s="52" t="s">
        <v>239</v>
      </c>
      <c r="AB5361" s="52" t="s">
        <v>239</v>
      </c>
      <c r="AC5361" s="53">
        <f>(I5361*$AC$5320)+(J5361*$AC$5320)+(L5361*$AC$5320)+(K5361*$AC$5320)+(M5361*$AC$5320)+100</f>
        <v>220</v>
      </c>
      <c r="AD5361" s="117" t="s">
        <v>909</v>
      </c>
    </row>
    <row r="5362" spans="1:30">
      <c r="A5362" s="99"/>
      <c r="B5362" s="87"/>
      <c r="C5362" s="21" t="s">
        <v>838</v>
      </c>
      <c r="D5362" s="12">
        <v>105</v>
      </c>
      <c r="E5362" s="12">
        <v>0</v>
      </c>
      <c r="F5362" s="12">
        <v>0</v>
      </c>
      <c r="G5362" s="12">
        <v>0</v>
      </c>
      <c r="H5362" s="12">
        <v>0</v>
      </c>
      <c r="I5362" s="13">
        <v>25</v>
      </c>
      <c r="J5362" s="13">
        <v>25</v>
      </c>
      <c r="K5362" s="13">
        <v>0</v>
      </c>
      <c r="L5362" s="13">
        <v>60</v>
      </c>
      <c r="M5362" s="13">
        <v>0</v>
      </c>
      <c r="N5362" s="14">
        <f>D5362*$D$3</f>
        <v>210</v>
      </c>
      <c r="O5362" s="14">
        <f>E5362*$E$3</f>
        <v>0</v>
      </c>
      <c r="P5362" s="14">
        <f>F5362*$F$3</f>
        <v>0</v>
      </c>
      <c r="Q5362" s="14">
        <f>G5362*$G$3</f>
        <v>0</v>
      </c>
      <c r="R5362" s="14">
        <f>H5362*$H$3</f>
        <v>0</v>
      </c>
      <c r="S5362" s="14">
        <f>(N5362/100)*(I5362*$I$3)+(N5362/100)*(J5362*$J$3)</f>
        <v>210</v>
      </c>
      <c r="T5362" s="14">
        <f>(O5362/100)*(K5362*$K$3)</f>
        <v>0</v>
      </c>
      <c r="U5362" s="14">
        <f>(P5362/100)*(K5362*$K$3)+(P5362/100)*(L5362*$L$3)</f>
        <v>0</v>
      </c>
      <c r="V5362" s="14">
        <f>(Q5362/100)*(L5362*$L$3)</f>
        <v>0</v>
      </c>
      <c r="W5362" s="14">
        <f>(R5362/100)*(K5362*$K$3)+(R5362/100)*(L5362*$L$3)</f>
        <v>0</v>
      </c>
      <c r="X5362" s="14">
        <f>N5362+S5362</f>
        <v>420</v>
      </c>
      <c r="Y5362" s="14">
        <f>O5362+T5362</f>
        <v>0</v>
      </c>
      <c r="Z5362" s="14">
        <f>P5362+U5362</f>
        <v>0</v>
      </c>
      <c r="AA5362" s="14">
        <f>Q5362+V5362</f>
        <v>0</v>
      </c>
      <c r="AB5362" s="14">
        <f>R5362+W5362</f>
        <v>0</v>
      </c>
      <c r="AC5362" s="15">
        <f>ROUND(X5362+Y5362+Z5362+AA5362+AB5362,1)</f>
        <v>420</v>
      </c>
      <c r="AD5362" s="48" t="s">
        <v>934</v>
      </c>
    </row>
    <row r="5363" spans="1:30">
      <c r="A5363" s="99"/>
      <c r="B5363" s="116" t="s">
        <v>862</v>
      </c>
      <c r="C5363" s="50" t="s">
        <v>239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51">
        <v>0</v>
      </c>
      <c r="J5363" s="51">
        <v>0</v>
      </c>
      <c r="K5363" s="51">
        <v>50</v>
      </c>
      <c r="L5363" s="51">
        <v>10</v>
      </c>
      <c r="M5363" s="51">
        <v>0</v>
      </c>
      <c r="N5363" s="52" t="s">
        <v>239</v>
      </c>
      <c r="O5363" s="52" t="s">
        <v>239</v>
      </c>
      <c r="P5363" s="52" t="s">
        <v>239</v>
      </c>
      <c r="Q5363" s="52" t="s">
        <v>239</v>
      </c>
      <c r="R5363" s="52" t="s">
        <v>239</v>
      </c>
      <c r="S5363" s="52" t="s">
        <v>239</v>
      </c>
      <c r="T5363" s="52" t="s">
        <v>239</v>
      </c>
      <c r="U5363" s="52" t="s">
        <v>239</v>
      </c>
      <c r="V5363" s="52" t="s">
        <v>239</v>
      </c>
      <c r="W5363" s="52" t="s">
        <v>239</v>
      </c>
      <c r="X5363" s="52" t="s">
        <v>239</v>
      </c>
      <c r="Y5363" s="52" t="s">
        <v>239</v>
      </c>
      <c r="Z5363" s="52" t="s">
        <v>239</v>
      </c>
      <c r="AA5363" s="52" t="s">
        <v>239</v>
      </c>
      <c r="AB5363" s="52" t="s">
        <v>239</v>
      </c>
      <c r="AC5363" s="53">
        <f>(I5363*$AC$5320)+(J5363*$AC$5320)+(L5363*$AC$5320)+(K5363*$AC$5320)+(M5363*$AC$5320)+100</f>
        <v>220</v>
      </c>
      <c r="AD5363" s="117"/>
    </row>
    <row r="5364" spans="1:30">
      <c r="A5364" s="99"/>
      <c r="B5364" s="87"/>
      <c r="C5364" s="21" t="s">
        <v>838</v>
      </c>
      <c r="D5364" s="12">
        <v>100</v>
      </c>
      <c r="E5364" s="12">
        <v>0</v>
      </c>
      <c r="F5364" s="12">
        <v>0</v>
      </c>
      <c r="G5364" s="12">
        <v>0</v>
      </c>
      <c r="H5364" s="12">
        <v>0</v>
      </c>
      <c r="I5364" s="13">
        <v>10</v>
      </c>
      <c r="J5364" s="13">
        <v>40</v>
      </c>
      <c r="K5364" s="13">
        <v>50</v>
      </c>
      <c r="L5364" s="13">
        <v>10</v>
      </c>
      <c r="M5364" s="13">
        <v>0</v>
      </c>
      <c r="N5364" s="14">
        <f>D5364*$D$3</f>
        <v>200</v>
      </c>
      <c r="O5364" s="14">
        <f>E5364*$E$3</f>
        <v>0</v>
      </c>
      <c r="P5364" s="14">
        <f>F5364*$F$3</f>
        <v>0</v>
      </c>
      <c r="Q5364" s="14">
        <f>G5364*$G$3</f>
        <v>0</v>
      </c>
      <c r="R5364" s="14">
        <f>H5364*$H$3</f>
        <v>0</v>
      </c>
      <c r="S5364" s="14">
        <f>(N5364/100)*(I5364*$I$3)+(N5364/100)*(J5364*$J$3)</f>
        <v>200</v>
      </c>
      <c r="T5364" s="14">
        <f>(O5364/100)*(K5364*$K$3)</f>
        <v>0</v>
      </c>
      <c r="U5364" s="14">
        <f>(P5364/100)*(K5364*$K$3)+(P5364/100)*(L5364*$L$3)</f>
        <v>0</v>
      </c>
      <c r="V5364" s="14">
        <f>(Q5364/100)*(L5364*$L$3)</f>
        <v>0</v>
      </c>
      <c r="W5364" s="14">
        <f>(R5364/100)*(K5364*$K$3)+(R5364/100)*(L5364*$L$3)</f>
        <v>0</v>
      </c>
      <c r="X5364" s="14">
        <f>N5364+S5364</f>
        <v>400</v>
      </c>
      <c r="Y5364" s="14">
        <f>O5364+T5364</f>
        <v>0</v>
      </c>
      <c r="Z5364" s="14">
        <f>P5364+U5364</f>
        <v>0</v>
      </c>
      <c r="AA5364" s="14">
        <f>Q5364+V5364</f>
        <v>0</v>
      </c>
      <c r="AB5364" s="14">
        <f>R5364+W5364</f>
        <v>0</v>
      </c>
      <c r="AC5364" s="15">
        <f>ROUND(X5364+Y5364+Z5364+AA5364+AB5364,1)</f>
        <v>400</v>
      </c>
      <c r="AD5364" s="48" t="s">
        <v>935</v>
      </c>
    </row>
    <row r="5365" spans="1:30">
      <c r="A5365" s="99"/>
      <c r="B5365" s="116" t="s">
        <v>864</v>
      </c>
      <c r="C5365" s="50" t="s">
        <v>239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51">
        <v>0</v>
      </c>
      <c r="J5365" s="51">
        <v>0</v>
      </c>
      <c r="K5365" s="51">
        <v>0</v>
      </c>
      <c r="L5365" s="51">
        <v>60</v>
      </c>
      <c r="M5365" s="51">
        <v>0</v>
      </c>
      <c r="N5365" s="52" t="s">
        <v>239</v>
      </c>
      <c r="O5365" s="52" t="s">
        <v>239</v>
      </c>
      <c r="P5365" s="52" t="s">
        <v>239</v>
      </c>
      <c r="Q5365" s="52" t="s">
        <v>239</v>
      </c>
      <c r="R5365" s="52" t="s">
        <v>239</v>
      </c>
      <c r="S5365" s="52" t="s">
        <v>239</v>
      </c>
      <c r="T5365" s="52" t="s">
        <v>239</v>
      </c>
      <c r="U5365" s="52" t="s">
        <v>239</v>
      </c>
      <c r="V5365" s="52" t="s">
        <v>239</v>
      </c>
      <c r="W5365" s="52" t="s">
        <v>239</v>
      </c>
      <c r="X5365" s="52" t="s">
        <v>239</v>
      </c>
      <c r="Y5365" s="52" t="s">
        <v>239</v>
      </c>
      <c r="Z5365" s="52" t="s">
        <v>239</v>
      </c>
      <c r="AA5365" s="52" t="s">
        <v>239</v>
      </c>
      <c r="AB5365" s="52" t="s">
        <v>239</v>
      </c>
      <c r="AC5365" s="53">
        <f>(I5365*$AC$5320)+(J5365*$AC$5320)+(L5365*$AC$5320)+(K5365*$AC$5320)+(M5365*$AC$5320)+100</f>
        <v>220</v>
      </c>
      <c r="AD5365" s="117"/>
    </row>
    <row r="5366" spans="1:30">
      <c r="A5366" s="99"/>
      <c r="B5366" s="87"/>
      <c r="C5366" s="21" t="s">
        <v>838</v>
      </c>
      <c r="D5366" s="12">
        <v>118</v>
      </c>
      <c r="E5366" s="12">
        <v>0</v>
      </c>
      <c r="F5366" s="12">
        <v>0</v>
      </c>
      <c r="G5366" s="12">
        <v>0</v>
      </c>
      <c r="H5366" s="12">
        <v>0</v>
      </c>
      <c r="I5366" s="13">
        <v>20</v>
      </c>
      <c r="J5366" s="13">
        <v>20</v>
      </c>
      <c r="K5366" s="13">
        <v>0</v>
      </c>
      <c r="L5366" s="13">
        <v>60</v>
      </c>
      <c r="M5366" s="13">
        <v>0</v>
      </c>
      <c r="N5366" s="14">
        <f>D5366*$D$3</f>
        <v>236</v>
      </c>
      <c r="O5366" s="14">
        <f>E5366*$E$3</f>
        <v>0</v>
      </c>
      <c r="P5366" s="14">
        <f>F5366*$F$3</f>
        <v>0</v>
      </c>
      <c r="Q5366" s="14">
        <f>G5366*$G$3</f>
        <v>0</v>
      </c>
      <c r="R5366" s="14">
        <f>H5366*$H$3</f>
        <v>0</v>
      </c>
      <c r="S5366" s="14">
        <f>(N5366/100)*(I5366*$I$3)+(N5366/100)*(J5366*$J$3)</f>
        <v>188.79999999999998</v>
      </c>
      <c r="T5366" s="14">
        <f>(O5366/100)*(K5366*$K$3)</f>
        <v>0</v>
      </c>
      <c r="U5366" s="14">
        <f>(P5366/100)*(K5366*$K$3)+(P5366/100)*(L5366*$L$3)</f>
        <v>0</v>
      </c>
      <c r="V5366" s="14">
        <f>(Q5366/100)*(L5366*$L$3)</f>
        <v>0</v>
      </c>
      <c r="W5366" s="14">
        <f>(R5366/100)*(K5366*$K$3)+(R5366/100)*(L5366*$L$3)</f>
        <v>0</v>
      </c>
      <c r="X5366" s="14">
        <f>N5366+S5366</f>
        <v>424.79999999999995</v>
      </c>
      <c r="Y5366" s="14">
        <f>O5366+T5366</f>
        <v>0</v>
      </c>
      <c r="Z5366" s="14">
        <f>P5366+U5366</f>
        <v>0</v>
      </c>
      <c r="AA5366" s="14">
        <f>Q5366+V5366</f>
        <v>0</v>
      </c>
      <c r="AB5366" s="14">
        <f>R5366+W5366</f>
        <v>0</v>
      </c>
      <c r="AC5366" s="15">
        <f>ROUND(X5366+Y5366+Z5366+AA5366+AB5366,1)</f>
        <v>424.8</v>
      </c>
      <c r="AD5366" s="48" t="s">
        <v>913</v>
      </c>
    </row>
    <row r="5367" spans="1:30">
      <c r="A5367" s="99"/>
      <c r="B5367" s="116" t="s">
        <v>865</v>
      </c>
      <c r="C5367" s="50" t="s">
        <v>239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51">
        <v>0</v>
      </c>
      <c r="J5367" s="51">
        <v>0</v>
      </c>
      <c r="K5367" s="51">
        <v>20</v>
      </c>
      <c r="L5367" s="51">
        <v>40</v>
      </c>
      <c r="M5367" s="51">
        <v>0</v>
      </c>
      <c r="N5367" s="52" t="s">
        <v>239</v>
      </c>
      <c r="O5367" s="52" t="s">
        <v>239</v>
      </c>
      <c r="P5367" s="52" t="s">
        <v>239</v>
      </c>
      <c r="Q5367" s="52" t="s">
        <v>239</v>
      </c>
      <c r="R5367" s="52" t="s">
        <v>239</v>
      </c>
      <c r="S5367" s="52" t="s">
        <v>239</v>
      </c>
      <c r="T5367" s="52" t="s">
        <v>239</v>
      </c>
      <c r="U5367" s="52" t="s">
        <v>239</v>
      </c>
      <c r="V5367" s="52" t="s">
        <v>239</v>
      </c>
      <c r="W5367" s="52" t="s">
        <v>239</v>
      </c>
      <c r="X5367" s="52" t="s">
        <v>239</v>
      </c>
      <c r="Y5367" s="52" t="s">
        <v>239</v>
      </c>
      <c r="Z5367" s="52" t="s">
        <v>239</v>
      </c>
      <c r="AA5367" s="52" t="s">
        <v>239</v>
      </c>
      <c r="AB5367" s="52" t="s">
        <v>239</v>
      </c>
      <c r="AC5367" s="53">
        <f>(I5367*$AC$5320)+(J5367*$AC$5320)+(L5367*$AC$5320)+(K5367*$AC$5320)+(M5367*$AC$5320)+100</f>
        <v>220</v>
      </c>
      <c r="AD5367" s="117" t="s">
        <v>649</v>
      </c>
    </row>
    <row r="5368" spans="1:30">
      <c r="A5368" s="99"/>
      <c r="B5368" s="87"/>
      <c r="C5368" s="21" t="s">
        <v>838</v>
      </c>
      <c r="D5368" s="12">
        <v>54</v>
      </c>
      <c r="E5368" s="12">
        <v>0</v>
      </c>
      <c r="F5368" s="12">
        <v>88</v>
      </c>
      <c r="G5368" s="12">
        <v>0</v>
      </c>
      <c r="H5368" s="12">
        <v>0</v>
      </c>
      <c r="I5368" s="13">
        <v>10</v>
      </c>
      <c r="J5368" s="13">
        <v>40</v>
      </c>
      <c r="K5368" s="13">
        <v>20</v>
      </c>
      <c r="L5368" s="13">
        <v>40</v>
      </c>
      <c r="M5368" s="13">
        <v>0</v>
      </c>
      <c r="N5368" s="14">
        <f>D5368*$D$3</f>
        <v>108</v>
      </c>
      <c r="O5368" s="14">
        <f>E5368*$E$3</f>
        <v>0</v>
      </c>
      <c r="P5368" s="14">
        <f>F5368*$F$3</f>
        <v>176</v>
      </c>
      <c r="Q5368" s="14">
        <f>G5368*$G$3</f>
        <v>0</v>
      </c>
      <c r="R5368" s="14">
        <f>H5368*$H$3</f>
        <v>0</v>
      </c>
      <c r="S5368" s="14">
        <f>(N5368/100)*(I5368*$I$3)+(N5368/100)*(J5368*$J$3)</f>
        <v>108</v>
      </c>
      <c r="T5368" s="14">
        <f>(O5368/100)*(K5368*$K$3)</f>
        <v>0</v>
      </c>
      <c r="U5368" s="14">
        <f>(P5368/100)*(K5368*$K$3)+(P5368/100)*(L5368*$L$3)</f>
        <v>211.20000000000002</v>
      </c>
      <c r="V5368" s="14">
        <f>(Q5368/100)*(L5368*$L$3)</f>
        <v>0</v>
      </c>
      <c r="W5368" s="14">
        <f>(R5368/100)*(K5368*$K$3)+(R5368/100)*(L5368*$L$3)</f>
        <v>0</v>
      </c>
      <c r="X5368" s="14">
        <f>N5368+S5368</f>
        <v>216</v>
      </c>
      <c r="Y5368" s="14">
        <f>O5368+T5368</f>
        <v>0</v>
      </c>
      <c r="Z5368" s="14">
        <f>P5368+U5368</f>
        <v>387.20000000000005</v>
      </c>
      <c r="AA5368" s="14">
        <f>Q5368+V5368</f>
        <v>0</v>
      </c>
      <c r="AB5368" s="14">
        <f>R5368+W5368</f>
        <v>0</v>
      </c>
      <c r="AC5368" s="15">
        <f>ROUND(X5368+Y5368+Z5368+AA5368+AB5368,1)</f>
        <v>603.20000000000005</v>
      </c>
      <c r="AD5368" s="48" t="s">
        <v>936</v>
      </c>
    </row>
    <row r="5369" spans="1:30">
      <c r="A5369" s="107"/>
      <c r="B5369" s="149" t="s">
        <v>904</v>
      </c>
      <c r="C5369" s="149"/>
      <c r="D5369" s="149"/>
      <c r="E5369" s="149"/>
      <c r="F5369" s="149"/>
      <c r="G5369" s="149"/>
      <c r="H5369" s="149"/>
      <c r="I5369" s="149"/>
      <c r="J5369" s="149"/>
      <c r="K5369" s="149"/>
      <c r="L5369" s="149"/>
      <c r="M5369" s="149"/>
      <c r="N5369" s="149"/>
      <c r="O5369" s="149"/>
      <c r="P5369" s="149"/>
      <c r="Q5369" s="149"/>
      <c r="R5369" s="149"/>
      <c r="S5369" s="149"/>
      <c r="T5369" s="149"/>
      <c r="U5369" s="149"/>
      <c r="V5369" s="149"/>
      <c r="W5369" s="149"/>
      <c r="X5369" s="149"/>
      <c r="Y5369" s="149"/>
      <c r="Z5369" s="149"/>
      <c r="AA5369" s="149"/>
      <c r="AB5369" s="149"/>
      <c r="AC5369" s="18"/>
      <c r="AD5369" s="18"/>
    </row>
    <row r="5370" spans="1:30">
      <c r="A5370" s="99"/>
      <c r="B5370" s="116" t="s">
        <v>925</v>
      </c>
      <c r="C5370" s="50" t="s">
        <v>239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51">
        <v>0</v>
      </c>
      <c r="J5370" s="51">
        <v>0</v>
      </c>
      <c r="K5370" s="51">
        <v>20</v>
      </c>
      <c r="L5370" s="51">
        <v>30</v>
      </c>
      <c r="M5370" s="51">
        <v>0</v>
      </c>
      <c r="N5370" s="52" t="s">
        <v>239</v>
      </c>
      <c r="O5370" s="52" t="s">
        <v>239</v>
      </c>
      <c r="P5370" s="52" t="s">
        <v>239</v>
      </c>
      <c r="Q5370" s="52" t="s">
        <v>239</v>
      </c>
      <c r="R5370" s="52" t="s">
        <v>239</v>
      </c>
      <c r="S5370" s="52" t="s">
        <v>239</v>
      </c>
      <c r="T5370" s="52" t="s">
        <v>239</v>
      </c>
      <c r="U5370" s="52" t="s">
        <v>239</v>
      </c>
      <c r="V5370" s="52" t="s">
        <v>239</v>
      </c>
      <c r="W5370" s="52" t="s">
        <v>239</v>
      </c>
      <c r="X5370" s="52" t="s">
        <v>239</v>
      </c>
      <c r="Y5370" s="52" t="s">
        <v>239</v>
      </c>
      <c r="Z5370" s="52" t="s">
        <v>239</v>
      </c>
      <c r="AA5370" s="52" t="s">
        <v>239</v>
      </c>
      <c r="AB5370" s="52" t="s">
        <v>239</v>
      </c>
      <c r="AC5370" s="53">
        <f>(I5370*$AC$5320)+(J5370*$AC$5320)+(L5370*$AC$5320)+(K5370*$AC$5320)+(M5370*$AC$5320)+100</f>
        <v>200</v>
      </c>
      <c r="AD5370" s="117"/>
    </row>
    <row r="5371" spans="1:30">
      <c r="A5371" s="99"/>
      <c r="B5371" s="87"/>
      <c r="C5371" s="21" t="s">
        <v>838</v>
      </c>
      <c r="D5371" s="12">
        <v>99</v>
      </c>
      <c r="E5371" s="12">
        <v>0</v>
      </c>
      <c r="F5371" s="12">
        <v>0</v>
      </c>
      <c r="G5371" s="12">
        <v>0</v>
      </c>
      <c r="H5371" s="12">
        <v>0</v>
      </c>
      <c r="I5371" s="13">
        <v>20</v>
      </c>
      <c r="J5371" s="13">
        <v>40</v>
      </c>
      <c r="K5371" s="13">
        <v>20</v>
      </c>
      <c r="L5371" s="13">
        <v>30</v>
      </c>
      <c r="M5371" s="13">
        <v>0</v>
      </c>
      <c r="N5371" s="14">
        <f>D5371*$D$3</f>
        <v>198</v>
      </c>
      <c r="O5371" s="14">
        <f>E5371*$E$3</f>
        <v>0</v>
      </c>
      <c r="P5371" s="14">
        <f>F5371*$F$3</f>
        <v>0</v>
      </c>
      <c r="Q5371" s="14">
        <f>G5371*$G$3</f>
        <v>0</v>
      </c>
      <c r="R5371" s="14">
        <f>H5371*$H$3</f>
        <v>0</v>
      </c>
      <c r="S5371" s="14">
        <f>(N5371/100)*(I5371*$I$3)+(N5371/100)*(J5371*$J$3)</f>
        <v>237.60000000000002</v>
      </c>
      <c r="T5371" s="14">
        <f>(O5371/100)*(K5371*$K$3)</f>
        <v>0</v>
      </c>
      <c r="U5371" s="14">
        <f>(P5371/100)*(K5371*$K$3)+(P5371/100)*(L5371*$L$3)</f>
        <v>0</v>
      </c>
      <c r="V5371" s="14">
        <f>(Q5371/100)*(L5371*$L$3)</f>
        <v>0</v>
      </c>
      <c r="W5371" s="14">
        <f>(R5371/100)*(K5371*$K$3)+(R5371/100)*(L5371*$L$3)</f>
        <v>0</v>
      </c>
      <c r="X5371" s="14">
        <f>N5371+S5371</f>
        <v>435.6</v>
      </c>
      <c r="Y5371" s="14">
        <f>O5371+T5371</f>
        <v>0</v>
      </c>
      <c r="Z5371" s="14">
        <f>P5371+U5371</f>
        <v>0</v>
      </c>
      <c r="AA5371" s="14">
        <f>Q5371+V5371</f>
        <v>0</v>
      </c>
      <c r="AB5371" s="14">
        <f>R5371+W5371</f>
        <v>0</v>
      </c>
      <c r="AC5371" s="15">
        <f>ROUND(X5371+Y5371+Z5371+AA5371+AB5371,1)</f>
        <v>435.6</v>
      </c>
      <c r="AD5371" s="48" t="s">
        <v>930</v>
      </c>
    </row>
    <row r="5372" spans="1:30">
      <c r="A5372" s="99"/>
      <c r="B5372" s="116" t="s">
        <v>572</v>
      </c>
      <c r="C5372" s="50" t="s">
        <v>239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51">
        <v>0</v>
      </c>
      <c r="J5372" s="51">
        <v>0</v>
      </c>
      <c r="K5372" s="51">
        <v>20</v>
      </c>
      <c r="L5372" s="51">
        <v>40</v>
      </c>
      <c r="M5372" s="51">
        <v>0</v>
      </c>
      <c r="N5372" s="52" t="s">
        <v>239</v>
      </c>
      <c r="O5372" s="52" t="s">
        <v>239</v>
      </c>
      <c r="P5372" s="52" t="s">
        <v>239</v>
      </c>
      <c r="Q5372" s="52" t="s">
        <v>239</v>
      </c>
      <c r="R5372" s="52" t="s">
        <v>239</v>
      </c>
      <c r="S5372" s="52" t="s">
        <v>239</v>
      </c>
      <c r="T5372" s="52" t="s">
        <v>239</v>
      </c>
      <c r="U5372" s="52" t="s">
        <v>239</v>
      </c>
      <c r="V5372" s="52" t="s">
        <v>239</v>
      </c>
      <c r="W5372" s="52" t="s">
        <v>239</v>
      </c>
      <c r="X5372" s="52" t="s">
        <v>239</v>
      </c>
      <c r="Y5372" s="52" t="s">
        <v>239</v>
      </c>
      <c r="Z5372" s="52" t="s">
        <v>239</v>
      </c>
      <c r="AA5372" s="52" t="s">
        <v>239</v>
      </c>
      <c r="AB5372" s="52" t="s">
        <v>239</v>
      </c>
      <c r="AC5372" s="53">
        <f>(I5372*$AC$5320)+(J5372*$AC$5320)+(L5372*$AC$5320)+(K5372*$AC$5320)+(M5372*$AC$5320)+100</f>
        <v>220</v>
      </c>
      <c r="AD5372" s="117"/>
    </row>
    <row r="5373" spans="1:30">
      <c r="A5373" s="99"/>
      <c r="B5373" s="87"/>
      <c r="C5373" s="21" t="s">
        <v>838</v>
      </c>
      <c r="D5373" s="12">
        <v>112</v>
      </c>
      <c r="E5373" s="12">
        <v>0</v>
      </c>
      <c r="F5373" s="12">
        <v>0</v>
      </c>
      <c r="G5373" s="12">
        <v>0</v>
      </c>
      <c r="H5373" s="12">
        <v>0</v>
      </c>
      <c r="I5373" s="13">
        <v>40</v>
      </c>
      <c r="J5373" s="13">
        <v>40</v>
      </c>
      <c r="K5373" s="13">
        <v>20</v>
      </c>
      <c r="L5373" s="13">
        <v>40</v>
      </c>
      <c r="M5373" s="13">
        <v>0</v>
      </c>
      <c r="N5373" s="14">
        <f>D5373*$D$3</f>
        <v>224</v>
      </c>
      <c r="O5373" s="14">
        <f>E5373*$E$3</f>
        <v>0</v>
      </c>
      <c r="P5373" s="14">
        <f>F5373*$F$3</f>
        <v>0</v>
      </c>
      <c r="Q5373" s="14">
        <f>G5373*$G$3</f>
        <v>0</v>
      </c>
      <c r="R5373" s="14">
        <f>H5373*$H$3</f>
        <v>0</v>
      </c>
      <c r="S5373" s="14">
        <f>(N5373/100)*(I5373*$I$3)+(N5373/100)*(J5373*$J$3)</f>
        <v>358.40000000000003</v>
      </c>
      <c r="T5373" s="14">
        <f>(O5373/100)*(K5373*$K$3)</f>
        <v>0</v>
      </c>
      <c r="U5373" s="14">
        <f>(P5373/100)*(K5373*$K$3)+(P5373/100)*(L5373*$L$3)</f>
        <v>0</v>
      </c>
      <c r="V5373" s="14">
        <f>(Q5373/100)*(L5373*$L$3)</f>
        <v>0</v>
      </c>
      <c r="W5373" s="14">
        <f>(R5373/100)*(K5373*$K$3)+(R5373/100)*(L5373*$L$3)</f>
        <v>0</v>
      </c>
      <c r="X5373" s="14">
        <f>N5373+S5373</f>
        <v>582.40000000000009</v>
      </c>
      <c r="Y5373" s="14">
        <f>O5373+T5373</f>
        <v>0</v>
      </c>
      <c r="Z5373" s="14">
        <f>P5373+U5373</f>
        <v>0</v>
      </c>
      <c r="AA5373" s="14">
        <f>Q5373+V5373</f>
        <v>0</v>
      </c>
      <c r="AB5373" s="14">
        <f>R5373+W5373</f>
        <v>0</v>
      </c>
      <c r="AC5373" s="15">
        <f>ROUND(X5373+Y5373+Z5373+AA5373+AB5373,1)</f>
        <v>582.4</v>
      </c>
      <c r="AD5373" s="48" t="s">
        <v>937</v>
      </c>
    </row>
    <row r="5374" spans="1:30">
      <c r="A5374" s="99"/>
      <c r="B5374" s="116" t="s">
        <v>571</v>
      </c>
      <c r="C5374" s="50" t="s">
        <v>239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51">
        <v>0</v>
      </c>
      <c r="J5374" s="51">
        <v>0</v>
      </c>
      <c r="K5374" s="51">
        <v>33.4</v>
      </c>
      <c r="L5374" s="51">
        <v>33.4</v>
      </c>
      <c r="M5374" s="51">
        <v>0</v>
      </c>
      <c r="N5374" s="52" t="s">
        <v>239</v>
      </c>
      <c r="O5374" s="52" t="s">
        <v>239</v>
      </c>
      <c r="P5374" s="52" t="s">
        <v>239</v>
      </c>
      <c r="Q5374" s="52" t="s">
        <v>239</v>
      </c>
      <c r="R5374" s="52" t="s">
        <v>239</v>
      </c>
      <c r="S5374" s="52" t="s">
        <v>239</v>
      </c>
      <c r="T5374" s="52" t="s">
        <v>239</v>
      </c>
      <c r="U5374" s="52" t="s">
        <v>239</v>
      </c>
      <c r="V5374" s="52" t="s">
        <v>239</v>
      </c>
      <c r="W5374" s="52" t="s">
        <v>239</v>
      </c>
      <c r="X5374" s="52" t="s">
        <v>239</v>
      </c>
      <c r="Y5374" s="52" t="s">
        <v>239</v>
      </c>
      <c r="Z5374" s="52" t="s">
        <v>239</v>
      </c>
      <c r="AA5374" s="52" t="s">
        <v>239</v>
      </c>
      <c r="AB5374" s="52" t="s">
        <v>239</v>
      </c>
      <c r="AC5374" s="53">
        <f>(I5374*$AC$5320)+(J5374*$AC$5320)+(L5374*$AC$5320)+(K5374*$AC$5320)+(M5374*$AC$5320)+100</f>
        <v>233.6</v>
      </c>
      <c r="AD5374" s="117"/>
    </row>
    <row r="5375" spans="1:30">
      <c r="A5375" s="99"/>
      <c r="B5375" s="87"/>
      <c r="C5375" s="21" t="s">
        <v>838</v>
      </c>
      <c r="D5375" s="12">
        <v>110</v>
      </c>
      <c r="E5375" s="12">
        <v>0</v>
      </c>
      <c r="F5375" s="12">
        <v>0</v>
      </c>
      <c r="G5375" s="12">
        <v>0</v>
      </c>
      <c r="H5375" s="12">
        <v>0</v>
      </c>
      <c r="I5375" s="13">
        <v>20</v>
      </c>
      <c r="J5375" s="13">
        <v>30</v>
      </c>
      <c r="K5375" s="13">
        <v>33.4</v>
      </c>
      <c r="L5375" s="13">
        <v>33.4</v>
      </c>
      <c r="M5375" s="13">
        <v>0</v>
      </c>
      <c r="N5375" s="14">
        <f>D5375*$D$3</f>
        <v>220</v>
      </c>
      <c r="O5375" s="14">
        <f>E5375*$E$3</f>
        <v>0</v>
      </c>
      <c r="P5375" s="14">
        <f>F5375*$F$3</f>
        <v>0</v>
      </c>
      <c r="Q5375" s="14">
        <f>G5375*$G$3</f>
        <v>0</v>
      </c>
      <c r="R5375" s="14">
        <f>H5375*$H$3</f>
        <v>0</v>
      </c>
      <c r="S5375" s="14">
        <f>(N5375/100)*(I5375*$I$3)+(N5375/100)*(J5375*$J$3)</f>
        <v>220</v>
      </c>
      <c r="T5375" s="14">
        <f>(O5375/100)*(K5375*$K$3)</f>
        <v>0</v>
      </c>
      <c r="U5375" s="14">
        <f>(P5375/100)*(K5375*$K$3)+(P5375/100)*(L5375*$L$3)</f>
        <v>0</v>
      </c>
      <c r="V5375" s="14">
        <f>(Q5375/100)*(L5375*$L$3)</f>
        <v>0</v>
      </c>
      <c r="W5375" s="14">
        <f>(R5375/100)*(K5375*$K$3)+(R5375/100)*(L5375*$L$3)</f>
        <v>0</v>
      </c>
      <c r="X5375" s="14">
        <f>N5375+S5375</f>
        <v>440</v>
      </c>
      <c r="Y5375" s="14">
        <f>O5375+T5375</f>
        <v>0</v>
      </c>
      <c r="Z5375" s="14">
        <f>P5375+U5375</f>
        <v>0</v>
      </c>
      <c r="AA5375" s="14">
        <f>Q5375+V5375</f>
        <v>0</v>
      </c>
      <c r="AB5375" s="14">
        <f>R5375+W5375</f>
        <v>0</v>
      </c>
      <c r="AC5375" s="15">
        <f>ROUND(X5375+Y5375+Z5375+AA5375+AB5375,1)</f>
        <v>440</v>
      </c>
      <c r="AD5375" s="48" t="s">
        <v>938</v>
      </c>
    </row>
    <row r="5376" spans="1:30">
      <c r="A5376" s="107"/>
      <c r="B5376" s="149" t="s">
        <v>371</v>
      </c>
      <c r="C5376" s="149"/>
      <c r="D5376" s="149"/>
      <c r="E5376" s="149"/>
      <c r="F5376" s="149"/>
      <c r="G5376" s="149"/>
      <c r="H5376" s="149"/>
      <c r="I5376" s="149"/>
      <c r="J5376" s="149"/>
      <c r="K5376" s="149"/>
      <c r="L5376" s="149"/>
      <c r="M5376" s="149"/>
      <c r="N5376" s="149"/>
      <c r="O5376" s="149"/>
      <c r="P5376" s="149"/>
      <c r="Q5376" s="149"/>
      <c r="R5376" s="149"/>
      <c r="S5376" s="149"/>
      <c r="T5376" s="149"/>
      <c r="U5376" s="149"/>
      <c r="V5376" s="149"/>
      <c r="W5376" s="149"/>
      <c r="X5376" s="149"/>
      <c r="Y5376" s="149"/>
      <c r="Z5376" s="149"/>
      <c r="AA5376" s="149"/>
      <c r="AB5376" s="149"/>
      <c r="AC5376" s="18"/>
      <c r="AD5376" s="18"/>
    </row>
    <row r="5377" spans="1:30">
      <c r="A5377" s="99"/>
      <c r="B5377" s="116" t="s">
        <v>372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0</v>
      </c>
      <c r="L5377" s="51">
        <v>50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(I5377*$AC$5320)+(J5377*$AC$5320)+(L5377*$AC$5320)+(K5377*$AC$5320)+(M5377*$AC$5320)+100</f>
        <v>200</v>
      </c>
      <c r="AD5377" s="117"/>
    </row>
    <row r="5378" spans="1:30">
      <c r="A5378" s="99"/>
      <c r="B5378" s="87"/>
      <c r="C5378" s="21" t="s">
        <v>838</v>
      </c>
      <c r="D5378" s="12">
        <v>100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30</v>
      </c>
      <c r="K5378" s="13">
        <v>0</v>
      </c>
      <c r="L5378" s="13">
        <v>50</v>
      </c>
      <c r="M5378" s="13">
        <v>0</v>
      </c>
      <c r="N5378" s="14">
        <f>D5378*$D$3</f>
        <v>200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240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440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440</v>
      </c>
      <c r="AD5378" s="48" t="s">
        <v>939</v>
      </c>
    </row>
    <row r="5379" spans="1:30">
      <c r="A5379" s="99"/>
      <c r="B5379" s="116" t="s">
        <v>373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0</v>
      </c>
      <c r="L5379" s="51">
        <v>60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(I5379*$AC$5320)+(J5379*$AC$5320)+(L5379*$AC$5320)+(K5379*$AC$5320)+(M5379*$AC$5320)+100</f>
        <v>220</v>
      </c>
      <c r="AD5379" s="117" t="s">
        <v>914</v>
      </c>
    </row>
    <row r="5380" spans="1:30">
      <c r="A5380" s="99"/>
      <c r="B5380" s="87"/>
      <c r="C5380" s="21" t="s">
        <v>838</v>
      </c>
      <c r="D5380" s="12">
        <v>98</v>
      </c>
      <c r="E5380" s="12">
        <v>0</v>
      </c>
      <c r="F5380" s="12">
        <v>0</v>
      </c>
      <c r="G5380" s="12">
        <v>0</v>
      </c>
      <c r="H5380" s="12">
        <v>0</v>
      </c>
      <c r="I5380" s="13">
        <v>30</v>
      </c>
      <c r="J5380" s="13">
        <v>50</v>
      </c>
      <c r="K5380" s="13">
        <v>0</v>
      </c>
      <c r="L5380" s="13">
        <v>60</v>
      </c>
      <c r="M5380" s="13">
        <v>0</v>
      </c>
      <c r="N5380" s="14">
        <f>D5380*$D$3</f>
        <v>196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313.60000000000002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509.6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509.6</v>
      </c>
      <c r="AD5380" s="48" t="s">
        <v>620</v>
      </c>
    </row>
    <row r="5381" spans="1:30">
      <c r="A5381" s="99"/>
      <c r="B5381" s="116" t="s">
        <v>375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50</v>
      </c>
      <c r="L5381" s="51">
        <v>10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(I5381*$AC$5320)+(J5381*$AC$5320)+(L5381*$AC$5320)+(K5381*$AC$5320)+(M5381*$AC$5320)+100</f>
        <v>220</v>
      </c>
      <c r="AD5381" s="117"/>
    </row>
    <row r="5382" spans="1:30">
      <c r="A5382" s="99"/>
      <c r="B5382" s="87"/>
      <c r="C5382" s="21" t="s">
        <v>838</v>
      </c>
      <c r="D5382" s="12">
        <v>0</v>
      </c>
      <c r="E5382" s="12">
        <v>125</v>
      </c>
      <c r="F5382" s="12">
        <v>0</v>
      </c>
      <c r="G5382" s="12">
        <v>0</v>
      </c>
      <c r="H5382" s="12">
        <v>0</v>
      </c>
      <c r="I5382" s="13">
        <v>25</v>
      </c>
      <c r="J5382" s="13">
        <v>25</v>
      </c>
      <c r="K5382" s="13">
        <v>50</v>
      </c>
      <c r="L5382" s="13">
        <v>10</v>
      </c>
      <c r="M5382" s="13">
        <v>0</v>
      </c>
      <c r="N5382" s="14">
        <f>D5382*$D$3</f>
        <v>0</v>
      </c>
      <c r="O5382" s="14">
        <f>E5382*$E$3</f>
        <v>250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0</v>
      </c>
      <c r="T5382" s="14">
        <f>(O5382/100)*(K5382*$K$3)</f>
        <v>250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0</v>
      </c>
      <c r="Y5382" s="14">
        <f>O5382+T5382</f>
        <v>500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500</v>
      </c>
      <c r="AD5382" s="48" t="s">
        <v>911</v>
      </c>
    </row>
    <row r="5383" spans="1:30">
      <c r="A5383" s="99"/>
      <c r="B5383" s="116" t="s">
        <v>376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0</v>
      </c>
      <c r="L5383" s="51">
        <v>60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(I5383*$AC$5320)+(J5383*$AC$5320)+(L5383*$AC$5320)+(K5383*$AC$5320)+(M5383*$AC$5320)+100</f>
        <v>220</v>
      </c>
      <c r="AD5383" s="117" t="s">
        <v>633</v>
      </c>
    </row>
    <row r="5384" spans="1:30">
      <c r="A5384" s="99"/>
      <c r="B5384" s="87"/>
      <c r="C5384" s="21" t="s">
        <v>838</v>
      </c>
      <c r="D5384" s="12">
        <v>112</v>
      </c>
      <c r="E5384" s="12">
        <v>0</v>
      </c>
      <c r="F5384" s="12">
        <v>0</v>
      </c>
      <c r="G5384" s="12">
        <v>0</v>
      </c>
      <c r="H5384" s="12">
        <v>0</v>
      </c>
      <c r="I5384" s="13">
        <v>30</v>
      </c>
      <c r="J5384" s="13">
        <v>30</v>
      </c>
      <c r="K5384" s="13">
        <v>0</v>
      </c>
      <c r="L5384" s="13">
        <v>60</v>
      </c>
      <c r="M5384" s="13">
        <v>0</v>
      </c>
      <c r="N5384" s="14">
        <f>D5384*$D$3</f>
        <v>224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268.8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492.8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492.8</v>
      </c>
      <c r="AD5384" s="48" t="s">
        <v>939</v>
      </c>
    </row>
    <row r="5385" spans="1:30">
      <c r="A5385" s="99"/>
      <c r="B5385" s="116" t="s">
        <v>377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0</v>
      </c>
      <c r="L5385" s="51">
        <v>60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(I5385*$AC$5320)+(J5385*$AC$5320)+(L5385*$AC$5320)+(K5385*$AC$5320)+(M5385*$AC$5320)+100</f>
        <v>220</v>
      </c>
      <c r="AD5385" s="117" t="s">
        <v>940</v>
      </c>
    </row>
    <row r="5386" spans="1:30">
      <c r="A5386" s="99"/>
      <c r="B5386" s="87"/>
      <c r="C5386" s="21" t="s">
        <v>838</v>
      </c>
      <c r="D5386" s="12">
        <v>108</v>
      </c>
      <c r="E5386" s="12">
        <v>0</v>
      </c>
      <c r="F5386" s="12">
        <v>0</v>
      </c>
      <c r="G5386" s="12">
        <v>0</v>
      </c>
      <c r="H5386" s="12">
        <v>0</v>
      </c>
      <c r="I5386" s="13">
        <v>30</v>
      </c>
      <c r="J5386" s="13">
        <v>30</v>
      </c>
      <c r="K5386" s="13">
        <v>0</v>
      </c>
      <c r="L5386" s="13">
        <v>60</v>
      </c>
      <c r="M5386" s="13">
        <v>0</v>
      </c>
      <c r="N5386" s="14">
        <f>D5386*$D$3</f>
        <v>216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259.20000000000005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475.20000000000005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475.2</v>
      </c>
      <c r="AD5386" s="48" t="s">
        <v>941</v>
      </c>
    </row>
    <row r="5387" spans="1:30">
      <c r="A5387" s="107"/>
      <c r="B5387" s="149" t="s">
        <v>905</v>
      </c>
      <c r="C5387" s="149"/>
      <c r="D5387" s="149"/>
      <c r="E5387" s="149"/>
      <c r="F5387" s="149"/>
      <c r="G5387" s="149"/>
      <c r="H5387" s="149"/>
      <c r="I5387" s="149"/>
      <c r="J5387" s="149"/>
      <c r="K5387" s="149"/>
      <c r="L5387" s="149"/>
      <c r="M5387" s="149"/>
      <c r="N5387" s="149"/>
      <c r="O5387" s="149"/>
      <c r="P5387" s="149"/>
      <c r="Q5387" s="149"/>
      <c r="R5387" s="149"/>
      <c r="S5387" s="149"/>
      <c r="T5387" s="149"/>
      <c r="U5387" s="149"/>
      <c r="V5387" s="149"/>
      <c r="W5387" s="149"/>
      <c r="X5387" s="149"/>
      <c r="Y5387" s="149"/>
      <c r="Z5387" s="149"/>
      <c r="AA5387" s="149"/>
      <c r="AB5387" s="149"/>
      <c r="AC5387" s="18"/>
      <c r="AD5387" s="18"/>
    </row>
    <row r="5388" spans="1:30">
      <c r="A5388" s="99"/>
      <c r="B5388" s="116" t="s">
        <v>926</v>
      </c>
      <c r="C5388" s="50" t="s">
        <v>239</v>
      </c>
      <c r="D5388" s="11">
        <v>0</v>
      </c>
      <c r="E5388" s="11">
        <v>0</v>
      </c>
      <c r="F5388" s="11">
        <v>0</v>
      </c>
      <c r="G5388" s="11">
        <v>0</v>
      </c>
      <c r="H5388" s="11">
        <v>0</v>
      </c>
      <c r="I5388" s="51">
        <v>0</v>
      </c>
      <c r="J5388" s="51">
        <v>0</v>
      </c>
      <c r="K5388" s="51">
        <v>10</v>
      </c>
      <c r="L5388" s="51">
        <v>40</v>
      </c>
      <c r="M5388" s="51">
        <v>0</v>
      </c>
      <c r="N5388" s="52" t="s">
        <v>239</v>
      </c>
      <c r="O5388" s="52" t="s">
        <v>239</v>
      </c>
      <c r="P5388" s="52" t="s">
        <v>239</v>
      </c>
      <c r="Q5388" s="52" t="s">
        <v>239</v>
      </c>
      <c r="R5388" s="52" t="s">
        <v>239</v>
      </c>
      <c r="S5388" s="52" t="s">
        <v>239</v>
      </c>
      <c r="T5388" s="52" t="s">
        <v>239</v>
      </c>
      <c r="U5388" s="52" t="s">
        <v>239</v>
      </c>
      <c r="V5388" s="52" t="s">
        <v>239</v>
      </c>
      <c r="W5388" s="52" t="s">
        <v>239</v>
      </c>
      <c r="X5388" s="52" t="s">
        <v>239</v>
      </c>
      <c r="Y5388" s="52" t="s">
        <v>239</v>
      </c>
      <c r="Z5388" s="52" t="s">
        <v>239</v>
      </c>
      <c r="AA5388" s="52" t="s">
        <v>239</v>
      </c>
      <c r="AB5388" s="52" t="s">
        <v>239</v>
      </c>
      <c r="AC5388" s="53">
        <f>(I5388*$AC$5320)+(J5388*$AC$5320)+(L5388*$AC$5320)+(K5388*$AC$5320)+(M5388*$AC$5320)+100</f>
        <v>200</v>
      </c>
      <c r="AD5388" s="117"/>
    </row>
    <row r="5389" spans="1:30">
      <c r="A5389" s="99"/>
      <c r="B5389" s="87"/>
      <c r="C5389" s="21" t="s">
        <v>838</v>
      </c>
      <c r="D5389" s="12">
        <v>102</v>
      </c>
      <c r="E5389" s="12">
        <v>0</v>
      </c>
      <c r="F5389" s="12">
        <v>0</v>
      </c>
      <c r="G5389" s="12">
        <v>0</v>
      </c>
      <c r="H5389" s="12">
        <v>0</v>
      </c>
      <c r="I5389" s="13">
        <v>35</v>
      </c>
      <c r="J5389" s="13">
        <v>35</v>
      </c>
      <c r="K5389" s="13">
        <v>10</v>
      </c>
      <c r="L5389" s="13">
        <v>40</v>
      </c>
      <c r="M5389" s="13">
        <v>0</v>
      </c>
      <c r="N5389" s="14">
        <f>D5389*$D$3</f>
        <v>204</v>
      </c>
      <c r="O5389" s="14">
        <f>E5389*$E$3</f>
        <v>0</v>
      </c>
      <c r="P5389" s="14">
        <f>F5389*$F$3</f>
        <v>0</v>
      </c>
      <c r="Q5389" s="14">
        <f>G5389*$G$3</f>
        <v>0</v>
      </c>
      <c r="R5389" s="14">
        <f>H5389*$H$3</f>
        <v>0</v>
      </c>
      <c r="S5389" s="14">
        <f>(N5389/100)*(I5389*$I$3)+(N5389/100)*(J5389*$J$3)</f>
        <v>285.60000000000002</v>
      </c>
      <c r="T5389" s="14">
        <f>(O5389/100)*(K5389*$K$3)</f>
        <v>0</v>
      </c>
      <c r="U5389" s="14">
        <f>(P5389/100)*(K5389*$K$3)+(P5389/100)*(L5389*$L$3)</f>
        <v>0</v>
      </c>
      <c r="V5389" s="14">
        <f>(Q5389/100)*(L5389*$L$3)</f>
        <v>0</v>
      </c>
      <c r="W5389" s="14">
        <f>(R5389/100)*(K5389*$K$3)+(R5389/100)*(L5389*$L$3)</f>
        <v>0</v>
      </c>
      <c r="X5389" s="14">
        <f>N5389+S5389</f>
        <v>489.6</v>
      </c>
      <c r="Y5389" s="14">
        <f>O5389+T5389</f>
        <v>0</v>
      </c>
      <c r="Z5389" s="14">
        <f>P5389+U5389</f>
        <v>0</v>
      </c>
      <c r="AA5389" s="14">
        <f>Q5389+V5389</f>
        <v>0</v>
      </c>
      <c r="AB5389" s="14">
        <f>R5389+W5389</f>
        <v>0</v>
      </c>
      <c r="AC5389" s="15">
        <f>ROUND(X5389+Y5389+Z5389+AA5389+AB5389,1)</f>
        <v>489.6</v>
      </c>
      <c r="AD5389" s="48" t="s">
        <v>939</v>
      </c>
    </row>
    <row r="5390" spans="1:30">
      <c r="A5390" s="99"/>
      <c r="B5390" s="116" t="s">
        <v>374</v>
      </c>
      <c r="C5390" s="50" t="s">
        <v>239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51">
        <v>0</v>
      </c>
      <c r="J5390" s="51">
        <v>0</v>
      </c>
      <c r="K5390" s="51">
        <v>10</v>
      </c>
      <c r="L5390" s="51">
        <v>50</v>
      </c>
      <c r="M5390" s="51">
        <v>0</v>
      </c>
      <c r="N5390" s="52" t="s">
        <v>239</v>
      </c>
      <c r="O5390" s="52" t="s">
        <v>239</v>
      </c>
      <c r="P5390" s="52" t="s">
        <v>239</v>
      </c>
      <c r="Q5390" s="52" t="s">
        <v>239</v>
      </c>
      <c r="R5390" s="52" t="s">
        <v>239</v>
      </c>
      <c r="S5390" s="52" t="s">
        <v>239</v>
      </c>
      <c r="T5390" s="52" t="s">
        <v>239</v>
      </c>
      <c r="U5390" s="52" t="s">
        <v>239</v>
      </c>
      <c r="V5390" s="52" t="s">
        <v>239</v>
      </c>
      <c r="W5390" s="52" t="s">
        <v>239</v>
      </c>
      <c r="X5390" s="52" t="s">
        <v>239</v>
      </c>
      <c r="Y5390" s="52" t="s">
        <v>239</v>
      </c>
      <c r="Z5390" s="52" t="s">
        <v>239</v>
      </c>
      <c r="AA5390" s="52" t="s">
        <v>239</v>
      </c>
      <c r="AB5390" s="52" t="s">
        <v>239</v>
      </c>
      <c r="AC5390" s="53">
        <f>(I5390*$AC$5320)+(J5390*$AC$5320)+(L5390*$AC$5320)+(K5390*$AC$5320)+(M5390*$AC$5320)+100</f>
        <v>220</v>
      </c>
      <c r="AD5390" s="117" t="s">
        <v>637</v>
      </c>
    </row>
    <row r="5391" spans="1:30">
      <c r="A5391" s="99"/>
      <c r="B5391" s="87"/>
      <c r="C5391" s="21" t="s">
        <v>838</v>
      </c>
      <c r="D5391" s="12">
        <v>80</v>
      </c>
      <c r="E5391" s="12">
        <v>0</v>
      </c>
      <c r="F5391" s="12">
        <v>0</v>
      </c>
      <c r="G5391" s="12">
        <v>0</v>
      </c>
      <c r="H5391" s="12">
        <v>50</v>
      </c>
      <c r="I5391" s="13">
        <v>20</v>
      </c>
      <c r="J5391" s="13">
        <v>30</v>
      </c>
      <c r="K5391" s="13">
        <v>10</v>
      </c>
      <c r="L5391" s="13">
        <v>50</v>
      </c>
      <c r="M5391" s="13">
        <v>0</v>
      </c>
      <c r="N5391" s="14">
        <f>D5391*$D$3</f>
        <v>160</v>
      </c>
      <c r="O5391" s="14">
        <f>E5391*$E$3</f>
        <v>0</v>
      </c>
      <c r="P5391" s="14">
        <f>F5391*$F$3</f>
        <v>0</v>
      </c>
      <c r="Q5391" s="14">
        <f>G5391*$G$3</f>
        <v>0</v>
      </c>
      <c r="R5391" s="14">
        <f>H5391*$H$3</f>
        <v>100</v>
      </c>
      <c r="S5391" s="14">
        <f>(N5391/100)*(I5391*$I$3)+(N5391/100)*(J5391*$J$3)</f>
        <v>160</v>
      </c>
      <c r="T5391" s="14">
        <f>(O5391/100)*(K5391*$K$3)</f>
        <v>0</v>
      </c>
      <c r="U5391" s="14">
        <f>(P5391/100)*(K5391*$K$3)+(P5391/100)*(L5391*$L$3)</f>
        <v>0</v>
      </c>
      <c r="V5391" s="14">
        <f>(Q5391/100)*(L5391*$L$3)</f>
        <v>0</v>
      </c>
      <c r="W5391" s="14">
        <f>(R5391/100)*(K5391*$K$3)+(R5391/100)*(L5391*$L$3)</f>
        <v>120</v>
      </c>
      <c r="X5391" s="14">
        <f>N5391+S5391</f>
        <v>320</v>
      </c>
      <c r="Y5391" s="14">
        <f>O5391+T5391</f>
        <v>0</v>
      </c>
      <c r="Z5391" s="14">
        <f>P5391+U5391</f>
        <v>0</v>
      </c>
      <c r="AA5391" s="14">
        <f>Q5391+V5391</f>
        <v>0</v>
      </c>
      <c r="AB5391" s="14">
        <f>R5391+W5391</f>
        <v>220</v>
      </c>
      <c r="AC5391" s="15">
        <f>ROUND(X5391+Y5391+Z5391+AA5391+AB5391,1)</f>
        <v>540</v>
      </c>
      <c r="AD5391" s="48" t="s">
        <v>942</v>
      </c>
    </row>
    <row r="5392" spans="1:30">
      <c r="A5392" s="107"/>
      <c r="B5392" s="149" t="s">
        <v>378</v>
      </c>
      <c r="C5392" s="149"/>
      <c r="D5392" s="149"/>
      <c r="E5392" s="149"/>
      <c r="F5392" s="149"/>
      <c r="G5392" s="149"/>
      <c r="H5392" s="149"/>
      <c r="I5392" s="149"/>
      <c r="J5392" s="149"/>
      <c r="K5392" s="149"/>
      <c r="L5392" s="149"/>
      <c r="M5392" s="149"/>
      <c r="N5392" s="149"/>
      <c r="O5392" s="149"/>
      <c r="P5392" s="149"/>
      <c r="Q5392" s="149"/>
      <c r="R5392" s="149"/>
      <c r="S5392" s="149"/>
      <c r="T5392" s="149"/>
      <c r="U5392" s="149"/>
      <c r="V5392" s="149"/>
      <c r="W5392" s="149"/>
      <c r="X5392" s="149"/>
      <c r="Y5392" s="149"/>
      <c r="Z5392" s="149"/>
      <c r="AA5392" s="149"/>
      <c r="AB5392" s="149"/>
      <c r="AC5392" s="18"/>
      <c r="AD5392" s="18"/>
    </row>
    <row r="5393" spans="1:30">
      <c r="A5393" s="99"/>
      <c r="B5393" s="116" t="s">
        <v>379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25</v>
      </c>
      <c r="L5393" s="51">
        <v>25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(I5393*$AC$5320)+(J5393*$AC$5320)+(L5393*$AC$5320)+(K5393*$AC$5320)+(M5393*$AC$5320)+100</f>
        <v>200</v>
      </c>
      <c r="AD5393" s="117"/>
    </row>
    <row r="5394" spans="1:30">
      <c r="A5394" s="99"/>
      <c r="B5394" s="87"/>
      <c r="C5394" s="21" t="s">
        <v>838</v>
      </c>
      <c r="D5394" s="12">
        <v>0</v>
      </c>
      <c r="E5394" s="12">
        <v>0</v>
      </c>
      <c r="F5394" s="12">
        <v>100</v>
      </c>
      <c r="G5394" s="12">
        <v>0</v>
      </c>
      <c r="H5394" s="12">
        <v>0</v>
      </c>
      <c r="I5394" s="13">
        <v>0</v>
      </c>
      <c r="J5394" s="13">
        <v>0</v>
      </c>
      <c r="K5394" s="13">
        <v>25</v>
      </c>
      <c r="L5394" s="13">
        <v>25</v>
      </c>
      <c r="M5394" s="13">
        <v>0</v>
      </c>
      <c r="N5394" s="14">
        <f>D5394*$D$3</f>
        <v>0</v>
      </c>
      <c r="O5394" s="14">
        <f>E5394*$E$3</f>
        <v>0</v>
      </c>
      <c r="P5394" s="14">
        <f>F5394*$F$3</f>
        <v>200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0</v>
      </c>
      <c r="T5394" s="14">
        <f>(O5394/100)*(K5394*$K$3)</f>
        <v>0</v>
      </c>
      <c r="U5394" s="14">
        <f>(P5394/100)*(K5394*$K$3)+(P5394/100)*(L5394*$L$3)</f>
        <v>200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0</v>
      </c>
      <c r="Y5394" s="14">
        <f>O5394+T5394</f>
        <v>0</v>
      </c>
      <c r="Z5394" s="14">
        <f>P5394+U5394</f>
        <v>400</v>
      </c>
      <c r="AA5394" s="14">
        <f>Q5394+V5394</f>
        <v>0</v>
      </c>
      <c r="AB5394" s="14">
        <f>R5394+W5394</f>
        <v>0</v>
      </c>
      <c r="AC5394" s="15">
        <f>ROUND(X5394+Y5394+Z5394+AA5394+AB5394,1)</f>
        <v>400</v>
      </c>
      <c r="AD5394" s="48" t="s">
        <v>933</v>
      </c>
    </row>
    <row r="5395" spans="1:30">
      <c r="A5395" s="99"/>
      <c r="B5395" s="116" t="s">
        <v>380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30</v>
      </c>
      <c r="L5395" s="51">
        <v>30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(I5395*$AC$5320)+(J5395*$AC$5320)+(L5395*$AC$5320)+(K5395*$AC$5320)+(M5395*$AC$5320)+100</f>
        <v>220</v>
      </c>
      <c r="AD5395" s="117"/>
    </row>
    <row r="5396" spans="1:30">
      <c r="A5396" s="99"/>
      <c r="B5396" s="87"/>
      <c r="C5396" s="21" t="s">
        <v>838</v>
      </c>
      <c r="D5396" s="12">
        <v>0</v>
      </c>
      <c r="E5396" s="12">
        <v>0</v>
      </c>
      <c r="F5396" s="12">
        <v>125</v>
      </c>
      <c r="G5396" s="12">
        <v>0</v>
      </c>
      <c r="H5396" s="12">
        <v>0</v>
      </c>
      <c r="I5396" s="13">
        <v>0</v>
      </c>
      <c r="J5396" s="13">
        <v>0</v>
      </c>
      <c r="K5396" s="13">
        <v>30</v>
      </c>
      <c r="L5396" s="13">
        <v>30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250</v>
      </c>
      <c r="Q5396" s="14">
        <f>G5396*$G$3</f>
        <v>0</v>
      </c>
      <c r="R5396" s="14">
        <f>H5396*$H$3</f>
        <v>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300</v>
      </c>
      <c r="V5396" s="14">
        <f>(Q5396/100)*(L5396*$L$3)</f>
        <v>0</v>
      </c>
      <c r="W5396" s="14">
        <f>(R5396/100)*(K5396*$K$3)+(R5396/100)*(L5396*$L$3)</f>
        <v>0</v>
      </c>
      <c r="X5396" s="14">
        <f>N5396+S5396</f>
        <v>0</v>
      </c>
      <c r="Y5396" s="14">
        <f>O5396+T5396</f>
        <v>0</v>
      </c>
      <c r="Z5396" s="14">
        <f>P5396+U5396</f>
        <v>550</v>
      </c>
      <c r="AA5396" s="14">
        <f>Q5396+V5396</f>
        <v>0</v>
      </c>
      <c r="AB5396" s="14">
        <f>R5396+W5396</f>
        <v>0</v>
      </c>
      <c r="AC5396" s="15">
        <f>ROUND(X5396+Y5396+Z5396+AA5396+AB5396,1)</f>
        <v>550</v>
      </c>
      <c r="AD5396" s="48" t="s">
        <v>945</v>
      </c>
    </row>
    <row r="5397" spans="1:30">
      <c r="A5397" s="99"/>
      <c r="B5397" s="116" t="s">
        <v>948</v>
      </c>
      <c r="C5397" s="50" t="s">
        <v>239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51">
        <v>0</v>
      </c>
      <c r="J5397" s="51">
        <v>0</v>
      </c>
      <c r="K5397" s="51">
        <v>20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(I5397*$AC$5320)+(J5397*$AC$5320)+(L5397*$AC$5320)+(K5397*$AC$5320)+(M5397*$AC$5320)+100</f>
        <v>220</v>
      </c>
      <c r="AD5397" s="117" t="s">
        <v>637</v>
      </c>
    </row>
    <row r="5398" spans="1:30">
      <c r="A5398" s="99"/>
      <c r="B5398" s="87"/>
      <c r="C5398" s="21" t="s">
        <v>838</v>
      </c>
      <c r="D5398" s="12">
        <v>0</v>
      </c>
      <c r="E5398" s="12">
        <v>0</v>
      </c>
      <c r="F5398" s="12">
        <v>125</v>
      </c>
      <c r="G5398" s="12">
        <v>0</v>
      </c>
      <c r="H5398" s="12">
        <v>0</v>
      </c>
      <c r="I5398" s="13">
        <v>0</v>
      </c>
      <c r="J5398" s="13">
        <v>0</v>
      </c>
      <c r="K5398" s="13">
        <v>20</v>
      </c>
      <c r="L5398" s="13">
        <v>40</v>
      </c>
      <c r="M5398" s="13">
        <v>0</v>
      </c>
      <c r="N5398" s="14">
        <f>D5398*$D$3</f>
        <v>0</v>
      </c>
      <c r="O5398" s="14">
        <f>E5398*$E$3</f>
        <v>0</v>
      </c>
      <c r="P5398" s="14">
        <f>F5398*$F$3</f>
        <v>250</v>
      </c>
      <c r="Q5398" s="14">
        <f>G5398*$G$3</f>
        <v>0</v>
      </c>
      <c r="R5398" s="14">
        <f>H5398*$H$3</f>
        <v>0</v>
      </c>
      <c r="S5398" s="14">
        <f>(N5398/100)*(I5398*$I$3)+(N5398/100)*(J5398*$J$3)</f>
        <v>0</v>
      </c>
      <c r="T5398" s="14">
        <f>(O5398/100)*(K5398*$K$3)</f>
        <v>0</v>
      </c>
      <c r="U5398" s="14">
        <f>(P5398/100)*(K5398*$K$3)+(P5398/100)*(L5398*$L$3)</f>
        <v>300</v>
      </c>
      <c r="V5398" s="14">
        <f>(Q5398/100)*(L5398*$L$3)</f>
        <v>0</v>
      </c>
      <c r="W5398" s="14">
        <f>(R5398/100)*(K5398*$K$3)+(R5398/100)*(L5398*$L$3)</f>
        <v>0</v>
      </c>
      <c r="X5398" s="14">
        <f>N5398+S5398</f>
        <v>0</v>
      </c>
      <c r="Y5398" s="14">
        <f>O5398+T5398</f>
        <v>0</v>
      </c>
      <c r="Z5398" s="14">
        <f>P5398+U5398</f>
        <v>550</v>
      </c>
      <c r="AA5398" s="14">
        <f>Q5398+V5398</f>
        <v>0</v>
      </c>
      <c r="AB5398" s="14">
        <f>R5398+W5398</f>
        <v>0</v>
      </c>
      <c r="AC5398" s="15">
        <f>ROUND(X5398+Y5398+Z5398+AA5398+AB5398,1)</f>
        <v>550</v>
      </c>
      <c r="AD5398" s="48" t="s">
        <v>951</v>
      </c>
    </row>
    <row r="5399" spans="1:30">
      <c r="A5399" s="99"/>
      <c r="B5399" s="116" t="s">
        <v>949</v>
      </c>
      <c r="C5399" s="50" t="s">
        <v>239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51">
        <v>0</v>
      </c>
      <c r="J5399" s="51">
        <v>0</v>
      </c>
      <c r="K5399" s="51">
        <v>40</v>
      </c>
      <c r="L5399" s="51">
        <v>20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(I5399*$AC$5320)+(J5399*$AC$5320)+(L5399*$AC$5320)+(K5399*$AC$5320)+(M5399*$AC$5320)+100</f>
        <v>220</v>
      </c>
      <c r="AD5399" s="117" t="s">
        <v>641</v>
      </c>
    </row>
    <row r="5400" spans="1:30">
      <c r="A5400" s="99"/>
      <c r="B5400" s="87"/>
      <c r="C5400" s="21" t="s">
        <v>838</v>
      </c>
      <c r="D5400" s="12">
        <v>0</v>
      </c>
      <c r="E5400" s="12">
        <v>0</v>
      </c>
      <c r="F5400" s="12">
        <v>125</v>
      </c>
      <c r="G5400" s="12">
        <v>0</v>
      </c>
      <c r="H5400" s="12">
        <v>0</v>
      </c>
      <c r="I5400" s="13">
        <v>0</v>
      </c>
      <c r="J5400" s="13">
        <v>0</v>
      </c>
      <c r="K5400" s="13">
        <v>40</v>
      </c>
      <c r="L5400" s="13">
        <v>20</v>
      </c>
      <c r="M5400" s="13">
        <v>0</v>
      </c>
      <c r="N5400" s="14">
        <f>D5400*$D$3</f>
        <v>0</v>
      </c>
      <c r="O5400" s="14">
        <f>E5400*$E$3</f>
        <v>0</v>
      </c>
      <c r="P5400" s="14">
        <f>F5400*$F$3</f>
        <v>250</v>
      </c>
      <c r="Q5400" s="14">
        <f>G5400*$G$3</f>
        <v>0</v>
      </c>
      <c r="R5400" s="14">
        <f>H5400*$H$3</f>
        <v>0</v>
      </c>
      <c r="S5400" s="14">
        <f>(N5400/100)*(I5400*$I$3)+(N5400/100)*(J5400*$J$3)</f>
        <v>0</v>
      </c>
      <c r="T5400" s="14">
        <f>(O5400/100)*(K5400*$K$3)</f>
        <v>0</v>
      </c>
      <c r="U5400" s="14">
        <f>(P5400/100)*(K5400*$K$3)+(P5400/100)*(L5400*$L$3)</f>
        <v>300</v>
      </c>
      <c r="V5400" s="14">
        <f>(Q5400/100)*(L5400*$L$3)</f>
        <v>0</v>
      </c>
      <c r="W5400" s="14">
        <f>(R5400/100)*(K5400*$K$3)+(R5400/100)*(L5400*$L$3)</f>
        <v>0</v>
      </c>
      <c r="X5400" s="14">
        <f>N5400+S5400</f>
        <v>0</v>
      </c>
      <c r="Y5400" s="14">
        <f>O5400+T5400</f>
        <v>0</v>
      </c>
      <c r="Z5400" s="14">
        <f>P5400+U5400</f>
        <v>550</v>
      </c>
      <c r="AA5400" s="14">
        <f>Q5400+V5400</f>
        <v>0</v>
      </c>
      <c r="AB5400" s="14">
        <f>R5400+W5400</f>
        <v>0</v>
      </c>
      <c r="AC5400" s="15">
        <f>ROUND(X5400+Y5400+Z5400+AA5400+AB5400,1)</f>
        <v>550</v>
      </c>
      <c r="AD5400" s="48" t="s">
        <v>952</v>
      </c>
    </row>
    <row r="5401" spans="1:30">
      <c r="A5401" s="99"/>
      <c r="B5401" s="116" t="s">
        <v>950</v>
      </c>
      <c r="C5401" s="50" t="s">
        <v>239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51">
        <v>0</v>
      </c>
      <c r="J5401" s="51">
        <v>0</v>
      </c>
      <c r="K5401" s="51">
        <v>30</v>
      </c>
      <c r="L5401" s="51">
        <v>30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(I5401*$AC$5320)+(J5401*$AC$5320)+(L5401*$AC$5320)+(K5401*$AC$5320)+(M5401*$AC$5320)+100</f>
        <v>220</v>
      </c>
      <c r="AD5401" s="117" t="s">
        <v>909</v>
      </c>
    </row>
    <row r="5402" spans="1:30">
      <c r="A5402" s="99"/>
      <c r="B5402" s="87"/>
      <c r="C5402" s="21" t="s">
        <v>838</v>
      </c>
      <c r="D5402" s="12">
        <v>0</v>
      </c>
      <c r="E5402" s="12">
        <v>0</v>
      </c>
      <c r="F5402" s="12">
        <v>125</v>
      </c>
      <c r="G5402" s="12">
        <v>0</v>
      </c>
      <c r="H5402" s="12">
        <v>0</v>
      </c>
      <c r="I5402" s="13">
        <v>0</v>
      </c>
      <c r="J5402" s="13">
        <v>0</v>
      </c>
      <c r="K5402" s="13">
        <v>30</v>
      </c>
      <c r="L5402" s="13">
        <v>30</v>
      </c>
      <c r="M5402" s="13">
        <v>0</v>
      </c>
      <c r="N5402" s="14">
        <f>D5402*$D$3</f>
        <v>0</v>
      </c>
      <c r="O5402" s="14">
        <f>E5402*$E$3</f>
        <v>0</v>
      </c>
      <c r="P5402" s="14">
        <f>F5402*$F$3</f>
        <v>250</v>
      </c>
      <c r="Q5402" s="14">
        <f>G5402*$G$3</f>
        <v>0</v>
      </c>
      <c r="R5402" s="14">
        <f>H5402*$H$3</f>
        <v>0</v>
      </c>
      <c r="S5402" s="14">
        <f>(N5402/100)*(I5402*$I$3)+(N5402/100)*(J5402*$J$3)</f>
        <v>0</v>
      </c>
      <c r="T5402" s="14">
        <f>(O5402/100)*(K5402*$K$3)</f>
        <v>0</v>
      </c>
      <c r="U5402" s="14">
        <f>(P5402/100)*(K5402*$K$3)+(P5402/100)*(L5402*$L$3)</f>
        <v>300</v>
      </c>
      <c r="V5402" s="14">
        <f>(Q5402/100)*(L5402*$L$3)</f>
        <v>0</v>
      </c>
      <c r="W5402" s="14">
        <f>(R5402/100)*(K5402*$K$3)+(R5402/100)*(L5402*$L$3)</f>
        <v>0</v>
      </c>
      <c r="X5402" s="14">
        <f>N5402+S5402</f>
        <v>0</v>
      </c>
      <c r="Y5402" s="14">
        <f>O5402+T5402</f>
        <v>0</v>
      </c>
      <c r="Z5402" s="14">
        <f>P5402+U5402</f>
        <v>550</v>
      </c>
      <c r="AA5402" s="14">
        <f>Q5402+V5402</f>
        <v>0</v>
      </c>
      <c r="AB5402" s="14">
        <f>R5402+W5402</f>
        <v>0</v>
      </c>
      <c r="AC5402" s="15">
        <f>ROUND(X5402+Y5402+Z5402+AA5402+AB5402,1)</f>
        <v>550</v>
      </c>
      <c r="AD5402" s="48" t="s">
        <v>934</v>
      </c>
    </row>
    <row r="5403" spans="1:30">
      <c r="A5403" s="99"/>
      <c r="B5403" s="116" t="s">
        <v>382</v>
      </c>
      <c r="C5403" s="50" t="s">
        <v>239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51">
        <v>0</v>
      </c>
      <c r="J5403" s="51">
        <v>0</v>
      </c>
      <c r="K5403" s="51">
        <v>30</v>
      </c>
      <c r="L5403" s="51">
        <v>30</v>
      </c>
      <c r="M5403" s="51">
        <v>0</v>
      </c>
      <c r="N5403" s="52" t="s">
        <v>239</v>
      </c>
      <c r="O5403" s="52" t="s">
        <v>239</v>
      </c>
      <c r="P5403" s="52" t="s">
        <v>239</v>
      </c>
      <c r="Q5403" s="52" t="s">
        <v>239</v>
      </c>
      <c r="R5403" s="52" t="s">
        <v>239</v>
      </c>
      <c r="S5403" s="52" t="s">
        <v>239</v>
      </c>
      <c r="T5403" s="52" t="s">
        <v>239</v>
      </c>
      <c r="U5403" s="52" t="s">
        <v>239</v>
      </c>
      <c r="V5403" s="52" t="s">
        <v>239</v>
      </c>
      <c r="W5403" s="52" t="s">
        <v>239</v>
      </c>
      <c r="X5403" s="52" t="s">
        <v>239</v>
      </c>
      <c r="Y5403" s="52" t="s">
        <v>239</v>
      </c>
      <c r="Z5403" s="52" t="s">
        <v>239</v>
      </c>
      <c r="AA5403" s="52" t="s">
        <v>239</v>
      </c>
      <c r="AB5403" s="52" t="s">
        <v>239</v>
      </c>
      <c r="AC5403" s="53">
        <f>(I5403*$AC$5320)+(J5403*$AC$5320)+(L5403*$AC$5320)+(K5403*$AC$5320)+(M5403*$AC$5320)+100</f>
        <v>220</v>
      </c>
      <c r="AD5403" s="117" t="s">
        <v>947</v>
      </c>
    </row>
    <row r="5404" spans="1:30">
      <c r="A5404" s="99"/>
      <c r="B5404" s="87"/>
      <c r="C5404" s="21" t="s">
        <v>838</v>
      </c>
      <c r="D5404" s="12">
        <v>0</v>
      </c>
      <c r="E5404" s="12">
        <v>0</v>
      </c>
      <c r="F5404" s="12">
        <v>110</v>
      </c>
      <c r="G5404" s="12">
        <v>0</v>
      </c>
      <c r="H5404" s="12">
        <v>0</v>
      </c>
      <c r="I5404" s="13">
        <v>0</v>
      </c>
      <c r="J5404" s="13">
        <v>0</v>
      </c>
      <c r="K5404" s="13">
        <v>30</v>
      </c>
      <c r="L5404" s="13">
        <v>30</v>
      </c>
      <c r="M5404" s="13">
        <v>0</v>
      </c>
      <c r="N5404" s="14">
        <f>D5404*$D$3</f>
        <v>0</v>
      </c>
      <c r="O5404" s="14">
        <f>E5404*$E$3</f>
        <v>0</v>
      </c>
      <c r="P5404" s="14">
        <f>F5404*$F$3</f>
        <v>220</v>
      </c>
      <c r="Q5404" s="14">
        <f>G5404*$G$3</f>
        <v>0</v>
      </c>
      <c r="R5404" s="14">
        <f>H5404*$H$3</f>
        <v>0</v>
      </c>
      <c r="S5404" s="14">
        <f>(N5404/100)*(I5404*$I$3)+(N5404/100)*(J5404*$J$3)</f>
        <v>0</v>
      </c>
      <c r="T5404" s="14">
        <f>(O5404/100)*(K5404*$K$3)</f>
        <v>0</v>
      </c>
      <c r="U5404" s="14">
        <f>(P5404/100)*(K5404*$K$3)+(P5404/100)*(L5404*$L$3)</f>
        <v>264</v>
      </c>
      <c r="V5404" s="14">
        <f>(Q5404/100)*(L5404*$L$3)</f>
        <v>0</v>
      </c>
      <c r="W5404" s="14">
        <f>(R5404/100)*(K5404*$K$3)+(R5404/100)*(L5404*$L$3)</f>
        <v>0</v>
      </c>
      <c r="X5404" s="14">
        <f>N5404+S5404</f>
        <v>0</v>
      </c>
      <c r="Y5404" s="14">
        <f>O5404+T5404</f>
        <v>0</v>
      </c>
      <c r="Z5404" s="14">
        <f>P5404+U5404</f>
        <v>484</v>
      </c>
      <c r="AA5404" s="14">
        <f>Q5404+V5404</f>
        <v>0</v>
      </c>
      <c r="AB5404" s="14">
        <f>R5404+W5404</f>
        <v>0</v>
      </c>
      <c r="AC5404" s="15">
        <f>ROUND(X5404+Y5404+Z5404+AA5404+AB5404,1)</f>
        <v>484</v>
      </c>
      <c r="AD5404" s="48" t="s">
        <v>944</v>
      </c>
    </row>
    <row r="5405" spans="1:30">
      <c r="A5405" s="107"/>
      <c r="B5405" s="149" t="s">
        <v>906</v>
      </c>
      <c r="C5405" s="149"/>
      <c r="D5405" s="149"/>
      <c r="E5405" s="149"/>
      <c r="F5405" s="149"/>
      <c r="G5405" s="149"/>
      <c r="H5405" s="149"/>
      <c r="I5405" s="149"/>
      <c r="J5405" s="149"/>
      <c r="K5405" s="149"/>
      <c r="L5405" s="149"/>
      <c r="M5405" s="149"/>
      <c r="N5405" s="149"/>
      <c r="O5405" s="149"/>
      <c r="P5405" s="149"/>
      <c r="Q5405" s="149"/>
      <c r="R5405" s="149"/>
      <c r="S5405" s="149"/>
      <c r="T5405" s="149"/>
      <c r="U5405" s="149"/>
      <c r="V5405" s="149"/>
      <c r="W5405" s="149"/>
      <c r="X5405" s="149"/>
      <c r="Y5405" s="149"/>
      <c r="Z5405" s="149"/>
      <c r="AA5405" s="149"/>
      <c r="AB5405" s="149"/>
      <c r="AC5405" s="18"/>
      <c r="AD5405" s="18"/>
    </row>
    <row r="5406" spans="1:30">
      <c r="A5406" s="99"/>
      <c r="B5406" s="116" t="s">
        <v>381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(I5406*$AC$5320)+(J5406*$AC$5320)+(L5406*$AC$5320)+(K5406*$AC$5320)+(M5406*$AC$5320)+100</f>
        <v>200</v>
      </c>
      <c r="AD5406" s="117"/>
    </row>
    <row r="5407" spans="1:30">
      <c r="A5407" s="99"/>
      <c r="B5407" s="87"/>
      <c r="C5407" s="21" t="s">
        <v>838</v>
      </c>
      <c r="D5407" s="12">
        <v>0</v>
      </c>
      <c r="E5407" s="12">
        <v>0</v>
      </c>
      <c r="F5407" s="12">
        <v>0</v>
      </c>
      <c r="G5407" s="12">
        <v>0</v>
      </c>
      <c r="H5407" s="12">
        <v>100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0</v>
      </c>
      <c r="Q5407" s="14">
        <f>G5407*$G$3</f>
        <v>0</v>
      </c>
      <c r="R5407" s="14">
        <f>H5407*$H$3</f>
        <v>200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0</v>
      </c>
      <c r="V5407" s="14">
        <f>(Q5407/100)*(L5407*$L$3)</f>
        <v>0</v>
      </c>
      <c r="W5407" s="14">
        <f>(R5407/100)*(K5407*$K$3)+(R5407/100)*(L5407*$L$3)</f>
        <v>200</v>
      </c>
      <c r="X5407" s="14">
        <f>N5407+S5407</f>
        <v>0</v>
      </c>
      <c r="Y5407" s="14">
        <f>O5407+T5407</f>
        <v>0</v>
      </c>
      <c r="Z5407" s="14">
        <f>P5407+U5407</f>
        <v>0</v>
      </c>
      <c r="AA5407" s="14">
        <f>Q5407+V5407</f>
        <v>0</v>
      </c>
      <c r="AB5407" s="14">
        <f>R5407+W5407</f>
        <v>400</v>
      </c>
      <c r="AC5407" s="15">
        <f>ROUND(X5407+Y5407+Z5407+AA5407+AB5407,1)</f>
        <v>400</v>
      </c>
      <c r="AD5407" s="48" t="s">
        <v>943</v>
      </c>
    </row>
    <row r="5408" spans="1:30">
      <c r="A5408" s="99"/>
      <c r="B5408" s="116" t="s">
        <v>383</v>
      </c>
      <c r="C5408" s="50" t="s">
        <v>239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51">
        <v>0</v>
      </c>
      <c r="J5408" s="51">
        <v>0</v>
      </c>
      <c r="K5408" s="51">
        <v>30</v>
      </c>
      <c r="L5408" s="51">
        <v>30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(I5408*$AC$5320)+(J5408*$AC$5320)+(L5408*$AC$5320)+(K5408*$AC$5320)+(M5408*$AC$5320)+100</f>
        <v>220</v>
      </c>
      <c r="AD5408" s="117" t="s">
        <v>640</v>
      </c>
    </row>
    <row r="5409" spans="1:30">
      <c r="A5409" s="99"/>
      <c r="B5409" s="87"/>
      <c r="C5409" s="21" t="s">
        <v>838</v>
      </c>
      <c r="D5409" s="12">
        <v>0</v>
      </c>
      <c r="E5409" s="12">
        <v>0</v>
      </c>
      <c r="F5409" s="12">
        <v>0</v>
      </c>
      <c r="G5409" s="12">
        <v>0</v>
      </c>
      <c r="H5409" s="12">
        <v>110</v>
      </c>
      <c r="I5409" s="13">
        <v>0</v>
      </c>
      <c r="J5409" s="13">
        <v>0</v>
      </c>
      <c r="K5409" s="13">
        <v>30</v>
      </c>
      <c r="L5409" s="13">
        <v>30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0</v>
      </c>
      <c r="Q5409" s="14">
        <f>G5409*$G$3</f>
        <v>0</v>
      </c>
      <c r="R5409" s="14">
        <f>H5409*$H$3</f>
        <v>220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0</v>
      </c>
      <c r="V5409" s="14">
        <f>(Q5409/100)*(L5409*$L$3)</f>
        <v>0</v>
      </c>
      <c r="W5409" s="14">
        <f>(R5409/100)*(K5409*$K$3)+(R5409/100)*(L5409*$L$3)</f>
        <v>264</v>
      </c>
      <c r="X5409" s="14">
        <f>N5409+S5409</f>
        <v>0</v>
      </c>
      <c r="Y5409" s="14">
        <f>O5409+T5409</f>
        <v>0</v>
      </c>
      <c r="Z5409" s="14">
        <f>P5409+U5409</f>
        <v>0</v>
      </c>
      <c r="AA5409" s="14">
        <f>Q5409+V5409</f>
        <v>0</v>
      </c>
      <c r="AB5409" s="14">
        <f>R5409+W5409</f>
        <v>484</v>
      </c>
      <c r="AC5409" s="15">
        <f>ROUND(X5409+Y5409+Z5409+AA5409+AB5409,1)</f>
        <v>484</v>
      </c>
      <c r="AD5409" s="48" t="s">
        <v>943</v>
      </c>
    </row>
    <row r="5410" spans="1:30">
      <c r="A5410" s="107"/>
      <c r="B5410" s="149" t="s">
        <v>384</v>
      </c>
      <c r="C5410" s="149"/>
      <c r="D5410" s="149"/>
      <c r="E5410" s="149"/>
      <c r="F5410" s="149"/>
      <c r="G5410" s="149"/>
      <c r="H5410" s="149"/>
      <c r="I5410" s="149"/>
      <c r="J5410" s="149"/>
      <c r="K5410" s="149"/>
      <c r="L5410" s="149"/>
      <c r="M5410" s="149"/>
      <c r="N5410" s="149"/>
      <c r="O5410" s="149"/>
      <c r="P5410" s="149"/>
      <c r="Q5410" s="149"/>
      <c r="R5410" s="149"/>
      <c r="S5410" s="149"/>
      <c r="T5410" s="149"/>
      <c r="U5410" s="149"/>
      <c r="V5410" s="149"/>
      <c r="W5410" s="149"/>
      <c r="X5410" s="149"/>
      <c r="Y5410" s="149"/>
      <c r="Z5410" s="149"/>
      <c r="AA5410" s="149"/>
      <c r="AB5410" s="149"/>
      <c r="AC5410" s="18"/>
      <c r="AD5410" s="18"/>
    </row>
    <row r="5411" spans="1:30">
      <c r="A5411" s="99"/>
      <c r="B5411" s="87" t="s">
        <v>385</v>
      </c>
      <c r="C5411" s="21" t="s">
        <v>239</v>
      </c>
      <c r="D5411" s="12">
        <v>50</v>
      </c>
      <c r="E5411" s="12">
        <v>0</v>
      </c>
      <c r="F5411" s="12">
        <v>0</v>
      </c>
      <c r="G5411" s="12">
        <v>0</v>
      </c>
      <c r="H5411" s="12">
        <v>0</v>
      </c>
      <c r="I5411" s="13" t="s">
        <v>239</v>
      </c>
      <c r="J5411" s="13" t="s">
        <v>239</v>
      </c>
      <c r="K5411" s="13" t="s">
        <v>239</v>
      </c>
      <c r="L5411" s="13" t="s">
        <v>239</v>
      </c>
      <c r="M5411" s="13" t="s">
        <v>239</v>
      </c>
      <c r="N5411" s="14" t="s">
        <v>239</v>
      </c>
      <c r="O5411" s="14" t="s">
        <v>239</v>
      </c>
      <c r="P5411" s="14" t="s">
        <v>239</v>
      </c>
      <c r="Q5411" s="14" t="s">
        <v>239</v>
      </c>
      <c r="R5411" s="14" t="s">
        <v>239</v>
      </c>
      <c r="S5411" s="14" t="s">
        <v>239</v>
      </c>
      <c r="T5411" s="14" t="s">
        <v>239</v>
      </c>
      <c r="U5411" s="14" t="s">
        <v>239</v>
      </c>
      <c r="V5411" s="14" t="s">
        <v>239</v>
      </c>
      <c r="W5411" s="14" t="s">
        <v>239</v>
      </c>
      <c r="X5411" s="14" t="s">
        <v>239</v>
      </c>
      <c r="Y5411" s="14" t="s">
        <v>239</v>
      </c>
      <c r="Z5411" s="14" t="s">
        <v>239</v>
      </c>
      <c r="AA5411" s="14" t="s">
        <v>239</v>
      </c>
      <c r="AB5411" s="14" t="s">
        <v>239</v>
      </c>
      <c r="AC5411" s="15" t="s">
        <v>239</v>
      </c>
      <c r="AD5411" s="48" t="s">
        <v>239</v>
      </c>
    </row>
    <row r="5412" spans="1:30">
      <c r="A5412" s="99"/>
      <c r="B5412" s="87" t="s">
        <v>386</v>
      </c>
      <c r="C5412" s="21" t="s">
        <v>239</v>
      </c>
      <c r="D5412" s="12">
        <v>60</v>
      </c>
      <c r="E5412" s="12">
        <v>0</v>
      </c>
      <c r="F5412" s="12">
        <v>0</v>
      </c>
      <c r="G5412" s="12">
        <v>0</v>
      </c>
      <c r="H5412" s="12">
        <v>0</v>
      </c>
      <c r="I5412" s="13" t="s">
        <v>239</v>
      </c>
      <c r="J5412" s="13" t="s">
        <v>239</v>
      </c>
      <c r="K5412" s="13" t="s">
        <v>239</v>
      </c>
      <c r="L5412" s="13" t="s">
        <v>239</v>
      </c>
      <c r="M5412" s="13" t="s">
        <v>239</v>
      </c>
      <c r="N5412" s="14" t="s">
        <v>239</v>
      </c>
      <c r="O5412" s="14" t="s">
        <v>239</v>
      </c>
      <c r="P5412" s="14" t="s">
        <v>239</v>
      </c>
      <c r="Q5412" s="14" t="s">
        <v>239</v>
      </c>
      <c r="R5412" s="14" t="s">
        <v>239</v>
      </c>
      <c r="S5412" s="14" t="s">
        <v>239</v>
      </c>
      <c r="T5412" s="14" t="s">
        <v>239</v>
      </c>
      <c r="U5412" s="14" t="s">
        <v>239</v>
      </c>
      <c r="V5412" s="14" t="s">
        <v>239</v>
      </c>
      <c r="W5412" s="14" t="s">
        <v>239</v>
      </c>
      <c r="X5412" s="14" t="s">
        <v>239</v>
      </c>
      <c r="Y5412" s="14" t="s">
        <v>239</v>
      </c>
      <c r="Z5412" s="14" t="s">
        <v>239</v>
      </c>
      <c r="AA5412" s="14" t="s">
        <v>239</v>
      </c>
      <c r="AB5412" s="14" t="s">
        <v>239</v>
      </c>
      <c r="AC5412" s="15" t="s">
        <v>239</v>
      </c>
      <c r="AD5412" s="48" t="s">
        <v>239</v>
      </c>
    </row>
    <row r="5413" spans="1:30">
      <c r="A5413" s="99"/>
      <c r="B5413" s="87" t="s">
        <v>387</v>
      </c>
      <c r="C5413" s="21" t="s">
        <v>239</v>
      </c>
      <c r="D5413" s="12">
        <v>70</v>
      </c>
      <c r="E5413" s="12">
        <v>0</v>
      </c>
      <c r="F5413" s="12">
        <v>0</v>
      </c>
      <c r="G5413" s="12">
        <v>0</v>
      </c>
      <c r="H5413" s="12">
        <v>0</v>
      </c>
      <c r="I5413" s="13" t="s">
        <v>239</v>
      </c>
      <c r="J5413" s="13" t="s">
        <v>239</v>
      </c>
      <c r="K5413" s="13" t="s">
        <v>239</v>
      </c>
      <c r="L5413" s="13" t="s">
        <v>239</v>
      </c>
      <c r="M5413" s="13" t="s">
        <v>239</v>
      </c>
      <c r="N5413" s="14" t="s">
        <v>239</v>
      </c>
      <c r="O5413" s="14" t="s">
        <v>239</v>
      </c>
      <c r="P5413" s="14" t="s">
        <v>239</v>
      </c>
      <c r="Q5413" s="14" t="s">
        <v>239</v>
      </c>
      <c r="R5413" s="14" t="s">
        <v>239</v>
      </c>
      <c r="S5413" s="14" t="s">
        <v>239</v>
      </c>
      <c r="T5413" s="14" t="s">
        <v>239</v>
      </c>
      <c r="U5413" s="14" t="s">
        <v>239</v>
      </c>
      <c r="V5413" s="14" t="s">
        <v>239</v>
      </c>
      <c r="W5413" s="14" t="s">
        <v>239</v>
      </c>
      <c r="X5413" s="14" t="s">
        <v>239</v>
      </c>
      <c r="Y5413" s="14" t="s">
        <v>239</v>
      </c>
      <c r="Z5413" s="14" t="s">
        <v>239</v>
      </c>
      <c r="AA5413" s="14" t="s">
        <v>239</v>
      </c>
      <c r="AB5413" s="14" t="s">
        <v>239</v>
      </c>
      <c r="AC5413" s="15" t="s">
        <v>239</v>
      </c>
      <c r="AD5413" s="48" t="s">
        <v>239</v>
      </c>
    </row>
    <row r="5414" spans="1:30">
      <c r="A5414" s="99"/>
      <c r="B5414" s="87" t="s">
        <v>388</v>
      </c>
      <c r="C5414" s="21" t="s">
        <v>239</v>
      </c>
      <c r="D5414" s="12">
        <v>80</v>
      </c>
      <c r="E5414" s="12">
        <v>0</v>
      </c>
      <c r="F5414" s="12">
        <v>0</v>
      </c>
      <c r="G5414" s="12">
        <v>0</v>
      </c>
      <c r="H5414" s="12">
        <v>0</v>
      </c>
      <c r="I5414" s="13" t="s">
        <v>239</v>
      </c>
      <c r="J5414" s="13" t="s">
        <v>239</v>
      </c>
      <c r="K5414" s="13" t="s">
        <v>239</v>
      </c>
      <c r="L5414" s="13" t="s">
        <v>239</v>
      </c>
      <c r="M5414" s="13" t="s">
        <v>239</v>
      </c>
      <c r="N5414" s="14" t="s">
        <v>239</v>
      </c>
      <c r="O5414" s="14" t="s">
        <v>239</v>
      </c>
      <c r="P5414" s="14" t="s">
        <v>239</v>
      </c>
      <c r="Q5414" s="14" t="s">
        <v>239</v>
      </c>
      <c r="R5414" s="14" t="s">
        <v>239</v>
      </c>
      <c r="S5414" s="14" t="s">
        <v>239</v>
      </c>
      <c r="T5414" s="14" t="s">
        <v>239</v>
      </c>
      <c r="U5414" s="14" t="s">
        <v>239</v>
      </c>
      <c r="V5414" s="14" t="s">
        <v>239</v>
      </c>
      <c r="W5414" s="14" t="s">
        <v>239</v>
      </c>
      <c r="X5414" s="14" t="s">
        <v>239</v>
      </c>
      <c r="Y5414" s="14" t="s">
        <v>239</v>
      </c>
      <c r="Z5414" s="14" t="s">
        <v>239</v>
      </c>
      <c r="AA5414" s="14" t="s">
        <v>239</v>
      </c>
      <c r="AB5414" s="14" t="s">
        <v>239</v>
      </c>
      <c r="AC5414" s="15" t="s">
        <v>239</v>
      </c>
      <c r="AD5414" s="48" t="s">
        <v>239</v>
      </c>
    </row>
    <row r="5415" spans="1:30">
      <c r="A5415" s="99"/>
      <c r="B5415" s="87" t="s">
        <v>389</v>
      </c>
      <c r="C5415" s="21" t="s">
        <v>239</v>
      </c>
      <c r="D5415" s="12">
        <v>0</v>
      </c>
      <c r="E5415" s="12">
        <v>80</v>
      </c>
      <c r="F5415" s="12">
        <v>0</v>
      </c>
      <c r="G5415" s="12">
        <v>0</v>
      </c>
      <c r="H5415" s="12">
        <v>0</v>
      </c>
      <c r="I5415" s="13" t="s">
        <v>239</v>
      </c>
      <c r="J5415" s="13" t="s">
        <v>239</v>
      </c>
      <c r="K5415" s="13" t="s">
        <v>239</v>
      </c>
      <c r="L5415" s="13" t="s">
        <v>239</v>
      </c>
      <c r="M5415" s="13" t="s">
        <v>239</v>
      </c>
      <c r="N5415" s="14" t="s">
        <v>239</v>
      </c>
      <c r="O5415" s="14" t="s">
        <v>239</v>
      </c>
      <c r="P5415" s="14" t="s">
        <v>239</v>
      </c>
      <c r="Q5415" s="14" t="s">
        <v>239</v>
      </c>
      <c r="R5415" s="14" t="s">
        <v>239</v>
      </c>
      <c r="S5415" s="14" t="s">
        <v>239</v>
      </c>
      <c r="T5415" s="14" t="s">
        <v>239</v>
      </c>
      <c r="U5415" s="14" t="s">
        <v>239</v>
      </c>
      <c r="V5415" s="14" t="s">
        <v>239</v>
      </c>
      <c r="W5415" s="14" t="s">
        <v>239</v>
      </c>
      <c r="X5415" s="14" t="s">
        <v>239</v>
      </c>
      <c r="Y5415" s="14" t="s">
        <v>239</v>
      </c>
      <c r="Z5415" s="14" t="s">
        <v>239</v>
      </c>
      <c r="AA5415" s="14" t="s">
        <v>239</v>
      </c>
      <c r="AB5415" s="14" t="s">
        <v>239</v>
      </c>
      <c r="AC5415" s="15" t="s">
        <v>239</v>
      </c>
      <c r="AD5415" s="48" t="s">
        <v>239</v>
      </c>
    </row>
    <row r="5416" spans="1:30">
      <c r="A5416" s="99"/>
      <c r="B5416" s="87" t="s">
        <v>390</v>
      </c>
      <c r="C5416" s="21" t="s">
        <v>239</v>
      </c>
      <c r="D5416" s="12">
        <v>0</v>
      </c>
      <c r="E5416" s="12">
        <v>0</v>
      </c>
      <c r="F5416" s="12">
        <v>80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291</v>
      </c>
      <c r="C5417" s="21" t="s">
        <v>239</v>
      </c>
      <c r="D5417" s="12">
        <v>0</v>
      </c>
      <c r="E5417" s="12">
        <v>0</v>
      </c>
      <c r="F5417" s="12">
        <v>0</v>
      </c>
      <c r="G5417" s="12">
        <v>80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391</v>
      </c>
      <c r="C5418" s="21" t="s">
        <v>239</v>
      </c>
      <c r="D5418" s="12">
        <v>0</v>
      </c>
      <c r="E5418" s="12">
        <v>0</v>
      </c>
      <c r="F5418" s="12">
        <v>0</v>
      </c>
      <c r="G5418" s="12">
        <v>0</v>
      </c>
      <c r="H5418" s="12">
        <v>80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392</v>
      </c>
      <c r="C5419" s="21" t="s">
        <v>239</v>
      </c>
      <c r="D5419" s="12">
        <v>30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393</v>
      </c>
      <c r="C5420" s="21" t="s">
        <v>239</v>
      </c>
      <c r="D5420" s="12">
        <v>30</v>
      </c>
      <c r="E5420" s="12">
        <v>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394</v>
      </c>
      <c r="C5421" s="21" t="s">
        <v>239</v>
      </c>
      <c r="D5421" s="12">
        <v>30</v>
      </c>
      <c r="E5421" s="12">
        <v>0</v>
      </c>
      <c r="F5421" s="12">
        <v>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395</v>
      </c>
      <c r="C5422" s="21" t="s">
        <v>239</v>
      </c>
      <c r="D5422" s="12">
        <v>100</v>
      </c>
      <c r="E5422" s="12">
        <v>0</v>
      </c>
      <c r="F5422" s="12">
        <v>0</v>
      </c>
      <c r="G5422" s="12">
        <v>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107"/>
      <c r="B5423" s="149" t="s">
        <v>396</v>
      </c>
      <c r="C5423" s="149"/>
      <c r="D5423" s="149"/>
      <c r="E5423" s="149"/>
      <c r="F5423" s="149"/>
      <c r="G5423" s="149"/>
      <c r="H5423" s="149"/>
      <c r="I5423" s="149"/>
      <c r="J5423" s="149"/>
      <c r="K5423" s="149"/>
      <c r="L5423" s="149"/>
      <c r="M5423" s="149"/>
      <c r="N5423" s="149"/>
      <c r="O5423" s="149"/>
      <c r="P5423" s="149"/>
      <c r="Q5423" s="149"/>
      <c r="R5423" s="149"/>
      <c r="S5423" s="149"/>
      <c r="T5423" s="149"/>
      <c r="U5423" s="149"/>
      <c r="V5423" s="149"/>
      <c r="W5423" s="149"/>
      <c r="X5423" s="149"/>
      <c r="Y5423" s="149"/>
      <c r="Z5423" s="149"/>
      <c r="AA5423" s="149"/>
      <c r="AB5423" s="149"/>
      <c r="AC5423" s="18"/>
      <c r="AD5423" s="18"/>
    </row>
    <row r="5424" spans="1:30">
      <c r="A5424" s="99"/>
      <c r="B5424" s="87" t="s">
        <v>397</v>
      </c>
      <c r="C5424" s="21" t="s">
        <v>239</v>
      </c>
      <c r="D5424" s="12">
        <v>60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398</v>
      </c>
      <c r="C5425" s="21" t="s">
        <v>239</v>
      </c>
      <c r="D5425" s="12">
        <v>80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399</v>
      </c>
      <c r="C5426" s="21" t="s">
        <v>239</v>
      </c>
      <c r="D5426" s="12">
        <v>0</v>
      </c>
      <c r="E5426" s="12">
        <v>0</v>
      </c>
      <c r="F5426" s="12">
        <v>0</v>
      </c>
      <c r="G5426" s="12">
        <v>90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400</v>
      </c>
      <c r="C5427" s="21" t="s">
        <v>239</v>
      </c>
      <c r="D5427" s="12">
        <v>70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401</v>
      </c>
      <c r="C5428" s="21" t="s">
        <v>239</v>
      </c>
      <c r="D5428" s="12">
        <v>90</v>
      </c>
      <c r="E5428" s="12">
        <v>0</v>
      </c>
      <c r="F5428" s="12">
        <v>0</v>
      </c>
      <c r="G5428" s="12">
        <v>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402</v>
      </c>
      <c r="C5429" s="21" t="s">
        <v>239</v>
      </c>
      <c r="D5429" s="12">
        <v>0</v>
      </c>
      <c r="E5429" s="12">
        <v>90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403</v>
      </c>
      <c r="C5430" s="21" t="s">
        <v>239</v>
      </c>
      <c r="D5430" s="12">
        <v>0</v>
      </c>
      <c r="E5430" s="12">
        <v>0</v>
      </c>
      <c r="F5430" s="12">
        <v>90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404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0</v>
      </c>
      <c r="H5431" s="12">
        <v>90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405</v>
      </c>
      <c r="C5432" s="21" t="s">
        <v>239</v>
      </c>
      <c r="D5432" s="12">
        <v>100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107"/>
      <c r="B5433" s="149" t="s">
        <v>406</v>
      </c>
      <c r="C5433" s="149"/>
      <c r="D5433" s="149"/>
      <c r="E5433" s="149"/>
      <c r="F5433" s="149"/>
      <c r="G5433" s="149"/>
      <c r="H5433" s="149"/>
      <c r="I5433" s="149"/>
      <c r="J5433" s="149"/>
      <c r="K5433" s="149"/>
      <c r="L5433" s="149"/>
      <c r="M5433" s="149"/>
      <c r="N5433" s="149"/>
      <c r="O5433" s="149"/>
      <c r="P5433" s="149"/>
      <c r="Q5433" s="149"/>
      <c r="R5433" s="149"/>
      <c r="S5433" s="149"/>
      <c r="T5433" s="149"/>
      <c r="U5433" s="149"/>
      <c r="V5433" s="149"/>
      <c r="W5433" s="149"/>
      <c r="X5433" s="149"/>
      <c r="Y5433" s="149"/>
      <c r="Z5433" s="149"/>
      <c r="AA5433" s="149"/>
      <c r="AB5433" s="149"/>
      <c r="AC5433" s="18"/>
      <c r="AD5433" s="18"/>
    </row>
    <row r="5434" spans="1:30">
      <c r="A5434" s="99"/>
      <c r="B5434" s="87" t="s">
        <v>407</v>
      </c>
      <c r="C5434" s="21" t="s">
        <v>239</v>
      </c>
      <c r="D5434" s="12">
        <v>50</v>
      </c>
      <c r="E5434" s="12">
        <v>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408</v>
      </c>
      <c r="C5435" s="21" t="s">
        <v>239</v>
      </c>
      <c r="D5435" s="12">
        <v>70</v>
      </c>
      <c r="E5435" s="12">
        <v>0</v>
      </c>
      <c r="F5435" s="12">
        <v>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409</v>
      </c>
      <c r="C5436" s="21" t="s">
        <v>239</v>
      </c>
      <c r="D5436" s="12">
        <v>80</v>
      </c>
      <c r="E5436" s="12">
        <v>0</v>
      </c>
      <c r="F5436" s="12">
        <v>0</v>
      </c>
      <c r="G5436" s="12">
        <v>0</v>
      </c>
      <c r="H5436" s="12">
        <v>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410</v>
      </c>
      <c r="C5437" s="21" t="s">
        <v>239</v>
      </c>
      <c r="D5437" s="12">
        <v>90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99"/>
      <c r="B5438" s="87" t="s">
        <v>411</v>
      </c>
      <c r="C5438" s="21" t="s">
        <v>239</v>
      </c>
      <c r="D5438" s="12">
        <v>30</v>
      </c>
      <c r="E5438" s="12">
        <v>0</v>
      </c>
      <c r="F5438" s="12">
        <v>0</v>
      </c>
      <c r="G5438" s="12">
        <v>0</v>
      </c>
      <c r="H5438" s="12">
        <v>0</v>
      </c>
      <c r="I5438" s="13" t="s">
        <v>239</v>
      </c>
      <c r="J5438" s="13" t="s">
        <v>239</v>
      </c>
      <c r="K5438" s="13" t="s">
        <v>239</v>
      </c>
      <c r="L5438" s="13" t="s">
        <v>239</v>
      </c>
      <c r="M5438" s="13" t="s">
        <v>239</v>
      </c>
      <c r="N5438" s="14" t="s">
        <v>239</v>
      </c>
      <c r="O5438" s="14" t="s">
        <v>239</v>
      </c>
      <c r="P5438" s="14" t="s">
        <v>239</v>
      </c>
      <c r="Q5438" s="14" t="s">
        <v>239</v>
      </c>
      <c r="R5438" s="14" t="s">
        <v>239</v>
      </c>
      <c r="S5438" s="14" t="s">
        <v>239</v>
      </c>
      <c r="T5438" s="14" t="s">
        <v>239</v>
      </c>
      <c r="U5438" s="14" t="s">
        <v>239</v>
      </c>
      <c r="V5438" s="14" t="s">
        <v>239</v>
      </c>
      <c r="W5438" s="14" t="s">
        <v>239</v>
      </c>
      <c r="X5438" s="14" t="s">
        <v>239</v>
      </c>
      <c r="Y5438" s="14" t="s">
        <v>239</v>
      </c>
      <c r="Z5438" s="14" t="s">
        <v>239</v>
      </c>
      <c r="AA5438" s="14" t="s">
        <v>239</v>
      </c>
      <c r="AB5438" s="14" t="s">
        <v>239</v>
      </c>
      <c r="AC5438" s="15" t="s">
        <v>239</v>
      </c>
      <c r="AD5438" s="48" t="s">
        <v>239</v>
      </c>
    </row>
    <row r="5439" spans="1:30">
      <c r="A5439" s="99"/>
      <c r="B5439" s="87" t="s">
        <v>412</v>
      </c>
      <c r="C5439" s="21" t="s">
        <v>239</v>
      </c>
      <c r="D5439" s="12">
        <v>0</v>
      </c>
      <c r="E5439" s="12">
        <v>90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413</v>
      </c>
      <c r="C5440" s="21" t="s">
        <v>239</v>
      </c>
      <c r="D5440" s="12">
        <v>0</v>
      </c>
      <c r="E5440" s="12">
        <v>90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414</v>
      </c>
      <c r="C5441" s="21" t="s">
        <v>239</v>
      </c>
      <c r="D5441" s="12">
        <v>0</v>
      </c>
      <c r="E5441" s="12">
        <v>0</v>
      </c>
      <c r="F5441" s="12">
        <v>90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415</v>
      </c>
      <c r="C5442" s="21" t="s">
        <v>239</v>
      </c>
      <c r="D5442" s="12">
        <v>0</v>
      </c>
      <c r="E5442" s="12">
        <v>0</v>
      </c>
      <c r="F5442" s="12">
        <v>0</v>
      </c>
      <c r="G5442" s="12">
        <v>90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416</v>
      </c>
      <c r="C5443" s="21" t="s">
        <v>239</v>
      </c>
      <c r="D5443" s="12">
        <v>0</v>
      </c>
      <c r="E5443" s="12">
        <v>0</v>
      </c>
      <c r="F5443" s="12">
        <v>0</v>
      </c>
      <c r="G5443" s="12">
        <v>0</v>
      </c>
      <c r="H5443" s="12">
        <v>90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417</v>
      </c>
      <c r="C5444" s="21" t="s">
        <v>239</v>
      </c>
      <c r="D5444" s="12">
        <v>30</v>
      </c>
      <c r="E5444" s="12">
        <v>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418</v>
      </c>
      <c r="C5445" s="21" t="s">
        <v>239</v>
      </c>
      <c r="D5445" s="12">
        <v>30</v>
      </c>
      <c r="E5445" s="12">
        <v>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100"/>
      <c r="B5446" s="87" t="s">
        <v>419</v>
      </c>
      <c r="C5446" s="21" t="s">
        <v>239</v>
      </c>
      <c r="D5446" s="12">
        <v>100</v>
      </c>
      <c r="E5446" s="12">
        <v>0</v>
      </c>
      <c r="F5446" s="12">
        <v>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2"/>
    </row>
    <row r="5448" spans="1:30">
      <c r="A5448" s="2"/>
    </row>
    <row r="5449" spans="1:30">
      <c r="A5449" s="2"/>
    </row>
    <row r="5450" spans="1:30">
      <c r="A5450" s="2"/>
    </row>
    <row r="5451" spans="1:30">
      <c r="A5451" s="2"/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1">
    <mergeCell ref="B2627:AB2627"/>
    <mergeCell ref="B2824:AB2824"/>
    <mergeCell ref="B787:AB787"/>
    <mergeCell ref="B320:AB320"/>
    <mergeCell ref="D18:H18"/>
    <mergeCell ref="I18:M18"/>
    <mergeCell ref="N18:AB18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5433:AB5433"/>
    <mergeCell ref="B1931:AB1931"/>
    <mergeCell ref="B2430:AB2430"/>
    <mergeCell ref="B3156:AB3156"/>
    <mergeCell ref="B3985:AB3985"/>
    <mergeCell ref="B3954:AB3954"/>
    <mergeCell ref="B5171:AB5171"/>
    <mergeCell ref="B5214:AB5214"/>
    <mergeCell ref="B5320:AB5320"/>
    <mergeCell ref="B5350:AB5350"/>
    <mergeCell ref="B5376:AB5376"/>
    <mergeCell ref="B4588:AB4588"/>
    <mergeCell ref="B4709:AB4709"/>
    <mergeCell ref="B5392:AB5392"/>
    <mergeCell ref="B5410:AB5410"/>
    <mergeCell ref="B5423:AB5423"/>
    <mergeCell ref="B4785:AB4785"/>
    <mergeCell ref="B5097:AB5097"/>
    <mergeCell ref="B5152:AB5152"/>
    <mergeCell ref="B5216:AB5216"/>
    <mergeCell ref="B4936:AB4936"/>
    <mergeCell ref="B4967:AB4967"/>
    <mergeCell ref="B4998:AB4998"/>
    <mergeCell ref="B5337:AB5337"/>
    <mergeCell ref="B5369:AB5369"/>
    <mergeCell ref="B5387:AB5387"/>
    <mergeCell ref="B5405:AB5405"/>
    <mergeCell ref="B5299:AB5299"/>
  </mergeCells>
  <conditionalFormatting sqref="AD5411:AD5422 AD5424:AD5432 AD5434:AD5446 AD5153:AD5170 AD5215 AD5217:AD5298 AD5172:AD5213 AD5098:AD5151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096">
    <cfRule type="cellIs" dxfId="2" priority="1570" operator="greaterThan">
      <formula>0.01</formula>
    </cfRule>
    <cfRule type="cellIs" dxfId="1" priority="1571" operator="lessThan">
      <formula>0</formula>
    </cfRule>
    <cfRule type="cellIs" dxfId="0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2020-08-22T20:11:48Z</dcterms:modified>
</cp:coreProperties>
</file>